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12A18E91-AC77-4234-A9E5-4BB045DD99A5}" xr6:coauthVersionLast="47" xr6:coauthVersionMax="47" xr10:uidLastSave="{00000000-0000-0000-0000-000000000000}"/>
  <bookViews>
    <workbookView xWindow="-4320" yWindow="-17388" windowWidth="30936" windowHeight="16776" activeTab="4" xr2:uid="{C4C0B0A6-8D89-40D3-869B-540D6B0523B9}"/>
  </bookViews>
  <sheets>
    <sheet name="Film_boxOfficeEarnings" sheetId="3" r:id="rId1"/>
    <sheet name="Films_budget" sheetId="4" r:id="rId2"/>
    <sheet name="TVSeries_numberOfSeasons" sheetId="8" r:id="rId3"/>
    <sheet name="TVSeries_numberOfEpisodes" sheetId="9" r:id="rId4"/>
    <sheet name="Videogames_unitsSold" sheetId="10" r:id="rId5"/>
  </sheets>
  <definedNames>
    <definedName name="ExternalData_1" localSheetId="0" hidden="1">Film_boxOfficeEarnings!$A$1:$K$475</definedName>
    <definedName name="ExternalData_1" localSheetId="1" hidden="1">Films_budget!$A$1:$K$489</definedName>
    <definedName name="ExternalData_2" localSheetId="3" hidden="1">TVSeries_numberOfEpisodes!$A$1:$L$558</definedName>
    <definedName name="ExternalData_2" localSheetId="2" hidden="1">TVSeries_numberOfSeasons!$A$1:$L$527</definedName>
    <definedName name="ExternalData_2" localSheetId="4" hidden="1">Videogames_unitsSold!$A$1:$L$363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0" l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N2" i="9"/>
  <c r="N3" i="9"/>
  <c r="N4" i="9"/>
  <c r="N5" i="9"/>
  <c r="N6" i="9"/>
  <c r="N7" i="9"/>
  <c r="N8" i="9"/>
  <c r="N9" i="9"/>
  <c r="N10" i="9"/>
  <c r="N11" i="9"/>
  <c r="N12" i="9"/>
  <c r="N13" i="9"/>
  <c r="N551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552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55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554" i="9"/>
  <c r="N250" i="9"/>
  <c r="N251" i="9"/>
  <c r="N252" i="9"/>
  <c r="N253" i="9"/>
  <c r="N254" i="9"/>
  <c r="N255" i="9"/>
  <c r="N256" i="9"/>
  <c r="N555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556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557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58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G214" i="9"/>
  <c r="G400" i="9"/>
  <c r="G300" i="9"/>
  <c r="G516" i="9"/>
  <c r="G120" i="9"/>
  <c r="G117" i="9"/>
  <c r="G65" i="9"/>
  <c r="G299" i="9"/>
  <c r="G115" i="9"/>
  <c r="G541" i="9"/>
  <c r="G477" i="9"/>
  <c r="G11" i="9"/>
  <c r="G356" i="9"/>
  <c r="G97" i="9"/>
  <c r="G467" i="9"/>
  <c r="G135" i="9"/>
  <c r="G275" i="9"/>
  <c r="G455" i="9"/>
  <c r="G111" i="9"/>
  <c r="G312" i="9"/>
  <c r="G20" i="9"/>
  <c r="G525" i="9"/>
  <c r="G468" i="9"/>
  <c r="G170" i="9"/>
  <c r="G448" i="9"/>
  <c r="G194" i="9"/>
  <c r="G474" i="9"/>
  <c r="G292" i="9"/>
  <c r="G220" i="9"/>
  <c r="G340" i="9"/>
  <c r="G248" i="9"/>
  <c r="G298" i="9"/>
  <c r="G50" i="9"/>
  <c r="G536" i="9"/>
  <c r="G365" i="9"/>
  <c r="G71" i="9"/>
  <c r="G92" i="9"/>
  <c r="G367" i="9"/>
  <c r="G68" i="9"/>
  <c r="G223" i="9"/>
  <c r="G152" i="9"/>
  <c r="G234" i="9"/>
  <c r="G61" i="9"/>
  <c r="G487" i="9"/>
  <c r="G43" i="9"/>
  <c r="G540" i="9"/>
  <c r="G270" i="9"/>
  <c r="G86" i="9"/>
  <c r="G316" i="9"/>
  <c r="G78" i="9"/>
  <c r="G256" i="9"/>
  <c r="G335" i="9"/>
  <c r="G272" i="9"/>
  <c r="G290" i="9"/>
  <c r="G45" i="9"/>
  <c r="G106" i="9"/>
  <c r="G297" i="9"/>
  <c r="G260" i="9"/>
  <c r="G479" i="9"/>
  <c r="G394" i="9"/>
  <c r="G452" i="9"/>
  <c r="G472" i="9"/>
  <c r="G261" i="9"/>
  <c r="G82" i="9"/>
  <c r="G142" i="9"/>
  <c r="G482" i="9"/>
  <c r="G464" i="9"/>
  <c r="G431" i="9"/>
  <c r="G320" i="9"/>
  <c r="G54" i="9"/>
  <c r="G280" i="9"/>
  <c r="G238" i="9"/>
  <c r="G253" i="9"/>
  <c r="G518" i="9"/>
  <c r="G269" i="9"/>
  <c r="G235" i="9"/>
  <c r="G480" i="9"/>
  <c r="G528" i="9"/>
  <c r="G163" i="9"/>
  <c r="G319" i="9"/>
  <c r="G100" i="9"/>
  <c r="G456" i="9"/>
  <c r="G24" i="9"/>
  <c r="G368" i="9"/>
  <c r="G501" i="9"/>
  <c r="G167" i="9"/>
  <c r="G121" i="9"/>
  <c r="G425" i="9"/>
  <c r="G435" i="9"/>
  <c r="G250" i="9"/>
  <c r="G225" i="9"/>
  <c r="G463" i="9"/>
  <c r="G465" i="9"/>
  <c r="G345" i="9"/>
  <c r="G8" i="9"/>
  <c r="G532" i="9"/>
  <c r="G366" i="9"/>
  <c r="G422" i="9"/>
  <c r="G182" i="9"/>
  <c r="G504" i="9"/>
  <c r="G418" i="9"/>
  <c r="G349" i="9"/>
  <c r="G247" i="9"/>
  <c r="G396" i="9"/>
  <c r="G75" i="9"/>
  <c r="G64" i="9"/>
  <c r="G217" i="9"/>
  <c r="G473" i="9"/>
  <c r="G145" i="9"/>
  <c r="G246" i="9"/>
  <c r="G348" i="9"/>
  <c r="G31" i="9"/>
  <c r="G155" i="9"/>
  <c r="G122" i="9"/>
  <c r="G493" i="9"/>
  <c r="G360" i="9"/>
  <c r="G424" i="9"/>
  <c r="G313" i="9"/>
  <c r="G114" i="9"/>
  <c r="G497" i="9"/>
  <c r="G371" i="9"/>
  <c r="G266" i="9"/>
  <c r="G439" i="9"/>
  <c r="G33" i="9"/>
  <c r="G389" i="9"/>
  <c r="G36" i="9"/>
  <c r="G343" i="9"/>
  <c r="G164" i="9"/>
  <c r="G380" i="9"/>
  <c r="G35" i="9"/>
  <c r="G53" i="9"/>
  <c r="G60" i="9"/>
  <c r="G399" i="9"/>
  <c r="G417" i="9"/>
  <c r="G414" i="9"/>
  <c r="G30" i="9"/>
  <c r="G512" i="9"/>
  <c r="G508" i="9"/>
  <c r="G158" i="9"/>
  <c r="G317" i="9"/>
  <c r="G379" i="9"/>
  <c r="G404" i="9"/>
  <c r="G369" i="9"/>
  <c r="G447" i="9"/>
  <c r="G415" i="9"/>
  <c r="G141" i="9"/>
  <c r="G385" i="9"/>
  <c r="G375" i="9"/>
  <c r="G555" i="9"/>
  <c r="G4" i="9"/>
  <c r="G376" i="9"/>
  <c r="G386" i="9"/>
  <c r="G441" i="9"/>
  <c r="G161" i="9"/>
  <c r="G374" i="9"/>
  <c r="G15" i="9"/>
  <c r="G378" i="9"/>
  <c r="G209" i="9"/>
  <c r="G405" i="9"/>
  <c r="G469" i="9"/>
  <c r="G382" i="9"/>
  <c r="G500" i="9"/>
  <c r="G16" i="9"/>
  <c r="G252" i="9"/>
  <c r="G58" i="9"/>
  <c r="G430" i="9"/>
  <c r="G284" i="9"/>
  <c r="G66" i="9"/>
  <c r="G444" i="9"/>
  <c r="G324" i="9"/>
  <c r="G196" i="9"/>
  <c r="G281" i="9"/>
  <c r="G446" i="9"/>
  <c r="G476" i="9"/>
  <c r="G240" i="9"/>
  <c r="G494" i="9"/>
  <c r="G168" i="9"/>
  <c r="G388" i="9"/>
  <c r="G489" i="9"/>
  <c r="G553" i="9"/>
  <c r="G226" i="9"/>
  <c r="G328" i="9"/>
  <c r="G437" i="9"/>
  <c r="G22" i="9"/>
  <c r="G218" i="9"/>
  <c r="G358" i="9"/>
  <c r="G242" i="9"/>
  <c r="G326" i="9"/>
  <c r="G249" i="9"/>
  <c r="G531" i="9"/>
  <c r="G505" i="9"/>
  <c r="G146" i="9"/>
  <c r="G384" i="9"/>
  <c r="G466" i="9"/>
  <c r="G239" i="9"/>
  <c r="G301" i="9"/>
  <c r="G116" i="9"/>
  <c r="G445" i="9"/>
  <c r="G513" i="9"/>
  <c r="G544" i="9"/>
  <c r="G488" i="9"/>
  <c r="G407" i="9"/>
  <c r="G453" i="9"/>
  <c r="G210" i="9"/>
  <c r="G362" i="9"/>
  <c r="G241" i="9"/>
  <c r="G334" i="9"/>
  <c r="G251" i="9"/>
  <c r="G118" i="9"/>
  <c r="G99" i="9"/>
  <c r="G127" i="9"/>
  <c r="G236" i="9"/>
  <c r="G372" i="9"/>
  <c r="G277" i="9"/>
  <c r="G413" i="9"/>
  <c r="G14" i="9"/>
  <c r="G213" i="9"/>
  <c r="G273" i="9"/>
  <c r="G207" i="9"/>
  <c r="G176" i="9"/>
  <c r="G391" i="9"/>
  <c r="G199" i="9"/>
  <c r="G197" i="9"/>
  <c r="G258" i="9"/>
  <c r="G327" i="9"/>
  <c r="G307" i="9"/>
  <c r="G285" i="9"/>
  <c r="G361" i="9"/>
  <c r="G432" i="9"/>
  <c r="G341" i="9"/>
  <c r="G303" i="9"/>
  <c r="G357" i="9"/>
  <c r="G278" i="9"/>
  <c r="G443" i="9"/>
  <c r="G419" i="9"/>
  <c r="G492" i="9"/>
  <c r="G478" i="9"/>
  <c r="G282" i="9"/>
  <c r="G219" i="9"/>
  <c r="G144" i="9"/>
  <c r="G308" i="9"/>
  <c r="G506" i="9"/>
  <c r="G363" i="9"/>
  <c r="G34" i="9"/>
  <c r="G475" i="9"/>
  <c r="G212" i="9"/>
  <c r="G289" i="9"/>
  <c r="G263" i="9"/>
  <c r="G62" i="9"/>
  <c r="G171" i="9"/>
  <c r="G188" i="9"/>
  <c r="G192" i="9"/>
  <c r="G56" i="9"/>
  <c r="G267" i="9"/>
  <c r="G119" i="9"/>
  <c r="G522" i="9"/>
  <c r="G523" i="9"/>
  <c r="G401" i="9"/>
  <c r="G216" i="9"/>
  <c r="G524" i="9"/>
  <c r="G450" i="9"/>
  <c r="G81" i="9"/>
  <c r="G29" i="9"/>
  <c r="G191" i="9"/>
  <c r="G181" i="9"/>
  <c r="G502" i="9"/>
  <c r="G309" i="9"/>
  <c r="G521" i="9"/>
  <c r="G393" i="9"/>
  <c r="G392" i="9"/>
  <c r="G254" i="9"/>
  <c r="G128" i="9"/>
  <c r="G174" i="9"/>
  <c r="G426" i="9"/>
  <c r="G132" i="9"/>
  <c r="G347" i="9"/>
  <c r="G160" i="9"/>
  <c r="G520" i="9"/>
  <c r="G83" i="9"/>
  <c r="G228" i="9"/>
  <c r="G410" i="9"/>
  <c r="G355" i="9"/>
  <c r="G224" i="9"/>
  <c r="G166" i="9"/>
  <c r="G542" i="9"/>
  <c r="G28" i="9"/>
  <c r="G310" i="9"/>
  <c r="G76" i="9"/>
  <c r="G416" i="9"/>
  <c r="G237" i="9"/>
  <c r="G370" i="9"/>
  <c r="G346" i="9"/>
  <c r="G51" i="9"/>
  <c r="G311" i="9"/>
  <c r="G519" i="9"/>
  <c r="G89" i="9"/>
  <c r="G162" i="9"/>
  <c r="G91" i="9"/>
  <c r="G539" i="9"/>
  <c r="G428" i="9"/>
  <c r="G107" i="9"/>
  <c r="G462" i="9"/>
  <c r="G98" i="9"/>
  <c r="G364" i="9"/>
  <c r="G255" i="9"/>
  <c r="G408" i="9"/>
  <c r="G201" i="9"/>
  <c r="G507" i="9"/>
  <c r="G325" i="9"/>
  <c r="G179" i="9"/>
  <c r="G113" i="9"/>
  <c r="G332" i="9"/>
  <c r="G63" i="9"/>
  <c r="G330" i="9"/>
  <c r="G147" i="9"/>
  <c r="G495" i="9"/>
  <c r="G130" i="9"/>
  <c r="G336" i="9"/>
  <c r="G517" i="9"/>
  <c r="G231" i="9"/>
  <c r="G90" i="9"/>
  <c r="G110" i="9"/>
  <c r="G200" i="9"/>
  <c r="G381" i="9"/>
  <c r="G359" i="9"/>
  <c r="G547" i="9"/>
  <c r="G315" i="9"/>
  <c r="G148" i="9"/>
  <c r="G264" i="9"/>
  <c r="G39" i="9"/>
  <c r="G451" i="9"/>
  <c r="G548" i="9"/>
  <c r="G153" i="9"/>
  <c r="G459" i="9"/>
  <c r="G257" i="9"/>
  <c r="G67" i="9"/>
  <c r="G383" i="9"/>
  <c r="G295" i="9"/>
  <c r="G204" i="9"/>
  <c r="G434" i="9"/>
  <c r="G499" i="9"/>
  <c r="G143" i="9"/>
  <c r="G185" i="9"/>
  <c r="G274" i="9"/>
  <c r="G150" i="9"/>
  <c r="G294" i="9"/>
  <c r="G529" i="9"/>
  <c r="G112" i="9"/>
  <c r="G395" i="9"/>
  <c r="G139" i="9"/>
  <c r="G183" i="9"/>
  <c r="G7" i="9"/>
  <c r="G206" i="9"/>
  <c r="G350" i="9"/>
  <c r="G156" i="9"/>
  <c r="G94" i="9"/>
  <c r="G293" i="9"/>
  <c r="G9" i="9"/>
  <c r="G205" i="9"/>
  <c r="G351" i="9"/>
  <c r="G73" i="9"/>
  <c r="G530" i="9"/>
  <c r="G74" i="9"/>
  <c r="G230" i="9"/>
  <c r="G77" i="9"/>
  <c r="G514" i="9"/>
  <c r="G46" i="9"/>
  <c r="G461" i="9"/>
  <c r="G556" i="9"/>
  <c r="G186" i="9"/>
  <c r="G57" i="9"/>
  <c r="G19" i="9"/>
  <c r="G390" i="9"/>
  <c r="G498" i="9"/>
  <c r="G70" i="9"/>
  <c r="G412" i="9"/>
  <c r="G159" i="9"/>
  <c r="G420" i="9"/>
  <c r="G17" i="9"/>
  <c r="G187" i="9"/>
  <c r="G454" i="9"/>
  <c r="G545" i="9"/>
  <c r="G211" i="9"/>
  <c r="G510" i="9"/>
  <c r="G314" i="9"/>
  <c r="G470" i="9"/>
  <c r="G331" i="9"/>
  <c r="G23" i="9"/>
  <c r="G557" i="9"/>
  <c r="G173" i="9"/>
  <c r="G554" i="9"/>
  <c r="G546" i="9"/>
  <c r="G550" i="9"/>
  <c r="G406" i="9"/>
  <c r="G149" i="9"/>
  <c r="G96" i="9"/>
  <c r="G440" i="9"/>
  <c r="G193" i="9"/>
  <c r="G279" i="9"/>
  <c r="G131" i="9"/>
  <c r="G403" i="9"/>
  <c r="G177" i="9"/>
  <c r="G215" i="9"/>
  <c r="G18" i="9"/>
  <c r="G271" i="9"/>
  <c r="G48" i="9"/>
  <c r="G409" i="9"/>
  <c r="G95" i="9"/>
  <c r="G421" i="9"/>
  <c r="G471" i="9"/>
  <c r="G304" i="9"/>
  <c r="G484" i="9"/>
  <c r="G515" i="9"/>
  <c r="G227" i="9"/>
  <c r="G13" i="9"/>
  <c r="G491" i="9"/>
  <c r="G460" i="9"/>
  <c r="G535" i="9"/>
  <c r="G552" i="9"/>
  <c r="G243" i="9"/>
  <c r="G27" i="9"/>
  <c r="G551" i="9"/>
  <c r="G496" i="9"/>
  <c r="G38" i="9"/>
  <c r="G202" i="9"/>
  <c r="G436" i="9"/>
  <c r="G52" i="9"/>
  <c r="G154" i="9"/>
  <c r="G288" i="9"/>
  <c r="G481" i="9"/>
  <c r="G244" i="9"/>
  <c r="G262" i="9"/>
  <c r="G321" i="9"/>
  <c r="G397" i="9"/>
  <c r="G427" i="9"/>
  <c r="G6" i="9"/>
  <c r="G123" i="9"/>
  <c r="G558" i="9"/>
  <c r="G411" i="9"/>
  <c r="G329" i="9"/>
  <c r="G485" i="9"/>
  <c r="G306" i="9"/>
  <c r="G442" i="9"/>
  <c r="G175" i="9"/>
  <c r="G291" i="9"/>
  <c r="G538" i="9"/>
  <c r="G233" i="9"/>
  <c r="G486" i="9"/>
  <c r="G526" i="9"/>
  <c r="G387" i="9"/>
  <c r="G323" i="9"/>
  <c r="G103" i="9"/>
  <c r="G221" i="9"/>
  <c r="G245" i="9"/>
  <c r="G276" i="9"/>
  <c r="G93" i="9"/>
  <c r="G72" i="9"/>
  <c r="G537" i="9"/>
  <c r="G32" i="9"/>
  <c r="G42" i="9"/>
  <c r="G88" i="9"/>
  <c r="G180" i="9"/>
  <c r="G222" i="9"/>
  <c r="G534" i="9"/>
  <c r="G527" i="9"/>
  <c r="G40" i="9"/>
  <c r="G402" i="9"/>
  <c r="G353" i="9"/>
  <c r="G377" i="9"/>
  <c r="G268" i="9"/>
  <c r="G438" i="9"/>
  <c r="G104" i="9"/>
  <c r="G302" i="9"/>
  <c r="G109" i="9"/>
  <c r="G21" i="9"/>
  <c r="G55" i="9"/>
  <c r="G37" i="9"/>
  <c r="G483" i="9"/>
  <c r="G198" i="9"/>
  <c r="G138" i="9"/>
  <c r="G259" i="9"/>
  <c r="G2" i="9"/>
  <c r="G286" i="9"/>
  <c r="G140" i="9"/>
  <c r="G429" i="9"/>
  <c r="G133" i="9"/>
  <c r="G337" i="9"/>
  <c r="G549" i="9"/>
  <c r="G490" i="9"/>
  <c r="G449" i="9"/>
  <c r="G44" i="9"/>
  <c r="G423" i="9"/>
  <c r="G509" i="9"/>
  <c r="G87" i="9"/>
  <c r="G457" i="9"/>
  <c r="G543" i="9"/>
  <c r="G296" i="9"/>
  <c r="G511" i="9"/>
  <c r="G125" i="9"/>
  <c r="G339" i="9"/>
  <c r="G305" i="9"/>
  <c r="G136" i="9"/>
  <c r="G10" i="9"/>
  <c r="G433" i="9"/>
  <c r="G229" i="9"/>
  <c r="G105" i="9"/>
  <c r="G102" i="9"/>
  <c r="G184" i="9"/>
  <c r="G47" i="9"/>
  <c r="G458" i="9"/>
  <c r="G172" i="9"/>
  <c r="G101" i="9"/>
  <c r="G3" i="9"/>
  <c r="G287" i="9"/>
  <c r="G503" i="9"/>
  <c r="G344" i="9"/>
  <c r="G398" i="9"/>
  <c r="G318" i="9"/>
  <c r="G195" i="9"/>
  <c r="G5" i="9"/>
  <c r="G190" i="9"/>
  <c r="G49" i="9"/>
  <c r="G134" i="9"/>
  <c r="G85" i="9"/>
  <c r="G169" i="9"/>
  <c r="G322" i="9"/>
  <c r="G333" i="9"/>
  <c r="G203" i="9"/>
  <c r="G126" i="9"/>
  <c r="G12" i="9"/>
  <c r="G26" i="9"/>
  <c r="G108" i="9"/>
  <c r="G338" i="9"/>
  <c r="G124" i="9"/>
  <c r="G189" i="9"/>
  <c r="G137" i="9"/>
  <c r="G354" i="9"/>
  <c r="G373" i="9"/>
  <c r="G84" i="9"/>
  <c r="G208" i="9"/>
  <c r="G151" i="9"/>
  <c r="G41" i="9"/>
  <c r="G79" i="9"/>
  <c r="G232" i="9"/>
  <c r="G69" i="9"/>
  <c r="G283" i="9"/>
  <c r="G178" i="9"/>
  <c r="G265" i="9"/>
  <c r="G342" i="9"/>
  <c r="G165" i="9"/>
  <c r="G157" i="9"/>
  <c r="G352" i="9"/>
  <c r="G25" i="9"/>
  <c r="G59" i="9"/>
  <c r="G533" i="9"/>
  <c r="G80" i="9"/>
  <c r="G129" i="9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N336" i="8"/>
  <c r="N457" i="8"/>
  <c r="N467" i="8"/>
  <c r="N87" i="8"/>
  <c r="N306" i="8"/>
  <c r="N515" i="8"/>
  <c r="N311" i="8"/>
  <c r="N122" i="8"/>
  <c r="N139" i="8"/>
  <c r="N175" i="8"/>
  <c r="N456" i="8"/>
  <c r="N279" i="8"/>
  <c r="N9" i="8"/>
  <c r="N62" i="8"/>
  <c r="N296" i="8"/>
  <c r="N224" i="8"/>
  <c r="N206" i="8"/>
  <c r="N18" i="8"/>
  <c r="N507" i="8"/>
  <c r="N214" i="8"/>
  <c r="N248" i="8"/>
  <c r="N436" i="8"/>
  <c r="N40" i="8"/>
  <c r="N244" i="8"/>
  <c r="N153" i="8"/>
  <c r="N518" i="8"/>
  <c r="N369" i="8"/>
  <c r="N60" i="8"/>
  <c r="N298" i="8"/>
  <c r="N331" i="8"/>
  <c r="N276" i="8"/>
  <c r="N367" i="8"/>
  <c r="N439" i="8"/>
  <c r="N469" i="8"/>
  <c r="N92" i="8"/>
  <c r="N84" i="8"/>
  <c r="N277" i="8"/>
  <c r="N315" i="8"/>
  <c r="N55" i="8"/>
  <c r="N36" i="8"/>
  <c r="N474" i="8"/>
  <c r="N262" i="8"/>
  <c r="N73" i="8"/>
  <c r="N358" i="8"/>
  <c r="N519" i="8"/>
  <c r="N38" i="8"/>
  <c r="N396" i="8"/>
  <c r="N198" i="8"/>
  <c r="N95" i="8"/>
  <c r="N299" i="8"/>
  <c r="N391" i="8"/>
  <c r="N500" i="8"/>
  <c r="N444" i="8"/>
  <c r="N109" i="8"/>
  <c r="N300" i="8"/>
  <c r="N59" i="8"/>
  <c r="N107" i="8"/>
  <c r="N103" i="8"/>
  <c r="N505" i="8"/>
  <c r="N452" i="8"/>
  <c r="N47" i="8"/>
  <c r="N421" i="8"/>
  <c r="N344" i="8"/>
  <c r="N319" i="8"/>
  <c r="N217" i="8"/>
  <c r="N283" i="8"/>
  <c r="N225" i="8"/>
  <c r="N90" i="8"/>
  <c r="N450" i="8"/>
  <c r="N482" i="8"/>
  <c r="N414" i="8"/>
  <c r="N20" i="8"/>
  <c r="N112" i="8"/>
  <c r="N487" i="8"/>
  <c r="N368" i="8"/>
  <c r="N445" i="8"/>
  <c r="N423" i="8"/>
  <c r="N243" i="8"/>
  <c r="N271" i="8"/>
  <c r="N58" i="8"/>
  <c r="N489" i="8"/>
  <c r="N463" i="8"/>
  <c r="N249" i="8"/>
  <c r="N360" i="8"/>
  <c r="N162" i="8"/>
  <c r="N412" i="8"/>
  <c r="N142" i="8"/>
  <c r="N511" i="8"/>
  <c r="N67" i="8"/>
  <c r="N29" i="8"/>
  <c r="N275" i="8"/>
  <c r="N470" i="8"/>
  <c r="N348" i="8"/>
  <c r="N6" i="8"/>
  <c r="N203" i="8"/>
  <c r="N229" i="8"/>
  <c r="N131" i="8"/>
  <c r="N241" i="8"/>
  <c r="N113" i="8"/>
  <c r="N392" i="8"/>
  <c r="N416" i="8"/>
  <c r="N76" i="8"/>
  <c r="N371" i="8"/>
  <c r="N473" i="8"/>
  <c r="N509" i="8"/>
  <c r="N428" i="8"/>
  <c r="N312" i="8"/>
  <c r="N485" i="8"/>
  <c r="N263" i="8"/>
  <c r="N128" i="8"/>
  <c r="N146" i="8"/>
  <c r="N106" i="8"/>
  <c r="N152" i="8"/>
  <c r="N462" i="8"/>
  <c r="N451" i="8"/>
  <c r="N255" i="8"/>
  <c r="N26" i="8"/>
  <c r="N171" i="8"/>
  <c r="N346" i="8"/>
  <c r="N390" i="8"/>
  <c r="N117" i="8"/>
  <c r="N517" i="8"/>
  <c r="N257" i="8"/>
  <c r="N120" i="8"/>
  <c r="N417" i="8"/>
  <c r="N404" i="8"/>
  <c r="N77" i="8"/>
  <c r="N521" i="8"/>
  <c r="N219" i="8"/>
  <c r="N409" i="8"/>
  <c r="N150" i="8"/>
  <c r="N357" i="8"/>
  <c r="N406" i="8"/>
  <c r="N181" i="8"/>
  <c r="N25" i="8"/>
  <c r="N228" i="8"/>
  <c r="N309" i="8"/>
  <c r="N101" i="8"/>
  <c r="N329" i="8"/>
  <c r="N345" i="8"/>
  <c r="N70" i="8"/>
  <c r="N310" i="8"/>
  <c r="N42" i="8"/>
  <c r="N99" i="8"/>
  <c r="N418" i="8"/>
  <c r="N222" i="8"/>
  <c r="N484" i="8"/>
  <c r="N366" i="8"/>
  <c r="N80" i="8"/>
  <c r="N398" i="8"/>
  <c r="N449" i="8"/>
  <c r="N495" i="8"/>
  <c r="N105" i="8"/>
  <c r="N88" i="8"/>
  <c r="N258" i="8"/>
  <c r="N57" i="8"/>
  <c r="N159" i="8"/>
  <c r="N506" i="8"/>
  <c r="N81" i="8"/>
  <c r="N488" i="8"/>
  <c r="N135" i="8"/>
  <c r="N324" i="8"/>
  <c r="N119" i="8"/>
  <c r="N503" i="8"/>
  <c r="N328" i="8"/>
  <c r="N216" i="8"/>
  <c r="N332" i="8"/>
  <c r="N204" i="8"/>
  <c r="N75" i="8"/>
  <c r="N160" i="8"/>
  <c r="N389" i="8"/>
  <c r="N438" i="8"/>
  <c r="N202" i="8"/>
  <c r="N250" i="8"/>
  <c r="N372" i="8"/>
  <c r="N325" i="8"/>
  <c r="N468" i="8"/>
  <c r="N281" i="8"/>
  <c r="N307" i="8"/>
  <c r="N56" i="8"/>
  <c r="N197" i="8"/>
  <c r="N179" i="8"/>
  <c r="N282" i="8"/>
  <c r="N338" i="8"/>
  <c r="N156" i="8"/>
  <c r="N388" i="8"/>
  <c r="N260" i="8"/>
  <c r="N308" i="8"/>
  <c r="N361" i="8"/>
  <c r="N291" i="8"/>
  <c r="N31" i="8"/>
  <c r="N422" i="8"/>
  <c r="N430" i="8"/>
  <c r="N274" i="8"/>
  <c r="N413" i="8"/>
  <c r="N479" i="8"/>
  <c r="N167" i="8"/>
  <c r="N403" i="8"/>
  <c r="N264" i="8"/>
  <c r="N129" i="8"/>
  <c r="N293" i="8"/>
  <c r="N205" i="8"/>
  <c r="N12" i="8"/>
  <c r="N286" i="8"/>
  <c r="N49" i="8"/>
  <c r="N232" i="8"/>
  <c r="N195" i="8"/>
  <c r="N178" i="8"/>
  <c r="N492" i="8"/>
  <c r="N465" i="8"/>
  <c r="N432" i="8"/>
  <c r="N231" i="8"/>
  <c r="N108" i="8"/>
  <c r="N440" i="8"/>
  <c r="N111" i="8"/>
  <c r="N173" i="8"/>
  <c r="N524" i="8"/>
  <c r="N116" i="8"/>
  <c r="N475" i="8"/>
  <c r="N301" i="8"/>
  <c r="N499" i="8"/>
  <c r="N364" i="8"/>
  <c r="N359" i="8"/>
  <c r="N227" i="8"/>
  <c r="N278" i="8"/>
  <c r="N365" i="8"/>
  <c r="N89" i="8"/>
  <c r="N190" i="8"/>
  <c r="N304" i="8"/>
  <c r="N378" i="8"/>
  <c r="N497" i="8"/>
  <c r="N370" i="8"/>
  <c r="N395" i="8"/>
  <c r="N401" i="8"/>
  <c r="N19" i="8"/>
  <c r="N285" i="8"/>
  <c r="N375" i="8"/>
  <c r="N408" i="8"/>
  <c r="N435" i="8"/>
  <c r="N127" i="8"/>
  <c r="N429" i="8"/>
  <c r="N233" i="8"/>
  <c r="N377" i="8"/>
  <c r="N189" i="8"/>
  <c r="N466" i="8"/>
  <c r="N259" i="8"/>
  <c r="N402" i="8"/>
  <c r="N380" i="8"/>
  <c r="N486" i="8"/>
  <c r="N11" i="8"/>
  <c r="N254" i="8"/>
  <c r="N420" i="8"/>
  <c r="N384" i="8"/>
  <c r="N431" i="8"/>
  <c r="N379" i="8"/>
  <c r="N51" i="8"/>
  <c r="N434" i="8"/>
  <c r="N323" i="8"/>
  <c r="N317" i="8"/>
  <c r="N143" i="8"/>
  <c r="N134" i="8"/>
  <c r="N15" i="8"/>
  <c r="N341" i="8"/>
  <c r="N318" i="8"/>
  <c r="N376" i="8"/>
  <c r="N476" i="8"/>
  <c r="N247" i="8"/>
  <c r="N425" i="8"/>
  <c r="N453" i="8"/>
  <c r="N53" i="8"/>
  <c r="N410" i="8"/>
  <c r="N490" i="8"/>
  <c r="N382" i="8"/>
  <c r="N510" i="8"/>
  <c r="N34" i="8"/>
  <c r="N385" i="8"/>
  <c r="N407" i="8"/>
  <c r="N460" i="8"/>
  <c r="N27" i="8"/>
  <c r="N381" i="8"/>
  <c r="N290" i="8"/>
  <c r="N30" i="8"/>
  <c r="N32" i="8"/>
  <c r="N327" i="8"/>
  <c r="N504" i="8"/>
  <c r="N472" i="8"/>
  <c r="N502" i="8"/>
  <c r="N64" i="8"/>
  <c r="N349" i="8"/>
  <c r="N82" i="8"/>
  <c r="N353" i="8"/>
  <c r="N83" i="8"/>
  <c r="N166" i="8"/>
  <c r="N339" i="8"/>
  <c r="N17" i="8"/>
  <c r="N520" i="8"/>
  <c r="N343" i="8"/>
  <c r="N443" i="8"/>
  <c r="N126" i="8"/>
  <c r="N140" i="8"/>
  <c r="N230" i="8"/>
  <c r="N182" i="8"/>
  <c r="N97" i="8"/>
  <c r="N155" i="8"/>
  <c r="N4" i="8"/>
  <c r="N455" i="8"/>
  <c r="N165" i="8"/>
  <c r="N141" i="8"/>
  <c r="N157" i="8"/>
  <c r="N96" i="8"/>
  <c r="N481" i="8"/>
  <c r="N220" i="8"/>
  <c r="N218" i="8"/>
  <c r="N154" i="8"/>
  <c r="N508" i="8"/>
  <c r="N526" i="8"/>
  <c r="N50" i="8"/>
  <c r="N151" i="8"/>
  <c r="N3" i="8"/>
  <c r="N91" i="8"/>
  <c r="N501" i="8"/>
  <c r="N180" i="8"/>
  <c r="N2" i="8"/>
  <c r="N516" i="8"/>
  <c r="N163" i="8"/>
  <c r="N386" i="8"/>
  <c r="N85" i="8"/>
  <c r="N68" i="8"/>
  <c r="N292" i="8"/>
  <c r="N411" i="8"/>
  <c r="N284" i="8"/>
  <c r="N362" i="8"/>
  <c r="N442" i="8"/>
  <c r="N69" i="8"/>
  <c r="N347" i="8"/>
  <c r="N330" i="8"/>
  <c r="N288" i="8"/>
  <c r="N66" i="8"/>
  <c r="N320" i="8"/>
  <c r="N314" i="8"/>
  <c r="N41" i="8"/>
  <c r="N93" i="8"/>
  <c r="N496" i="8"/>
  <c r="N121" i="8"/>
  <c r="N110" i="8"/>
  <c r="N199" i="8"/>
  <c r="N265" i="8"/>
  <c r="N527" i="8"/>
  <c r="N71" i="8"/>
  <c r="N98" i="8"/>
  <c r="N399" i="8"/>
  <c r="N23" i="8"/>
  <c r="N393" i="8"/>
  <c r="N43" i="8"/>
  <c r="N363" i="8"/>
  <c r="N297" i="8"/>
  <c r="N24" i="8"/>
  <c r="N294" i="8"/>
  <c r="N405" i="8"/>
  <c r="N164" i="8"/>
  <c r="N48" i="8"/>
  <c r="N316" i="8"/>
  <c r="N235" i="8"/>
  <c r="N102" i="8"/>
  <c r="N130" i="8"/>
  <c r="N94" i="8"/>
  <c r="N448" i="8"/>
  <c r="N46" i="8"/>
  <c r="N170" i="8"/>
  <c r="N172" i="8"/>
  <c r="N7" i="8"/>
  <c r="N253" i="8"/>
  <c r="N252" i="8"/>
  <c r="N480" i="8"/>
  <c r="N10" i="8"/>
  <c r="N237" i="8"/>
  <c r="N176" i="8"/>
  <c r="N447" i="8"/>
  <c r="N149" i="8"/>
  <c r="N340" i="8"/>
  <c r="N145" i="8"/>
  <c r="N65" i="8"/>
  <c r="N454" i="8"/>
  <c r="N148" i="8"/>
  <c r="N427" i="8"/>
  <c r="N337" i="8"/>
  <c r="N210" i="8"/>
  <c r="N313" i="8"/>
  <c r="N424" i="8"/>
  <c r="N136" i="8"/>
  <c r="N234" i="8"/>
  <c r="N355" i="8"/>
  <c r="N123" i="8"/>
  <c r="N266" i="8"/>
  <c r="N342" i="8"/>
  <c r="N8" i="8"/>
  <c r="N132" i="8"/>
  <c r="N303" i="8"/>
  <c r="N201" i="8"/>
  <c r="N174" i="8"/>
  <c r="N177" i="8"/>
  <c r="N161" i="8"/>
  <c r="N209" i="8"/>
  <c r="N13" i="8"/>
  <c r="N45" i="8"/>
  <c r="N72" i="8"/>
  <c r="N238" i="8"/>
  <c r="N16" i="8"/>
  <c r="N458" i="8"/>
  <c r="N184" i="8"/>
  <c r="N350" i="8"/>
  <c r="N471" i="8"/>
  <c r="N44" i="8"/>
  <c r="N464" i="8"/>
  <c r="N483" i="8"/>
  <c r="N514" i="8"/>
  <c r="N104" i="8"/>
  <c r="N477" i="8"/>
  <c r="N240" i="8"/>
  <c r="N186" i="8"/>
  <c r="N415" i="8"/>
  <c r="N400" i="8"/>
  <c r="N426" i="8"/>
  <c r="N272" i="8"/>
  <c r="N5" i="8"/>
  <c r="N185" i="8"/>
  <c r="N280" i="8"/>
  <c r="N494" i="8"/>
  <c r="N144" i="8"/>
  <c r="N114" i="8"/>
  <c r="N302" i="8"/>
  <c r="N478" i="8"/>
  <c r="N433" i="8"/>
  <c r="N270" i="8"/>
  <c r="N354" i="8"/>
  <c r="N211" i="8"/>
  <c r="N326" i="8"/>
  <c r="N261" i="8"/>
  <c r="N397" i="8"/>
  <c r="N251" i="8"/>
  <c r="N213" i="8"/>
  <c r="N207" i="8"/>
  <c r="N322" i="8"/>
  <c r="N333" i="8"/>
  <c r="N221" i="8"/>
  <c r="N239" i="8"/>
  <c r="N236" i="8"/>
  <c r="N137" i="8"/>
  <c r="N37" i="8"/>
  <c r="N334" i="8"/>
  <c r="N437" i="8"/>
  <c r="N491" i="8"/>
  <c r="N33" i="8"/>
  <c r="N352" i="8"/>
  <c r="N187" i="8"/>
  <c r="N287" i="8"/>
  <c r="N387" i="8"/>
  <c r="N124" i="8"/>
  <c r="N194" i="8"/>
  <c r="N446" i="8"/>
  <c r="N169" i="8"/>
  <c r="N373" i="8"/>
  <c r="N522" i="8"/>
  <c r="N419" i="8"/>
  <c r="N461" i="8"/>
  <c r="N493" i="8"/>
  <c r="N523" i="8"/>
  <c r="N295" i="8"/>
  <c r="N498" i="8"/>
  <c r="N383" i="8"/>
  <c r="N215" i="8"/>
  <c r="N525" i="8"/>
  <c r="N86" i="8"/>
  <c r="N200" i="8"/>
  <c r="N273" i="8"/>
  <c r="N242" i="8"/>
  <c r="N305" i="8"/>
  <c r="N191" i="8"/>
  <c r="N14" i="8"/>
  <c r="N246" i="8"/>
  <c r="N267" i="8"/>
  <c r="N133" i="8"/>
  <c r="N513" i="8"/>
  <c r="N63" i="8"/>
  <c r="N226" i="8"/>
  <c r="N28" i="8"/>
  <c r="N268" i="8"/>
  <c r="N192" i="8"/>
  <c r="N212" i="8"/>
  <c r="N115" i="8"/>
  <c r="N125" i="8"/>
  <c r="N321" i="8"/>
  <c r="N335" i="8"/>
  <c r="N183" i="8"/>
  <c r="N100" i="8"/>
  <c r="N22" i="8"/>
  <c r="N78" i="8"/>
  <c r="N39" i="8"/>
  <c r="N168" i="8"/>
  <c r="N188" i="8"/>
  <c r="N208" i="8"/>
  <c r="N118" i="8"/>
  <c r="N61" i="8"/>
  <c r="N138" i="8"/>
  <c r="N374" i="8"/>
  <c r="N35" i="8"/>
  <c r="N356" i="8"/>
  <c r="N223" i="8"/>
  <c r="N394" i="8"/>
  <c r="N74" i="8"/>
  <c r="N245" i="8"/>
  <c r="N147" i="8"/>
  <c r="N289" i="8"/>
  <c r="N269" i="8"/>
  <c r="N158" i="8"/>
  <c r="N256" i="8"/>
  <c r="N441" i="8"/>
  <c r="N193" i="8"/>
  <c r="N351" i="8"/>
  <c r="N52" i="8"/>
  <c r="N512" i="8"/>
  <c r="N79" i="8"/>
  <c r="N21" i="8"/>
  <c r="N459" i="8"/>
  <c r="N196" i="8"/>
  <c r="N54" i="8"/>
  <c r="G336" i="8"/>
  <c r="G457" i="8"/>
  <c r="G467" i="8"/>
  <c r="G87" i="8"/>
  <c r="G306" i="8"/>
  <c r="G515" i="8"/>
  <c r="G311" i="8"/>
  <c r="G122" i="8"/>
  <c r="G139" i="8"/>
  <c r="G175" i="8"/>
  <c r="G456" i="8"/>
  <c r="G279" i="8"/>
  <c r="G9" i="8"/>
  <c r="G62" i="8"/>
  <c r="G296" i="8"/>
  <c r="G224" i="8"/>
  <c r="G206" i="8"/>
  <c r="G18" i="8"/>
  <c r="G507" i="8"/>
  <c r="G214" i="8"/>
  <c r="G248" i="8"/>
  <c r="G436" i="8"/>
  <c r="G40" i="8"/>
  <c r="G244" i="8"/>
  <c r="G153" i="8"/>
  <c r="G518" i="8"/>
  <c r="G369" i="8"/>
  <c r="G60" i="8"/>
  <c r="G298" i="8"/>
  <c r="G331" i="8"/>
  <c r="G276" i="8"/>
  <c r="G367" i="8"/>
  <c r="G439" i="8"/>
  <c r="G469" i="8"/>
  <c r="G92" i="8"/>
  <c r="G84" i="8"/>
  <c r="G277" i="8"/>
  <c r="G315" i="8"/>
  <c r="G55" i="8"/>
  <c r="G36" i="8"/>
  <c r="G474" i="8"/>
  <c r="G262" i="8"/>
  <c r="G73" i="8"/>
  <c r="G358" i="8"/>
  <c r="G519" i="8"/>
  <c r="G38" i="8"/>
  <c r="G396" i="8"/>
  <c r="G198" i="8"/>
  <c r="G95" i="8"/>
  <c r="G299" i="8"/>
  <c r="G391" i="8"/>
  <c r="G500" i="8"/>
  <c r="G444" i="8"/>
  <c r="G109" i="8"/>
  <c r="G300" i="8"/>
  <c r="G59" i="8"/>
  <c r="G107" i="8"/>
  <c r="G103" i="8"/>
  <c r="G505" i="8"/>
  <c r="G452" i="8"/>
  <c r="G47" i="8"/>
  <c r="G421" i="8"/>
  <c r="G344" i="8"/>
  <c r="G319" i="8"/>
  <c r="G217" i="8"/>
  <c r="G283" i="8"/>
  <c r="G225" i="8"/>
  <c r="G90" i="8"/>
  <c r="G450" i="8"/>
  <c r="G482" i="8"/>
  <c r="G414" i="8"/>
  <c r="G20" i="8"/>
  <c r="G112" i="8"/>
  <c r="G487" i="8"/>
  <c r="G368" i="8"/>
  <c r="G445" i="8"/>
  <c r="G423" i="8"/>
  <c r="G243" i="8"/>
  <c r="G271" i="8"/>
  <c r="G58" i="8"/>
  <c r="G489" i="8"/>
  <c r="G463" i="8"/>
  <c r="G249" i="8"/>
  <c r="G360" i="8"/>
  <c r="G162" i="8"/>
  <c r="G412" i="8"/>
  <c r="G142" i="8"/>
  <c r="G511" i="8"/>
  <c r="G67" i="8"/>
  <c r="G29" i="8"/>
  <c r="G275" i="8"/>
  <c r="G470" i="8"/>
  <c r="G348" i="8"/>
  <c r="G6" i="8"/>
  <c r="G203" i="8"/>
  <c r="G229" i="8"/>
  <c r="G131" i="8"/>
  <c r="G241" i="8"/>
  <c r="G113" i="8"/>
  <c r="G392" i="8"/>
  <c r="G416" i="8"/>
  <c r="G76" i="8"/>
  <c r="G371" i="8"/>
  <c r="G473" i="8"/>
  <c r="G509" i="8"/>
  <c r="G428" i="8"/>
  <c r="G312" i="8"/>
  <c r="G485" i="8"/>
  <c r="G263" i="8"/>
  <c r="G128" i="8"/>
  <c r="G146" i="8"/>
  <c r="G106" i="8"/>
  <c r="G152" i="8"/>
  <c r="G462" i="8"/>
  <c r="G451" i="8"/>
  <c r="G255" i="8"/>
  <c r="G26" i="8"/>
  <c r="G171" i="8"/>
  <c r="G346" i="8"/>
  <c r="G390" i="8"/>
  <c r="G117" i="8"/>
  <c r="G517" i="8"/>
  <c r="G257" i="8"/>
  <c r="G120" i="8"/>
  <c r="G417" i="8"/>
  <c r="G404" i="8"/>
  <c r="G77" i="8"/>
  <c r="G521" i="8"/>
  <c r="G219" i="8"/>
  <c r="G409" i="8"/>
  <c r="G150" i="8"/>
  <c r="G357" i="8"/>
  <c r="G406" i="8"/>
  <c r="G181" i="8"/>
  <c r="G25" i="8"/>
  <c r="G228" i="8"/>
  <c r="G309" i="8"/>
  <c r="G101" i="8"/>
  <c r="G329" i="8"/>
  <c r="G345" i="8"/>
  <c r="G70" i="8"/>
  <c r="G310" i="8"/>
  <c r="G42" i="8"/>
  <c r="G99" i="8"/>
  <c r="G418" i="8"/>
  <c r="G222" i="8"/>
  <c r="G484" i="8"/>
  <c r="G366" i="8"/>
  <c r="G80" i="8"/>
  <c r="G398" i="8"/>
  <c r="G449" i="8"/>
  <c r="G495" i="8"/>
  <c r="G105" i="8"/>
  <c r="G88" i="8"/>
  <c r="G258" i="8"/>
  <c r="G57" i="8"/>
  <c r="G159" i="8"/>
  <c r="G506" i="8"/>
  <c r="G81" i="8"/>
  <c r="G488" i="8"/>
  <c r="G135" i="8"/>
  <c r="G324" i="8"/>
  <c r="G119" i="8"/>
  <c r="G503" i="8"/>
  <c r="G328" i="8"/>
  <c r="G216" i="8"/>
  <c r="G332" i="8"/>
  <c r="G204" i="8"/>
  <c r="G75" i="8"/>
  <c r="G160" i="8"/>
  <c r="G389" i="8"/>
  <c r="G438" i="8"/>
  <c r="G202" i="8"/>
  <c r="G250" i="8"/>
  <c r="G372" i="8"/>
  <c r="G325" i="8"/>
  <c r="G468" i="8"/>
  <c r="G281" i="8"/>
  <c r="G307" i="8"/>
  <c r="G56" i="8"/>
  <c r="G197" i="8"/>
  <c r="G179" i="8"/>
  <c r="G282" i="8"/>
  <c r="G338" i="8"/>
  <c r="G156" i="8"/>
  <c r="G388" i="8"/>
  <c r="G260" i="8"/>
  <c r="G308" i="8"/>
  <c r="G361" i="8"/>
  <c r="G291" i="8"/>
  <c r="G31" i="8"/>
  <c r="G422" i="8"/>
  <c r="G430" i="8"/>
  <c r="G274" i="8"/>
  <c r="G413" i="8"/>
  <c r="G479" i="8"/>
  <c r="G167" i="8"/>
  <c r="G403" i="8"/>
  <c r="G264" i="8"/>
  <c r="G129" i="8"/>
  <c r="G293" i="8"/>
  <c r="G205" i="8"/>
  <c r="G12" i="8"/>
  <c r="G286" i="8"/>
  <c r="G49" i="8"/>
  <c r="G232" i="8"/>
  <c r="G195" i="8"/>
  <c r="G178" i="8"/>
  <c r="G492" i="8"/>
  <c r="G465" i="8"/>
  <c r="G432" i="8"/>
  <c r="G231" i="8"/>
  <c r="G108" i="8"/>
  <c r="G440" i="8"/>
  <c r="G111" i="8"/>
  <c r="G173" i="8"/>
  <c r="G524" i="8"/>
  <c r="G116" i="8"/>
  <c r="G475" i="8"/>
  <c r="G301" i="8"/>
  <c r="G499" i="8"/>
  <c r="G364" i="8"/>
  <c r="G359" i="8"/>
  <c r="G227" i="8"/>
  <c r="G278" i="8"/>
  <c r="G365" i="8"/>
  <c r="G89" i="8"/>
  <c r="G190" i="8"/>
  <c r="G304" i="8"/>
  <c r="G378" i="8"/>
  <c r="G497" i="8"/>
  <c r="G370" i="8"/>
  <c r="G395" i="8"/>
  <c r="G401" i="8"/>
  <c r="G19" i="8"/>
  <c r="G285" i="8"/>
  <c r="G375" i="8"/>
  <c r="G408" i="8"/>
  <c r="G435" i="8"/>
  <c r="G127" i="8"/>
  <c r="G429" i="8"/>
  <c r="G233" i="8"/>
  <c r="G377" i="8"/>
  <c r="G189" i="8"/>
  <c r="G466" i="8"/>
  <c r="G259" i="8"/>
  <c r="G402" i="8"/>
  <c r="G380" i="8"/>
  <c r="G486" i="8"/>
  <c r="G11" i="8"/>
  <c r="G254" i="8"/>
  <c r="G420" i="8"/>
  <c r="G384" i="8"/>
  <c r="G431" i="8"/>
  <c r="G379" i="8"/>
  <c r="G51" i="8"/>
  <c r="G434" i="8"/>
  <c r="G323" i="8"/>
  <c r="G317" i="8"/>
  <c r="G143" i="8"/>
  <c r="G134" i="8"/>
  <c r="G15" i="8"/>
  <c r="G341" i="8"/>
  <c r="G318" i="8"/>
  <c r="G376" i="8"/>
  <c r="G476" i="8"/>
  <c r="G247" i="8"/>
  <c r="G425" i="8"/>
  <c r="G453" i="8"/>
  <c r="G53" i="8"/>
  <c r="G410" i="8"/>
  <c r="G490" i="8"/>
  <c r="G382" i="8"/>
  <c r="G510" i="8"/>
  <c r="G34" i="8"/>
  <c r="G385" i="8"/>
  <c r="G407" i="8"/>
  <c r="G460" i="8"/>
  <c r="G27" i="8"/>
  <c r="G381" i="8"/>
  <c r="G290" i="8"/>
  <c r="G30" i="8"/>
  <c r="G32" i="8"/>
  <c r="G327" i="8"/>
  <c r="G504" i="8"/>
  <c r="G472" i="8"/>
  <c r="G502" i="8"/>
  <c r="G64" i="8"/>
  <c r="G349" i="8"/>
  <c r="G82" i="8"/>
  <c r="G353" i="8"/>
  <c r="G83" i="8"/>
  <c r="G166" i="8"/>
  <c r="G339" i="8"/>
  <c r="G17" i="8"/>
  <c r="G520" i="8"/>
  <c r="G343" i="8"/>
  <c r="G443" i="8"/>
  <c r="G126" i="8"/>
  <c r="G140" i="8"/>
  <c r="G230" i="8"/>
  <c r="G182" i="8"/>
  <c r="G97" i="8"/>
  <c r="G155" i="8"/>
  <c r="G4" i="8"/>
  <c r="G455" i="8"/>
  <c r="G165" i="8"/>
  <c r="G141" i="8"/>
  <c r="G157" i="8"/>
  <c r="G96" i="8"/>
  <c r="G481" i="8"/>
  <c r="G220" i="8"/>
  <c r="G218" i="8"/>
  <c r="G154" i="8"/>
  <c r="G508" i="8"/>
  <c r="G526" i="8"/>
  <c r="G50" i="8"/>
  <c r="G151" i="8"/>
  <c r="G3" i="8"/>
  <c r="G91" i="8"/>
  <c r="G501" i="8"/>
  <c r="G180" i="8"/>
  <c r="G2" i="8"/>
  <c r="G516" i="8"/>
  <c r="G163" i="8"/>
  <c r="G386" i="8"/>
  <c r="G85" i="8"/>
  <c r="G68" i="8"/>
  <c r="G292" i="8"/>
  <c r="G411" i="8"/>
  <c r="G284" i="8"/>
  <c r="G362" i="8"/>
  <c r="G442" i="8"/>
  <c r="G69" i="8"/>
  <c r="G347" i="8"/>
  <c r="G330" i="8"/>
  <c r="G288" i="8"/>
  <c r="G66" i="8"/>
  <c r="G320" i="8"/>
  <c r="G314" i="8"/>
  <c r="G41" i="8"/>
  <c r="G93" i="8"/>
  <c r="G496" i="8"/>
  <c r="G121" i="8"/>
  <c r="G110" i="8"/>
  <c r="G199" i="8"/>
  <c r="G265" i="8"/>
  <c r="G527" i="8"/>
  <c r="G71" i="8"/>
  <c r="G98" i="8"/>
  <c r="G399" i="8"/>
  <c r="G23" i="8"/>
  <c r="G393" i="8"/>
  <c r="G43" i="8"/>
  <c r="G363" i="8"/>
  <c r="G297" i="8"/>
  <c r="G24" i="8"/>
  <c r="G294" i="8"/>
  <c r="G405" i="8"/>
  <c r="G164" i="8"/>
  <c r="G48" i="8"/>
  <c r="G316" i="8"/>
  <c r="G235" i="8"/>
  <c r="G102" i="8"/>
  <c r="G130" i="8"/>
  <c r="G94" i="8"/>
  <c r="G448" i="8"/>
  <c r="G46" i="8"/>
  <c r="G170" i="8"/>
  <c r="G172" i="8"/>
  <c r="G7" i="8"/>
  <c r="G253" i="8"/>
  <c r="G252" i="8"/>
  <c r="G480" i="8"/>
  <c r="G10" i="8"/>
  <c r="G237" i="8"/>
  <c r="G176" i="8"/>
  <c r="G447" i="8"/>
  <c r="G149" i="8"/>
  <c r="G340" i="8"/>
  <c r="G145" i="8"/>
  <c r="G65" i="8"/>
  <c r="G454" i="8"/>
  <c r="G148" i="8"/>
  <c r="G427" i="8"/>
  <c r="G337" i="8"/>
  <c r="G210" i="8"/>
  <c r="G313" i="8"/>
  <c r="G424" i="8"/>
  <c r="G136" i="8"/>
  <c r="G234" i="8"/>
  <c r="G355" i="8"/>
  <c r="G123" i="8"/>
  <c r="G266" i="8"/>
  <c r="G342" i="8"/>
  <c r="G8" i="8"/>
  <c r="G132" i="8"/>
  <c r="G303" i="8"/>
  <c r="G201" i="8"/>
  <c r="G174" i="8"/>
  <c r="G177" i="8"/>
  <c r="G161" i="8"/>
  <c r="G209" i="8"/>
  <c r="G13" i="8"/>
  <c r="G45" i="8"/>
  <c r="G72" i="8"/>
  <c r="G238" i="8"/>
  <c r="G16" i="8"/>
  <c r="G458" i="8"/>
  <c r="G184" i="8"/>
  <c r="G350" i="8"/>
  <c r="G471" i="8"/>
  <c r="G44" i="8"/>
  <c r="G464" i="8"/>
  <c r="G483" i="8"/>
  <c r="G514" i="8"/>
  <c r="G104" i="8"/>
  <c r="G477" i="8"/>
  <c r="G240" i="8"/>
  <c r="G186" i="8"/>
  <c r="G415" i="8"/>
  <c r="G400" i="8"/>
  <c r="G426" i="8"/>
  <c r="G272" i="8"/>
  <c r="G5" i="8"/>
  <c r="G185" i="8"/>
  <c r="G280" i="8"/>
  <c r="G494" i="8"/>
  <c r="G144" i="8"/>
  <c r="G114" i="8"/>
  <c r="G302" i="8"/>
  <c r="G478" i="8"/>
  <c r="G433" i="8"/>
  <c r="G270" i="8"/>
  <c r="G354" i="8"/>
  <c r="G211" i="8"/>
  <c r="G326" i="8"/>
  <c r="G261" i="8"/>
  <c r="G397" i="8"/>
  <c r="G251" i="8"/>
  <c r="G213" i="8"/>
  <c r="G207" i="8"/>
  <c r="G322" i="8"/>
  <c r="G333" i="8"/>
  <c r="G221" i="8"/>
  <c r="G239" i="8"/>
  <c r="G236" i="8"/>
  <c r="G137" i="8"/>
  <c r="G37" i="8"/>
  <c r="G334" i="8"/>
  <c r="G437" i="8"/>
  <c r="G491" i="8"/>
  <c r="G33" i="8"/>
  <c r="G352" i="8"/>
  <c r="G187" i="8"/>
  <c r="G287" i="8"/>
  <c r="G387" i="8"/>
  <c r="G124" i="8"/>
  <c r="G194" i="8"/>
  <c r="G446" i="8"/>
  <c r="G169" i="8"/>
  <c r="G373" i="8"/>
  <c r="G522" i="8"/>
  <c r="G419" i="8"/>
  <c r="G461" i="8"/>
  <c r="G493" i="8"/>
  <c r="G523" i="8"/>
  <c r="G295" i="8"/>
  <c r="G498" i="8"/>
  <c r="G383" i="8"/>
  <c r="G215" i="8"/>
  <c r="G525" i="8"/>
  <c r="G86" i="8"/>
  <c r="G200" i="8"/>
  <c r="G273" i="8"/>
  <c r="G242" i="8"/>
  <c r="G305" i="8"/>
  <c r="G191" i="8"/>
  <c r="G14" i="8"/>
  <c r="G246" i="8"/>
  <c r="G267" i="8"/>
  <c r="G133" i="8"/>
  <c r="G513" i="8"/>
  <c r="G63" i="8"/>
  <c r="G226" i="8"/>
  <c r="G28" i="8"/>
  <c r="G268" i="8"/>
  <c r="G192" i="8"/>
  <c r="G212" i="8"/>
  <c r="G115" i="8"/>
  <c r="G125" i="8"/>
  <c r="G321" i="8"/>
  <c r="G335" i="8"/>
  <c r="G183" i="8"/>
  <c r="G100" i="8"/>
  <c r="G22" i="8"/>
  <c r="G78" i="8"/>
  <c r="G39" i="8"/>
  <c r="G168" i="8"/>
  <c r="G188" i="8"/>
  <c r="G208" i="8"/>
  <c r="G118" i="8"/>
  <c r="G61" i="8"/>
  <c r="G138" i="8"/>
  <c r="G374" i="8"/>
  <c r="G35" i="8"/>
  <c r="G356" i="8"/>
  <c r="G223" i="8"/>
  <c r="G394" i="8"/>
  <c r="G74" i="8"/>
  <c r="G245" i="8"/>
  <c r="G147" i="8"/>
  <c r="G289" i="8"/>
  <c r="G269" i="8"/>
  <c r="G158" i="8"/>
  <c r="G256" i="8"/>
  <c r="G441" i="8"/>
  <c r="G193" i="8"/>
  <c r="G351" i="8"/>
  <c r="G52" i="8"/>
  <c r="G512" i="8"/>
  <c r="G79" i="8"/>
  <c r="G21" i="8"/>
  <c r="G459" i="8"/>
  <c r="G196" i="8"/>
  <c r="G54" i="8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B3C94-E683-4FC0-8A93-5D94C2469328}" keepAlive="1" name="Query - Film_boxOfficeEarnings" description="Connection to the 'Film_boxOfficeEarnings' query in the workbook." type="5" refreshedVersion="8" background="1" saveData="1">
    <dbPr connection="Provider=Microsoft.Mashup.OleDb.1;Data Source=$Workbook$;Location=Film_boxOfficeEarnings;Extended Properties=&quot;&quot;" command="SELECT * FROM [Film_boxOfficeEarnings]"/>
  </connection>
  <connection id="2" xr16:uid="{E63CE019-FA39-46DA-9560-5545E8453A78}" keepAlive="1" name="Query - Films_budget" description="Connection to the 'Films_budget' query in the workbook." type="5" refreshedVersion="8" background="1" saveData="1">
    <dbPr connection="Provider=Microsoft.Mashup.OleDb.1;Data Source=$Workbook$;Location=Films_budget;Extended Properties=&quot;&quot;" command="SELECT * FROM [Films_budget]"/>
  </connection>
  <connection id="3" xr16:uid="{065A35BC-4B22-4BAA-B4B9-F8F431B375D9}" keepAlive="1" name="Query - Production_boxOfficeEarnings" description="Connection to the 'Production_boxOfficeEarnings' query in the workbook." type="5" refreshedVersion="0" background="1">
    <dbPr connection="Provider=Microsoft.Mashup.OleDb.1;Data Source=$Workbook$;Location=Production_boxOfficeEarnings;Extended Properties=&quot;&quot;" command="SELECT * FROM [Production_boxOfficeEarnings]"/>
  </connection>
  <connection id="4" xr16:uid="{4A7C03A3-8A71-4E75-AC04-963D39EFF04C}" keepAlive="1" name="Query - TVSeries_numberOfEpisodes" description="Connection to the 'TVSeries_numberOfEpisodes' query in the workbook." type="5" refreshedVersion="8" background="1" saveData="1">
    <dbPr connection="Provider=Microsoft.Mashup.OleDb.1;Data Source=$Workbook$;Location=TVSeries_numberOfEpisodes;Extended Properties=&quot;&quot;" command="SELECT * FROM [TVSeries_numberOfEpisodes]"/>
  </connection>
  <connection id="5" xr16:uid="{D8C4C4B2-FD75-4E5A-A9AE-265DF37B74D7}" keepAlive="1" name="Query - TVSeries_numberOfEpisodes (2)" description="Connection to the 'TVSeries_numberOfEpisodes (2)' query in the workbook." type="5" refreshedVersion="8" background="1" saveData="1">
    <dbPr connection="Provider=Microsoft.Mashup.OleDb.1;Data Source=$Workbook$;Location=&quot;TVSeries_numberOfEpisodes (2)&quot;;Extended Properties=&quot;&quot;" command="SELECT * FROM [TVSeries_numberOfEpisodes (2)]"/>
  </connection>
  <connection id="6" xr16:uid="{9F732E51-F501-499F-839F-7CBD2A2A061E}" keepAlive="1" name="Query - TVSeries_numberOfSeasons" description="Connection to the 'TVSeries_numberOfSeasons' query in the workbook." type="5" refreshedVersion="8" background="1" saveData="1">
    <dbPr connection="Provider=Microsoft.Mashup.OleDb.1;Data Source=$Workbook$;Location=TVSeries_numberOfSeasons;Extended Properties=&quot;&quot;" command="SELECT * FROM [TVSeries_numberOfSeasons]"/>
  </connection>
  <connection id="7" xr16:uid="{E8D01A97-AD59-492F-BD2E-654661B79FD5}" keepAlive="1" name="Query - TVSeries_numberOfSeasons (2)" description="Connection to the 'TVSeries_numberOfSeasons (2)' query in the workbook." type="5" refreshedVersion="8" background="1" saveData="1">
    <dbPr connection="Provider=Microsoft.Mashup.OleDb.1;Data Source=$Workbook$;Location=&quot;TVSeries_numberOfSeasons (2)&quot;;Extended Properties=&quot;&quot;" command="SELECT * FROM [TVSeries_numberOfSeasons (2)]"/>
  </connection>
  <connection id="8" xr16:uid="{F3F2403D-7F5B-4083-B7AC-4A29BD3057D2}" keepAlive="1" name="Query - Videogames_unitsSold" description="Connection to the 'Videogames_unitsSold' query in the workbook." type="5" refreshedVersion="8" background="1" saveData="1">
    <dbPr connection="Provider=Microsoft.Mashup.OleDb.1;Data Source=$Workbook$;Location=Videogames_unitsSold;Extended Properties=&quot;&quot;" command="SELECT * FROM [Videogames_unitsSold]"/>
  </connection>
  <connection id="9" xr16:uid="{E8C57DC7-3294-4D92-A3E6-003514617749}" keepAlive="1" name="Query - Videogames_unitsSold (2)" description="Connection to the 'Videogames_unitsSold (2)' query in the workbook." type="5" refreshedVersion="8" background="1" saveData="1">
    <dbPr connection="Provider=Microsoft.Mashup.OleDb.1;Data Source=$Workbook$;Location=&quot;Videogames_unitsSold (2)&quot;;Extended Properties=&quot;&quot;" command="SELECT * FROM [Videogames_unitsSold (2)]"/>
  </connection>
</connections>
</file>

<file path=xl/sharedStrings.xml><?xml version="1.0" encoding="utf-8"?>
<sst xmlns="http://schemas.openxmlformats.org/spreadsheetml/2006/main" count="27995" uniqueCount="6766">
  <si>
    <t>entity</t>
  </si>
  <si>
    <t>entityLabel</t>
  </si>
  <si>
    <t>category</t>
  </si>
  <si>
    <t>property</t>
  </si>
  <si>
    <t>propertyLabel</t>
  </si>
  <si>
    <t>value</t>
  </si>
  <si>
    <t>sitelinks</t>
  </si>
  <si>
    <t>dateCreated</t>
  </si>
  <si>
    <t>dateModified</t>
  </si>
  <si>
    <t>http://www.wikidata.org/entity/Q201819</t>
  </si>
  <si>
    <t>District 9</t>
  </si>
  <si>
    <t>Entertainment</t>
  </si>
  <si>
    <t>http://www.wikidata.org/prop/direct/P2142</t>
  </si>
  <si>
    <t>United States dollar</t>
  </si>
  <si>
    <t>55</t>
  </si>
  <si>
    <t/>
  </si>
  <si>
    <t>2024-11-17T16:32:03Z</t>
  </si>
  <si>
    <t>http://www.wikidata.org/entity/Q204057</t>
  </si>
  <si>
    <t>Philadelphia</t>
  </si>
  <si>
    <t>206700000</t>
  </si>
  <si>
    <t>53</t>
  </si>
  <si>
    <t>2024-11-20T17:31:18Z</t>
  </si>
  <si>
    <t>http://www.wikidata.org/entity/Q193835</t>
  </si>
  <si>
    <t>Good Will Hunting</t>
  </si>
  <si>
    <t>225900000</t>
  </si>
  <si>
    <t>66</t>
  </si>
  <si>
    <t>2024-11-14T10:25:08Z</t>
  </si>
  <si>
    <t>http://www.wikidata.org/entity/Q189505</t>
  </si>
  <si>
    <t>Jaws</t>
  </si>
  <si>
    <t>69</t>
  </si>
  <si>
    <t>2024-11-20T06:22:07Z</t>
  </si>
  <si>
    <t>http://www.wikidata.org/entity/Q244333</t>
  </si>
  <si>
    <t>Percy Jackson &amp; the Olympians: The Lightning Thief</t>
  </si>
  <si>
    <t>42</t>
  </si>
  <si>
    <t>2024-11-18T11:26:40Z</t>
  </si>
  <si>
    <t>http://www.wikidata.org/entity/Q246228</t>
  </si>
  <si>
    <t>Confessions of a Teenage Drama Queen</t>
  </si>
  <si>
    <t>33251890</t>
  </si>
  <si>
    <t>29</t>
  </si>
  <si>
    <t>2024-11-11T14:04:21Z</t>
  </si>
  <si>
    <t>http://www.wikidata.org/entity/Q207659</t>
  </si>
  <si>
    <t>Space Jam</t>
  </si>
  <si>
    <t>230400000</t>
  </si>
  <si>
    <t>57</t>
  </si>
  <si>
    <t>2024-11-19T06:23:22Z</t>
  </si>
  <si>
    <t>http://www.wikidata.org/entity/Q206497</t>
  </si>
  <si>
    <t>The Blind Side</t>
  </si>
  <si>
    <t>975200000</t>
  </si>
  <si>
    <t>48</t>
  </si>
  <si>
    <t>2024-10-30T09:39:57Z</t>
  </si>
  <si>
    <t>http://www.wikidata.org/entity/Q192686</t>
  </si>
  <si>
    <t>Prometheus</t>
  </si>
  <si>
    <t>62</t>
  </si>
  <si>
    <t>2024-11-08T12:31:30Z</t>
  </si>
  <si>
    <t>http://www.wikidata.org/entity/Q223139</t>
  </si>
  <si>
    <t>North by Northwest</t>
  </si>
  <si>
    <t>2024-11-26T13:48:39Z</t>
  </si>
  <si>
    <t>http://www.wikidata.org/entity/Q205028</t>
  </si>
  <si>
    <t>Iron Man 2</t>
  </si>
  <si>
    <t>623933331</t>
  </si>
  <si>
    <t>73</t>
  </si>
  <si>
    <t>2024-11-24T03:05:39Z</t>
  </si>
  <si>
    <t>http://www.wikidata.org/entity/Q213999</t>
  </si>
  <si>
    <t>21</t>
  </si>
  <si>
    <t>38</t>
  </si>
  <si>
    <t>2024-11-15T12:45:56Z</t>
  </si>
  <si>
    <t>http://www.wikidata.org/entity/Q212689</t>
  </si>
  <si>
    <t>I Am Legend</t>
  </si>
  <si>
    <t>585349010</t>
  </si>
  <si>
    <t>2024-11-19T09:23:03Z</t>
  </si>
  <si>
    <t>http://www.wikidata.org/entity/Q192212</t>
  </si>
  <si>
    <t>Cars 2</t>
  </si>
  <si>
    <t>559852396</t>
  </si>
  <si>
    <t>60</t>
  </si>
  <si>
    <t>2024-11-10T15:41:21Z</t>
  </si>
  <si>
    <t>http://www.wikidata.org/entity/Q200804</t>
  </si>
  <si>
    <t>Predator</t>
  </si>
  <si>
    <t>64</t>
  </si>
  <si>
    <t>2024-11-24T13:57:03Z</t>
  </si>
  <si>
    <t>http://www.wikidata.org/entity/Q217182</t>
  </si>
  <si>
    <t>Edward Scissorhands</t>
  </si>
  <si>
    <t>86024005</t>
  </si>
  <si>
    <t>2024-11-14T13:03:24Z</t>
  </si>
  <si>
    <t>http://www.wikidata.org/entity/Q239296</t>
  </si>
  <si>
    <t>Eragon</t>
  </si>
  <si>
    <t>249500000</t>
  </si>
  <si>
    <t>46</t>
  </si>
  <si>
    <t>2024-10-29T21:58:51Z</t>
  </si>
  <si>
    <t>http://www.wikidata.org/entity/Q190050</t>
  </si>
  <si>
    <t>Fight Club</t>
  </si>
  <si>
    <t>99</t>
  </si>
  <si>
    <t>2024-11-21T12:22:37Z</t>
  </si>
  <si>
    <t>9840000</t>
  </si>
  <si>
    <t>26</t>
  </si>
  <si>
    <t>http://www.wikidata.org/entity/Q222041</t>
  </si>
  <si>
    <t>Hairspray</t>
  </si>
  <si>
    <t>202500000</t>
  </si>
  <si>
    <t>43</t>
  </si>
  <si>
    <t>2024-11-14T10:31:10Z</t>
  </si>
  <si>
    <t>http://www.wikidata.org/entity/Q207921</t>
  </si>
  <si>
    <t>Chariots of Fire</t>
  </si>
  <si>
    <t>56</t>
  </si>
  <si>
    <t>2024-11-15T14:16:16Z</t>
  </si>
  <si>
    <t>http://www.wikidata.org/entity/Q212792</t>
  </si>
  <si>
    <t>Bolt</t>
  </si>
  <si>
    <t>309979994</t>
  </si>
  <si>
    <t>2024-11-03T22:21:33Z</t>
  </si>
  <si>
    <t>http://www.wikidata.org/entity/Q187266</t>
  </si>
  <si>
    <t>Toy Story 2</t>
  </si>
  <si>
    <t>497400000</t>
  </si>
  <si>
    <t>84</t>
  </si>
  <si>
    <t>2024-11-19T11:40:47Z</t>
  </si>
  <si>
    <t>http://www.wikidata.org/entity/Q191100</t>
  </si>
  <si>
    <t>Transformers: Revenge of the Fallen</t>
  </si>
  <si>
    <t>836303693</t>
  </si>
  <si>
    <t>2024-11-15T13:01:10Z</t>
  </si>
  <si>
    <t>http://www.wikidata.org/entity/Q186587</t>
  </si>
  <si>
    <t>Troy</t>
  </si>
  <si>
    <t>74</t>
  </si>
  <si>
    <t>2024-11-15T12:51:11Z</t>
  </si>
  <si>
    <t>http://www.wikidata.org/entity/Q188439</t>
  </si>
  <si>
    <t>Tangled</t>
  </si>
  <si>
    <t>89</t>
  </si>
  <si>
    <t>2024-11-26T13:22:21Z</t>
  </si>
  <si>
    <t>59303359</t>
  </si>
  <si>
    <t>101209702</t>
  </si>
  <si>
    <t>http://www.wikidata.org/entity/Q209170</t>
  </si>
  <si>
    <t>Mary Pippins</t>
  </si>
  <si>
    <t>65</t>
  </si>
  <si>
    <t>2024-11-28T17:29:10Z</t>
  </si>
  <si>
    <t>http://www.wikidata.org/entity/Q221168</t>
  </si>
  <si>
    <t>X-Men: The Last Stand</t>
  </si>
  <si>
    <t>459400000</t>
  </si>
  <si>
    <t>59</t>
  </si>
  <si>
    <t>2024-11-15T09:30:12Z</t>
  </si>
  <si>
    <t>http://www.wikidata.org/entity/Q200572</t>
  </si>
  <si>
    <t>I, Robot</t>
  </si>
  <si>
    <t>353133898</t>
  </si>
  <si>
    <t>58</t>
  </si>
  <si>
    <t>2024-11-14T11:00:21Z</t>
  </si>
  <si>
    <t>http://www.wikidata.org/entity/Q221345</t>
  </si>
  <si>
    <t>Batman Forever</t>
  </si>
  <si>
    <t>336567158</t>
  </si>
  <si>
    <t>54</t>
  </si>
  <si>
    <t>2024-11-13T11:32:48Z</t>
  </si>
  <si>
    <t>http://www.wikidata.org/entity/Q211372</t>
  </si>
  <si>
    <t>On the Waterfront</t>
  </si>
  <si>
    <t>9600000</t>
  </si>
  <si>
    <t>2024-11-26T13:15:00Z</t>
  </si>
  <si>
    <t>http://www.wikidata.org/entity/Q188850</t>
  </si>
  <si>
    <t>Mamma Mia!</t>
  </si>
  <si>
    <t>609896805</t>
  </si>
  <si>
    <t>2024-11-03T12:08:47Z</t>
  </si>
  <si>
    <t>http://www.wikidata.org/entity/Q203388</t>
  </si>
  <si>
    <t>One Eight Seven</t>
  </si>
  <si>
    <t>2024-10-30T18:57:17Z</t>
  </si>
  <si>
    <t>http://www.wikidata.org/entity/Q219776</t>
  </si>
  <si>
    <t>X2</t>
  </si>
  <si>
    <t>407700000</t>
  </si>
  <si>
    <t>2024-11-23T13:01:32Z</t>
  </si>
  <si>
    <t>http://www.wikidata.org/entity/Q206388</t>
  </si>
  <si>
    <t>Once Upon a Time in America</t>
  </si>
  <si>
    <t>61</t>
  </si>
  <si>
    <t>2024-11-21T16:06:11Z</t>
  </si>
  <si>
    <t>Euro</t>
  </si>
  <si>
    <t>http://www.wikidata.org/entity/Q206124</t>
  </si>
  <si>
    <t>Midnight in Paris</t>
  </si>
  <si>
    <t>63</t>
  </si>
  <si>
    <t>2024-11-18T13:13:57Z</t>
  </si>
  <si>
    <t>http://www.wikidata.org/entity/Q196685</t>
  </si>
  <si>
    <t>Escape Plan</t>
  </si>
  <si>
    <t>2024-11-21T12:38:38Z</t>
  </si>
  <si>
    <t>http://www.wikidata.org/entity/Q222800</t>
  </si>
  <si>
    <t>Knocked Up</t>
  </si>
  <si>
    <t>219100000</t>
  </si>
  <si>
    <t>2024-11-19T07:53:54Z</t>
  </si>
  <si>
    <t>98268458</t>
  </si>
  <si>
    <t>http://www.wikidata.org/entity/Q213012</t>
  </si>
  <si>
    <t>Open Season</t>
  </si>
  <si>
    <t>2024-11-26T13:33:08Z</t>
  </si>
  <si>
    <t>http://www.wikidata.org/entity/Q222018</t>
  </si>
  <si>
    <t>Total Recall</t>
  </si>
  <si>
    <t>261299840</t>
  </si>
  <si>
    <t>52</t>
  </si>
  <si>
    <t>2024-11-15T13:07:28Z</t>
  </si>
  <si>
    <t>http://www.wikidata.org/entity/Q224133</t>
  </si>
  <si>
    <t>30 Minutes or Less</t>
  </si>
  <si>
    <t>27</t>
  </si>
  <si>
    <t>2024-11-12T12:40:41Z</t>
  </si>
  <si>
    <t>http://www.wikidata.org/entity/Q211954</t>
  </si>
  <si>
    <t>Love Me No More</t>
  </si>
  <si>
    <t>11</t>
  </si>
  <si>
    <t>2024-11-15T13:55:46Z</t>
  </si>
  <si>
    <t>http://www.wikidata.org/entity/Q223374</t>
  </si>
  <si>
    <t>The Notebook</t>
  </si>
  <si>
    <t>1</t>
  </si>
  <si>
    <t>2024-11-18T03:48:34Z</t>
  </si>
  <si>
    <t>591794936</t>
  </si>
  <si>
    <t>210888950</t>
  </si>
  <si>
    <t>471411300</t>
  </si>
  <si>
    <t>http://www.wikidata.org/entity/Q313874</t>
  </si>
  <si>
    <t>The Black Dahlia</t>
  </si>
  <si>
    <t>34</t>
  </si>
  <si>
    <t>2024-11-22T09:43:14Z</t>
  </si>
  <si>
    <t>http://www.wikidata.org/entity/Q109116</t>
  </si>
  <si>
    <t>The Great Dictator</t>
  </si>
  <si>
    <t>5000000</t>
  </si>
  <si>
    <t>78</t>
  </si>
  <si>
    <t>2024-11-14T10:25:25Z</t>
  </si>
  <si>
    <t>http://www.wikidata.org/entity/Q58439</t>
  </si>
  <si>
    <t>Teenage Mutant Ninja Turtles</t>
  </si>
  <si>
    <t>36</t>
  </si>
  <si>
    <t>2024-11-10T16:06:38Z</t>
  </si>
  <si>
    <t>http://www.wikidata.org/entity/Q380981</t>
  </si>
  <si>
    <t>Tropic Thunder</t>
  </si>
  <si>
    <t>49</t>
  </si>
  <si>
    <t>2024-11-15T12:51:50Z</t>
  </si>
  <si>
    <t>15</t>
  </si>
  <si>
    <t>http://www.wikidata.org/entity/Q11618</t>
  </si>
  <si>
    <t>Eraserhead</t>
  </si>
  <si>
    <t>7000000</t>
  </si>
  <si>
    <t>47</t>
  </si>
  <si>
    <t>2024-11-10T13:38:37Z</t>
  </si>
  <si>
    <t>http://www.wikidata.org/entity/Q409064</t>
  </si>
  <si>
    <t>The Concorde ... Airport '79</t>
  </si>
  <si>
    <t>65000000</t>
  </si>
  <si>
    <t>19</t>
  </si>
  <si>
    <t>2024-11-22T14:19:20Z</t>
  </si>
  <si>
    <t>http://www.wikidata.org/entity/Q323827</t>
  </si>
  <si>
    <t>Doctor Zhivago</t>
  </si>
  <si>
    <t>2024-11-12T12:31:50Z</t>
  </si>
  <si>
    <t>http://www.wikidata.org/entity/Q106571</t>
  </si>
  <si>
    <t>From Russia with Love</t>
  </si>
  <si>
    <t>78900000</t>
  </si>
  <si>
    <t>2024-11-14T11:28:40Z</t>
  </si>
  <si>
    <t>http://www.wikidata.org/entity/Q324557</t>
  </si>
  <si>
    <t>Resident Evil: Afterlife</t>
  </si>
  <si>
    <t>300200000</t>
  </si>
  <si>
    <t>45</t>
  </si>
  <si>
    <t>2024-11-18T10:06:58Z</t>
  </si>
  <si>
    <t>http://www.wikidata.org/entity/Q40115</t>
  </si>
  <si>
    <t>Chasing Amy</t>
  </si>
  <si>
    <t>35</t>
  </si>
  <si>
    <t>2024-11-08T19:04:18Z</t>
  </si>
  <si>
    <t>202084756</t>
  </si>
  <si>
    <t>http://www.wikidata.org/entity/Q181086</t>
  </si>
  <si>
    <t>A Clockwork Orange</t>
  </si>
  <si>
    <t>2024-11-15T12:38:33Z</t>
  </si>
  <si>
    <t>23600000</t>
  </si>
  <si>
    <t>24</t>
  </si>
  <si>
    <t>16</t>
  </si>
  <si>
    <t>http://www.wikidata.org/entity/Q261759</t>
  </si>
  <si>
    <t>Real Steel</t>
  </si>
  <si>
    <t>39</t>
  </si>
  <si>
    <t>2024-11-26T17:15:46Z</t>
  </si>
  <si>
    <t>http://www.wikidata.org/entity/Q104814</t>
  </si>
  <si>
    <t>Aliens</t>
  </si>
  <si>
    <t>67</t>
  </si>
  <si>
    <t>2024-11-29T18:45:17Z</t>
  </si>
  <si>
    <t>http://www.wikidata.org/entity/Q175038</t>
  </si>
  <si>
    <t>12 Monkeys</t>
  </si>
  <si>
    <t>2024-11-15T12:44:59Z</t>
  </si>
  <si>
    <t>http://www.wikidata.org/entity/Q595</t>
  </si>
  <si>
    <t>The Intouchables</t>
  </si>
  <si>
    <t>426588510</t>
  </si>
  <si>
    <t>2024-11-15T08:51:02Z</t>
  </si>
  <si>
    <t>http://www.wikidata.org/entity/Q133654</t>
  </si>
  <si>
    <t>The Silence of the Lambs</t>
  </si>
  <si>
    <t>97</t>
  </si>
  <si>
    <t>2024-11-13T13:37:27Z</t>
  </si>
  <si>
    <t>http://www.wikidata.org/entity/Q427386</t>
  </si>
  <si>
    <t>In the Line of Fire</t>
  </si>
  <si>
    <t>40</t>
  </si>
  <si>
    <t>2024-11-14T11:15:44Z</t>
  </si>
  <si>
    <t>Italian lira</t>
  </si>
  <si>
    <t>7</t>
  </si>
  <si>
    <t>http://www.wikidata.org/entity/Q276407</t>
  </si>
  <si>
    <t>The Phantom of the Opera</t>
  </si>
  <si>
    <t>2024-11-25T14:18:14Z</t>
  </si>
  <si>
    <t>http://www.wikidata.org/entity/Q150804</t>
  </si>
  <si>
    <t>The Pianist</t>
  </si>
  <si>
    <t>120072577</t>
  </si>
  <si>
    <t>71</t>
  </si>
  <si>
    <t>2024-11-18T11:15:34Z</t>
  </si>
  <si>
    <t>Hong Kong dollar</t>
  </si>
  <si>
    <t>37</t>
  </si>
  <si>
    <t>http://www.wikidata.org/entity/Q118713</t>
  </si>
  <si>
    <t>Freaky Friday</t>
  </si>
  <si>
    <t>2024-11-14T09:55:33Z</t>
  </si>
  <si>
    <t>Australian dollar</t>
  </si>
  <si>
    <t>7097971</t>
  </si>
  <si>
    <t>299268508</t>
  </si>
  <si>
    <t>http://www.wikidata.org/entity/Q180098</t>
  </si>
  <si>
    <t>Ben-Hur</t>
  </si>
  <si>
    <t>164000000</t>
  </si>
  <si>
    <t>75</t>
  </si>
  <si>
    <t>2024-11-18T02:54:07Z</t>
  </si>
  <si>
    <t>http://www.wikidata.org/entity/Q24871</t>
  </si>
  <si>
    <t>Avatar</t>
  </si>
  <si>
    <t>pound sterling</t>
  </si>
  <si>
    <t>121</t>
  </si>
  <si>
    <t>2024-11-25T04:38:11Z</t>
  </si>
  <si>
    <t>http://www.wikidata.org/entity/Q407184</t>
  </si>
  <si>
    <t>Air Force One</t>
  </si>
  <si>
    <t>315156409</t>
  </si>
  <si>
    <t>44</t>
  </si>
  <si>
    <t>2024-11-21T13:55:11Z</t>
  </si>
  <si>
    <t>http://www.wikidata.org/entity/Q155476</t>
  </si>
  <si>
    <t>The Fast and the Furious</t>
  </si>
  <si>
    <t>207517509</t>
  </si>
  <si>
    <t>2024-11-16T21:19:55Z</t>
  </si>
  <si>
    <t>http://www.wikidata.org/entity/Q466297</t>
  </si>
  <si>
    <t>The Fisher King</t>
  </si>
  <si>
    <t>2024-11-25T14:26:57Z</t>
  </si>
  <si>
    <t>http://www.wikidata.org/entity/Q108543</t>
  </si>
  <si>
    <t>Alien 3</t>
  </si>
  <si>
    <t>51</t>
  </si>
  <si>
    <t>2024-10-29T20:25:30Z</t>
  </si>
  <si>
    <t>http://www.wikidata.org/entity/Q151884</t>
  </si>
  <si>
    <t>Tideland</t>
  </si>
  <si>
    <t>2024-11-13T13:27:56Z</t>
  </si>
  <si>
    <t>http://www.wikidata.org/entity/Q148330</t>
  </si>
  <si>
    <t>Zatōichi</t>
  </si>
  <si>
    <t>34196922</t>
  </si>
  <si>
    <t>23</t>
  </si>
  <si>
    <t>2024-11-15T09:16:52Z</t>
  </si>
  <si>
    <t>http://www.wikidata.org/entity/Q139927</t>
  </si>
  <si>
    <t>Zack and Miri Make a Porno</t>
  </si>
  <si>
    <t>2024-11-15T09:18:48Z</t>
  </si>
  <si>
    <t>http://www.wikidata.org/entity/Q127367</t>
  </si>
  <si>
    <t>The Lord of the Rings: The Fellowship of the Ring</t>
  </si>
  <si>
    <t>93</t>
  </si>
  <si>
    <t>2024-11-28T17:23:10Z</t>
  </si>
  <si>
    <t>http://www.wikidata.org/entity/Q337078</t>
  </si>
  <si>
    <t>The Big Lebowski</t>
  </si>
  <si>
    <t>46000000</t>
  </si>
  <si>
    <t>2024-11-07T15:07:45Z</t>
  </si>
  <si>
    <t>195702963</t>
  </si>
  <si>
    <t>888159923</t>
  </si>
  <si>
    <t>http://www.wikidata.org/entity/Q126800</t>
  </si>
  <si>
    <t>Happy Feet</t>
  </si>
  <si>
    <t>2024-11-17T20:16:45Z</t>
  </si>
  <si>
    <t>http://www.wikidata.org/entity/Q116928</t>
  </si>
  <si>
    <t>The Twilight Saga: New Moon</t>
  </si>
  <si>
    <t>711020081</t>
  </si>
  <si>
    <t>http://www.wikidata.org/entity/Q409022</t>
  </si>
  <si>
    <t>Airport</t>
  </si>
  <si>
    <t>128400000</t>
  </si>
  <si>
    <t>33</t>
  </si>
  <si>
    <t>2024-10-30T07:27:04Z</t>
  </si>
  <si>
    <t>http://www.wikidata.org/entity/Q108946</t>
  </si>
  <si>
    <t>A Few Good Men</t>
  </si>
  <si>
    <t>243200000</t>
  </si>
  <si>
    <t>2024-11-23T22:43:18Z</t>
  </si>
  <si>
    <t>http://www.wikidata.org/entity/Q300393</t>
  </si>
  <si>
    <t>A Dirty Shame</t>
  </si>
  <si>
    <t>2024-11-12T12:28:31Z</t>
  </si>
  <si>
    <t>http://www.wikidata.org/entity/Q178211</t>
  </si>
  <si>
    <t>The Girl Who Had Everything</t>
  </si>
  <si>
    <t>2024-11-15T10:41:55Z</t>
  </si>
  <si>
    <t>http://www.wikidata.org/entity/Q172271</t>
  </si>
  <si>
    <t>Maleficent</t>
  </si>
  <si>
    <t>758410378</t>
  </si>
  <si>
    <t>2024-11-19T12:37:13Z</t>
  </si>
  <si>
    <t>272742922</t>
  </si>
  <si>
    <t>http://www.wikidata.org/entity/Q41483</t>
  </si>
  <si>
    <t>The Good, the Bad and the Ugly</t>
  </si>
  <si>
    <t>88</t>
  </si>
  <si>
    <t>2024-11-14T15:41:04Z</t>
  </si>
  <si>
    <t>http://www.wikidata.org/entity/Q270351</t>
  </si>
  <si>
    <t>American Gangster</t>
  </si>
  <si>
    <t>266500000</t>
  </si>
  <si>
    <t>2024-11-04T12:54:23Z</t>
  </si>
  <si>
    <t>38900000</t>
  </si>
  <si>
    <t>http://www.wikidata.org/entity/Q263460</t>
  </si>
  <si>
    <t>The Dead Pool</t>
  </si>
  <si>
    <t>2024-10-31T18:44:23Z</t>
  </si>
  <si>
    <t>http://www.wikidata.org/entity/Q44447</t>
  </si>
  <si>
    <t>Michael Jackson's This Is It</t>
  </si>
  <si>
    <t>261200000</t>
  </si>
  <si>
    <t>2024-11-23T23:22:04Z</t>
  </si>
  <si>
    <t>http://www.wikidata.org/entity/Q162277</t>
  </si>
  <si>
    <t>Alexander</t>
  </si>
  <si>
    <t>2024-11-06T09:54:12Z</t>
  </si>
  <si>
    <t>http://www.wikidata.org/entity/Q274748</t>
  </si>
  <si>
    <t>The Hangover Part II</t>
  </si>
  <si>
    <t>586764305</t>
  </si>
  <si>
    <t>http://www.wikidata.org/entity/Q270215</t>
  </si>
  <si>
    <t>Contact</t>
  </si>
  <si>
    <t>171120329</t>
  </si>
  <si>
    <t>2024-10-30T10:36:15Z</t>
  </si>
  <si>
    <t>http://www.wikidata.org/entity/Q246283</t>
  </si>
  <si>
    <t>Frozen</t>
  </si>
  <si>
    <t>107</t>
  </si>
  <si>
    <t>2024-11-26T13:09:27Z</t>
  </si>
  <si>
    <t>http://www.wikidata.org/entity/Q20456</t>
  </si>
  <si>
    <t>Dances with Wolves</t>
  </si>
  <si>
    <t>2024-11-24T12:59:30Z</t>
  </si>
  <si>
    <t>131060248</t>
  </si>
  <si>
    <t>http://www.wikidata.org/entity/Q139460</t>
  </si>
  <si>
    <t>Ghost World</t>
  </si>
  <si>
    <t>32</t>
  </si>
  <si>
    <t>2024-11-24T10:30:28Z</t>
  </si>
  <si>
    <t>http://www.wikidata.org/entity/Q309366</t>
  </si>
  <si>
    <t>National Treasure</t>
  </si>
  <si>
    <t>2024-11-13T13:29:14Z</t>
  </si>
  <si>
    <t>http://www.wikidata.org/entity/Q114076</t>
  </si>
  <si>
    <t>A Knight's Tale</t>
  </si>
  <si>
    <t>2024-11-18T09:57:12Z</t>
  </si>
  <si>
    <t>http://www.wikidata.org/entity/Q352431</t>
  </si>
  <si>
    <t>Adaptation</t>
  </si>
  <si>
    <t>32801173</t>
  </si>
  <si>
    <t>2024-11-04T17:05:00Z</t>
  </si>
  <si>
    <t>http://www.wikidata.org/entity/Q429397</t>
  </si>
  <si>
    <t>Lethal Weapon 4</t>
  </si>
  <si>
    <t>285444603</t>
  </si>
  <si>
    <t>2024-11-22T13:50:07Z</t>
  </si>
  <si>
    <t>http://www.wikidata.org/entity/Q467053</t>
  </si>
  <si>
    <t>A Bridge Too Far</t>
  </si>
  <si>
    <t>2024-10-30T08:54:30Z</t>
  </si>
  <si>
    <t>http://www.wikidata.org/entity/Q470560</t>
  </si>
  <si>
    <t>The Quiet Man</t>
  </si>
  <si>
    <t>2024-11-14T11:00:59Z</t>
  </si>
  <si>
    <t>2847379794</t>
  </si>
  <si>
    <t>160846332</t>
  </si>
  <si>
    <t>http://www.wikidata.org/entity/Q22432</t>
  </si>
  <si>
    <t>Signs</t>
  </si>
  <si>
    <t>2024-11-18T08:17:57Z</t>
  </si>
  <si>
    <t>http://www.wikidata.org/entity/Q261209</t>
  </si>
  <si>
    <t>Bullitt</t>
  </si>
  <si>
    <t>2024-10-30T08:58:17Z</t>
  </si>
  <si>
    <t>http://www.wikidata.org/entity/Q31197795</t>
  </si>
  <si>
    <t>What We Left Behind</t>
  </si>
  <si>
    <t>434437</t>
  </si>
  <si>
    <t>2024-09-11T03:07:40Z</t>
  </si>
  <si>
    <t>http://www.wikidata.org/entity/Q56000996</t>
  </si>
  <si>
    <t>Us</t>
  </si>
  <si>
    <t>2024-11-08T14:06:46Z</t>
  </si>
  <si>
    <t>18</t>
  </si>
  <si>
    <t>http://www.wikidata.org/entity/Q495850</t>
  </si>
  <si>
    <t>The Croods</t>
  </si>
  <si>
    <t>587204668</t>
  </si>
  <si>
    <t>2024-11-10T15:41:44Z</t>
  </si>
  <si>
    <t>http://www.wikidata.org/entity/Q42726338</t>
  </si>
  <si>
    <t>It: Chapter Two</t>
  </si>
  <si>
    <t>473122525</t>
  </si>
  <si>
    <t>2024-11-21T12:38:21Z</t>
  </si>
  <si>
    <t>http://www.wikidata.org/entity/Q54860489</t>
  </si>
  <si>
    <t>Black Panther: Wakanda Forever</t>
  </si>
  <si>
    <t>859208836</t>
  </si>
  <si>
    <t>2024-11-25T01:32:34Z</t>
  </si>
  <si>
    <t>http://www.wikidata.org/entity/Q219170</t>
  </si>
  <si>
    <t>Day of the Dead</t>
  </si>
  <si>
    <t>34004262</t>
  </si>
  <si>
    <t>28</t>
  </si>
  <si>
    <t>2024-11-07T08:30:06Z</t>
  </si>
  <si>
    <t>31</t>
  </si>
  <si>
    <t>Russian ruble</t>
  </si>
  <si>
    <t>3</t>
  </si>
  <si>
    <t>9</t>
  </si>
  <si>
    <t>14</t>
  </si>
  <si>
    <t>http://www.wikidata.org/entity/Q468484</t>
  </si>
  <si>
    <t>The Longest Day</t>
  </si>
  <si>
    <t>50000000</t>
  </si>
  <si>
    <t>2024-11-07T08:33:30Z</t>
  </si>
  <si>
    <t>http://www.wikidata.org/entity/Q217020</t>
  </si>
  <si>
    <t>Thor</t>
  </si>
  <si>
    <t>76</t>
  </si>
  <si>
    <t>2024-11-13T13:27:02Z</t>
  </si>
  <si>
    <t>http://www.wikidata.org/entity/Q488655</t>
  </si>
  <si>
    <t>Groundhog Day</t>
  </si>
  <si>
    <t>http://www.wikidata.org/entity/Q510864</t>
  </si>
  <si>
    <t>Timecrimes</t>
  </si>
  <si>
    <t>564474</t>
  </si>
  <si>
    <t>22</t>
  </si>
  <si>
    <t>2024-11-15T13:28:17Z</t>
  </si>
  <si>
    <t>http://www.wikidata.org/entity/Q488169</t>
  </si>
  <si>
    <t>Memories of Murder</t>
  </si>
  <si>
    <t>1166717</t>
  </si>
  <si>
    <t>2024-11-26T13:51:46Z</t>
  </si>
  <si>
    <t>http://www.wikidata.org/entity/Q474082</t>
  </si>
  <si>
    <t>The Chronicles of Narnia: The Voyage of the Dawn Treader</t>
  </si>
  <si>
    <t>2024-11-22T09:46:20Z</t>
  </si>
  <si>
    <t>http://www.wikidata.org/entity/Q240713</t>
  </si>
  <si>
    <t>The Mummy: Tomb of the Dragon Emperor</t>
  </si>
  <si>
    <t>2024-11-18T12:45:43Z</t>
  </si>
  <si>
    <t>13</t>
  </si>
  <si>
    <t>http://www.wikidata.org/entity/Q229603</t>
  </si>
  <si>
    <t>Charlie's Angels: Full Throttle</t>
  </si>
  <si>
    <t>259200000</t>
  </si>
  <si>
    <t>2024-11-12T12:38:21Z</t>
  </si>
  <si>
    <t>Earthquake</t>
  </si>
  <si>
    <t>http://www.wikidata.org/entity/Q253978</t>
  </si>
  <si>
    <t>Dirty Dancing</t>
  </si>
  <si>
    <t>2024-11-26T16:14:37Z</t>
  </si>
  <si>
    <t>105000000</t>
  </si>
  <si>
    <t>http://www.wikidata.org/entity/Q277157</t>
  </si>
  <si>
    <t>Cloudy with a Chance of Meatballs 2</t>
  </si>
  <si>
    <t>274325949</t>
  </si>
  <si>
    <t>2024-11-24T09:23:10Z</t>
  </si>
  <si>
    <t>255185482</t>
  </si>
  <si>
    <t>5</t>
  </si>
  <si>
    <t>http://www.wikidata.org/entity/Q501703</t>
  </si>
  <si>
    <t>Austin Powers: International Man of Mystery</t>
  </si>
  <si>
    <t>2024-11-08T13:43:59Z</t>
  </si>
  <si>
    <t>20000000</t>
  </si>
  <si>
    <t>http://www.wikidata.org/entity/Q57966215</t>
  </si>
  <si>
    <t>The Wandering Earth</t>
  </si>
  <si>
    <t>699760773</t>
  </si>
  <si>
    <t>2024-11-26T13:52:35Z</t>
  </si>
  <si>
    <t>http://www.wikidata.org/entity/Q506418</t>
  </si>
  <si>
    <t>The Princess Bride</t>
  </si>
  <si>
    <t>30902442</t>
  </si>
  <si>
    <t>2024-11-24T10:25:31Z</t>
  </si>
  <si>
    <t>http://www.wikidata.org/entity/Q571197</t>
  </si>
  <si>
    <t>Tango &amp; Cash</t>
  </si>
  <si>
    <t>2024-10-31T18:45:02Z</t>
  </si>
  <si>
    <t>415700000</t>
  </si>
  <si>
    <t>77</t>
  </si>
  <si>
    <t>449326618</t>
  </si>
  <si>
    <t>http://www.wikidata.org/entity/Q42759035</t>
  </si>
  <si>
    <t>Joker</t>
  </si>
  <si>
    <t>1074458282</t>
  </si>
  <si>
    <t>2024-11-23T04:53:11Z</t>
  </si>
  <si>
    <t>http://www.wikidata.org/entity/Q216006</t>
  </si>
  <si>
    <t>Pan's Labyrinth</t>
  </si>
  <si>
    <t>83862032</t>
  </si>
  <si>
    <t>2024-11-18T11:39:17Z</t>
  </si>
  <si>
    <t>http://www.wikidata.org/entity/Q603448</t>
  </si>
  <si>
    <t>Indecent Proposal</t>
  </si>
  <si>
    <t>266600000</t>
  </si>
  <si>
    <t>4</t>
  </si>
  <si>
    <t>http://www.wikidata.org/entity/Q276523</t>
  </si>
  <si>
    <t>Batman &amp; Robin</t>
  </si>
  <si>
    <t>238235719</t>
  </si>
  <si>
    <t>2024-11-06T11:52:21Z</t>
  </si>
  <si>
    <t>http://www.wikidata.org/entity/Q221236</t>
  </si>
  <si>
    <t>Star Trek: First Contact</t>
  </si>
  <si>
    <t>2024-11-24T14:16:57Z</t>
  </si>
  <si>
    <t>http://www.wikidata.org/entity/Q259937</t>
  </si>
  <si>
    <t>Alligator</t>
  </si>
  <si>
    <t>6459000</t>
  </si>
  <si>
    <t>2024-11-22T14:20:42Z</t>
  </si>
  <si>
    <t>70000000</t>
  </si>
  <si>
    <t>67711748</t>
  </si>
  <si>
    <t>http://www.wikidata.org/entity/Q229808</t>
  </si>
  <si>
    <t>The Amazing Spider-Man</t>
  </si>
  <si>
    <t>757930663</t>
  </si>
  <si>
    <t>2024-11-14T11:25:53Z</t>
  </si>
  <si>
    <t>http://www.wikidata.org/entity/Q221594</t>
  </si>
  <si>
    <t>As Good as It Gets</t>
  </si>
  <si>
    <t>2024-10-30T09:24:35Z</t>
  </si>
  <si>
    <t>http://www.wikidata.org/entity/Q581960</t>
  </si>
  <si>
    <t>Lionheart</t>
  </si>
  <si>
    <t>2024-11-10T15:23:29Z</t>
  </si>
  <si>
    <t>http://www.wikidata.org/entity/Q243983</t>
  </si>
  <si>
    <t>Rise of the Planet of the Apes</t>
  </si>
  <si>
    <t>2024-11-18T11:09:30Z</t>
  </si>
  <si>
    <t>30</t>
  </si>
  <si>
    <t>481800873</t>
  </si>
  <si>
    <t>http://www.wikidata.org/entity/Q245271</t>
  </si>
  <si>
    <t>Evita</t>
  </si>
  <si>
    <t>2024-11-21T12:35:04Z</t>
  </si>
  <si>
    <t>146027888</t>
  </si>
  <si>
    <t>Indian rupee</t>
  </si>
  <si>
    <t>8</t>
  </si>
  <si>
    <t>12</t>
  </si>
  <si>
    <t>http://www.wikidata.org/entity/Q257630</t>
  </si>
  <si>
    <t>Kindergarten Cop</t>
  </si>
  <si>
    <t>201957688</t>
  </si>
  <si>
    <t>2024-11-24T09:51:42Z</t>
  </si>
  <si>
    <t>25</t>
  </si>
  <si>
    <t>130000000</t>
  </si>
  <si>
    <t>0</t>
  </si>
  <si>
    <t>2800000</t>
  </si>
  <si>
    <t>http://www.wikidata.org/entity/Q21755531</t>
  </si>
  <si>
    <t>Robinson Crusoe</t>
  </si>
  <si>
    <t>2024-11-19T13:36:26Z</t>
  </si>
  <si>
    <t>http://www.wikidata.org/entity/Q485677</t>
  </si>
  <si>
    <t>I'm a Cyborg, But That's OK</t>
  </si>
  <si>
    <t>4642401</t>
  </si>
  <si>
    <t>17</t>
  </si>
  <si>
    <t>2024-10-31T01:12:55Z</t>
  </si>
  <si>
    <t>5500000</t>
  </si>
  <si>
    <t>http://www.wikidata.org/entity/Q504157</t>
  </si>
  <si>
    <t>Fatal Attraction</t>
  </si>
  <si>
    <t>320100000</t>
  </si>
  <si>
    <t>2024-11-14T13:48:03Z</t>
  </si>
  <si>
    <t>http://www.wikidata.org/entity/Q499152</t>
  </si>
  <si>
    <t>The Breakfast Club</t>
  </si>
  <si>
    <t>2024-10-29T23:24:10Z</t>
  </si>
  <si>
    <t>http://www.wikidata.org/entity/Q26465665</t>
  </si>
  <si>
    <t>Life</t>
  </si>
  <si>
    <t>100541806</t>
  </si>
  <si>
    <t>2024-11-08T13:47:49Z</t>
  </si>
  <si>
    <t>http://www.wikidata.org/entity/Q18407657</t>
  </si>
  <si>
    <t>Captain America: Civil War</t>
  </si>
  <si>
    <t>1153296293</t>
  </si>
  <si>
    <t>http://www.wikidata.org/entity/Q21935651</t>
  </si>
  <si>
    <t>Dunkirk</t>
  </si>
  <si>
    <t>2024-10-29T19:51:16Z</t>
  </si>
  <si>
    <t>4100000</t>
  </si>
  <si>
    <t>10</t>
  </si>
  <si>
    <t>http://www.wikidata.org/entity/Q23068002</t>
  </si>
  <si>
    <t>Maze Runner: The Death Cure</t>
  </si>
  <si>
    <t>288175335</t>
  </si>
  <si>
    <t>41</t>
  </si>
  <si>
    <t>2024-11-18T13:30:20Z</t>
  </si>
  <si>
    <t>http://www.wikidata.org/entity/Q24832112</t>
  </si>
  <si>
    <t>Incredibles 2</t>
  </si>
  <si>
    <t>2024-11-19T11:21:03Z</t>
  </si>
  <si>
    <t>http://www.wikidata.org/entity/Q484442</t>
  </si>
  <si>
    <t>Spider-Man</t>
  </si>
  <si>
    <t>825025036</t>
  </si>
  <si>
    <t>79</t>
  </si>
  <si>
    <t>2024-11-19T12:30:08Z</t>
  </si>
  <si>
    <t>http://www.wikidata.org/entity/Q21451640</t>
  </si>
  <si>
    <t>John Wick: Chapter 2</t>
  </si>
  <si>
    <t>50</t>
  </si>
  <si>
    <t>2024-11-12T00:48:00Z</t>
  </si>
  <si>
    <t>526940665</t>
  </si>
  <si>
    <t>http://www.wikidata.org/entity/Q17042878</t>
  </si>
  <si>
    <t>X-Men: Apocalypse</t>
  </si>
  <si>
    <t>543934105</t>
  </si>
  <si>
    <t>2024-11-25T10:08:02Z</t>
  </si>
  <si>
    <t>35000000</t>
  </si>
  <si>
    <t>http://www.wikidata.org/entity/Q490588</t>
  </si>
  <si>
    <t>The Bothersome Man</t>
  </si>
  <si>
    <t>2024-11-13T11:04:38Z</t>
  </si>
  <si>
    <t>2</t>
  </si>
  <si>
    <t>http://www.wikidata.org/entity/Q20762680</t>
  </si>
  <si>
    <t>Jumanji: Welcome to the Jungle</t>
  </si>
  <si>
    <t>2024-11-14T11:38:51Z</t>
  </si>
  <si>
    <t>http://www.wikidata.org/entity/Q20002304</t>
  </si>
  <si>
    <t>Nine Lives</t>
  </si>
  <si>
    <t>57814445</t>
  </si>
  <si>
    <t>http://www.wikidata.org/entity/Q24515019</t>
  </si>
  <si>
    <t>Attraction</t>
  </si>
  <si>
    <t>2024-10-28T13:18:02Z</t>
  </si>
  <si>
    <t>http://www.wikidata.org/entity/Q27590871</t>
  </si>
  <si>
    <t>Paddington 2</t>
  </si>
  <si>
    <t>http://www.wikidata.org/entity/Q483941</t>
  </si>
  <si>
    <t>Schindler's List</t>
  </si>
  <si>
    <t>96</t>
  </si>
  <si>
    <t>2024-11-18T09:10:35Z</t>
  </si>
  <si>
    <t>http://www.wikidata.org/entity/Q28173075</t>
  </si>
  <si>
    <t>Red Sparrow</t>
  </si>
  <si>
    <t>151572634</t>
  </si>
  <si>
    <t>2024-11-26T10:23:50Z</t>
  </si>
  <si>
    <t>http://www.wikidata.org/entity/Q487978</t>
  </si>
  <si>
    <t>Austin Powers: The Spy Who Shagged Me</t>
  </si>
  <si>
    <t>312016858</t>
  </si>
  <si>
    <t>2024-10-29T19:36:35Z</t>
  </si>
  <si>
    <t>379331</t>
  </si>
  <si>
    <t>http://www.wikidata.org/entity/Q22665878</t>
  </si>
  <si>
    <t>Thor: Ragnarok</t>
  </si>
  <si>
    <t>70</t>
  </si>
  <si>
    <t>2024-11-13T13:27:05Z</t>
  </si>
  <si>
    <t>unitLabel</t>
  </si>
  <si>
    <t>entityType</t>
  </si>
  <si>
    <t>film</t>
  </si>
  <si>
    <t>roundedValue</t>
  </si>
  <si>
    <t>duplicate</t>
  </si>
  <si>
    <t>2024-12-07T13:50:15Z</t>
  </si>
  <si>
    <t>2024-12-03T09:57:20Z</t>
  </si>
  <si>
    <t>2024-12-08T06:10:05Z</t>
  </si>
  <si>
    <t>2024-12-05T02:27:52Z</t>
  </si>
  <si>
    <t>2024-12-08T14:57:11Z</t>
  </si>
  <si>
    <t>2024-12-06T01:25:08Z</t>
  </si>
  <si>
    <t>2024-12-01T21:13:40Z</t>
  </si>
  <si>
    <t>2024-12-06T22:01:05Z</t>
  </si>
  <si>
    <t>2024-12-03T08:20:15Z</t>
  </si>
  <si>
    <t>2024-12-01T17:34:55Z</t>
  </si>
  <si>
    <t>2024-12-01T15:08:12Z</t>
  </si>
  <si>
    <t>http://www.wikidata.org/entity/Q822057</t>
  </si>
  <si>
    <t>Primal Fear</t>
  </si>
  <si>
    <t>102616183</t>
  </si>
  <si>
    <t>2024-11-19T10:11:05Z</t>
  </si>
  <si>
    <t>http://www.wikidata.org/entity/Q1417187</t>
  </si>
  <si>
    <t>Barnacle Bill</t>
  </si>
  <si>
    <t>950000</t>
  </si>
  <si>
    <t>6</t>
  </si>
  <si>
    <t>2024-11-14T11:47:14Z</t>
  </si>
  <si>
    <t>http://www.wikidata.org/entity/Q165713</t>
  </si>
  <si>
    <t>Star Wars: Episode I – The Phantom Menace</t>
  </si>
  <si>
    <t>1027082707</t>
  </si>
  <si>
    <t>2024-11-30T10:41:02Z</t>
  </si>
  <si>
    <t>http://www.wikidata.org/entity/Q156608</t>
  </si>
  <si>
    <t>The Bourne Supremacy</t>
  </si>
  <si>
    <t>2024-11-22T13:45:01Z</t>
  </si>
  <si>
    <t>http://www.wikidata.org/entity/Q607363</t>
  </si>
  <si>
    <t>This Is the End</t>
  </si>
  <si>
    <t>126041322</t>
  </si>
  <si>
    <t>2024-11-26T13:32:30Z</t>
  </si>
  <si>
    <t>http://www.wikidata.org/entity/Q1129381</t>
  </si>
  <si>
    <t>The X-Files</t>
  </si>
  <si>
    <t>189176423</t>
  </si>
  <si>
    <t>2024-10-30T02:14:45Z</t>
  </si>
  <si>
    <t>http://www.wikidata.org/entity/Q186341</t>
  </si>
  <si>
    <t>The Shining</t>
  </si>
  <si>
    <t>47299460</t>
  </si>
  <si>
    <t>2024-11-30T15:41:19Z</t>
  </si>
  <si>
    <t>http://www.wikidata.org/entity/Q392806</t>
  </si>
  <si>
    <t>Where Eagles Dare</t>
  </si>
  <si>
    <t>21000000</t>
  </si>
  <si>
    <t>2024-11-06T06:04:02Z</t>
  </si>
  <si>
    <t>http://www.wikidata.org/entity/Q1003128</t>
  </si>
  <si>
    <t>Eastern Condors</t>
  </si>
  <si>
    <t>21606063</t>
  </si>
  <si>
    <t>2024-11-18T11:55:49Z</t>
  </si>
  <si>
    <t>http://www.wikidata.org/entity/Q165325</t>
  </si>
  <si>
    <t>Kill Bill: Volume 1</t>
  </si>
  <si>
    <t>180906076</t>
  </si>
  <si>
    <t>2024-11-06T11:50:54Z</t>
  </si>
  <si>
    <t>http://www.wikidata.org/entity/Q213411</t>
  </si>
  <si>
    <t>Cast Away</t>
  </si>
  <si>
    <t>429632142</t>
  </si>
  <si>
    <t>2024-11-07T16:02:12Z</t>
  </si>
  <si>
    <t>http://www.wikidata.org/entity/Q392924</t>
  </si>
  <si>
    <t>Airport 1975</t>
  </si>
  <si>
    <t>103000000</t>
  </si>
  <si>
    <t>2024-12-04T10:57:29Z</t>
  </si>
  <si>
    <t>http://www.wikidata.org/entity/Q153723</t>
  </si>
  <si>
    <t>Inglourious Basterds</t>
  </si>
  <si>
    <t>321457747</t>
  </si>
  <si>
    <t>2024-11-19T08:53:17Z</t>
  </si>
  <si>
    <t>http://www.wikidata.org/entity/Q714721</t>
  </si>
  <si>
    <t>The Muppet Christmas Carol</t>
  </si>
  <si>
    <t>32958603</t>
  </si>
  <si>
    <t>2024-12-05T18:57:08Z</t>
  </si>
  <si>
    <t>http://www.wikidata.org/entity/Q181069</t>
  </si>
  <si>
    <t>Star Wars: Episode II – Attack of the Clones</t>
  </si>
  <si>
    <t>81</t>
  </si>
  <si>
    <t>2024-11-28T14:31:09Z</t>
  </si>
  <si>
    <t>http://www.wikidata.org/entity/Q2410942</t>
  </si>
  <si>
    <t>The Doorway to Hell</t>
  </si>
  <si>
    <t>688000</t>
  </si>
  <si>
    <t>2024-10-18T09:02:18Z</t>
  </si>
  <si>
    <t>http://www.wikidata.org/entity/Q464014</t>
  </si>
  <si>
    <t>Lara Croft: Tomb Raider</t>
  </si>
  <si>
    <t>274703340</t>
  </si>
  <si>
    <t>2024-11-06T09:52:27Z</t>
  </si>
  <si>
    <t>2024-12-06T07:07:53Z</t>
  </si>
  <si>
    <t>http://www.wikidata.org/entity/Q466101</t>
  </si>
  <si>
    <t>La Haine</t>
  </si>
  <si>
    <t>15300000</t>
  </si>
  <si>
    <t>2024-11-18T10:51:56Z</t>
  </si>
  <si>
    <t>http://www.wikidata.org/entity/Q318766</t>
  </si>
  <si>
    <t>The Terminal</t>
  </si>
  <si>
    <t>219417255</t>
  </si>
  <si>
    <t>2024-11-19T11:58:36Z</t>
  </si>
  <si>
    <t>2024-12-02T00:19:32Z</t>
  </si>
  <si>
    <t>http://www.wikidata.org/entity/Q909802</t>
  </si>
  <si>
    <t>The Punisher</t>
  </si>
  <si>
    <t>54700105</t>
  </si>
  <si>
    <t>2024-11-18T10:40:28Z</t>
  </si>
  <si>
    <t>http://www.wikidata.org/entity/Q381751</t>
  </si>
  <si>
    <t>Sex and the City</t>
  </si>
  <si>
    <t>415300000</t>
  </si>
  <si>
    <t>2024-11-18T08:40:42Z</t>
  </si>
  <si>
    <t>http://www.wikidata.org/entity/Q747496</t>
  </si>
  <si>
    <t>Just Go with It</t>
  </si>
  <si>
    <t>214900000</t>
  </si>
  <si>
    <t>2024-11-14T13:32:10Z</t>
  </si>
  <si>
    <t>http://www.wikidata.org/entity/Q936302</t>
  </si>
  <si>
    <t>Scooby-Doo</t>
  </si>
  <si>
    <t>275650703</t>
  </si>
  <si>
    <t>2024-11-19T13:03:23Z</t>
  </si>
  <si>
    <t>http://www.wikidata.org/entity/Q171453</t>
  </si>
  <si>
    <t>Transformers</t>
  </si>
  <si>
    <t>709709780</t>
  </si>
  <si>
    <t>2024-12-05T02:28:31Z</t>
  </si>
  <si>
    <t>http://www.wikidata.org/entity/Q952142</t>
  </si>
  <si>
    <t>Three Colours: Red</t>
  </si>
  <si>
    <t>3600996</t>
  </si>
  <si>
    <t>2024-11-12T12:38:25Z</t>
  </si>
  <si>
    <t>http://www.wikidata.org/entity/Q132266</t>
  </si>
  <si>
    <t>Fun with Dick and Jane</t>
  </si>
  <si>
    <t>202026112</t>
  </si>
  <si>
    <t>2024-11-12T12:03:56Z</t>
  </si>
  <si>
    <t>http://www.wikidata.org/entity/Q185658</t>
  </si>
  <si>
    <t>Indiana Jones and the Last Crusade</t>
  </si>
  <si>
    <t>474200000</t>
  </si>
  <si>
    <t>2024-11-14T11:16:14Z</t>
  </si>
  <si>
    <t>http://www.wikidata.org/entity/Q121810</t>
  </si>
  <si>
    <t>Grown Ups</t>
  </si>
  <si>
    <t>271400000</t>
  </si>
  <si>
    <t>2024-11-19T08:02:59Z</t>
  </si>
  <si>
    <t>http://www.wikidata.org/entity/Q156911</t>
  </si>
  <si>
    <t>Wings of Desire</t>
  </si>
  <si>
    <t>3404057</t>
  </si>
  <si>
    <t>2024-12-03T22:22:06Z</t>
  </si>
  <si>
    <t>http://www.wikidata.org/entity/Q182373</t>
  </si>
  <si>
    <t>Indiana Jones and the Kingdom of the Crystal Skull</t>
  </si>
  <si>
    <t>790653942</t>
  </si>
  <si>
    <t>2024-11-14T11:16:13Z</t>
  </si>
  <si>
    <t>http://www.wikidata.org/entity/Q208108</t>
  </si>
  <si>
    <t>Catch Me If You Can</t>
  </si>
  <si>
    <t>352114312</t>
  </si>
  <si>
    <t>2024-11-16T21:37:24Z</t>
  </si>
  <si>
    <t>http://www.wikidata.org/entity/Q1219965</t>
  </si>
  <si>
    <t>The Two Mrs. Carrolls</t>
  </si>
  <si>
    <t>3569000</t>
  </si>
  <si>
    <t>2024-11-14T15:38:58Z</t>
  </si>
  <si>
    <t>http://www.wikidata.org/entity/Q110397</t>
  </si>
  <si>
    <t>True Lies</t>
  </si>
  <si>
    <t>378882411</t>
  </si>
  <si>
    <t>2024-11-26T13:46:08Z</t>
  </si>
  <si>
    <t>http://www.wikidata.org/entity/Q3038433</t>
  </si>
  <si>
    <t>Dr. Who and the Daleks</t>
  </si>
  <si>
    <t>114062</t>
  </si>
  <si>
    <t>2024-11-12T12:30:43Z</t>
  </si>
  <si>
    <t>http://www.wikidata.org/entity/Q329448</t>
  </si>
  <si>
    <t>Public Enemies</t>
  </si>
  <si>
    <t>214104620</t>
  </si>
  <si>
    <t>2024-11-18T10:44:40Z</t>
  </si>
  <si>
    <t>http://www.wikidata.org/entity/Q187278</t>
  </si>
  <si>
    <t>Toy Story 3</t>
  </si>
  <si>
    <t>1066969703</t>
  </si>
  <si>
    <t>83</t>
  </si>
  <si>
    <t>2024-12-03T04:45:17Z</t>
  </si>
  <si>
    <t>http://www.wikidata.org/entity/Q4297094</t>
  </si>
  <si>
    <t>Phantom</t>
  </si>
  <si>
    <t>1197759</t>
  </si>
  <si>
    <t>2024-11-19T14:16:34Z</t>
  </si>
  <si>
    <t>http://www.wikidata.org/entity/Q156309</t>
  </si>
  <si>
    <t>The Fugitive</t>
  </si>
  <si>
    <t>368875760</t>
  </si>
  <si>
    <t>2024-11-06T17:29:23Z</t>
  </si>
  <si>
    <t>http://www.wikidata.org/entity/Q213053</t>
  </si>
  <si>
    <t>Superman</t>
  </si>
  <si>
    <t>300478449</t>
  </si>
  <si>
    <t>2024-11-15T14:06:28Z</t>
  </si>
  <si>
    <t>http://www.wikidata.org/entity/Q624055</t>
  </si>
  <si>
    <t>Arabian Nights</t>
  </si>
  <si>
    <t>3453416</t>
  </si>
  <si>
    <t>2024-11-11T21:12:52Z</t>
  </si>
  <si>
    <t>2024-12-03T16:26:01Z</t>
  </si>
  <si>
    <t>2024-12-03T12:14:27Z</t>
  </si>
  <si>
    <t>http://www.wikidata.org/entity/Q1050528</t>
  </si>
  <si>
    <t>Immortals</t>
  </si>
  <si>
    <t>226904017</t>
  </si>
  <si>
    <t>2024-12-05T00:57:03Z</t>
  </si>
  <si>
    <t>http://www.wikidata.org/entity/Q622380</t>
  </si>
  <si>
    <t>Pather Panchali</t>
  </si>
  <si>
    <t>2024-12-03T16:42:28Z</t>
  </si>
  <si>
    <t>http://www.wikidata.org/entity/Q1296385</t>
  </si>
  <si>
    <t>Snow Day</t>
  </si>
  <si>
    <t>62464731</t>
  </si>
  <si>
    <t>2024-11-18T09:03:51Z</t>
  </si>
  <si>
    <t>2024-12-02T13:18:41Z</t>
  </si>
  <si>
    <t>http://www.wikidata.org/entity/Q1204213</t>
  </si>
  <si>
    <t>Happy Together</t>
  </si>
  <si>
    <t>767127</t>
  </si>
  <si>
    <t>2024-11-19T13:49:46Z</t>
  </si>
  <si>
    <t>http://www.wikidata.org/entity/Q1125384</t>
  </si>
  <si>
    <t>Master and Commander: The Far Side of the World</t>
  </si>
  <si>
    <t>212011111</t>
  </si>
  <si>
    <t>2024-11-28T01:11:38Z</t>
  </si>
  <si>
    <t>http://www.wikidata.org/entity/Q131864</t>
  </si>
  <si>
    <t>Dr. Seuss' How the Grinch Stole Christmas</t>
  </si>
  <si>
    <t>345100000</t>
  </si>
  <si>
    <t>2024-12-01T14:08:52Z</t>
  </si>
  <si>
    <t>http://www.wikidata.org/entity/Q1405126</t>
  </si>
  <si>
    <t>American Psycho</t>
  </si>
  <si>
    <t>34266564</t>
  </si>
  <si>
    <t>2024-11-27T16:02:25Z</t>
  </si>
  <si>
    <t>http://www.wikidata.org/entity/Q784514</t>
  </si>
  <si>
    <t>Clerks II</t>
  </si>
  <si>
    <t>26986174</t>
  </si>
  <si>
    <t>2024-10-30T21:36:39Z</t>
  </si>
  <si>
    <t>http://www.wikidata.org/entity/Q108006</t>
  </si>
  <si>
    <t>Speed</t>
  </si>
  <si>
    <t>350448145</t>
  </si>
  <si>
    <t>2024-11-18T07:45:19Z</t>
  </si>
  <si>
    <t>http://www.wikidata.org/entity/Q1138382</t>
  </si>
  <si>
    <t>High Sierra</t>
  </si>
  <si>
    <t>1489000</t>
  </si>
  <si>
    <t>2024-12-03T09:59:33Z</t>
  </si>
  <si>
    <t>http://www.wikidata.org/entity/Q161687</t>
  </si>
  <si>
    <t>Harry Potter and the Half-Blood Prince</t>
  </si>
  <si>
    <t>933959197</t>
  </si>
  <si>
    <t>87</t>
  </si>
  <si>
    <t>2024-12-03T08:17:34Z</t>
  </si>
  <si>
    <t>http://www.wikidata.org/entity/Q128518</t>
  </si>
  <si>
    <t>Gladiator</t>
  </si>
  <si>
    <t>460583960</t>
  </si>
  <si>
    <t>2024-12-05T00:45:45Z</t>
  </si>
  <si>
    <t>http://www.wikidata.org/entity/Q867283</t>
  </si>
  <si>
    <t>The Iron Giant</t>
  </si>
  <si>
    <t>23335817</t>
  </si>
  <si>
    <t>2024-11-14T10:11:53Z</t>
  </si>
  <si>
    <t>http://www.wikidata.org/entity/Q213208</t>
  </si>
  <si>
    <t>The Fast and the Furious: Tokyo Drift</t>
  </si>
  <si>
    <t>158964610</t>
  </si>
  <si>
    <t>2024-12-03T09:42:42Z</t>
  </si>
  <si>
    <t>http://www.wikidata.org/entity/Q906283</t>
  </si>
  <si>
    <t>Five Star Final</t>
  </si>
  <si>
    <t>822000</t>
  </si>
  <si>
    <t>2024-11-18T07:46:24Z</t>
  </si>
  <si>
    <t>http://www.wikidata.org/entity/Q193570</t>
  </si>
  <si>
    <t>Sunset Boulevard</t>
  </si>
  <si>
    <t>2024-12-02T11:38:06Z</t>
  </si>
  <si>
    <t>http://www.wikidata.org/entity/Q725946</t>
  </si>
  <si>
    <t>The Bodyguard</t>
  </si>
  <si>
    <t>411006740</t>
  </si>
  <si>
    <t>2024-11-22T10:55:50Z</t>
  </si>
  <si>
    <t>http://www.wikidata.org/entity/Q182692</t>
  </si>
  <si>
    <t>Apocalypse Now</t>
  </si>
  <si>
    <t>92158064</t>
  </si>
  <si>
    <t>2024-12-01T12:01:51Z</t>
  </si>
  <si>
    <t>http://www.wikidata.org/entity/Q174371</t>
  </si>
  <si>
    <t>127 Hours</t>
  </si>
  <si>
    <t>60000000</t>
  </si>
  <si>
    <t>2024-12-03T10:00:00Z</t>
  </si>
  <si>
    <t>http://www.wikidata.org/entity/Q190956</t>
  </si>
  <si>
    <t>Amadeus</t>
  </si>
  <si>
    <t>90000000</t>
  </si>
  <si>
    <t>2024-10-29T20:23:09Z</t>
  </si>
  <si>
    <t>http://www.wikidata.org/entity/Q1051315</t>
  </si>
  <si>
    <t>Cats &amp; Dogs</t>
  </si>
  <si>
    <t>200700000</t>
  </si>
  <si>
    <t>2024-11-27T21:00:08Z</t>
  </si>
  <si>
    <t>http://www.wikidata.org/entity/Q309003</t>
  </si>
  <si>
    <t>Conan the Barbarian</t>
  </si>
  <si>
    <t>68851475</t>
  </si>
  <si>
    <t>2024-10-30T10:35:11Z</t>
  </si>
  <si>
    <t>http://www.wikidata.org/entity/Q823239</t>
  </si>
  <si>
    <t>The Aerial</t>
  </si>
  <si>
    <t>114649</t>
  </si>
  <si>
    <t>2024-10-20T02:45:49Z</t>
  </si>
  <si>
    <t>http://www.wikidata.org/entity/Q640450</t>
  </si>
  <si>
    <t>Doubt</t>
  </si>
  <si>
    <t>51699984</t>
  </si>
  <si>
    <t>2024-12-01T15:28:44Z</t>
  </si>
  <si>
    <t>2024-12-01T12:24:45Z</t>
  </si>
  <si>
    <t>http://www.wikidata.org/entity/Q110278</t>
  </si>
  <si>
    <t>Vanilla Sky</t>
  </si>
  <si>
    <t>203400000</t>
  </si>
  <si>
    <t>2024-12-01T15:27:43Z</t>
  </si>
  <si>
    <t>http://www.wikidata.org/entity/Q154935</t>
  </si>
  <si>
    <t>(500) Days of Summer</t>
  </si>
  <si>
    <t>60700000</t>
  </si>
  <si>
    <t>2024-10-29T18:08:29Z</t>
  </si>
  <si>
    <t>http://www.wikidata.org/entity/Q378311</t>
  </si>
  <si>
    <t>Alvin and the Chipmunks: The Squeakquel</t>
  </si>
  <si>
    <t>443100000</t>
  </si>
  <si>
    <t>2024-11-10T15:50:22Z</t>
  </si>
  <si>
    <t>http://www.wikidata.org/entity/Q200299</t>
  </si>
  <si>
    <t>All About Eve</t>
  </si>
  <si>
    <t>8489279</t>
  </si>
  <si>
    <t>68</t>
  </si>
  <si>
    <t>2024-12-01T12:27:47Z</t>
  </si>
  <si>
    <t>http://www.wikidata.org/entity/Q2279015</t>
  </si>
  <si>
    <t>Angus, Thongs and Perfect Snogging</t>
  </si>
  <si>
    <t>14924998</t>
  </si>
  <si>
    <t>2024-12-03T09:11:35Z</t>
  </si>
  <si>
    <t>http://www.wikidata.org/entity/Q2579784</t>
  </si>
  <si>
    <t>Gravity</t>
  </si>
  <si>
    <t>723192705</t>
  </si>
  <si>
    <t>2024-11-06T05:59:09Z</t>
  </si>
  <si>
    <t>http://www.wikidata.org/entity/Q387414</t>
  </si>
  <si>
    <t>Orphan</t>
  </si>
  <si>
    <t>77912251</t>
  </si>
  <si>
    <t>2024-10-29T18:15:28Z</t>
  </si>
  <si>
    <t>http://www.wikidata.org/entity/Q1211737</t>
  </si>
  <si>
    <t>The Bride Wore Black</t>
  </si>
  <si>
    <t>2024-10-31T17:39:28Z</t>
  </si>
  <si>
    <t>http://www.wikidata.org/entity/Q1201853</t>
  </si>
  <si>
    <t>Thor: The Dark World</t>
  </si>
  <si>
    <t>644783140</t>
  </si>
  <si>
    <t>2024-11-13T13:27:03Z</t>
  </si>
  <si>
    <t>http://www.wikidata.org/entity/Q383844</t>
  </si>
  <si>
    <t>Rollerball</t>
  </si>
  <si>
    <t>25852764</t>
  </si>
  <si>
    <t>2024-11-18T09:49:44Z</t>
  </si>
  <si>
    <t>http://www.wikidata.org/entity/Q329131</t>
  </si>
  <si>
    <t>Jerry Maguire</t>
  </si>
  <si>
    <t>273600000</t>
  </si>
  <si>
    <t>2024-11-19T08:35:49Z</t>
  </si>
  <si>
    <t>http://www.wikidata.org/entity/Q2855777</t>
  </si>
  <si>
    <t>Non-Stop</t>
  </si>
  <si>
    <t>222809600</t>
  </si>
  <si>
    <t>2024-11-28T07:59:37Z</t>
  </si>
  <si>
    <t>http://www.wikidata.org/entity/Q1057015</t>
  </si>
  <si>
    <t>Taken 2</t>
  </si>
  <si>
    <t>376100000</t>
  </si>
  <si>
    <t>2024-11-11T22:18:15Z</t>
  </si>
  <si>
    <t>http://www.wikidata.org/entity/Q1320997</t>
  </si>
  <si>
    <t>Gulliver's Travels</t>
  </si>
  <si>
    <t>237400000</t>
  </si>
  <si>
    <t>2024-11-21T11:46:39Z</t>
  </si>
  <si>
    <t>http://www.wikidata.org/entity/Q54274</t>
  </si>
  <si>
    <t>Pirates of the Caribbean: At World's End</t>
  </si>
  <si>
    <t>960996492</t>
  </si>
  <si>
    <t>2024-11-18T11:10:34Z</t>
  </si>
  <si>
    <t>http://www.wikidata.org/entity/Q673195</t>
  </si>
  <si>
    <t>Solaris</t>
  </si>
  <si>
    <t>30002758</t>
  </si>
  <si>
    <t>2024-11-19T12:35:04Z</t>
  </si>
  <si>
    <t>http://www.wikidata.org/entity/Q1056921</t>
  </si>
  <si>
    <t>Paranormal Activity 3</t>
  </si>
  <si>
    <t>207000000</t>
  </si>
  <si>
    <t>2024-11-18T11:36:52Z</t>
  </si>
  <si>
    <t>http://www.wikidata.org/entity/Q77948675</t>
  </si>
  <si>
    <t>Shin Ultraman</t>
  </si>
  <si>
    <t>31523533</t>
  </si>
  <si>
    <t>2024-10-19T15:18:00Z</t>
  </si>
  <si>
    <t>http://www.wikidata.org/entity/Q886662</t>
  </si>
  <si>
    <t>Northern Pursuit</t>
  </si>
  <si>
    <t>3252000</t>
  </si>
  <si>
    <t>2024-11-18T22:50:51Z</t>
  </si>
  <si>
    <t>2024-12-04T15:32:26Z</t>
  </si>
  <si>
    <t>http://www.wikidata.org/entity/Q46551</t>
  </si>
  <si>
    <t>The Prestige</t>
  </si>
  <si>
    <t>109676311</t>
  </si>
  <si>
    <t>2024-11-18T10:52:21Z</t>
  </si>
  <si>
    <t>http://www.wikidata.org/entity/Q65091255</t>
  </si>
  <si>
    <t>The Green Knight</t>
  </si>
  <si>
    <t>18888418</t>
  </si>
  <si>
    <t>2024-12-05T17:14:25Z</t>
  </si>
  <si>
    <t>http://www.wikidata.org/entity/Q1810314</t>
  </si>
  <si>
    <t>Undead</t>
  </si>
  <si>
    <t>229250</t>
  </si>
  <si>
    <t>2024-10-13T12:56:37Z</t>
  </si>
  <si>
    <t>http://www.wikidata.org/entity/Q752362</t>
  </si>
  <si>
    <t>Ransom</t>
  </si>
  <si>
    <t>309492681</t>
  </si>
  <si>
    <t>2024-12-05T06:26:37Z</t>
  </si>
  <si>
    <t>http://www.wikidata.org/entity/Q13374569</t>
  </si>
  <si>
    <t>Need for Speed</t>
  </si>
  <si>
    <t>203300000</t>
  </si>
  <si>
    <t>2024-12-08T06:42:45Z</t>
  </si>
  <si>
    <t>http://www.wikidata.org/entity/Q537407</t>
  </si>
  <si>
    <t>Mulan</t>
  </si>
  <si>
    <t>304300000</t>
  </si>
  <si>
    <t>82</t>
  </si>
  <si>
    <t>2024-11-26T13:09:18Z</t>
  </si>
  <si>
    <t>http://www.wikidata.org/entity/Q6494413</t>
  </si>
  <si>
    <t>Last Holiday</t>
  </si>
  <si>
    <t>109084</t>
  </si>
  <si>
    <t>2024-11-21T12:25:18Z</t>
  </si>
  <si>
    <t>http://www.wikidata.org/entity/Q691611</t>
  </si>
  <si>
    <t>Serenity</t>
  </si>
  <si>
    <t>40445129</t>
  </si>
  <si>
    <t>2024-11-18T08:41:52Z</t>
  </si>
  <si>
    <t>http://www.wikidata.org/entity/Q65084655</t>
  </si>
  <si>
    <t>Palm Springs</t>
  </si>
  <si>
    <t>1512871</t>
  </si>
  <si>
    <t>2024-11-19T14:59:34Z</t>
  </si>
  <si>
    <t>http://www.wikidata.org/entity/Q628154</t>
  </si>
  <si>
    <t>Mission: Impossible – Ghost Protocol</t>
  </si>
  <si>
    <t>694713380</t>
  </si>
  <si>
    <t>2024-11-18T13:07:03Z</t>
  </si>
  <si>
    <t>2024-12-02T00:57:35Z</t>
  </si>
  <si>
    <t>http://www.wikidata.org/entity/Q655996</t>
  </si>
  <si>
    <t>The Devils</t>
  </si>
  <si>
    <t>11000000</t>
  </si>
  <si>
    <t>2024-12-02T14:10:29Z</t>
  </si>
  <si>
    <t>http://www.wikidata.org/entity/Q926789</t>
  </si>
  <si>
    <t>Lars and the Real Girl</t>
  </si>
  <si>
    <t>11293663</t>
  </si>
  <si>
    <t>2024-11-14T12:20:25Z</t>
  </si>
  <si>
    <t>http://www.wikidata.org/entity/Q612298</t>
  </si>
  <si>
    <t>Nobody Knows</t>
  </si>
  <si>
    <t>2288093</t>
  </si>
  <si>
    <t>2024-12-06T11:08:29Z</t>
  </si>
  <si>
    <t>http://www.wikidata.org/entity/Q5815826</t>
  </si>
  <si>
    <t>Coco</t>
  </si>
  <si>
    <t>2024-11-20T16:43:19Z</t>
  </si>
  <si>
    <t>http://www.wikidata.org/entity/Q943338</t>
  </si>
  <si>
    <t>Hitch</t>
  </si>
  <si>
    <t>368100000</t>
  </si>
  <si>
    <t>2024-11-21T11:31:15Z</t>
  </si>
  <si>
    <t>http://www.wikidata.org/entity/Q650613</t>
  </si>
  <si>
    <t>Unbreakable</t>
  </si>
  <si>
    <t>248100000</t>
  </si>
  <si>
    <t>2024-12-02T05:11:23Z</t>
  </si>
  <si>
    <t>http://www.wikidata.org/entity/Q107273994</t>
  </si>
  <si>
    <t>The Battle at Lake Changjin</t>
  </si>
  <si>
    <t>902172234</t>
  </si>
  <si>
    <t>2024-09-30T21:36:24Z</t>
  </si>
  <si>
    <t>http://www.wikidata.org/entity/Q739502</t>
  </si>
  <si>
    <t>Sex and the City 2</t>
  </si>
  <si>
    <t>288300000</t>
  </si>
  <si>
    <t>2024-11-19T12:53:02Z</t>
  </si>
  <si>
    <t>http://www.wikidata.org/entity/Q1392442</t>
  </si>
  <si>
    <t>Clear and Present Danger</t>
  </si>
  <si>
    <t>215887717</t>
  </si>
  <si>
    <t>2024-11-14T11:48:53Z</t>
  </si>
  <si>
    <t>http://www.wikidata.org/entity/Q60487</t>
  </si>
  <si>
    <t>The Twilight Saga: Breaking Dawn – Part 2</t>
  </si>
  <si>
    <t>829746820</t>
  </si>
  <si>
    <t>2024-12-03T21:40:50Z</t>
  </si>
  <si>
    <t>http://www.wikidata.org/entity/Q1212650</t>
  </si>
  <si>
    <t>Incendies</t>
  </si>
  <si>
    <t>16025025</t>
  </si>
  <si>
    <t>2024-11-25T14:32:02Z</t>
  </si>
  <si>
    <t>http://www.wikidata.org/entity/Q65066669</t>
  </si>
  <si>
    <t>The Father</t>
  </si>
  <si>
    <t>24777948</t>
  </si>
  <si>
    <t>2024-11-22T13:48:31Z</t>
  </si>
  <si>
    <t>http://www.wikidata.org/entity/Q104843787</t>
  </si>
  <si>
    <t>Dog</t>
  </si>
  <si>
    <t>84774243</t>
  </si>
  <si>
    <t>2024-11-12T12:31:10Z</t>
  </si>
  <si>
    <t>1242805359</t>
  </si>
  <si>
    <t>322139355</t>
  </si>
  <si>
    <t>2024-12-08T12:41:41Z</t>
  </si>
  <si>
    <t>227994792</t>
  </si>
  <si>
    <t>2024-12-04T16:31:09Z</t>
  </si>
  <si>
    <t>http://www.wikidata.org/entity/Q6296387</t>
  </si>
  <si>
    <t>Rio 2</t>
  </si>
  <si>
    <t>500100000</t>
  </si>
  <si>
    <t>2024-12-01T22:27:47Z</t>
  </si>
  <si>
    <t>http://www.wikidata.org/entity/Q24953</t>
  </si>
  <si>
    <t>Monty Python’s Life of Brian</t>
  </si>
  <si>
    <t>20745728</t>
  </si>
  <si>
    <t>2024-12-03T10:08:37Z</t>
  </si>
  <si>
    <t>http://www.wikidata.org/entity/Q106506</t>
  </si>
  <si>
    <t>The Fifth Element</t>
  </si>
  <si>
    <t>263900000</t>
  </si>
  <si>
    <t>2024-11-06T10:52:40Z</t>
  </si>
  <si>
    <t>http://www.wikidata.org/entity/Q498109</t>
  </si>
  <si>
    <t>Rush Hour 3</t>
  </si>
  <si>
    <t>258097122</t>
  </si>
  <si>
    <t>2024-11-18T09:36:14Z</t>
  </si>
  <si>
    <t>http://www.wikidata.org/entity/Q102067365</t>
  </si>
  <si>
    <t>Retirement Home</t>
  </si>
  <si>
    <t>15560767</t>
  </si>
  <si>
    <t>2024-10-02T00:02:09Z</t>
  </si>
  <si>
    <t>962102237</t>
  </si>
  <si>
    <t>http://www.wikidata.org/entity/Q20751310</t>
  </si>
  <si>
    <t>Angrej</t>
  </si>
  <si>
    <t>306800000</t>
  </si>
  <si>
    <t>2024-06-25T05:59:50Z</t>
  </si>
  <si>
    <t>http://www.wikidata.org/entity/Q88563268</t>
  </si>
  <si>
    <t>Scream</t>
  </si>
  <si>
    <t>140041405</t>
  </si>
  <si>
    <t>2024-11-19T13:03:56Z</t>
  </si>
  <si>
    <t>http://www.wikidata.org/entity/Q30931</t>
  </si>
  <si>
    <t>Die Another Day</t>
  </si>
  <si>
    <t>431971116</t>
  </si>
  <si>
    <t>2024-11-14T11:28:58Z</t>
  </si>
  <si>
    <t>http://www.wikidata.org/entity/Q85877683</t>
  </si>
  <si>
    <t>Detective Chinatown 3</t>
  </si>
  <si>
    <t>686257563</t>
  </si>
  <si>
    <t>2024-06-06T08:52:10Z</t>
  </si>
  <si>
    <t>171547802</t>
  </si>
  <si>
    <t>http://www.wikidata.org/entity/Q18740903</t>
  </si>
  <si>
    <t>Ferdinand</t>
  </si>
  <si>
    <t>296100000</t>
  </si>
  <si>
    <t>2024-11-14T14:47:22Z</t>
  </si>
  <si>
    <t>http://www.wikidata.org/entity/Q733627</t>
  </si>
  <si>
    <t>A Place in the Sun</t>
  </si>
  <si>
    <t>2024-11-24T10:46:21Z</t>
  </si>
  <si>
    <t>http://www.wikidata.org/entity/Q673198</t>
  </si>
  <si>
    <t>Star Trek: Insurrection</t>
  </si>
  <si>
    <t>112587658</t>
  </si>
  <si>
    <t>2024-12-01T11:34:35Z</t>
  </si>
  <si>
    <t>http://www.wikidata.org/entity/Q579209</t>
  </si>
  <si>
    <t>Evangelion: 1.0 You Are (Not) Alone</t>
  </si>
  <si>
    <t>16444137</t>
  </si>
  <si>
    <t>2024-11-26T13:13:11Z</t>
  </si>
  <si>
    <t>http://www.wikidata.org/entity/Q107724</t>
  </si>
  <si>
    <t>Thunderball</t>
  </si>
  <si>
    <t>141200000</t>
  </si>
  <si>
    <t>2024-11-26T14:31:28Z</t>
  </si>
  <si>
    <t>http://www.wikidata.org/entity/Q102438</t>
  </si>
  <si>
    <t>Harry Potter and the Philosopher's Stone</t>
  </si>
  <si>
    <t>978087613</t>
  </si>
  <si>
    <t>2024-12-07T17:42:55Z</t>
  </si>
  <si>
    <t>http://www.wikidata.org/entity/Q107656066</t>
  </si>
  <si>
    <t>Dragon Ball Super: Super Hero</t>
  </si>
  <si>
    <t>69689168</t>
  </si>
  <si>
    <t>2024-11-11T02:53:39Z</t>
  </si>
  <si>
    <t>http://www.wikidata.org/entity/Q1572700</t>
  </si>
  <si>
    <t>The Fortune Cookie</t>
  </si>
  <si>
    <t>6800000</t>
  </si>
  <si>
    <t>2024-11-16T08:15:31Z</t>
  </si>
  <si>
    <t>http://www.wikidata.org/entity/Q62730</t>
  </si>
  <si>
    <t>Das Boot</t>
  </si>
  <si>
    <t>84970337</t>
  </si>
  <si>
    <t>2024-11-16T20:15:36Z</t>
  </si>
  <si>
    <t>http://www.wikidata.org/entity/Q909767</t>
  </si>
  <si>
    <t>Nacho Libre</t>
  </si>
  <si>
    <t>99255460</t>
  </si>
  <si>
    <t>2024-11-18T12:38:29Z</t>
  </si>
  <si>
    <t>http://www.wikidata.org/entity/Q100889636</t>
  </si>
  <si>
    <t>Decision to Leave</t>
  </si>
  <si>
    <t>16670511</t>
  </si>
  <si>
    <t>20</t>
  </si>
  <si>
    <t>2024-11-14T09:56:29Z</t>
  </si>
  <si>
    <t>http://www.wikidata.org/entity/Q704513</t>
  </si>
  <si>
    <t>Yi Yi</t>
  </si>
  <si>
    <t>1196218</t>
  </si>
  <si>
    <t>2024-11-19T10:21:20Z</t>
  </si>
  <si>
    <t>http://www.wikidata.org/entity/Q65768604</t>
  </si>
  <si>
    <t>Thor: Love and Thunder</t>
  </si>
  <si>
    <t>760928081</t>
  </si>
  <si>
    <t>2024-11-29T11:42:46Z</t>
  </si>
  <si>
    <t>http://www.wikidata.org/entity/Q505790</t>
  </si>
  <si>
    <t>Mission: Impossible 2</t>
  </si>
  <si>
    <t>2024-11-25T16:13:38Z</t>
  </si>
  <si>
    <t>http://www.wikidata.org/entity/Q107675028</t>
  </si>
  <si>
    <t>Happening (film)</t>
  </si>
  <si>
    <t>1577367</t>
  </si>
  <si>
    <t>2024-11-27T16:43:29Z</t>
  </si>
  <si>
    <t>http://www.wikidata.org/entity/Q1523217</t>
  </si>
  <si>
    <t>Turbo</t>
  </si>
  <si>
    <t>282600000</t>
  </si>
  <si>
    <t>2024-11-15T12:46:59Z</t>
  </si>
  <si>
    <t>http://www.wikidata.org/entity/Q102225</t>
  </si>
  <si>
    <t>Harry Potter and the Goblet of Fire</t>
  </si>
  <si>
    <t>895921036</t>
  </si>
  <si>
    <t>2024-12-07T17:42:18Z</t>
  </si>
  <si>
    <t>http://www.wikidata.org/entity/Q18547944</t>
  </si>
  <si>
    <t>The Martian</t>
  </si>
  <si>
    <t>630161890</t>
  </si>
  <si>
    <t>2024-12-04T15:24:11Z</t>
  </si>
  <si>
    <t>http://www.wikidata.org/entity/Q15154975</t>
  </si>
  <si>
    <t>Nightcrawler</t>
  </si>
  <si>
    <t>47398992</t>
  </si>
  <si>
    <t>2024-12-07T12:15:17Z</t>
  </si>
  <si>
    <t>http://www.wikidata.org/entity/Q29057443</t>
  </si>
  <si>
    <t>The Irishman</t>
  </si>
  <si>
    <t>885600</t>
  </si>
  <si>
    <t>2024-11-21T10:52:57Z</t>
  </si>
  <si>
    <t>853977126</t>
  </si>
  <si>
    <t>http://www.wikidata.org/entity/Q105624</t>
  </si>
  <si>
    <t>The Bourne Identity</t>
  </si>
  <si>
    <t>214034224</t>
  </si>
  <si>
    <t>2024-12-03T11:01:54Z</t>
  </si>
  <si>
    <t>http://www.wikidata.org/entity/Q579928</t>
  </si>
  <si>
    <t>The SpongeBob SquarePants Movie</t>
  </si>
  <si>
    <t>141067127</t>
  </si>
  <si>
    <t>2024-12-02T11:34:53Z</t>
  </si>
  <si>
    <t>http://www.wikidata.org/entity/Q1199259</t>
  </si>
  <si>
    <t>Little Shop of Horrors</t>
  </si>
  <si>
    <t>39032786</t>
  </si>
  <si>
    <t>2024-11-21T09:14:20Z</t>
  </si>
  <si>
    <t>http://www.wikidata.org/entity/Q737904</t>
  </si>
  <si>
    <t>Asterix &amp; Obelix: Mission Cleopatra</t>
  </si>
  <si>
    <t>110989615</t>
  </si>
  <si>
    <t>2024-11-18T07:58:54Z</t>
  </si>
  <si>
    <t>http://www.wikidata.org/entity/Q820753</t>
  </si>
  <si>
    <t>School of Rock</t>
  </si>
  <si>
    <t>131095990</t>
  </si>
  <si>
    <t>2024-11-19T13:10:08Z</t>
  </si>
  <si>
    <t>http://www.wikidata.org/entity/Q1147689</t>
  </si>
  <si>
    <t>The Grey</t>
  </si>
  <si>
    <t>81249176</t>
  </si>
  <si>
    <t>2024-11-10T14:36:27Z</t>
  </si>
  <si>
    <t>http://www.wikidata.org/entity/Q719915</t>
  </si>
  <si>
    <t>The Hobbit: The Desolation of Smaug</t>
  </si>
  <si>
    <t>958366855</t>
  </si>
  <si>
    <t>2024-11-19T09:35:41Z</t>
  </si>
  <si>
    <t>http://www.wikidata.org/entity/Q494871</t>
  </si>
  <si>
    <t>Spring, Summer, Fall, Winter... and Spring</t>
  </si>
  <si>
    <t>8945072</t>
  </si>
  <si>
    <t>2024-11-19T18:44:46Z</t>
  </si>
  <si>
    <t>http://www.wikidata.org/entity/Q183081</t>
  </si>
  <si>
    <t>No Country for Old Men</t>
  </si>
  <si>
    <t>171627166</t>
  </si>
  <si>
    <t>2024-11-14T15:08:22Z</t>
  </si>
  <si>
    <t>http://www.wikidata.org/entity/Q184605</t>
  </si>
  <si>
    <t>2012</t>
  </si>
  <si>
    <t>791217826</t>
  </si>
  <si>
    <t>2024-11-13T11:01:38Z</t>
  </si>
  <si>
    <t>http://www.wikidata.org/entity/Q35951</t>
  </si>
  <si>
    <t>Ice Age: Continental Drift</t>
  </si>
  <si>
    <t>877244782</t>
  </si>
  <si>
    <t>2024-12-07T19:09:07Z</t>
  </si>
  <si>
    <t>http://www.wikidata.org/entity/Q288098</t>
  </si>
  <si>
    <t>Murder by Death</t>
  </si>
  <si>
    <t>32549247</t>
  </si>
  <si>
    <t>2024-11-18T14:51:08Z</t>
  </si>
  <si>
    <t>http://www.wikidata.org/entity/Q110904414</t>
  </si>
  <si>
    <t>Rise</t>
  </si>
  <si>
    <t>10118003</t>
  </si>
  <si>
    <t>2024-11-14T12:25:16Z</t>
  </si>
  <si>
    <t>http://www.wikidata.org/entity/Q151904</t>
  </si>
  <si>
    <t>Casino Royale</t>
  </si>
  <si>
    <t>609447995</t>
  </si>
  <si>
    <t>2024-12-05T23:35:53Z</t>
  </si>
  <si>
    <t>http://www.wikidata.org/entity/Q219315</t>
  </si>
  <si>
    <t>The Hangover</t>
  </si>
  <si>
    <t>467500000</t>
  </si>
  <si>
    <t>2024-11-03T22:18:43Z</t>
  </si>
  <si>
    <t>http://www.wikidata.org/entity/Q327713</t>
  </si>
  <si>
    <t>Men in Black 3</t>
  </si>
  <si>
    <t>624026776</t>
  </si>
  <si>
    <t>2024-11-14T13:35:13Z</t>
  </si>
  <si>
    <t>http://www.wikidata.org/entity/Q208263</t>
  </si>
  <si>
    <t>The Green Mile</t>
  </si>
  <si>
    <t>286801374</t>
  </si>
  <si>
    <t>2024-12-03T08:24:31Z</t>
  </si>
  <si>
    <t>http://www.wikidata.org/entity/Q197491</t>
  </si>
  <si>
    <t>The Wolverine</t>
  </si>
  <si>
    <t>414800000</t>
  </si>
  <si>
    <t>2024-11-15T09:42:39Z</t>
  </si>
  <si>
    <t>http://www.wikidata.org/entity/Q244931</t>
  </si>
  <si>
    <t>In Bruges</t>
  </si>
  <si>
    <t>39628029</t>
  </si>
  <si>
    <t>2024-11-14T12:12:44Z</t>
  </si>
  <si>
    <t>http://www.wikidata.org/entity/Q168154</t>
  </si>
  <si>
    <t>Once Upon a Time in the West</t>
  </si>
  <si>
    <t>5434825</t>
  </si>
  <si>
    <t>2024-11-04T12:58:30Z</t>
  </si>
  <si>
    <t>http://www.wikidata.org/entity/Q171669</t>
  </si>
  <si>
    <t>One Flew Over the Cuckoo's Nest</t>
  </si>
  <si>
    <t>109114817</t>
  </si>
  <si>
    <t>2024-11-26T13:08:44Z</t>
  </si>
  <si>
    <t>http://www.wikidata.org/entity/Q218589</t>
  </si>
  <si>
    <t>War Horse</t>
  </si>
  <si>
    <t>177584879</t>
  </si>
  <si>
    <t>2024-12-03T09:08:15Z</t>
  </si>
  <si>
    <t>http://www.wikidata.org/entity/Q181540</t>
  </si>
  <si>
    <t>Quantum of Solace</t>
  </si>
  <si>
    <t>586090727</t>
  </si>
  <si>
    <t>2024-11-29T08:17:32Z</t>
  </si>
  <si>
    <t>http://www.wikidata.org/entity/Q221113</t>
  </si>
  <si>
    <t>A.I. Artificial Intelligence</t>
  </si>
  <si>
    <t>235926552</t>
  </si>
  <si>
    <t>2024-11-05T09:37:02Z</t>
  </si>
  <si>
    <t>http://www.wikidata.org/entity/Q222023</t>
  </si>
  <si>
    <t>The Chronicles of Narnia: Prince Caspian</t>
  </si>
  <si>
    <t>419700000</t>
  </si>
  <si>
    <t>2024-11-10T15:47:44Z</t>
  </si>
  <si>
    <t>http://www.wikidata.org/entity/Q75539</t>
  </si>
  <si>
    <t>Just like Heaven</t>
  </si>
  <si>
    <t>102854431</t>
  </si>
  <si>
    <t>2024-11-22T13:50:48Z</t>
  </si>
  <si>
    <t>http://www.wikidata.org/entity/Q476984</t>
  </si>
  <si>
    <t>Stargate: The Ark of Truth</t>
  </si>
  <si>
    <t>11728654</t>
  </si>
  <si>
    <t>2024-10-30T09:49:09Z</t>
  </si>
  <si>
    <t>http://www.wikidata.org/entity/Q34414</t>
  </si>
  <si>
    <t>Rear Window</t>
  </si>
  <si>
    <t>37034514</t>
  </si>
  <si>
    <t>2024-11-26T13:15:46Z</t>
  </si>
  <si>
    <t>http://www.wikidata.org/entity/Q220910</t>
  </si>
  <si>
    <t>Casino</t>
  </si>
  <si>
    <t>116112375</t>
  </si>
  <si>
    <t>2024-12-03T12:49:11Z</t>
  </si>
  <si>
    <t>http://www.wikidata.org/entity/Q660950</t>
  </si>
  <si>
    <t>Blue Velvet</t>
  </si>
  <si>
    <t>8663268</t>
  </si>
  <si>
    <t>2024-11-24T08:30:20Z</t>
  </si>
  <si>
    <t>http://www.wikidata.org/entity/Q186323</t>
  </si>
  <si>
    <t>Borat</t>
  </si>
  <si>
    <t>262552893</t>
  </si>
  <si>
    <t>2024-11-30T01:19:22Z</t>
  </si>
  <si>
    <t>http://www.wikidata.org/entity/Q670439</t>
  </si>
  <si>
    <t>Raising Arizona</t>
  </si>
  <si>
    <t>29180280</t>
  </si>
  <si>
    <t>2024-10-30T17:45:50Z</t>
  </si>
  <si>
    <t>http://www.wikidata.org/entity/Q190910</t>
  </si>
  <si>
    <t>Ice Age: The Meltdown</t>
  </si>
  <si>
    <t>667036530</t>
  </si>
  <si>
    <t>2024-11-14T11:01:34Z</t>
  </si>
  <si>
    <t>http://www.wikidata.org/entity/Q478748</t>
  </si>
  <si>
    <t>The Holiday</t>
  </si>
  <si>
    <t>205100000</t>
  </si>
  <si>
    <t>2024-11-14T12:38:10Z</t>
  </si>
  <si>
    <t>http://www.wikidata.org/entity/Q578873</t>
  </si>
  <si>
    <t>Entrapment</t>
  </si>
  <si>
    <t>212404396</t>
  </si>
  <si>
    <t>2024-11-08T13:59:33Z</t>
  </si>
  <si>
    <t>http://www.wikidata.org/entity/Q652186</t>
  </si>
  <si>
    <t>Before Sunset</t>
  </si>
  <si>
    <t>15936507</t>
  </si>
  <si>
    <t>2024-12-03T16:42:33Z</t>
  </si>
  <si>
    <t>http://www.wikidata.org/entity/Q160071</t>
  </si>
  <si>
    <t>Twilight</t>
  </si>
  <si>
    <t>393600000</t>
  </si>
  <si>
    <t>2024-12-03T21:32:23Z</t>
  </si>
  <si>
    <t>http://www.wikidata.org/entity/Q179215</t>
  </si>
  <si>
    <t>Indiana Jones and the Temple of Doom</t>
  </si>
  <si>
    <t>333100000</t>
  </si>
  <si>
    <t>2024-11-14T11:16:20Z</t>
  </si>
  <si>
    <t>http://www.wikidata.org/entity/Q79503</t>
  </si>
  <si>
    <t>Juno</t>
  </si>
  <si>
    <t>231400000</t>
  </si>
  <si>
    <t>2024-12-07T17:28:34Z</t>
  </si>
  <si>
    <t>http://www.wikidata.org/entity/Q387638</t>
  </si>
  <si>
    <t>Rocky IV</t>
  </si>
  <si>
    <t>300473716</t>
  </si>
  <si>
    <t>2024-12-07T10:00:07Z</t>
  </si>
  <si>
    <t>http://www.wikidata.org/entity/Q477865</t>
  </si>
  <si>
    <t>The Sorcerer's Apprentice</t>
  </si>
  <si>
    <t>215300000</t>
  </si>
  <si>
    <t>2024-11-12T12:44:10Z</t>
  </si>
  <si>
    <t>http://www.wikidata.org/entity/Q47654</t>
  </si>
  <si>
    <t>Saturday Night Fever</t>
  </si>
  <si>
    <t>237100000</t>
  </si>
  <si>
    <t>2024-11-22T13:47:22Z</t>
  </si>
  <si>
    <t>http://www.wikidata.org/entity/Q211545</t>
  </si>
  <si>
    <t>Journey 2: The Mysterious Island</t>
  </si>
  <si>
    <t>335300000</t>
  </si>
  <si>
    <t>2024-11-18T10:12:07Z</t>
  </si>
  <si>
    <t>http://www.wikidata.org/entity/Q507994</t>
  </si>
  <si>
    <t>The Hunt for Red October</t>
  </si>
  <si>
    <t>200512643</t>
  </si>
  <si>
    <t>2024-11-30T19:24:46Z</t>
  </si>
  <si>
    <t>http://www.wikidata.org/entity/Q623051</t>
  </si>
  <si>
    <t>Night of the Living Dead</t>
  </si>
  <si>
    <t>30087064</t>
  </si>
  <si>
    <t>2024-11-16T08:28:04Z</t>
  </si>
  <si>
    <t>http://www.wikidata.org/entity/Q163872</t>
  </si>
  <si>
    <t>The Dark Knight</t>
  </si>
  <si>
    <t>1006234167</t>
  </si>
  <si>
    <t>104</t>
  </si>
  <si>
    <t>2024-11-12T09:37:53Z</t>
  </si>
  <si>
    <t>http://www.wikidata.org/entity/Q216153</t>
  </si>
  <si>
    <t>A Bug's Life</t>
  </si>
  <si>
    <t>363300000</t>
  </si>
  <si>
    <t>2024-11-26T13:24:22Z</t>
  </si>
  <si>
    <t>http://www.wikidata.org/entity/Q190908</t>
  </si>
  <si>
    <t>Seven</t>
  </si>
  <si>
    <t>327333559</t>
  </si>
  <si>
    <t>2024-12-07T12:40:40Z</t>
  </si>
  <si>
    <t>http://www.wikidata.org/entity/Q541079</t>
  </si>
  <si>
    <t>Jumper</t>
  </si>
  <si>
    <t>222200000</t>
  </si>
  <si>
    <t>2024-11-14T11:39:03Z</t>
  </si>
  <si>
    <t>http://www.wikidata.org/entity/Q219421</t>
  </si>
  <si>
    <t>The Mask</t>
  </si>
  <si>
    <t>351600000</t>
  </si>
  <si>
    <t>2024-11-11T11:13:20Z</t>
  </si>
  <si>
    <t>http://www.wikidata.org/entity/Q110203</t>
  </si>
  <si>
    <t>Collateral</t>
  </si>
  <si>
    <t>217800000</t>
  </si>
  <si>
    <t>2024-10-30T10:32:32Z</t>
  </si>
  <si>
    <t>http://www.wikidata.org/entity/Q632668</t>
  </si>
  <si>
    <t>Coraline</t>
  </si>
  <si>
    <t>124596837</t>
  </si>
  <si>
    <t>2024-11-10T15:43:08Z</t>
  </si>
  <si>
    <t>http://www.wikidata.org/entity/Q210756</t>
  </si>
  <si>
    <t>The Thing</t>
  </si>
  <si>
    <t>19632053</t>
  </si>
  <si>
    <t>2024-10-29T16:50:28Z</t>
  </si>
  <si>
    <t>http://www.wikidata.org/entity/Q184255</t>
  </si>
  <si>
    <t>Million Dollar Baby</t>
  </si>
  <si>
    <t>216800000</t>
  </si>
  <si>
    <t>2024-11-14T13:42:04Z</t>
  </si>
  <si>
    <t>http://www.wikidata.org/entity/Q496316</t>
  </si>
  <si>
    <t>Escape from Alcatraz</t>
  </si>
  <si>
    <t>43005351</t>
  </si>
  <si>
    <t>2024-11-06T17:24:41Z</t>
  </si>
  <si>
    <t>http://www.wikidata.org/entity/Q327685</t>
  </si>
  <si>
    <t>The Karate Kid</t>
  </si>
  <si>
    <t>359100000</t>
  </si>
  <si>
    <t>2024-11-21T10:32:24Z</t>
  </si>
  <si>
    <t>http://www.wikidata.org/entity/Q109355923</t>
  </si>
  <si>
    <t>The Roundup</t>
  </si>
  <si>
    <t>101706187</t>
  </si>
  <si>
    <t>2024-11-24T23:37:34Z</t>
  </si>
  <si>
    <t>http://www.wikidata.org/entity/Q207130</t>
  </si>
  <si>
    <t>The Last Samurai</t>
  </si>
  <si>
    <t>456758981</t>
  </si>
  <si>
    <t>2024-12-03T16:42:11Z</t>
  </si>
  <si>
    <t>http://www.wikidata.org/entity/Q309153</t>
  </si>
  <si>
    <t>Singin' in the Rain</t>
  </si>
  <si>
    <t>7235585</t>
  </si>
  <si>
    <t>2024-11-17T05:05:56Z</t>
  </si>
  <si>
    <t>http://www.wikidata.org/entity/Q502384</t>
  </si>
  <si>
    <t>Gone in 60 Seconds</t>
  </si>
  <si>
    <t>237200000</t>
  </si>
  <si>
    <t>2024-11-14T15:23:01Z</t>
  </si>
  <si>
    <t>http://www.wikidata.org/entity/Q328695</t>
  </si>
  <si>
    <t>Superman Returns</t>
  </si>
  <si>
    <t>391081192</t>
  </si>
  <si>
    <t>2024-11-15T14:06:41Z</t>
  </si>
  <si>
    <t>http://www.wikidata.org/entity/Q498910</t>
  </si>
  <si>
    <t>Austin Powers in Goldmember</t>
  </si>
  <si>
    <t>296700000</t>
  </si>
  <si>
    <t>2024-10-29T20:32:12Z</t>
  </si>
  <si>
    <t>http://www.wikidata.org/entity/Q42047</t>
  </si>
  <si>
    <t>Goodfellas</t>
  </si>
  <si>
    <t>47036784</t>
  </si>
  <si>
    <t>2024-12-03T06:45:59Z</t>
  </si>
  <si>
    <t>http://www.wikidata.org/entity/Q165630</t>
  </si>
  <si>
    <t>A Monster in Paris</t>
  </si>
  <si>
    <t>26710392</t>
  </si>
  <si>
    <t>2024-11-26T13:47:30Z</t>
  </si>
  <si>
    <t>http://www.wikidata.org/entity/Q484048</t>
  </si>
  <si>
    <t>Amélie</t>
  </si>
  <si>
    <t>174118254</t>
  </si>
  <si>
    <t>2024-11-14T14:14:51Z</t>
  </si>
  <si>
    <t>http://www.wikidata.org/entity/Q220713</t>
  </si>
  <si>
    <t>American Pie</t>
  </si>
  <si>
    <t>235500000</t>
  </si>
  <si>
    <t>2024-12-02T22:24:11Z</t>
  </si>
  <si>
    <t>http://www.wikidata.org/entity/Q584509</t>
  </si>
  <si>
    <t>Limelight</t>
  </si>
  <si>
    <t>8000000</t>
  </si>
  <si>
    <t>2024-11-19T13:54:41Z</t>
  </si>
  <si>
    <t>http://www.wikidata.org/entity/Q303678</t>
  </si>
  <si>
    <t>Alvin and the Chipmunks: Chipwrecked</t>
  </si>
  <si>
    <t>342700000</t>
  </si>
  <si>
    <t>2024-11-24T03:24:49Z</t>
  </si>
  <si>
    <t>http://www.wikidata.org/entity/Q220741</t>
  </si>
  <si>
    <t>City of God</t>
  </si>
  <si>
    <t>30680793</t>
  </si>
  <si>
    <t>2024-12-03T23:32:32Z</t>
  </si>
  <si>
    <t>http://www.wikidata.org/entity/Q331017</t>
  </si>
  <si>
    <t>To Catch a Thief</t>
  </si>
  <si>
    <t>8752085</t>
  </si>
  <si>
    <t>2024-11-26T13:46:58Z</t>
  </si>
  <si>
    <t>http://www.wikidata.org/entity/Q507461</t>
  </si>
  <si>
    <t>Equilibrium</t>
  </si>
  <si>
    <t>5368217</t>
  </si>
  <si>
    <t>2024-11-27T11:05:16Z</t>
  </si>
  <si>
    <t>http://www.wikidata.org/entity/Q629975</t>
  </si>
  <si>
    <t>The Tourist</t>
  </si>
  <si>
    <t>278300000</t>
  </si>
  <si>
    <t>2024-11-19T11:40:27Z</t>
  </si>
  <si>
    <t>http://www.wikidata.org/entity/Q218235</t>
  </si>
  <si>
    <t>Charlie and the Chocolate Factory</t>
  </si>
  <si>
    <t>475000000</t>
  </si>
  <si>
    <t>2024-11-26T21:49:49Z</t>
  </si>
  <si>
    <t>http://www.wikidata.org/entity/Q196665</t>
  </si>
  <si>
    <t>8 Mile</t>
  </si>
  <si>
    <t>242900000</t>
  </si>
  <si>
    <t>2024-11-21T12:50:38Z</t>
  </si>
  <si>
    <t>http://www.wikidata.org/entity/Q183555</t>
  </si>
  <si>
    <t>Pirates of the Caribbean: On Stranger Tides</t>
  </si>
  <si>
    <t>1045713802</t>
  </si>
  <si>
    <t>2024-10-29T14:13:49Z</t>
  </si>
  <si>
    <t>http://www.wikidata.org/entity/Q320461</t>
  </si>
  <si>
    <t>The Mummy Returns</t>
  </si>
  <si>
    <t>433013274</t>
  </si>
  <si>
    <t>2024-11-18T12:45:49Z</t>
  </si>
  <si>
    <t>http://www.wikidata.org/entity/Q494048</t>
  </si>
  <si>
    <t>The Bourne Legacy</t>
  </si>
  <si>
    <t>276144750</t>
  </si>
  <si>
    <t>2024-11-06T05:58:48Z</t>
  </si>
  <si>
    <t>http://www.wikidata.org/entity/Q38774788</t>
  </si>
  <si>
    <t>Ad Astra</t>
  </si>
  <si>
    <t>127461872</t>
  </si>
  <si>
    <t>2024-11-21T13:57:38Z</t>
  </si>
  <si>
    <t>http://www.wikidata.org/entity/Q17713411</t>
  </si>
  <si>
    <t>Ted 2</t>
  </si>
  <si>
    <t>216700000</t>
  </si>
  <si>
    <t>2024-12-04T09:09:40Z</t>
  </si>
  <si>
    <t>http://www.wikidata.org/entity/Q289204</t>
  </si>
  <si>
    <t>Lost Highway</t>
  </si>
  <si>
    <t>3755139</t>
  </si>
  <si>
    <t>2024-11-14T12:53:22Z</t>
  </si>
  <si>
    <t>http://www.wikidata.org/entity/Q220515</t>
  </si>
  <si>
    <t>The Pursuit of Happyness</t>
  </si>
  <si>
    <t>307100000</t>
  </si>
  <si>
    <t>2024-12-03T16:42:12Z</t>
  </si>
  <si>
    <t>http://www.wikidata.org/entity/Q60498064</t>
  </si>
  <si>
    <t>Venom: Let There Be Carnage</t>
  </si>
  <si>
    <t>493472195</t>
  </si>
  <si>
    <t>2024-11-13T13:29:11Z</t>
  </si>
  <si>
    <t>http://www.wikidata.org/entity/Q14370516</t>
  </si>
  <si>
    <t>The Expendables 3</t>
  </si>
  <si>
    <t>214700000</t>
  </si>
  <si>
    <t>2024-11-21T12:31:49Z</t>
  </si>
  <si>
    <t>http://www.wikidata.org/entity/Q27985819</t>
  </si>
  <si>
    <t>Spider-Man: Far From Home</t>
  </si>
  <si>
    <t>1131927996</t>
  </si>
  <si>
    <t>2024-11-19T20:01:08Z</t>
  </si>
  <si>
    <t>http://www.wikidata.org/entity/Q135156</t>
  </si>
  <si>
    <t>The Heat</t>
  </si>
  <si>
    <t>229900000</t>
  </si>
  <si>
    <t>2024-12-08T06:42:41Z</t>
  </si>
  <si>
    <t>http://www.wikidata.org/entity/Q244975</t>
  </si>
  <si>
    <t>Valentine's Day</t>
  </si>
  <si>
    <t>216500000</t>
  </si>
  <si>
    <t>2024-11-22T13:46:56Z</t>
  </si>
  <si>
    <t>http://www.wikidata.org/entity/Q182212</t>
  </si>
  <si>
    <t>Spider-Man 3</t>
  </si>
  <si>
    <t>890871626</t>
  </si>
  <si>
    <t>2024-11-18T07:40:44Z</t>
  </si>
  <si>
    <t>http://www.wikidata.org/entity/Q14488725</t>
  </si>
  <si>
    <t>The Man from U.N.C.L.E.</t>
  </si>
  <si>
    <t>107045109</t>
  </si>
  <si>
    <t>2024-11-15T10:49:27Z</t>
  </si>
  <si>
    <t>http://www.wikidata.org/entity/Q207916</t>
  </si>
  <si>
    <t>Tomorrow Never Dies</t>
  </si>
  <si>
    <t>333011068</t>
  </si>
  <si>
    <t>2024-11-14T11:28:07Z</t>
  </si>
  <si>
    <t>http://www.wikidata.org/entity/Q106440</t>
  </si>
  <si>
    <t>Goldfinger</t>
  </si>
  <si>
    <t>124900000</t>
  </si>
  <si>
    <t>2024-11-14T11:28:24Z</t>
  </si>
  <si>
    <t>http://www.wikidata.org/entity/Q22000542</t>
  </si>
  <si>
    <t>Ready Player One</t>
  </si>
  <si>
    <t>582890172</t>
  </si>
  <si>
    <t>2024-11-18T10:21:29Z</t>
  </si>
  <si>
    <t>http://www.wikidata.org/entity/Q22957393</t>
  </si>
  <si>
    <t>Ant-Man and the Wasp</t>
  </si>
  <si>
    <t>622674139</t>
  </si>
  <si>
    <t>2024-10-29T18:08:06Z</t>
  </si>
  <si>
    <t>http://www.wikidata.org/entity/Q240849</t>
  </si>
  <si>
    <t>Timecop</t>
  </si>
  <si>
    <t>101646581</t>
  </si>
  <si>
    <t>2024-11-15T13:28:14Z</t>
  </si>
  <si>
    <t>http://www.wikidata.org/entity/Q214014</t>
  </si>
  <si>
    <t>21 Jump Street</t>
  </si>
  <si>
    <t>201585328</t>
  </si>
  <si>
    <t>2024-11-15T12:46:05Z</t>
  </si>
  <si>
    <t>http://www.wikidata.org/entity/Q27566067</t>
  </si>
  <si>
    <t>The Commuter</t>
  </si>
  <si>
    <t>119942387</t>
  </si>
  <si>
    <t>2024-10-30T10:34:32Z</t>
  </si>
  <si>
    <t>http://www.wikidata.org/entity/Q14847067</t>
  </si>
  <si>
    <t>Into the Woods</t>
  </si>
  <si>
    <t>213100000</t>
  </si>
  <si>
    <t>2024-11-21T10:54:26Z</t>
  </si>
  <si>
    <t>http://www.wikidata.org/entity/Q300356</t>
  </si>
  <si>
    <t>A Chinese Ghost Story</t>
  </si>
  <si>
    <t>3783972</t>
  </si>
  <si>
    <t>2024-11-08T12:37:23Z</t>
  </si>
  <si>
    <t>http://www.wikidata.org/entity/Q208269</t>
  </si>
  <si>
    <t>Eternal Sunshine of the Spotless Mind</t>
  </si>
  <si>
    <t>74036715</t>
  </si>
  <si>
    <t>2024-11-30T11:50:34Z</t>
  </si>
  <si>
    <t>http://www.wikidata.org/entity/Q200873</t>
  </si>
  <si>
    <t>The Lost World: Jurassic Park</t>
  </si>
  <si>
    <t>618638999</t>
  </si>
  <si>
    <t>2024-11-23T21:35:34Z</t>
  </si>
  <si>
    <t>http://www.wikidata.org/entity/Q274167</t>
  </si>
  <si>
    <t>The Exorcist</t>
  </si>
  <si>
    <t>441306145</t>
  </si>
  <si>
    <t>2024-11-14T14:12:44Z</t>
  </si>
  <si>
    <t>98</t>
  </si>
  <si>
    <t>http://www.wikidata.org/entity/Q21834546</t>
  </si>
  <si>
    <t>The Mermaid</t>
  </si>
  <si>
    <t>553810228</t>
  </si>
  <si>
    <t>2024-11-19T16:07:31Z</t>
  </si>
  <si>
    <t>http://www.wikidata.org/entity/Q16970789</t>
  </si>
  <si>
    <t>American Sniper</t>
  </si>
  <si>
    <t>547426372</t>
  </si>
  <si>
    <t>2024-11-22T08:47:33Z</t>
  </si>
  <si>
    <t>http://www.wikidata.org/entity/Q18002795</t>
  </si>
  <si>
    <t>The Revenant</t>
  </si>
  <si>
    <t>532950503</t>
  </si>
  <si>
    <t>2024-12-06T21:36:24Z</t>
  </si>
  <si>
    <t>http://www.wikidata.org/entity/Q213081</t>
  </si>
  <si>
    <t>Star Trek</t>
  </si>
  <si>
    <t>385700000</t>
  </si>
  <si>
    <t>2024-12-02T11:35:50Z</t>
  </si>
  <si>
    <t>http://www.wikidata.org/entity/Q283799</t>
  </si>
  <si>
    <t>xXx</t>
  </si>
  <si>
    <t>277400000</t>
  </si>
  <si>
    <t>2024-11-08T14:10:53Z</t>
  </si>
  <si>
    <t>http://www.wikidata.org/entity/Q58701890</t>
  </si>
  <si>
    <t>Cats</t>
  </si>
  <si>
    <t>17090175</t>
  </si>
  <si>
    <t>2024-11-21T13:16:18Z</t>
  </si>
  <si>
    <t>http://www.wikidata.org/entity/Q25627545</t>
  </si>
  <si>
    <t>Ocean's 8</t>
  </si>
  <si>
    <t>297718711</t>
  </si>
  <si>
    <t>2024-11-06T12:24:51Z</t>
  </si>
  <si>
    <t>http://www.wikidata.org/entity/Q22078002</t>
  </si>
  <si>
    <t>The Disaster Artist</t>
  </si>
  <si>
    <t>29820616</t>
  </si>
  <si>
    <t>2024-11-16T03:27:18Z</t>
  </si>
  <si>
    <t>http://www.wikidata.org/entity/Q15283831</t>
  </si>
  <si>
    <t>The Attorney</t>
  </si>
  <si>
    <t>78547586</t>
  </si>
  <si>
    <t>2024-06-27T05:03:33Z</t>
  </si>
  <si>
    <t>http://www.wikidata.org/entity/Q87220566</t>
  </si>
  <si>
    <t>The Unbearable Weight of Massive Talent</t>
  </si>
  <si>
    <t>29116320</t>
  </si>
  <si>
    <t>2024-11-14T13:22:17Z</t>
  </si>
  <si>
    <t>http://www.wikidata.org/entity/Q142292</t>
  </si>
  <si>
    <t>Traffic</t>
  </si>
  <si>
    <t>207500000</t>
  </si>
  <si>
    <t>2024-11-15T13:03:27Z</t>
  </si>
  <si>
    <t>http://www.wikidata.org/entity/Q219810</t>
  </si>
  <si>
    <t>Zombieland</t>
  </si>
  <si>
    <t>102392080</t>
  </si>
  <si>
    <t>2024-12-01T22:47:09Z</t>
  </si>
  <si>
    <t>http://www.wikidata.org/entity/Q277080</t>
  </si>
  <si>
    <t>Taken</t>
  </si>
  <si>
    <t>226800000</t>
  </si>
  <si>
    <t>2024-11-19T15:20:17Z</t>
  </si>
  <si>
    <t>http://www.wikidata.org/entity/Q63643994</t>
  </si>
  <si>
    <t>West Side Story</t>
  </si>
  <si>
    <t>15095067</t>
  </si>
  <si>
    <t>2024-11-19T10:40:03Z</t>
  </si>
  <si>
    <t>http://www.wikidata.org/entity/Q191543</t>
  </si>
  <si>
    <t>Terminator Salvation</t>
  </si>
  <si>
    <t>371353001</t>
  </si>
  <si>
    <t>2024-11-26T13:42:22Z</t>
  </si>
  <si>
    <t>http://www.wikidata.org/entity/Q20501835</t>
  </si>
  <si>
    <t>Justice League</t>
  </si>
  <si>
    <t>657926987</t>
  </si>
  <si>
    <t>2024-11-21T10:36:49Z</t>
  </si>
  <si>
    <t>http://www.wikidata.org/entity/Q15648198</t>
  </si>
  <si>
    <t>Whiplash</t>
  </si>
  <si>
    <t>49396747</t>
  </si>
  <si>
    <t>2024-11-18T08:42:41Z</t>
  </si>
  <si>
    <t>http://www.wikidata.org/entity/Q106182</t>
  </si>
  <si>
    <t>X-Men</t>
  </si>
  <si>
    <t>296300000</t>
  </si>
  <si>
    <t>2024-11-15T09:30:10Z</t>
  </si>
  <si>
    <t>http://www.wikidata.org/entity/Q83726435</t>
  </si>
  <si>
    <t>The Mauritanian</t>
  </si>
  <si>
    <t>7527030</t>
  </si>
  <si>
    <t>2024-10-30T07:20:51Z</t>
  </si>
  <si>
    <t>http://www.wikidata.org/entity/Q275180</t>
  </si>
  <si>
    <t>Australia</t>
  </si>
  <si>
    <t>211368784</t>
  </si>
  <si>
    <t>2024-10-30T05:30:17Z</t>
  </si>
  <si>
    <t>http://www.wikidata.org/entity/Q57317060</t>
  </si>
  <si>
    <t>The Suicide Squad</t>
  </si>
  <si>
    <t>168717425</t>
  </si>
  <si>
    <t>2024-11-19T12:13:47Z</t>
  </si>
  <si>
    <t>http://www.wikidata.org/entity/Q222939</t>
  </si>
  <si>
    <t>Jumanji</t>
  </si>
  <si>
    <t>262800000</t>
  </si>
  <si>
    <t>2024-12-06T23:01:37Z</t>
  </si>
  <si>
    <t>http://www.wikidata.org/entity/Q5024134</t>
  </si>
  <si>
    <t>Calvary</t>
  </si>
  <si>
    <t>16887741</t>
  </si>
  <si>
    <t>2024-11-26T13:00:31Z</t>
  </si>
  <si>
    <t>http://www.wikidata.org/entity/Q24672271</t>
  </si>
  <si>
    <t>Kedi</t>
  </si>
  <si>
    <t>5037923</t>
  </si>
  <si>
    <t>2024-11-14T11:51:00Z</t>
  </si>
  <si>
    <t>http://www.wikidata.org/entity/Q19587336</t>
  </si>
  <si>
    <t>The Great Wall</t>
  </si>
  <si>
    <t>334933831</t>
  </si>
  <si>
    <t>2024-12-05T12:27:58Z</t>
  </si>
  <si>
    <t>http://www.wikidata.org/entity/Q232774</t>
  </si>
  <si>
    <t>Transformers: Dark of the Moon</t>
  </si>
  <si>
    <t>1123794079</t>
  </si>
  <si>
    <t>2024-12-05T02:29:21Z</t>
  </si>
  <si>
    <t>http://www.wikidata.org/entity/Q221102</t>
  </si>
  <si>
    <t>28 Weeks Later</t>
  </si>
  <si>
    <t>65048678</t>
  </si>
  <si>
    <t>2024-11-15T12:45:40Z</t>
  </si>
  <si>
    <t>http://www.wikidata.org/entity/Q55390501</t>
  </si>
  <si>
    <t>Love, Chunibyo &amp; Other Delusions! Take on Me</t>
  </si>
  <si>
    <t>1956834</t>
  </si>
  <si>
    <t>2024-07-15T05:13:52Z</t>
  </si>
  <si>
    <t>http://www.wikidata.org/entity/Q2875</t>
  </si>
  <si>
    <t>Gone with the Wind</t>
  </si>
  <si>
    <t>402352579</t>
  </si>
  <si>
    <t>2024-11-26T13:51:44Z</t>
  </si>
  <si>
    <t>http://www.wikidata.org/entity/Q219155</t>
  </si>
  <si>
    <t>Dawn of the Dead</t>
  </si>
  <si>
    <t>66000000</t>
  </si>
  <si>
    <t>2024-10-29T19:16:00Z</t>
  </si>
  <si>
    <t>http://www.wikidata.org/entity/Q47075</t>
  </si>
  <si>
    <t>Scarface</t>
  </si>
  <si>
    <t>65884703</t>
  </si>
  <si>
    <t>2024-11-18T09:18:43Z</t>
  </si>
  <si>
    <t>http://www.wikidata.org/entity/Q19365645</t>
  </si>
  <si>
    <t>Agnus Dei</t>
  </si>
  <si>
    <t>7400301</t>
  </si>
  <si>
    <t>2024-11-13T10:57:27Z</t>
  </si>
  <si>
    <t>http://www.wikidata.org/entity/Q14704171</t>
  </si>
  <si>
    <t>The Fault in Our Stars</t>
  </si>
  <si>
    <t>307200000</t>
  </si>
  <si>
    <t>2024-11-18T09:12:29Z</t>
  </si>
  <si>
    <t>http://www.wikidata.org/entity/Q201293</t>
  </si>
  <si>
    <t>Roman Holiday</t>
  </si>
  <si>
    <t>12000000</t>
  </si>
  <si>
    <t>2024-12-03T09:26:45Z</t>
  </si>
  <si>
    <t>http://www.wikidata.org/entity/Q103474</t>
  </si>
  <si>
    <t>2001: A Space Odyssey</t>
  </si>
  <si>
    <t>146000000</t>
  </si>
  <si>
    <t>90</t>
  </si>
  <si>
    <t>2024-11-23T01:54:31Z</t>
  </si>
  <si>
    <t>http://www.wikidata.org/entity/Q221075</t>
  </si>
  <si>
    <t>28 Days Later</t>
  </si>
  <si>
    <t>84661434</t>
  </si>
  <si>
    <t>2024-11-15T12:45:33Z</t>
  </si>
  <si>
    <t>http://www.wikidata.org/entity/Q24904727</t>
  </si>
  <si>
    <t>Gnomeo and Juliet 2: Sherlock Gnomes</t>
  </si>
  <si>
    <t>64436585</t>
  </si>
  <si>
    <t>2024-11-18T08:33:22Z</t>
  </si>
  <si>
    <t>http://www.wikidata.org/entity/Q51416</t>
  </si>
  <si>
    <t>Men in Black</t>
  </si>
  <si>
    <t>589390539</t>
  </si>
  <si>
    <t>2024-11-14T13:35:04Z</t>
  </si>
  <si>
    <t>http://www.wikidata.org/entity/Q18619153</t>
  </si>
  <si>
    <t>The Boss Baby</t>
  </si>
  <si>
    <t>527965936</t>
  </si>
  <si>
    <t>2024-12-05T09:58:44Z</t>
  </si>
  <si>
    <t>http://www.wikidata.org/entity/Q28891</t>
  </si>
  <si>
    <t>Wreck-It Ralph</t>
  </si>
  <si>
    <t>471222889</t>
  </si>
  <si>
    <t>2024-12-01T20:56:22Z</t>
  </si>
  <si>
    <t>http://www.wikidata.org/entity/Q275120</t>
  </si>
  <si>
    <t>Captain America: The First Avenger</t>
  </si>
  <si>
    <t>370569774</t>
  </si>
  <si>
    <t>2024-12-06T23:06:23Z</t>
  </si>
  <si>
    <t>http://www.wikidata.org/entity/Q105801</t>
  </si>
  <si>
    <t>Stargate</t>
  </si>
  <si>
    <t>196567262</t>
  </si>
  <si>
    <t>2024-11-18T07:27:32Z</t>
  </si>
  <si>
    <t>http://www.wikidata.org/entity/Q19057481</t>
  </si>
  <si>
    <t>The Witch</t>
  </si>
  <si>
    <t>40423945</t>
  </si>
  <si>
    <t>2024-12-05T14:16:59Z</t>
  </si>
  <si>
    <t>http://www.wikidata.org/entity/Q21857474</t>
  </si>
  <si>
    <t>Umi yori mo Mada Fukaku</t>
  </si>
  <si>
    <t>5382886</t>
  </si>
  <si>
    <t>2024-10-31T01:19:02Z</t>
  </si>
  <si>
    <t>http://www.wikidata.org/entity/Q322328</t>
  </si>
  <si>
    <t>The Nightmare Before Christmas</t>
  </si>
  <si>
    <t>91221845</t>
  </si>
  <si>
    <t>2024-11-14T15:06:21Z</t>
  </si>
  <si>
    <t>http://www.wikidata.org/entity/Q29841731</t>
  </si>
  <si>
    <t>The Nun</t>
  </si>
  <si>
    <t>365600000</t>
  </si>
  <si>
    <t>2024-11-19T15:16:15Z</t>
  </si>
  <si>
    <t>http://www.wikidata.org/entity/Q243643</t>
  </si>
  <si>
    <t>Sherlock Holmes: A Game of Shadows</t>
  </si>
  <si>
    <t>543848418</t>
  </si>
  <si>
    <t>2024-11-18T08:33:32Z</t>
  </si>
  <si>
    <t>http://www.wikidata.org/entity/Q19842746</t>
  </si>
  <si>
    <t>Teenage Mutant Ninja Turtles: Out of the Shadows</t>
  </si>
  <si>
    <t>245600000</t>
  </si>
  <si>
    <t>2024-12-07T13:51:50Z</t>
  </si>
  <si>
    <t>http://www.wikidata.org/entity/Q103569</t>
  </si>
  <si>
    <t>Alien</t>
  </si>
  <si>
    <t>106285522</t>
  </si>
  <si>
    <t>2024-11-25T16:53:41Z</t>
  </si>
  <si>
    <t>http://www.wikidata.org/entity/Q30590974</t>
  </si>
  <si>
    <t>Operation Red Sea</t>
  </si>
  <si>
    <t>579220560</t>
  </si>
  <si>
    <t>2024-10-29T21:43:03Z</t>
  </si>
  <si>
    <t>http://www.wikidata.org/entity/Q81695664</t>
  </si>
  <si>
    <t>Marona's Fantastic Tale</t>
  </si>
  <si>
    <t>49714</t>
  </si>
  <si>
    <t>2024-11-14T14:14:49Z</t>
  </si>
  <si>
    <t>http://www.wikidata.org/entity/Q17150929</t>
  </si>
  <si>
    <t>Coherence</t>
  </si>
  <si>
    <t>139745</t>
  </si>
  <si>
    <t>2024-11-25T10:39:25Z</t>
  </si>
  <si>
    <t>http://www.wikidata.org/entity/Q21527562</t>
  </si>
  <si>
    <t>Colossal</t>
  </si>
  <si>
    <t>4531320</t>
  </si>
  <si>
    <t>2024-11-21T13:12:29Z</t>
  </si>
  <si>
    <t>http://www.wikidata.org/entity/Q165817</t>
  </si>
  <si>
    <t>Saving Private Ryan</t>
  </si>
  <si>
    <t>482349603</t>
  </si>
  <si>
    <t>2024-12-08T06:40:41Z</t>
  </si>
  <si>
    <t>http://www.wikidata.org/entity/Q172241</t>
  </si>
  <si>
    <t>The Shawshank Redemption</t>
  </si>
  <si>
    <t>28817291</t>
  </si>
  <si>
    <t>106</t>
  </si>
  <si>
    <t>2024-11-15T10:41:33Z</t>
  </si>
  <si>
    <t>http://www.wikidata.org/entity/Q4985891</t>
  </si>
  <si>
    <t>X-Men: Days of Future Past</t>
  </si>
  <si>
    <t>746045700</t>
  </si>
  <si>
    <t>2024-12-07T10:20:50Z</t>
  </si>
  <si>
    <t>http://www.wikidata.org/entity/Q129895</t>
  </si>
  <si>
    <t>Marnie</t>
  </si>
  <si>
    <t>7008922</t>
  </si>
  <si>
    <t>2024-11-26T13:50:08Z</t>
  </si>
  <si>
    <t>http://www.wikidata.org/entity/Q14650496</t>
  </si>
  <si>
    <t>Furious 7</t>
  </si>
  <si>
    <t>1515047671</t>
  </si>
  <si>
    <t>2024-11-21T19:19:24Z</t>
  </si>
  <si>
    <t>http://www.wikidata.org/entity/Q13091172</t>
  </si>
  <si>
    <t>Big Hero 6</t>
  </si>
  <si>
    <t>657827828</t>
  </si>
  <si>
    <t>2024-12-04T19:13:31Z</t>
  </si>
  <si>
    <t>http://www.wikidata.org/entity/Q11593</t>
  </si>
  <si>
    <t>The Last Airbender</t>
  </si>
  <si>
    <t>319700000</t>
  </si>
  <si>
    <t>2024-11-14T12:28:04Z</t>
  </si>
  <si>
    <t>http://www.wikidata.org/entity/Q282748</t>
  </si>
  <si>
    <t>Cool Runnings</t>
  </si>
  <si>
    <t>154856263</t>
  </si>
  <si>
    <t>2024-11-14T12:25:48Z</t>
  </si>
  <si>
    <t>http://www.wikidata.org/entity/Q21500755</t>
  </si>
  <si>
    <t>Blade Runner 2049</t>
  </si>
  <si>
    <t>259239658</t>
  </si>
  <si>
    <t>2024-11-14T12:05:40Z</t>
  </si>
  <si>
    <t>http://www.wikidata.org/entity/Q14786561</t>
  </si>
  <si>
    <t>Fury</t>
  </si>
  <si>
    <t>211822697</t>
  </si>
  <si>
    <t>2024-12-03T08:10:43Z</t>
  </si>
  <si>
    <t>http://www.wikidata.org/entity/Q17361809</t>
  </si>
  <si>
    <t>The Legend of Tarzan</t>
  </si>
  <si>
    <t>356700000</t>
  </si>
  <si>
    <t>2024-11-25T10:42:46Z</t>
  </si>
  <si>
    <t>http://www.wikidata.org/entity/Q155018</t>
  </si>
  <si>
    <t>The Name of the Rose</t>
  </si>
  <si>
    <t>77200000</t>
  </si>
  <si>
    <t>2024-11-15T11:05:04Z</t>
  </si>
  <si>
    <t>http://www.wikidata.org/entity/Q19689730</t>
  </si>
  <si>
    <t>Lost in Hong Kong</t>
  </si>
  <si>
    <t>256283912</t>
  </si>
  <si>
    <t>2024-07-15T06:04:29Z</t>
  </si>
  <si>
    <t>http://www.wikidata.org/entity/Q16654535</t>
  </si>
  <si>
    <t>Journey to the West</t>
  </si>
  <si>
    <t>205600000</t>
  </si>
  <si>
    <t>2024-06-29T07:46:48Z</t>
  </si>
  <si>
    <t>http://www.wikidata.org/entity/Q525415</t>
  </si>
  <si>
    <t>My Big Fat Greek Wedding</t>
  </si>
  <si>
    <t>368744044</t>
  </si>
  <si>
    <t>2024-11-14T14:20:47Z</t>
  </si>
  <si>
    <t>http://www.wikidata.org/entity/Q833566</t>
  </si>
  <si>
    <t>The Break-Up</t>
  </si>
  <si>
    <t>204963084</t>
  </si>
  <si>
    <t>2024-10-30T08:49:06Z</t>
  </si>
  <si>
    <t>http://www.wikidata.org/entity/Q637169</t>
  </si>
  <si>
    <t>Cloudy with a Chance of Meatballs</t>
  </si>
  <si>
    <t>243000000</t>
  </si>
  <si>
    <t>2024-12-01T23:49:53Z</t>
  </si>
  <si>
    <t>http://www.wikidata.org/entity/Q87126244</t>
  </si>
  <si>
    <t>The Northman</t>
  </si>
  <si>
    <t>68605207</t>
  </si>
  <si>
    <t>2024-11-18T12:15:42Z</t>
  </si>
  <si>
    <t>http://www.wikidata.org/entity/Q3234357</t>
  </si>
  <si>
    <t>The Country Bears</t>
  </si>
  <si>
    <t>18012097</t>
  </si>
  <si>
    <t>2024-11-10T16:53:27Z</t>
  </si>
  <si>
    <t>http://www.wikidata.org/entity/Q651982</t>
  </si>
  <si>
    <t>Umberto D.</t>
  </si>
  <si>
    <t>74924</t>
  </si>
  <si>
    <t>2024-12-02T14:01:44Z</t>
  </si>
  <si>
    <t>http://www.wikidata.org/entity/Q525860</t>
  </si>
  <si>
    <t>Beverly Hills Cop II</t>
  </si>
  <si>
    <t>299965036</t>
  </si>
  <si>
    <t>2024-11-25T03:44:32Z</t>
  </si>
  <si>
    <t>http://www.wikidata.org/entity/Q63246568</t>
  </si>
  <si>
    <t>Portrait of a Lady on Fire</t>
  </si>
  <si>
    <t>10106374</t>
  </si>
  <si>
    <t>2024-11-18T10:57:01Z</t>
  </si>
  <si>
    <t>http://www.wikidata.org/entity/Q1324330</t>
  </si>
  <si>
    <t>Look Who's Talking</t>
  </si>
  <si>
    <t>297000000</t>
  </si>
  <si>
    <t>2024-11-22T13:56:42Z</t>
  </si>
  <si>
    <t>http://www.wikidata.org/entity/Q864592</t>
  </si>
  <si>
    <t>Battle Royale</t>
  </si>
  <si>
    <t>958989</t>
  </si>
  <si>
    <t>2024-10-30T09:13:20Z</t>
  </si>
  <si>
    <t>http://www.wikidata.org/entity/Q3277693</t>
  </si>
  <si>
    <t>White Line Fever</t>
  </si>
  <si>
    <t>2024-11-23T08:30:08Z</t>
  </si>
  <si>
    <t>http://www.wikidata.org/entity/Q7125326</t>
  </si>
  <si>
    <t>Paju</t>
  </si>
  <si>
    <t>818676</t>
  </si>
  <si>
    <t>2024-10-28T06:44:41Z</t>
  </si>
  <si>
    <t>http://www.wikidata.org/entity/Q18199331</t>
  </si>
  <si>
    <t>Fantastic Beasts: The Crimes of Grindelwald</t>
  </si>
  <si>
    <t>654855901</t>
  </si>
  <si>
    <t>2024-12-03T12:43:58Z</t>
  </si>
  <si>
    <t>http://www.wikidata.org/entity/Q1426248</t>
  </si>
  <si>
    <t>Honey, I Shrunk the Kids</t>
  </si>
  <si>
    <t>222700000</t>
  </si>
  <si>
    <t>2024-12-06T23:05:10Z</t>
  </si>
  <si>
    <t>http://www.wikidata.org/entity/Q18342910</t>
  </si>
  <si>
    <t>Geostorm</t>
  </si>
  <si>
    <t>221600000</t>
  </si>
  <si>
    <t>2024-12-03T12:48:03Z</t>
  </si>
  <si>
    <t>http://www.wikidata.org/entity/Q64211112</t>
  </si>
  <si>
    <t>Doctor Strange in the Multiverse of Madness</t>
  </si>
  <si>
    <t>955775804</t>
  </si>
  <si>
    <t>2024-11-19T20:02:20Z</t>
  </si>
  <si>
    <t>http://www.wikidata.org/entity/Q727846</t>
  </si>
  <si>
    <t>Elizabeth: The Golden Age</t>
  </si>
  <si>
    <t>75782758</t>
  </si>
  <si>
    <t>2024-11-14T13:10:19Z</t>
  </si>
  <si>
    <t>http://www.wikidata.org/entity/Q20968495</t>
  </si>
  <si>
    <t>Viking</t>
  </si>
  <si>
    <t>29161298</t>
  </si>
  <si>
    <t>2024-12-04T10:12:47Z</t>
  </si>
  <si>
    <t>http://www.wikidata.org/entity/Q3282983</t>
  </si>
  <si>
    <t>O Auto da Compadecida</t>
  </si>
  <si>
    <t>11496994</t>
  </si>
  <si>
    <t>Brazilian real</t>
  </si>
  <si>
    <t>2024-10-31T06:28:36Z</t>
  </si>
  <si>
    <t>http://www.wikidata.org/entity/Q15270775</t>
  </si>
  <si>
    <t>Hotel Transylvania 2</t>
  </si>
  <si>
    <t>474800000</t>
  </si>
  <si>
    <t>2024-12-01T22:19:29Z</t>
  </si>
  <si>
    <t>http://www.wikidata.org/entity/Q52951815</t>
  </si>
  <si>
    <t>John Wick: Chapter 3 – Parabellum</t>
  </si>
  <si>
    <t>327281779</t>
  </si>
  <si>
    <t>2024-11-14T05:28:49Z</t>
  </si>
  <si>
    <t>http://www.wikidata.org/entity/Q1194282</t>
  </si>
  <si>
    <t>The Sea Hawk</t>
  </si>
  <si>
    <t>2678000</t>
  </si>
  <si>
    <t>2024-12-03T08:13:55Z</t>
  </si>
  <si>
    <t>http://www.wikidata.org/entity/Q607337</t>
  </si>
  <si>
    <t>White Heat</t>
  </si>
  <si>
    <t>3483000</t>
  </si>
  <si>
    <t>2024-11-18T13:35:08Z</t>
  </si>
  <si>
    <t>http://www.wikidata.org/entity/Q2346766</t>
  </si>
  <si>
    <t>Alien Nation</t>
  </si>
  <si>
    <t>32155047</t>
  </si>
  <si>
    <t>2024-11-18T07:48:54Z</t>
  </si>
  <si>
    <t>http://www.wikidata.org/entity/Q401976</t>
  </si>
  <si>
    <t>Fast Five</t>
  </si>
  <si>
    <t>626137675</t>
  </si>
  <si>
    <t>2024-11-16T21:24:04Z</t>
  </si>
  <si>
    <t>http://www.wikidata.org/entity/Q568928</t>
  </si>
  <si>
    <t>Garfield: The Movie</t>
  </si>
  <si>
    <t>200800000</t>
  </si>
  <si>
    <t>2024-12-07T00:14:55Z</t>
  </si>
  <si>
    <t>http://www.wikidata.org/entity/Q104370184</t>
  </si>
  <si>
    <t>Serial (Bad) Weddings 3</t>
  </si>
  <si>
    <t>24436745</t>
  </si>
  <si>
    <t>2024-11-26T13:53:59Z</t>
  </si>
  <si>
    <t>http://www.wikidata.org/entity/Q675472</t>
  </si>
  <si>
    <t>What Happens in Vegas</t>
  </si>
  <si>
    <t>219375797</t>
  </si>
  <si>
    <t>2024-11-18T14:09:13Z</t>
  </si>
  <si>
    <t>http://www.wikidata.org/entity/Q18703062</t>
  </si>
  <si>
    <t>The Angry Birds Movie</t>
  </si>
  <si>
    <t>352333929</t>
  </si>
  <si>
    <t>2024-12-05T12:47:20Z</t>
  </si>
  <si>
    <t>http://www.wikidata.org/entity/Q1336107</t>
  </si>
  <si>
    <t>Moonstruck</t>
  </si>
  <si>
    <t>122100000</t>
  </si>
  <si>
    <t>2024-11-06T11:01:56Z</t>
  </si>
  <si>
    <t>http://www.wikidata.org/entity/Q56816969</t>
  </si>
  <si>
    <t>Death on the Nile</t>
  </si>
  <si>
    <t>137307235</t>
  </si>
  <si>
    <t>2024-11-19T11:47:51Z</t>
  </si>
  <si>
    <t>http://www.wikidata.org/entity/Q108470673</t>
  </si>
  <si>
    <t>The Last Bus</t>
  </si>
  <si>
    <t>1645196</t>
  </si>
  <si>
    <t>2024-11-14T14:05:23Z</t>
  </si>
  <si>
    <t>http://www.wikidata.org/entity/Q60501923</t>
  </si>
  <si>
    <t>Jumanji: The Next Level</t>
  </si>
  <si>
    <t>800059707</t>
  </si>
  <si>
    <t>2024-11-14T11:38:53Z</t>
  </si>
  <si>
    <t>http://www.wikidata.org/entity/Q18844656</t>
  </si>
  <si>
    <t>The Secret Life of Pets</t>
  </si>
  <si>
    <t>875457937</t>
  </si>
  <si>
    <t>2024-12-05T14:36:06Z</t>
  </si>
  <si>
    <t>http://www.wikidata.org/entity/Q647870</t>
  </si>
  <si>
    <t>Death Race 2000</t>
  </si>
  <si>
    <t>2024-11-12T09:47:14Z</t>
  </si>
  <si>
    <t>http://www.wikidata.org/entity/Q1346658</t>
  </si>
  <si>
    <t>Airport '77</t>
  </si>
  <si>
    <t>91000000</t>
  </si>
  <si>
    <t>2024-10-28T13:44:15Z</t>
  </si>
  <si>
    <t>http://www.wikidata.org/entity/Q20977110</t>
  </si>
  <si>
    <t>Star Wars: Episode IX – The Rise of Skywalker</t>
  </si>
  <si>
    <t>1074144248</t>
  </si>
  <si>
    <t>2024-11-28T14:30:05Z</t>
  </si>
  <si>
    <t>http://www.wikidata.org/entity/Q106953528</t>
  </si>
  <si>
    <t>DC League of Super-Pets</t>
  </si>
  <si>
    <t>207357117</t>
  </si>
  <si>
    <t>2024-11-12T09:42:39Z</t>
  </si>
  <si>
    <t>http://www.wikidata.org/entity/Q536560</t>
  </si>
  <si>
    <t>Lolita</t>
  </si>
  <si>
    <t>9254631</t>
  </si>
  <si>
    <t>2024-11-14T12:51:03Z</t>
  </si>
  <si>
    <t>http://www.wikidata.org/entity/Q84362533</t>
  </si>
  <si>
    <t>Elvis</t>
  </si>
  <si>
    <t>272075000</t>
  </si>
  <si>
    <t>2024-11-21T12:45:27Z</t>
  </si>
  <si>
    <t>http://www.wikidata.org/entity/Q711918</t>
  </si>
  <si>
    <t>Arthur Christmas</t>
  </si>
  <si>
    <t>147421719</t>
  </si>
  <si>
    <t>2024-11-14T11:31:26Z</t>
  </si>
  <si>
    <t>http://www.wikidata.org/entity/Q1146194</t>
  </si>
  <si>
    <t>Wayne's World</t>
  </si>
  <si>
    <t>183097323</t>
  </si>
  <si>
    <t>2024-12-02T14:25:01Z</t>
  </si>
  <si>
    <t>http://www.wikidata.org/entity/Q1140085</t>
  </si>
  <si>
    <t>Crimson Tide</t>
  </si>
  <si>
    <t>157387195</t>
  </si>
  <si>
    <t>2024-10-30T10:41:54Z</t>
  </si>
  <si>
    <t>http://www.wikidata.org/entity/Q3061975</t>
  </si>
  <si>
    <t>Exiled</t>
  </si>
  <si>
    <t>1230135</t>
  </si>
  <si>
    <t>2024-11-21T12:33:25Z</t>
  </si>
  <si>
    <t>http://www.wikidata.org/entity/Q23013169</t>
  </si>
  <si>
    <t>The LEGO Batman Movie</t>
  </si>
  <si>
    <t>312136671</t>
  </si>
  <si>
    <t>2024-11-14T12:28:36Z</t>
  </si>
  <si>
    <t>http://www.wikidata.org/entity/Q570652</t>
  </si>
  <si>
    <t>Get Smart</t>
  </si>
  <si>
    <t>230700000</t>
  </si>
  <si>
    <t>2024-12-03T08:32:57Z</t>
  </si>
  <si>
    <t>http://www.wikidata.org/entity/Q515931</t>
  </si>
  <si>
    <t>Willow</t>
  </si>
  <si>
    <t>137600000</t>
  </si>
  <si>
    <t>2024-11-15T09:34:16Z</t>
  </si>
  <si>
    <t>http://www.wikidata.org/entity/Q1757288</t>
  </si>
  <si>
    <t>Mad Max: Fury Road</t>
  </si>
  <si>
    <t>375709470</t>
  </si>
  <si>
    <t>2024-11-18T13:59:59Z</t>
  </si>
  <si>
    <t>http://www.wikidata.org/entity/Q495134</t>
  </si>
  <si>
    <t>Sympathy for Lady Vengeance</t>
  </si>
  <si>
    <t>23834149</t>
  </si>
  <si>
    <t>2024-11-26T13:41:56Z</t>
  </si>
  <si>
    <t>http://www.wikidata.org/entity/Q22712210</t>
  </si>
  <si>
    <t>Fifty Shades Freed</t>
  </si>
  <si>
    <t>371900000</t>
  </si>
  <si>
    <t>2024-11-14T14:51:27Z</t>
  </si>
  <si>
    <t>http://www.wikidata.org/entity/Q22662385</t>
  </si>
  <si>
    <t>Fifty Shades Darker</t>
  </si>
  <si>
    <t>381545846</t>
  </si>
  <si>
    <t>http://www.wikidata.org/entity/Q570481</t>
  </si>
  <si>
    <t>What Lies Beneath</t>
  </si>
  <si>
    <t>291400000</t>
  </si>
  <si>
    <t>2024-11-18T09:15:15Z</t>
  </si>
  <si>
    <t>http://www.wikidata.org/entity/Q28840385</t>
  </si>
  <si>
    <t>Hotel Transylvania 3: Summer Vacation</t>
  </si>
  <si>
    <t>528583774</t>
  </si>
  <si>
    <t>2024-11-21T11:28:30Z</t>
  </si>
  <si>
    <t>http://www.wikidata.org/entity/Q18199332</t>
  </si>
  <si>
    <t>Fantastic Beasts: The Secrets of Dumbledore</t>
  </si>
  <si>
    <t>405161334</t>
  </si>
  <si>
    <t>2024-11-27T17:44:19Z</t>
  </si>
  <si>
    <t>http://www.wikidata.org/entity/Q19347291</t>
  </si>
  <si>
    <t>Deadpool</t>
  </si>
  <si>
    <t>782836791</t>
  </si>
  <si>
    <t>2024-11-23T05:35:20Z</t>
  </si>
  <si>
    <t>http://www.wikidata.org/entity/Q67279679</t>
  </si>
  <si>
    <t>Halloween Kills</t>
  </si>
  <si>
    <t>131647155</t>
  </si>
  <si>
    <t>2024-11-17T12:46:32Z</t>
  </si>
  <si>
    <t>http://www.wikidata.org/entity/Q21001674</t>
  </si>
  <si>
    <t>Baahubali 2: The Conclusion</t>
  </si>
  <si>
    <t>254200000</t>
  </si>
  <si>
    <t>2024-10-30T09:01:16Z</t>
  </si>
  <si>
    <t>http://www.wikidata.org/entity/Q23006268</t>
  </si>
  <si>
    <t>Venom</t>
  </si>
  <si>
    <t>856085151</t>
  </si>
  <si>
    <t>2024-10-29T14:35:17Z</t>
  </si>
  <si>
    <t>http://www.wikidata.org/entity/Q19867575</t>
  </si>
  <si>
    <t>Central Intelligence</t>
  </si>
  <si>
    <t>217000000</t>
  </si>
  <si>
    <t>2024-11-08T13:47:41Z</t>
  </si>
  <si>
    <t>http://www.wikidata.org/entity/Q27826501</t>
  </si>
  <si>
    <t>Pacific Rim: Uprising</t>
  </si>
  <si>
    <t>290930148</t>
  </si>
  <si>
    <t>2024-11-22T13:53:27Z</t>
  </si>
  <si>
    <t>http://www.wikidata.org/entity/Q388360</t>
  </si>
  <si>
    <t>National Treasure: Book of Secrets</t>
  </si>
  <si>
    <t>457400000</t>
  </si>
  <si>
    <t>2024-11-25T12:42:08Z</t>
  </si>
  <si>
    <t>http://www.wikidata.org/entity/Q20649227</t>
  </si>
  <si>
    <t>Free Fire</t>
  </si>
  <si>
    <t>3719383</t>
  </si>
  <si>
    <t>2024-11-17T17:21:06Z</t>
  </si>
  <si>
    <t>http://www.wikidata.org/entity/Q27958394</t>
  </si>
  <si>
    <t>Wonder</t>
  </si>
  <si>
    <t>305900000</t>
  </si>
  <si>
    <t>2024-12-02T13:39:05Z</t>
  </si>
  <si>
    <t>http://www.wikidata.org/entity/Q23899399</t>
  </si>
  <si>
    <t>Jim Button and Luke the Engine Driver</t>
  </si>
  <si>
    <t>12699718</t>
  </si>
  <si>
    <t>2024-11-19T08:31:32Z</t>
  </si>
  <si>
    <t>http://www.wikidata.org/entity/Q392785</t>
  </si>
  <si>
    <t>All Through the Night</t>
  </si>
  <si>
    <t>1968000</t>
  </si>
  <si>
    <t>2024-10-31T19:31:37Z</t>
  </si>
  <si>
    <t>http://www.wikidata.org/entity/Q24496982</t>
  </si>
  <si>
    <t>The Love Witch</t>
  </si>
  <si>
    <t>281063</t>
  </si>
  <si>
    <t>2024-10-26T07:42:14Z</t>
  </si>
  <si>
    <t>http://www.wikidata.org/entity/Q744500</t>
  </si>
  <si>
    <t>Sphere</t>
  </si>
  <si>
    <t>73400000</t>
  </si>
  <si>
    <t>2024-11-18T07:40:26Z</t>
  </si>
  <si>
    <t>http://www.wikidata.org/entity/Q14802842</t>
  </si>
  <si>
    <t>Neighbors</t>
  </si>
  <si>
    <t>270700000</t>
  </si>
  <si>
    <t>2024-11-15T14:55:49Z</t>
  </si>
  <si>
    <t>http://www.wikidata.org/entity/Q483849</t>
  </si>
  <si>
    <t>Sympathy for Mr. Vengeance</t>
  </si>
  <si>
    <t>2046061</t>
  </si>
  <si>
    <t>2024-11-19T18:40:56Z</t>
  </si>
  <si>
    <t>http://www.wikidata.org/entity/Q862197</t>
  </si>
  <si>
    <t>The Polar Express</t>
  </si>
  <si>
    <t>311365072</t>
  </si>
  <si>
    <t>2024-12-01T23:06:47Z</t>
  </si>
  <si>
    <t>http://www.wikidata.org/entity/Q706592</t>
  </si>
  <si>
    <t>The Cat o' Nine Tails</t>
  </si>
  <si>
    <t>2400000000</t>
  </si>
  <si>
    <t>2024-11-18T12:28:37Z</t>
  </si>
  <si>
    <t>http://www.wikidata.org/entity/Q637021</t>
  </si>
  <si>
    <t>The Golden Compass</t>
  </si>
  <si>
    <t>372234864</t>
  </si>
  <si>
    <t>2024-11-14T10:23:03Z</t>
  </si>
  <si>
    <t>http://www.wikidata.org/entity/Q16857406</t>
  </si>
  <si>
    <t>The Jungle Book</t>
  </si>
  <si>
    <t>966550600</t>
  </si>
  <si>
    <t>2024-11-21T15:37:26Z</t>
  </si>
  <si>
    <t>http://www.wikidata.org/entity/Q381528</t>
  </si>
  <si>
    <t>Wanda</t>
  </si>
  <si>
    <t>108522</t>
  </si>
  <si>
    <t>2024-11-19T10:52:14Z</t>
  </si>
  <si>
    <t>http://www.wikidata.org/entity/Q2608065</t>
  </si>
  <si>
    <t>The LEGO Movie</t>
  </si>
  <si>
    <t>469200000</t>
  </si>
  <si>
    <t>2024-12-08T06:49:33Z</t>
  </si>
  <si>
    <t>worldwide box office earnings</t>
  </si>
  <si>
    <t>question</t>
  </si>
  <si>
    <t>http://www.wikidata.org/prop/direct/P2130</t>
  </si>
  <si>
    <t>100000000</t>
  </si>
  <si>
    <t>100000</t>
  </si>
  <si>
    <t>6000000</t>
  </si>
  <si>
    <t>13500000</t>
  </si>
  <si>
    <t>38000000</t>
  </si>
  <si>
    <t>http://www.wikidata.org/entity/Q47296</t>
  </si>
  <si>
    <t>Family Plot</t>
  </si>
  <si>
    <t>4500000</t>
  </si>
  <si>
    <t>2024-10-31T00:16:06Z</t>
  </si>
  <si>
    <t>15000000</t>
  </si>
  <si>
    <t>180000000</t>
  </si>
  <si>
    <t>http://www.wikidata.org/entity/Q50714</t>
  </si>
  <si>
    <t>Stagecoach</t>
  </si>
  <si>
    <t>531300</t>
  </si>
  <si>
    <t>2024-11-24T08:27:34Z</t>
  </si>
  <si>
    <t>150000000</t>
  </si>
  <si>
    <t>120000000</t>
  </si>
  <si>
    <t>24000000</t>
  </si>
  <si>
    <t>Argentine convertible peso</t>
  </si>
  <si>
    <t>http://www.wikidata.org/entity/Q157973</t>
  </si>
  <si>
    <t>The Wave</t>
  </si>
  <si>
    <t>2024-11-02T14:36:16Z</t>
  </si>
  <si>
    <t>250000</t>
  </si>
  <si>
    <t>17000000</t>
  </si>
  <si>
    <t>30000000</t>
  </si>
  <si>
    <t>175000000</t>
  </si>
  <si>
    <t>19000000</t>
  </si>
  <si>
    <t>9000000</t>
  </si>
  <si>
    <t>http://www.wikidata.org/entity/Q127897</t>
  </si>
  <si>
    <t>Jersey Girl</t>
  </si>
  <si>
    <t>2024-11-19T08:33:05Z</t>
  </si>
  <si>
    <t>665000</t>
  </si>
  <si>
    <t>http://www.wikidata.org/entity/Q94478</t>
  </si>
  <si>
    <t>Tear This Heart Out</t>
  </si>
  <si>
    <t>6500000</t>
  </si>
  <si>
    <t>2024-10-17T09:23:50Z</t>
  </si>
  <si>
    <t>910000</t>
  </si>
  <si>
    <t>200000000</t>
  </si>
  <si>
    <t>http://www.wikidata.org/entity/Q272599</t>
  </si>
  <si>
    <t>All Quiet on the Western Front</t>
  </si>
  <si>
    <t>1200000</t>
  </si>
  <si>
    <t>2024-11-19T09:02:22Z</t>
  </si>
  <si>
    <t>11500000</t>
  </si>
  <si>
    <t>http://www.wikidata.org/entity/Q2345</t>
  </si>
  <si>
    <t>12 Angry Men</t>
  </si>
  <si>
    <t>340000</t>
  </si>
  <si>
    <t>72</t>
  </si>
  <si>
    <t>2024-11-26T13:59:37Z</t>
  </si>
  <si>
    <t>31000000</t>
  </si>
  <si>
    <t>10000000</t>
  </si>
  <si>
    <t>8800000</t>
  </si>
  <si>
    <t>155000000</t>
  </si>
  <si>
    <t>85000000</t>
  </si>
  <si>
    <t>80000000</t>
  </si>
  <si>
    <t>22000000</t>
  </si>
  <si>
    <t>http://www.wikidata.org/entity/Q224004</t>
  </si>
  <si>
    <t>Topaz</t>
  </si>
  <si>
    <t>4000000</t>
  </si>
  <si>
    <t>2024-11-01T07:21:13Z</t>
  </si>
  <si>
    <t>29500000</t>
  </si>
  <si>
    <t>18500000</t>
  </si>
  <si>
    <t>93000000</t>
  </si>
  <si>
    <t>2200000</t>
  </si>
  <si>
    <t>260000000</t>
  </si>
  <si>
    <t>63000000</t>
  </si>
  <si>
    <t>72000000</t>
  </si>
  <si>
    <t>95000000</t>
  </si>
  <si>
    <t>2000000</t>
  </si>
  <si>
    <t>28000000</t>
  </si>
  <si>
    <t>http://www.wikidata.org/entity/Q280962</t>
  </si>
  <si>
    <t>Who's Singin' Over There?</t>
  </si>
  <si>
    <t>180000</t>
  </si>
  <si>
    <t>Deutsche Mark</t>
  </si>
  <si>
    <t>2024-10-18T09:15:23Z</t>
  </si>
  <si>
    <t>237000000</t>
  </si>
  <si>
    <t>4300000</t>
  </si>
  <si>
    <t>139000000</t>
  </si>
  <si>
    <t>http://www.wikidata.org/entity/Q650076</t>
  </si>
  <si>
    <t>Aliens vs. Predator: Requiem</t>
  </si>
  <si>
    <t>40000000</t>
  </si>
  <si>
    <t>2024-11-25T14:44:51Z</t>
  </si>
  <si>
    <t>14000000</t>
  </si>
  <si>
    <t>http://www.wikidata.org/entity/Q512070</t>
  </si>
  <si>
    <t>The Banishment</t>
  </si>
  <si>
    <t>320000</t>
  </si>
  <si>
    <t>2024-11-13T13:29:53Z</t>
  </si>
  <si>
    <t>http://www.wikidata.org/entity/Q967489</t>
  </si>
  <si>
    <t>Butterfly on a Wheel</t>
  </si>
  <si>
    <t>2024-11-18T07:39:11Z</t>
  </si>
  <si>
    <t>http://www.wikidata.org/entity/Q783365</t>
  </si>
  <si>
    <t>THX 1138</t>
  </si>
  <si>
    <t>777777</t>
  </si>
  <si>
    <t>2024-11-13T13:27:16Z</t>
  </si>
  <si>
    <t>http://www.wikidata.org/entity/Q698949</t>
  </si>
  <si>
    <t>Sink the Bismarck!</t>
  </si>
  <si>
    <t>1330000</t>
  </si>
  <si>
    <t>2024-11-22T14:20:00Z</t>
  </si>
  <si>
    <t>2024-11-18T07:32:29Z</t>
  </si>
  <si>
    <t>http://www.wikidata.org/entity/Q1045165</t>
  </si>
  <si>
    <t>Shane</t>
  </si>
  <si>
    <t>1500000</t>
  </si>
  <si>
    <t>2024-11-26T13:51:14Z</t>
  </si>
  <si>
    <t>http://www.wikidata.org/entity/Q476439</t>
  </si>
  <si>
    <t>Shoot the Piano Player</t>
  </si>
  <si>
    <t>890062.95</t>
  </si>
  <si>
    <t>French franc</t>
  </si>
  <si>
    <t>2024-11-18T09:12:54Z</t>
  </si>
  <si>
    <t>45000000</t>
  </si>
  <si>
    <t>http://www.wikidata.org/entity/Q855222</t>
  </si>
  <si>
    <t>Patriot Games</t>
  </si>
  <si>
    <t>2024-11-22T13:53:13Z</t>
  </si>
  <si>
    <t>http://www.wikidata.org/entity/Q648312</t>
  </si>
  <si>
    <t>The Italian Job</t>
  </si>
  <si>
    <t>dollar</t>
  </si>
  <si>
    <t>2024-11-16T21:21:13Z</t>
  </si>
  <si>
    <t>http://www.wikidata.org/entity/Q688962</t>
  </si>
  <si>
    <t>The Merchant of Four Seasons</t>
  </si>
  <si>
    <t>178000</t>
  </si>
  <si>
    <t>2024-11-14T10:30:24Z</t>
  </si>
  <si>
    <t>http://www.wikidata.org/entity/Q498150</t>
  </si>
  <si>
    <t>Taras Bulba</t>
  </si>
  <si>
    <t>2024-11-15T13:49:18Z</t>
  </si>
  <si>
    <t>http://www.wikidata.org/entity/Q546522</t>
  </si>
  <si>
    <t>The Domino Principle</t>
  </si>
  <si>
    <t>2024-11-24T14:22:51Z</t>
  </si>
  <si>
    <t>http://www.wikidata.org/entity/Q755171</t>
  </si>
  <si>
    <t>The Young Victoria</t>
  </si>
  <si>
    <t>2024-11-13T13:34:50Z</t>
  </si>
  <si>
    <t>125000000</t>
  </si>
  <si>
    <t>33000000</t>
  </si>
  <si>
    <t>http://www.wikidata.org/entity/Q685817</t>
  </si>
  <si>
    <t>Following</t>
  </si>
  <si>
    <t>6000</t>
  </si>
  <si>
    <t>2024-11-14T15:01:55Z</t>
  </si>
  <si>
    <t>Norwegian krone</t>
  </si>
  <si>
    <t>http://www.wikidata.org/entity/Q788822</t>
  </si>
  <si>
    <t>Her</t>
  </si>
  <si>
    <t>23000000</t>
  </si>
  <si>
    <t>2024-11-20T00:08:58Z</t>
  </si>
  <si>
    <t>145000000</t>
  </si>
  <si>
    <t>http://www.wikidata.org/entity/Q799202</t>
  </si>
  <si>
    <t>Badlands</t>
  </si>
  <si>
    <t>300000</t>
  </si>
  <si>
    <t>2024-11-29T11:46:21Z</t>
  </si>
  <si>
    <t>http://www.wikidata.org/entity/Q806092</t>
  </si>
  <si>
    <t>Bananas</t>
  </si>
  <si>
    <t>2024-11-04T06:48:43Z</t>
  </si>
  <si>
    <t>1290000</t>
  </si>
  <si>
    <t>50300000</t>
  </si>
  <si>
    <t>http://www.wikidata.org/entity/Q733677</t>
  </si>
  <si>
    <t>Match Point</t>
  </si>
  <si>
    <t>2024-11-18T13:33:52Z</t>
  </si>
  <si>
    <t>140000000</t>
  </si>
  <si>
    <t>http://www.wikidata.org/entity/Q795040</t>
  </si>
  <si>
    <t>Bill &amp; Ted's Bogus Journey</t>
  </si>
  <si>
    <t>2024-11-11T22:19:09Z</t>
  </si>
  <si>
    <t>http://www.wikidata.org/entity/Q723239</t>
  </si>
  <si>
    <t>Ikarie XB-1</t>
  </si>
  <si>
    <t>Czech koruna</t>
  </si>
  <si>
    <t>2024-11-18T05:06:13Z</t>
  </si>
  <si>
    <t>http://www.wikidata.org/entity/Q504053</t>
  </si>
  <si>
    <t>Ocean's Twelve</t>
  </si>
  <si>
    <t>110000000</t>
  </si>
  <si>
    <t>2024-11-14T15:26:56Z</t>
  </si>
  <si>
    <t>http://www.wikidata.org/entity/Q854576</t>
  </si>
  <si>
    <t>Game of Death</t>
  </si>
  <si>
    <t>850000</t>
  </si>
  <si>
    <t>2024-11-26T13:51:20Z</t>
  </si>
  <si>
    <t>http://www.wikidata.org/entity/Q937762</t>
  </si>
  <si>
    <t>Pi</t>
  </si>
  <si>
    <t>60000</t>
  </si>
  <si>
    <t>2024-11-25T14:30:28Z</t>
  </si>
  <si>
    <t>http://www.wikidata.org/entity/Q1051023</t>
  </si>
  <si>
    <t>Frankenweenie</t>
  </si>
  <si>
    <t>39000000</t>
  </si>
  <si>
    <t>2024-11-14T09:52:35Z</t>
  </si>
  <si>
    <t>http://www.wikidata.org/entity/Q898465</t>
  </si>
  <si>
    <t>Jesus Christ Superstar</t>
  </si>
  <si>
    <t>3500000</t>
  </si>
  <si>
    <t>2024-11-19T08:33:47Z</t>
  </si>
  <si>
    <t>http://www.wikidata.org/entity/Q564298</t>
  </si>
  <si>
    <t>Flight</t>
  </si>
  <si>
    <t>2024-11-16T09:45:52Z</t>
  </si>
  <si>
    <t>http://www.wikidata.org/entity/Q596965</t>
  </si>
  <si>
    <t>Papillon</t>
  </si>
  <si>
    <t>2024-11-19T14:57:50Z</t>
  </si>
  <si>
    <t>http://www.wikidata.org/entity/Q807818</t>
  </si>
  <si>
    <t>Barbershop</t>
  </si>
  <si>
    <t>2024-10-30T04:05:39Z</t>
  </si>
  <si>
    <t>http://www.wikidata.org/entity/Q783317</t>
  </si>
  <si>
    <t>Hard to Kill</t>
  </si>
  <si>
    <t>2024-11-06T10:16:55Z</t>
  </si>
  <si>
    <t>http://www.wikidata.org/entity/Q535081</t>
  </si>
  <si>
    <t>The Last Station</t>
  </si>
  <si>
    <t>18000000</t>
  </si>
  <si>
    <t>2024-11-22T14:01:16Z</t>
  </si>
  <si>
    <t>http://www.wikidata.org/entity/Q1128750</t>
  </si>
  <si>
    <t>Crazy Heart</t>
  </si>
  <si>
    <t>2024-10-31T00:08:58Z</t>
  </si>
  <si>
    <t>92000000</t>
  </si>
  <si>
    <t>http://www.wikidata.org/entity/Q661833</t>
  </si>
  <si>
    <t>Youngblood</t>
  </si>
  <si>
    <t>2024-10-30T08:40:33Z</t>
  </si>
  <si>
    <t>http://www.wikidata.org/entity/Q842770</t>
  </si>
  <si>
    <t>The Fountain</t>
  </si>
  <si>
    <t>2024-11-21T12:16:05Z</t>
  </si>
  <si>
    <t>http://www.wikidata.org/entity/Q550581</t>
  </si>
  <si>
    <t>Spy Kids</t>
  </si>
  <si>
    <t>2024-11-27T07:56:53Z</t>
  </si>
  <si>
    <t>http://www.wikidata.org/entity/Q683734</t>
  </si>
  <si>
    <t>Coyote Ugly</t>
  </si>
  <si>
    <t>2024-11-08T13:59:18Z</t>
  </si>
  <si>
    <t>http://www.wikidata.org/entity/Q785058</t>
  </si>
  <si>
    <t>A Turtle's Tale: Sammy's Adventures</t>
  </si>
  <si>
    <t>2024-11-18T09:25:51Z</t>
  </si>
  <si>
    <t>http://www.wikidata.org/entity/Q785406</t>
  </si>
  <si>
    <t>The Time Traveler's Wife</t>
  </si>
  <si>
    <t>2024-11-14T09:52:34Z</t>
  </si>
  <si>
    <t>http://www.wikidata.org/entity/Q679670</t>
  </si>
  <si>
    <t>Titanic</t>
  </si>
  <si>
    <t>Reichsmark</t>
  </si>
  <si>
    <t>2024-11-08T12:16:51Z</t>
  </si>
  <si>
    <t>2300000</t>
  </si>
  <si>
    <t>58000000</t>
  </si>
  <si>
    <t>2024-11-18T07:28:23Z</t>
  </si>
  <si>
    <t>http://www.wikidata.org/entity/Q739849</t>
  </si>
  <si>
    <t>Critters 2: The Main Course</t>
  </si>
  <si>
    <t>2024-10-30T10:42:05Z</t>
  </si>
  <si>
    <t>http://www.wikidata.org/entity/Q593877</t>
  </si>
  <si>
    <t>62000000</t>
  </si>
  <si>
    <t>2024-11-21T08:01:09Z</t>
  </si>
  <si>
    <t>http://www.wikidata.org/entity/Q502629</t>
  </si>
  <si>
    <t>Romancing the Stone</t>
  </si>
  <si>
    <t>2024-11-06T11:09:30Z</t>
  </si>
  <si>
    <t>http://www.wikidata.org/entity/Q471976</t>
  </si>
  <si>
    <t>The Chronicles of Riddick</t>
  </si>
  <si>
    <t>2024-11-18T10:01:28Z</t>
  </si>
  <si>
    <t>47000000</t>
  </si>
  <si>
    <t>http://www.wikidata.org/entity/Q531362</t>
  </si>
  <si>
    <t>Angel-A</t>
  </si>
  <si>
    <t>2024-10-31T08:16:22Z</t>
  </si>
  <si>
    <t>http://www.wikidata.org/entity/Q1132535</t>
  </si>
  <si>
    <t>Little Big Man</t>
  </si>
  <si>
    <t>2024-11-21T09:36:15Z</t>
  </si>
  <si>
    <t>http://www.wikidata.org/entity/Q1146552</t>
  </si>
  <si>
    <t>Point Break</t>
  </si>
  <si>
    <t>2024-11-24T09:47:12Z</t>
  </si>
  <si>
    <t>http://www.wikidata.org/entity/Q640387</t>
  </si>
  <si>
    <t>I Am Sam</t>
  </si>
  <si>
    <t>2024-11-19T09:17:29Z</t>
  </si>
  <si>
    <t>3000000</t>
  </si>
  <si>
    <t>25000000</t>
  </si>
  <si>
    <t>http://www.wikidata.org/entity/Q647316</t>
  </si>
  <si>
    <t>Orca</t>
  </si>
  <si>
    <t>2024-11-18T22:04:42Z</t>
  </si>
  <si>
    <t>27000000</t>
  </si>
  <si>
    <t>http://www.wikidata.org/entity/Q615551</t>
  </si>
  <si>
    <t>The Toxic Avenger</t>
  </si>
  <si>
    <t>500000</t>
  </si>
  <si>
    <t>2024-11-22T09:46:30Z</t>
  </si>
  <si>
    <t>http://www.wikidata.org/entity/Q784116</t>
  </si>
  <si>
    <t>The Ice Harvest</t>
  </si>
  <si>
    <t>16000000</t>
  </si>
  <si>
    <t>2024-10-31T07:57:58Z</t>
  </si>
  <si>
    <t>http://www.wikidata.org/entity/Q998377</t>
  </si>
  <si>
    <t>What About Bob?</t>
  </si>
  <si>
    <t>2024-11-15T10:14:06Z</t>
  </si>
  <si>
    <t>http://www.wikidata.org/entity/Q644554</t>
  </si>
  <si>
    <t>The Blair Witch Project</t>
  </si>
  <si>
    <t>2024-10-30T09:37:48Z</t>
  </si>
  <si>
    <t>http://www.wikidata.org/entity/Q560008</t>
  </si>
  <si>
    <t>BloodRayne: The Third Reich</t>
  </si>
  <si>
    <t>2024-11-26T13:03:32Z</t>
  </si>
  <si>
    <t>http://www.wikidata.org/entity/Q1116991</t>
  </si>
  <si>
    <t>Five Easy Pieces</t>
  </si>
  <si>
    <t>1600000</t>
  </si>
  <si>
    <t>2024-11-14T13:15:23Z</t>
  </si>
  <si>
    <t>http://www.wikidata.org/entity/Q370252</t>
  </si>
  <si>
    <t>My Darling Clementine</t>
  </si>
  <si>
    <t>2024-11-26T13:15:05Z</t>
  </si>
  <si>
    <t>1000000</t>
  </si>
  <si>
    <t>http://www.wikidata.org/entity/Q434718</t>
  </si>
  <si>
    <t>Assault on Precinct 13</t>
  </si>
  <si>
    <t>2024-11-04T06:47:36Z</t>
  </si>
  <si>
    <t>http://www.wikidata.org/entity/Q571164</t>
  </si>
  <si>
    <t>Eight Below</t>
  </si>
  <si>
    <t>2024-11-10T10:51:03Z</t>
  </si>
  <si>
    <t>1750000</t>
  </si>
  <si>
    <t>http://www.wikidata.org/entity/Q463927</t>
  </si>
  <si>
    <t>Diner</t>
  </si>
  <si>
    <t>2024-11-24T10:26:48Z</t>
  </si>
  <si>
    <t>http://www.wikidata.org/entity/Q836622</t>
  </si>
  <si>
    <t>Lords of Dogtown</t>
  </si>
  <si>
    <t>2024-11-12T12:31:38Z</t>
  </si>
  <si>
    <t>http://www.wikidata.org/entity/Q1320806</t>
  </si>
  <si>
    <t>Mirrors</t>
  </si>
  <si>
    <t>2024-11-19T16:01:43Z</t>
  </si>
  <si>
    <t>http://www.wikidata.org/entity/Q3425459</t>
  </si>
  <si>
    <t>Blood on Satan's Claw</t>
  </si>
  <si>
    <t>82000</t>
  </si>
  <si>
    <t>2024-11-19T12:05:19Z</t>
  </si>
  <si>
    <t>http://www.wikidata.org/entity/Q2616902</t>
  </si>
  <si>
    <t>Hey Arnold!: The Movie</t>
  </si>
  <si>
    <t>2024-11-19T09:42:43Z</t>
  </si>
  <si>
    <t>http://www.wikidata.org/entity/Q1245160</t>
  </si>
  <si>
    <t>Destination Moon</t>
  </si>
  <si>
    <t>600000</t>
  </si>
  <si>
    <t>2024-11-14T14:03:28Z</t>
  </si>
  <si>
    <t>http://www.wikidata.org/entity/Q1971276</t>
  </si>
  <si>
    <t>A Funny Thing Happened on the Way to the Forum</t>
  </si>
  <si>
    <t>2024-11-25T14:06:55Z</t>
  </si>
  <si>
    <t>http://www.wikidata.org/entity/Q2005954</t>
  </si>
  <si>
    <t>Star Wreck: In the Pirkinning</t>
  </si>
  <si>
    <t>13462.33</t>
  </si>
  <si>
    <t>2024-11-18T07:27:24Z</t>
  </si>
  <si>
    <t>http://www.wikidata.org/entity/Q1319302</t>
  </si>
  <si>
    <t>The Life and Death of Colonel Blimp</t>
  </si>
  <si>
    <t>188812</t>
  </si>
  <si>
    <t>2024-11-26T13:43:47Z</t>
  </si>
  <si>
    <t>http://www.wikidata.org/entity/Q1475119</t>
  </si>
  <si>
    <t>The Return of the Living Dead</t>
  </si>
  <si>
    <t>2024-11-13T13:31:13Z</t>
  </si>
  <si>
    <t>http://www.wikidata.org/entity/Q1550340</t>
  </si>
  <si>
    <t>The Vampire Lovers</t>
  </si>
  <si>
    <t>165227</t>
  </si>
  <si>
    <t>2024-11-21T11:45:52Z</t>
  </si>
  <si>
    <t>http://www.wikidata.org/entity/Q1168873</t>
  </si>
  <si>
    <t>The Old Dark House</t>
  </si>
  <si>
    <t>2024-10-26T06:05:31Z</t>
  </si>
  <si>
    <t>http://www.wikidata.org/entity/Q1697491</t>
  </si>
  <si>
    <t>The Long Riders</t>
  </si>
  <si>
    <t>2024-11-22T14:10:55Z</t>
  </si>
  <si>
    <t>http://www.wikidata.org/entity/Q1758675</t>
  </si>
  <si>
    <t>Bombshell</t>
  </si>
  <si>
    <t>344000</t>
  </si>
  <si>
    <t>2024-11-19T12:51:20Z</t>
  </si>
  <si>
    <t>http://www.wikidata.org/entity/Q1773078</t>
  </si>
  <si>
    <t>Possession</t>
  </si>
  <si>
    <t>2400000</t>
  </si>
  <si>
    <t>2024-11-24T10:45:15Z</t>
  </si>
  <si>
    <t>http://www.wikidata.org/entity/Q1320416</t>
  </si>
  <si>
    <t>Killer Elite</t>
  </si>
  <si>
    <t>2024-11-25T14:31:48Z</t>
  </si>
  <si>
    <t>127000000</t>
  </si>
  <si>
    <t>http://www.wikidata.org/entity/Q1188857</t>
  </si>
  <si>
    <t>Freejack</t>
  </si>
  <si>
    <t>2024-11-25T13:52:15Z</t>
  </si>
  <si>
    <t>http://www.wikidata.org/entity/Q2412823</t>
  </si>
  <si>
    <t>Detective Dee and the Mystery of the Phantom Flame</t>
  </si>
  <si>
    <t>13000000</t>
  </si>
  <si>
    <t>2024-11-12T12:00:02Z</t>
  </si>
  <si>
    <t>http://www.wikidata.org/entity/Q1212051</t>
  </si>
  <si>
    <t>The Duellists</t>
  </si>
  <si>
    <t>900000</t>
  </si>
  <si>
    <t>2024-11-20T12:34:00Z</t>
  </si>
  <si>
    <t>http://www.wikidata.org/entity/Q1352085</t>
  </si>
  <si>
    <t>Analyze That</t>
  </si>
  <si>
    <t>2024-10-30T03:14:42Z</t>
  </si>
  <si>
    <t>http://www.wikidata.org/entity/Q1322906</t>
  </si>
  <si>
    <t>Centurion</t>
  </si>
  <si>
    <t>2024-10-30T12:21:31Z</t>
  </si>
  <si>
    <t>http://www.wikidata.org/entity/Q1251094</t>
  </si>
  <si>
    <t>Dostana</t>
  </si>
  <si>
    <t>2024-11-14T13:02:04Z</t>
  </si>
  <si>
    <t>http://www.wikidata.org/entity/Q1243009</t>
  </si>
  <si>
    <t>Friday the 13th Part 2</t>
  </si>
  <si>
    <t>1250000</t>
  </si>
  <si>
    <t>2024-11-22T09:45:01Z</t>
  </si>
  <si>
    <t>http://www.wikidata.org/entity/Q2558033</t>
  </si>
  <si>
    <t>Space Chimps</t>
  </si>
  <si>
    <t>37000000</t>
  </si>
  <si>
    <t>2024-11-18T07:48:33Z</t>
  </si>
  <si>
    <t>http://www.wikidata.org/entity/Q2320191</t>
  </si>
  <si>
    <t>Long Day's Journey into Night</t>
  </si>
  <si>
    <t>2024-11-18T14:17:07Z</t>
  </si>
  <si>
    <t>3705000</t>
  </si>
  <si>
    <t>http://www.wikidata.org/entity/Q1771352</t>
  </si>
  <si>
    <t>Creature</t>
  </si>
  <si>
    <t>750000</t>
  </si>
  <si>
    <t>2024-11-12T12:45:35Z</t>
  </si>
  <si>
    <t>http://www.wikidata.org/entity/Q104891260</t>
  </si>
  <si>
    <t>The Gray Man</t>
  </si>
  <si>
    <t>2024-10-29T16:03:40Z</t>
  </si>
  <si>
    <t>http://www.wikidata.org/entity/Q2008975</t>
  </si>
  <si>
    <t>Ride in the Whirlwind</t>
  </si>
  <si>
    <t>75000</t>
  </si>
  <si>
    <t>2024-11-18T09:57:07Z</t>
  </si>
  <si>
    <t>http://www.wikidata.org/entity/Q1474376</t>
  </si>
  <si>
    <t>Phenomena</t>
  </si>
  <si>
    <t>3800000</t>
  </si>
  <si>
    <t>2024-11-20T17:30:54Z</t>
  </si>
  <si>
    <t>http://www.wikidata.org/entity/Q2159851</t>
  </si>
  <si>
    <t>Robin Hood</t>
  </si>
  <si>
    <t>2024-11-19T13:36:18Z</t>
  </si>
  <si>
    <t>http://www.wikidata.org/entity/Q1192319</t>
  </si>
  <si>
    <t>Heartbreaker</t>
  </si>
  <si>
    <t>8700000</t>
  </si>
  <si>
    <t>2024-11-14T11:35:24Z</t>
  </si>
  <si>
    <t>http://www.wikidata.org/entity/Q1754126</t>
  </si>
  <si>
    <t>The Winter War</t>
  </si>
  <si>
    <t>Finnish markka</t>
  </si>
  <si>
    <t>2024-11-15T09:56:51Z</t>
  </si>
  <si>
    <t>http://www.wikidata.org/entity/Q2906968</t>
  </si>
  <si>
    <t>Blood Ties</t>
  </si>
  <si>
    <t>2024-11-21T13:28:04Z</t>
  </si>
  <si>
    <t>http://www.wikidata.org/entity/Q2640347</t>
  </si>
  <si>
    <t>Never Back Down 2: The Beatdown</t>
  </si>
  <si>
    <t>2024-11-26T13:16:50Z</t>
  </si>
  <si>
    <t>http://www.wikidata.org/entity/Q2642294</t>
  </si>
  <si>
    <t>Così fan tutte</t>
  </si>
  <si>
    <t>2024-11-15T12:25:01Z</t>
  </si>
  <si>
    <t>http://www.wikidata.org/entity/Q1393195</t>
  </si>
  <si>
    <t>Slacker Uprising</t>
  </si>
  <si>
    <t>2024-10-16T11:20:31Z</t>
  </si>
  <si>
    <t>http://www.wikidata.org/entity/Q1428099</t>
  </si>
  <si>
    <t>Warlock</t>
  </si>
  <si>
    <t>2024-11-25T13:48:33Z</t>
  </si>
  <si>
    <t>http://www.wikidata.org/entity/Q1753433</t>
  </si>
  <si>
    <t>The Patriot</t>
  </si>
  <si>
    <t>2024-11-25T13:59:17Z</t>
  </si>
  <si>
    <t>http://www.wikidata.org/entity/Q1321004</t>
  </si>
  <si>
    <t>You Will Meet a Tall Dark Stranger</t>
  </si>
  <si>
    <t>2024-11-19T09:14:11Z</t>
  </si>
  <si>
    <t>http://www.wikidata.org/entity/Q2259762</t>
  </si>
  <si>
    <t>Images</t>
  </si>
  <si>
    <t>807000</t>
  </si>
  <si>
    <t>2024-11-18T07:41:07Z</t>
  </si>
  <si>
    <t>http://www.wikidata.org/entity/Q2995252</t>
  </si>
  <si>
    <t>Tsar</t>
  </si>
  <si>
    <t>2024-10-31T19:26:55Z</t>
  </si>
  <si>
    <t>http://www.wikidata.org/entity/Q1195998</t>
  </si>
  <si>
    <t>The Navigator</t>
  </si>
  <si>
    <t>385000</t>
  </si>
  <si>
    <t>2024-11-12T10:24:11Z</t>
  </si>
  <si>
    <t>http://www.wikidata.org/entity/Q2043182</t>
  </si>
  <si>
    <t>The Resident</t>
  </si>
  <si>
    <t>2024-11-19T13:46:11Z</t>
  </si>
  <si>
    <t>http://www.wikidata.org/entity/Q1757747</t>
  </si>
  <si>
    <t>Planet of the Vampires</t>
  </si>
  <si>
    <t>200000</t>
  </si>
  <si>
    <t>2024-10-18T09:15:57Z</t>
  </si>
  <si>
    <t>http://www.wikidata.org/entity/Q1528731</t>
  </si>
  <si>
    <t>Brother 2</t>
  </si>
  <si>
    <t>2024-10-19T19:06:18Z</t>
  </si>
  <si>
    <t>http://www.wikidata.org/entity/Q1786295</t>
  </si>
  <si>
    <t>The Edge</t>
  </si>
  <si>
    <t>2024-11-05T06:48:25Z</t>
  </si>
  <si>
    <t>http://www.wikidata.org/entity/Q1199715</t>
  </si>
  <si>
    <t>The Swarm</t>
  </si>
  <si>
    <t>2024-11-15T13:17:51Z</t>
  </si>
  <si>
    <t>http://www.wikidata.org/entity/Q2269586</t>
  </si>
  <si>
    <t>Boomerang</t>
  </si>
  <si>
    <t>1140000</t>
  </si>
  <si>
    <t>2024-10-18T09:53:17Z</t>
  </si>
  <si>
    <t>http://www.wikidata.org/entity/Q3050323</t>
  </si>
  <si>
    <t>The Body</t>
  </si>
  <si>
    <t>2024-11-24T11:02:54Z</t>
  </si>
  <si>
    <t>http://www.wikidata.org/entity/Q3234794</t>
  </si>
  <si>
    <t>Eega</t>
  </si>
  <si>
    <t>400000000</t>
  </si>
  <si>
    <t>2024-11-10T15:15:58Z</t>
  </si>
  <si>
    <t>http://www.wikidata.org/entity/Q2369836</t>
  </si>
  <si>
    <t>Shadowboxing</t>
  </si>
  <si>
    <t>2024-11-06T12:41:32Z</t>
  </si>
  <si>
    <t>http://www.wikidata.org/entity/Q2399153</t>
  </si>
  <si>
    <t>Yolki</t>
  </si>
  <si>
    <t>170000000</t>
  </si>
  <si>
    <t>2024-11-28T20:13:55Z</t>
  </si>
  <si>
    <t>http://www.wikidata.org/entity/Q1199439</t>
  </si>
  <si>
    <t>The Last Tycoon</t>
  </si>
  <si>
    <t>2024-11-18T14:43:27Z</t>
  </si>
  <si>
    <t>http://www.wikidata.org/entity/Q3036326</t>
  </si>
  <si>
    <t>Guzaarish</t>
  </si>
  <si>
    <t>390000000</t>
  </si>
  <si>
    <t>2024-11-18T13:53:10Z</t>
  </si>
  <si>
    <t>http://www.wikidata.org/entity/Q2363927</t>
  </si>
  <si>
    <t>Used Cars</t>
  </si>
  <si>
    <t>2024-11-18T13:03:36Z</t>
  </si>
  <si>
    <t>http://www.wikidata.org/entity/Q3005861</t>
  </si>
  <si>
    <t>Mood Indigo</t>
  </si>
  <si>
    <t>2024-11-18T09:14:07Z</t>
  </si>
  <si>
    <t>http://www.wikidata.org/entity/Q1194374</t>
  </si>
  <si>
    <t>Deathtrap</t>
  </si>
  <si>
    <t>2024-11-18T13:01:18Z</t>
  </si>
  <si>
    <t>http://www.wikidata.org/entity/Q1189317</t>
  </si>
  <si>
    <t>Tyrannosaur</t>
  </si>
  <si>
    <t>2024-11-15T12:41:02Z</t>
  </si>
  <si>
    <t>http://www.wikidata.org/entity/Q3624219</t>
  </si>
  <si>
    <t>The PyraMMMid</t>
  </si>
  <si>
    <t>2024-11-15T15:00:18Z</t>
  </si>
  <si>
    <t>http://www.wikidata.org/entity/Q3788751</t>
  </si>
  <si>
    <t>Fruitvale Station</t>
  </si>
  <si>
    <t>2024-11-18T12:36:26Z</t>
  </si>
  <si>
    <t>http://www.wikidata.org/entity/Q753107</t>
  </si>
  <si>
    <t>Cavalcade</t>
  </si>
  <si>
    <t>1180280</t>
  </si>
  <si>
    <t>2024-11-25T11:15:33Z</t>
  </si>
  <si>
    <t>55000000</t>
  </si>
  <si>
    <t>http://www.wikidata.org/entity/Q780434</t>
  </si>
  <si>
    <t>Hearts in Atlantis</t>
  </si>
  <si>
    <t>2024-10-30T11:39:30Z</t>
  </si>
  <si>
    <t>http://www.wikidata.org/entity/Q706858</t>
  </si>
  <si>
    <t>Role Models</t>
  </si>
  <si>
    <t>2024-11-15T10:25:08Z</t>
  </si>
  <si>
    <t>http://www.wikidata.org/entity/Q781870</t>
  </si>
  <si>
    <t>Cyborg</t>
  </si>
  <si>
    <t>1800000</t>
  </si>
  <si>
    <t>2024-10-30T10:44:16Z</t>
  </si>
  <si>
    <t>2024-11-15T10:01:40Z</t>
  </si>
  <si>
    <t>http://www.wikidata.org/entity/Q727775</t>
  </si>
  <si>
    <t>Turbulence</t>
  </si>
  <si>
    <t>2024-11-15T12:47:08Z</t>
  </si>
  <si>
    <t>http://www.wikidata.org/entity/Q778001</t>
  </si>
  <si>
    <t>Unthinkable</t>
  </si>
  <si>
    <t>2024-11-15T12:15:16Z</t>
  </si>
  <si>
    <t>http://www.wikidata.org/entity/Q617833</t>
  </si>
  <si>
    <t>We're No Angels</t>
  </si>
  <si>
    <t>2024-11-16T08:17:16Z</t>
  </si>
  <si>
    <t>32000000</t>
  </si>
  <si>
    <t>http://www.wikidata.org/entity/Q44935</t>
  </si>
  <si>
    <t>New York, I Love You</t>
  </si>
  <si>
    <t>14700000</t>
  </si>
  <si>
    <t>2024-11-26T13:57:32Z</t>
  </si>
  <si>
    <t>http://www.wikidata.org/entity/Q676039</t>
  </si>
  <si>
    <t>The Grapes of Wrath</t>
  </si>
  <si>
    <t>800000</t>
  </si>
  <si>
    <t>2024-11-06T18:40:13Z</t>
  </si>
  <si>
    <t>2024-11-18T12:46:22Z</t>
  </si>
  <si>
    <t>http://www.wikidata.org/entity/Q658204</t>
  </si>
  <si>
    <t>Blowup</t>
  </si>
  <si>
    <t>2024-10-30T09:43:09Z</t>
  </si>
  <si>
    <t>http://www.wikidata.org/entity/Q700694</t>
  </si>
  <si>
    <t>The Eagle Has Landed</t>
  </si>
  <si>
    <t>2024-11-16T08:29:39Z</t>
  </si>
  <si>
    <t>http://www.wikidata.org/entity/Q645735</t>
  </si>
  <si>
    <t>The Illusionist</t>
  </si>
  <si>
    <t>2024-11-19T09:08:49Z</t>
  </si>
  <si>
    <t>142000000</t>
  </si>
  <si>
    <t>http://www.wikidata.org/entity/Q637820</t>
  </si>
  <si>
    <t>Amour</t>
  </si>
  <si>
    <t>8900000</t>
  </si>
  <si>
    <t>2024-11-16T09:26:32Z</t>
  </si>
  <si>
    <t>http://www.wikidata.org/entity/Q666082</t>
  </si>
  <si>
    <t>The Innocents</t>
  </si>
  <si>
    <t>430000</t>
  </si>
  <si>
    <t>2024-11-18T09:07:17Z</t>
  </si>
  <si>
    <t>904765</t>
  </si>
  <si>
    <t>http://www.wikidata.org/entity/Q564661</t>
  </si>
  <si>
    <t>Zambezia</t>
  </si>
  <si>
    <t>2024-11-26T13:57:43Z</t>
  </si>
  <si>
    <t>http://www.wikidata.org/entity/Q640547</t>
  </si>
  <si>
    <t>Universal Soldier</t>
  </si>
  <si>
    <t>2024-11-19T11:21:46Z</t>
  </si>
  <si>
    <t>http://www.wikidata.org/entity/Q728555</t>
  </si>
  <si>
    <t>Wild Orchids</t>
  </si>
  <si>
    <t>322312.12</t>
  </si>
  <si>
    <t>2024-11-15T09:36:27Z</t>
  </si>
  <si>
    <t>http://www.wikidata.org/entity/Q767648</t>
  </si>
  <si>
    <t>Sheena</t>
  </si>
  <si>
    <t>2024-11-18T08:32:36Z</t>
  </si>
  <si>
    <t>http://www.wikidata.org/entity/Q744551</t>
  </si>
  <si>
    <t>Commando</t>
  </si>
  <si>
    <t>2024-11-27T00:30:41Z</t>
  </si>
  <si>
    <t>http://www.wikidata.org/entity/Q636906</t>
  </si>
  <si>
    <t>Young Sherlock Holmes</t>
  </si>
  <si>
    <t>2024-11-21T13:46:12Z</t>
  </si>
  <si>
    <t>http://www.wikidata.org/entity/Q644276</t>
  </si>
  <si>
    <t>Unstoppable</t>
  </si>
  <si>
    <t>2024-11-15T12:20:39Z</t>
  </si>
  <si>
    <t>http://www.wikidata.org/entity/Q621529</t>
  </si>
  <si>
    <t>Lady in the Water</t>
  </si>
  <si>
    <t>2024-11-25T14:49:16Z</t>
  </si>
  <si>
    <t>2024-11-24T15:50:16Z</t>
  </si>
  <si>
    <t>300000000</t>
  </si>
  <si>
    <t>http://www.wikidata.org/entity/Q748986</t>
  </si>
  <si>
    <t>Natural Born Killers</t>
  </si>
  <si>
    <t>34000000</t>
  </si>
  <si>
    <t>2024-11-18T12:33:35Z</t>
  </si>
  <si>
    <t>http://www.wikidata.org/entity/Q723187</t>
  </si>
  <si>
    <t>The Game</t>
  </si>
  <si>
    <t>48000000</t>
  </si>
  <si>
    <t>2024-11-28T05:02:37Z</t>
  </si>
  <si>
    <t>http://www.wikidata.org/entity/Q755715</t>
  </si>
  <si>
    <t>Underworld: Rise of the Lycans</t>
  </si>
  <si>
    <t>2024-11-22T09:44:38Z</t>
  </si>
  <si>
    <t>http://www.wikidata.org/entity/Q23395</t>
  </si>
  <si>
    <t>Fear and Loathing in Las Vegas</t>
  </si>
  <si>
    <t>2024-11-14T14:18:48Z</t>
  </si>
  <si>
    <t>http://www.wikidata.org/entity/Q754742</t>
  </si>
  <si>
    <t>Bandidas</t>
  </si>
  <si>
    <t>2024-11-06T09:50:10Z</t>
  </si>
  <si>
    <t>http://www.wikidata.org/entity/Q39999</t>
  </si>
  <si>
    <t>Mallrats</t>
  </si>
  <si>
    <t>2024-11-06T19:00:09Z</t>
  </si>
  <si>
    <t>http://www.wikidata.org/entity/Q614009</t>
  </si>
  <si>
    <t>Anything Else</t>
  </si>
  <si>
    <t>2024-11-08T09:40:10Z</t>
  </si>
  <si>
    <t>http://www.wikidata.org/entity/Q673627</t>
  </si>
  <si>
    <t>The International</t>
  </si>
  <si>
    <t>2024-11-21T10:53:46Z</t>
  </si>
  <si>
    <t>http://www.wikidata.org/entity/Q105986042</t>
  </si>
  <si>
    <t>The Pale Blue Eye</t>
  </si>
  <si>
    <t>2024-11-12T09:53:35Z</t>
  </si>
  <si>
    <t>http://www.wikidata.org/entity/Q105962844</t>
  </si>
  <si>
    <t>Thirteen Lives</t>
  </si>
  <si>
    <t>2024-11-14T12:57:38Z</t>
  </si>
  <si>
    <t>http://www.wikidata.org/entity/Q691916</t>
  </si>
  <si>
    <t>Hitman</t>
  </si>
  <si>
    <t>2024-11-25T14:47:55Z</t>
  </si>
  <si>
    <t>http://www.wikidata.org/entity/Q645405</t>
  </si>
  <si>
    <t>Alpha and Omega</t>
  </si>
  <si>
    <t>2024-11-26T13:00:25Z</t>
  </si>
  <si>
    <t>http://www.wikidata.org/entity/Q110863967</t>
  </si>
  <si>
    <t>Bros</t>
  </si>
  <si>
    <t>2024-10-30T00:26:50Z</t>
  </si>
  <si>
    <t>http://www.wikidata.org/entity/Q756920</t>
  </si>
  <si>
    <t>Kelly's Heroes</t>
  </si>
  <si>
    <t>2024-11-07T15:29:30Z</t>
  </si>
  <si>
    <t>150000</t>
  </si>
  <si>
    <t>2024-11-10T14:54:30Z</t>
  </si>
  <si>
    <t>http://www.wikidata.org/entity/Q59610</t>
  </si>
  <si>
    <t>Seven Psychopaths</t>
  </si>
  <si>
    <t>2024-11-18T08:24:41Z</t>
  </si>
  <si>
    <t>http://www.wikidata.org/entity/Q4055443</t>
  </si>
  <si>
    <t>August: Osage County</t>
  </si>
  <si>
    <t>2024-11-14T11:08:15Z</t>
  </si>
  <si>
    <t>380000000</t>
  </si>
  <si>
    <t>2024-11-03T22:30:13Z</t>
  </si>
  <si>
    <t>225000000</t>
  </si>
  <si>
    <t>http://www.wikidata.org/entity/Q59567</t>
  </si>
  <si>
    <t>Tell No One</t>
  </si>
  <si>
    <t>2024-11-25T06:14:21Z</t>
  </si>
  <si>
    <t>http://www.wikidata.org/entity/Q72909</t>
  </si>
  <si>
    <t>They Live</t>
  </si>
  <si>
    <t>2024-11-18T08:25:38Z</t>
  </si>
  <si>
    <t>http://www.wikidata.org/entity/Q26797463</t>
  </si>
  <si>
    <t>2024-11-21T12:55:06Z</t>
  </si>
  <si>
    <t>http://www.wikidata.org/entity/Q23780457</t>
  </si>
  <si>
    <t>Kingsman: The Golden Circle</t>
  </si>
  <si>
    <t>104000000</t>
  </si>
  <si>
    <t>2024-11-22T13:47:08Z</t>
  </si>
  <si>
    <t>http://www.wikidata.org/entity/Q5253809</t>
  </si>
  <si>
    <t>Delhi Safari</t>
  </si>
  <si>
    <t>2024-11-06T07:25:49Z</t>
  </si>
  <si>
    <t>http://www.wikidata.org/entity/Q74643</t>
  </si>
  <si>
    <t>Killer Joe</t>
  </si>
  <si>
    <t>2024-11-26T13:37:41Z</t>
  </si>
  <si>
    <t>http://www.wikidata.org/entity/Q24053277</t>
  </si>
  <si>
    <t>Three Billboards Outside Ebbing, Missouri</t>
  </si>
  <si>
    <t>2024-11-22T13:45:15Z</t>
  </si>
  <si>
    <t>http://www.wikidata.org/entity/Q4646750</t>
  </si>
  <si>
    <t>?</t>
  </si>
  <si>
    <t>2024-11-08T15:30:46Z</t>
  </si>
  <si>
    <t>http://www.wikidata.org/entity/Q25339940</t>
  </si>
  <si>
    <t>Wind River</t>
  </si>
  <si>
    <t>2024-11-25T14:56:54Z</t>
  </si>
  <si>
    <t>http://www.wikidata.org/entity/Q4363837</t>
  </si>
  <si>
    <t>Piter FM</t>
  </si>
  <si>
    <t>2024-11-07T09:30:39Z</t>
  </si>
  <si>
    <t>http://www.wikidata.org/entity/Q4178880</t>
  </si>
  <si>
    <t>The Railway Man</t>
  </si>
  <si>
    <t>26000000</t>
  </si>
  <si>
    <t>2024-11-22T10:56:14Z</t>
  </si>
  <si>
    <t>http://www.wikidata.org/entity/Q128493</t>
  </si>
  <si>
    <t>Machete</t>
  </si>
  <si>
    <t>10500000</t>
  </si>
  <si>
    <t>2024-11-21T07:51:09Z</t>
  </si>
  <si>
    <t>http://www.wikidata.org/entity/Q18151084</t>
  </si>
  <si>
    <t>The Intern</t>
  </si>
  <si>
    <t>2024-11-27T12:37:54Z</t>
  </si>
  <si>
    <t>http://www.wikidata.org/entity/Q158398</t>
  </si>
  <si>
    <t>Iron Sky</t>
  </si>
  <si>
    <t>7500000</t>
  </si>
  <si>
    <t>2024-11-19T08:47:42Z</t>
  </si>
  <si>
    <t>http://www.wikidata.org/entity/Q131390</t>
  </si>
  <si>
    <t>300</t>
  </si>
  <si>
    <t>2024-11-27T07:40:21Z</t>
  </si>
  <si>
    <t>2024-11-18T08:00:05Z</t>
  </si>
  <si>
    <t>http://www.wikidata.org/entity/Q39946</t>
  </si>
  <si>
    <t>The Hidden Fortress</t>
  </si>
  <si>
    <t>195000000</t>
  </si>
  <si>
    <t>yen</t>
  </si>
  <si>
    <t>2024-11-26T13:49:50Z</t>
  </si>
  <si>
    <t>http://www.wikidata.org/entity/Q17485699</t>
  </si>
  <si>
    <t>Alice Through the Looking Glass</t>
  </si>
  <si>
    <t>2024-11-26T09:58:54Z</t>
  </si>
  <si>
    <t>http://www.wikidata.org/entity/Q108297</t>
  </si>
  <si>
    <t>Spartacus</t>
  </si>
  <si>
    <t>2024-11-18T07:47:35Z</t>
  </si>
  <si>
    <t>http://www.wikidata.org/entity/Q17984058</t>
  </si>
  <si>
    <t>The Last Witch Hunter</t>
  </si>
  <si>
    <t>2024-11-26T16:50:12Z</t>
  </si>
  <si>
    <t>258000000</t>
  </si>
  <si>
    <t>2024-11-18T11:16:05Z</t>
  </si>
  <si>
    <t>http://www.wikidata.org/entity/Q16928500</t>
  </si>
  <si>
    <t>United Passions</t>
  </si>
  <si>
    <t>2024-07-05T08:38:05Z</t>
  </si>
  <si>
    <t>http://www.wikidata.org/entity/Q2984104</t>
  </si>
  <si>
    <t>Percy Jackson &amp; The Olympians - The Sea of Monsters</t>
  </si>
  <si>
    <t>2024-11-26T13:17:28Z</t>
  </si>
  <si>
    <t>http://www.wikidata.org/entity/Q17986183</t>
  </si>
  <si>
    <t>By the Sea</t>
  </si>
  <si>
    <t>2024-11-26T10:32:27Z</t>
  </si>
  <si>
    <t>http://www.wikidata.org/entity/Q49003</t>
  </si>
  <si>
    <t>Ghost</t>
  </si>
  <si>
    <t>2024-11-06T20:25:01Z</t>
  </si>
  <si>
    <t>http://www.wikidata.org/entity/Q3353192</t>
  </si>
  <si>
    <t>Open Windows</t>
  </si>
  <si>
    <t>2024-11-18T11:54:56Z</t>
  </si>
  <si>
    <t>http://www.wikidata.org/entity/Q180337</t>
  </si>
  <si>
    <t>The Proposition</t>
  </si>
  <si>
    <t>2024-11-18T10:45:41Z</t>
  </si>
  <si>
    <t>http://www.wikidata.org/entity/Q39970</t>
  </si>
  <si>
    <t>Buffy the Vampire Slayer</t>
  </si>
  <si>
    <t>2024-10-31T19:07:31Z</t>
  </si>
  <si>
    <t>http://www.wikidata.org/entity/Q170250</t>
  </si>
  <si>
    <t>Bicentennial Man</t>
  </si>
  <si>
    <t>2024-11-30T10:12:26Z</t>
  </si>
  <si>
    <t>http://www.wikidata.org/entity/Q193695</t>
  </si>
  <si>
    <t>The Wizard of Oz</t>
  </si>
  <si>
    <t>2777000</t>
  </si>
  <si>
    <t>2024-11-29T16:51:08Z</t>
  </si>
  <si>
    <t>http://www.wikidata.org/entity/Q4406483</t>
  </si>
  <si>
    <t>The Most Charming and Attractive</t>
  </si>
  <si>
    <t>2024-11-26T13:00:19Z</t>
  </si>
  <si>
    <t>http://www.wikidata.org/entity/Q4110928</t>
  </si>
  <si>
    <t>Viy</t>
  </si>
  <si>
    <t>2024-11-26T13:20:16Z</t>
  </si>
  <si>
    <t>http://www.wikidata.org/entity/Q2919862</t>
  </si>
  <si>
    <t>Æon Flux</t>
  </si>
  <si>
    <t>2024-11-06T11:43:00Z</t>
  </si>
  <si>
    <t>http://www.wikidata.org/entity/Q16672466</t>
  </si>
  <si>
    <t>Wild Tales</t>
  </si>
  <si>
    <t>2024-11-25T14:14:33Z</t>
  </si>
  <si>
    <t>http://www.wikidata.org/entity/Q188035</t>
  </si>
  <si>
    <t>Apocalypto</t>
  </si>
  <si>
    <t>2024-11-03T11:26:33Z</t>
  </si>
  <si>
    <t>http://www.wikidata.org/entity/Q163549</t>
  </si>
  <si>
    <t>Black Book</t>
  </si>
  <si>
    <t>2024-11-25T14:41:26Z</t>
  </si>
  <si>
    <t>17500000</t>
  </si>
  <si>
    <t>http://www.wikidata.org/entity/Q175600</t>
  </si>
  <si>
    <t>Don't Come Knocking</t>
  </si>
  <si>
    <t>2024-11-12T12:33:19Z</t>
  </si>
  <si>
    <t>http://www.wikidata.org/entity/Q83767</t>
  </si>
  <si>
    <t>The Blue Lagoon</t>
  </si>
  <si>
    <t>2024-11-07T15:30:30Z</t>
  </si>
  <si>
    <t>http://www.wikidata.org/entity/Q18086860</t>
  </si>
  <si>
    <t>Unfriended</t>
  </si>
  <si>
    <t>2024-11-26T10:26:26Z</t>
  </si>
  <si>
    <t>http://www.wikidata.org/entity/Q125076</t>
  </si>
  <si>
    <t>Slumdog Millionaire</t>
  </si>
  <si>
    <t>2024-11-24T04:53:28Z</t>
  </si>
  <si>
    <t>http://www.wikidata.org/entity/Q4385257</t>
  </si>
  <si>
    <t>Dust</t>
  </si>
  <si>
    <t>3000</t>
  </si>
  <si>
    <t>2024-11-07T09:45:41Z</t>
  </si>
  <si>
    <t>http://www.wikidata.org/entity/Q1192679</t>
  </si>
  <si>
    <t>Brother</t>
  </si>
  <si>
    <t>20000</t>
  </si>
  <si>
    <t>2024-10-19T19:06:15Z</t>
  </si>
  <si>
    <t>http://www.wikidata.org/entity/Q1032603</t>
  </si>
  <si>
    <t>G.I. Samurai</t>
  </si>
  <si>
    <t>2024-11-09T13:34:35Z</t>
  </si>
  <si>
    <t>http://www.wikidata.org/entity/Q1048846</t>
  </si>
  <si>
    <t>The Sum of All Fears</t>
  </si>
  <si>
    <t>68000000</t>
  </si>
  <si>
    <t>2024-11-14T14:06:49Z</t>
  </si>
  <si>
    <t>http://www.wikidata.org/entity/Q1089281</t>
  </si>
  <si>
    <t>Child's Play 2</t>
  </si>
  <si>
    <t>2024-11-14T08:17:45Z</t>
  </si>
  <si>
    <t>2024-11-28T13:25:57Z</t>
  </si>
  <si>
    <t>250000000</t>
  </si>
  <si>
    <t>2024-10-29T12:54:52Z</t>
  </si>
  <si>
    <t>747000</t>
  </si>
  <si>
    <t>http://www.wikidata.org/entity/Q1125262</t>
  </si>
  <si>
    <t>Mad Max 2</t>
  </si>
  <si>
    <t>2024-11-18T13:59:57Z</t>
  </si>
  <si>
    <t>http://www.wikidata.org/entity/Q798776</t>
  </si>
  <si>
    <t>The Sitter</t>
  </si>
  <si>
    <t>2024-11-06T13:17:47Z</t>
  </si>
  <si>
    <t>http://www.wikidata.org/entity/Q1198073</t>
  </si>
  <si>
    <t>Hud</t>
  </si>
  <si>
    <t>2350000</t>
  </si>
  <si>
    <t>2024-11-15T09:35:02Z</t>
  </si>
  <si>
    <t>http://www.wikidata.org/entity/Q2590533</t>
  </si>
  <si>
    <t>Tillie's Punctured Romance</t>
  </si>
  <si>
    <t>50000</t>
  </si>
  <si>
    <t>2024-11-13T13:27:42Z</t>
  </si>
  <si>
    <t>http://www.wikidata.org/entity/Q1027247</t>
  </si>
  <si>
    <t>An Ideal Husband</t>
  </si>
  <si>
    <t>2024-11-18T11:23:43Z</t>
  </si>
  <si>
    <t>http://www.wikidata.org/entity/Q1198269</t>
  </si>
  <si>
    <t>The Old Man and the Sea</t>
  </si>
  <si>
    <t>2024-10-31T09:21:41Z</t>
  </si>
  <si>
    <t>http://www.wikidata.org/entity/Q814778</t>
  </si>
  <si>
    <t>Deliverance</t>
  </si>
  <si>
    <t>2024-11-12T09:50:50Z</t>
  </si>
  <si>
    <t>http://www.wikidata.org/entity/Q970089</t>
  </si>
  <si>
    <t>Unfaithful</t>
  </si>
  <si>
    <t>2024-11-25T14:29:18Z</t>
  </si>
  <si>
    <t>http://www.wikidata.org/entity/Q1170554</t>
  </si>
  <si>
    <t>The Howling</t>
  </si>
  <si>
    <t>2024-11-19T11:53:05Z</t>
  </si>
  <si>
    <t>http://www.wikidata.org/entity/Q175014</t>
  </si>
  <si>
    <t>2500000</t>
  </si>
  <si>
    <t>2024-10-18T10:59:02Z</t>
  </si>
  <si>
    <t>http://www.wikidata.org/entity/Q1438966</t>
  </si>
  <si>
    <t>Häxan</t>
  </si>
  <si>
    <t>Swedish krona</t>
  </si>
  <si>
    <t>2024-11-06T13:13:23Z</t>
  </si>
  <si>
    <t>http://www.wikidata.org/entity/Q1392744</t>
  </si>
  <si>
    <t>The Wolf of Wall Street</t>
  </si>
  <si>
    <t>2024-11-20T17:52:59Z</t>
  </si>
  <si>
    <t>http://www.wikidata.org/entity/Q832093</t>
  </si>
  <si>
    <t>Cannibal Holocaust</t>
  </si>
  <si>
    <t>2024-11-19T07:18:41Z</t>
  </si>
  <si>
    <t>http://www.wikidata.org/entity/Q860734</t>
  </si>
  <si>
    <t>Life as We Know It</t>
  </si>
  <si>
    <t>2024-11-18T08:02:54Z</t>
  </si>
  <si>
    <t>http://www.wikidata.org/entity/Q943300</t>
  </si>
  <si>
    <t>Nuts</t>
  </si>
  <si>
    <t>2024-11-19T08:52:33Z</t>
  </si>
  <si>
    <t>http://www.wikidata.org/entity/Q1332274</t>
  </si>
  <si>
    <t>The Frighteners</t>
  </si>
  <si>
    <t>2024-11-04T22:48:57Z</t>
  </si>
  <si>
    <t>http://www.wikidata.org/entity/Q1261193</t>
  </si>
  <si>
    <t>Drugstore Cowboy</t>
  </si>
  <si>
    <t>2024-11-23T09:19:26Z</t>
  </si>
  <si>
    <t>http://www.wikidata.org/entity/Q1428715</t>
  </si>
  <si>
    <t>The Negotiator</t>
  </si>
  <si>
    <t>Canadian dollar</t>
  </si>
  <si>
    <t>2024-11-13T13:31:38Z</t>
  </si>
  <si>
    <t>http://www.wikidata.org/entity/Q1134677</t>
  </si>
  <si>
    <t>Magadheera</t>
  </si>
  <si>
    <t>420000000</t>
  </si>
  <si>
    <t>2024-10-23T05:06:13Z</t>
  </si>
  <si>
    <t>http://www.wikidata.org/entity/Q1198387</t>
  </si>
  <si>
    <t>The Last Circus</t>
  </si>
  <si>
    <t>2024-11-14T13:03:27Z</t>
  </si>
  <si>
    <t>http://www.wikidata.org/entity/Q1183253</t>
  </si>
  <si>
    <t>Sweet Smell of Success</t>
  </si>
  <si>
    <t>3400000</t>
  </si>
  <si>
    <t>2024-11-21T13:39:20Z</t>
  </si>
  <si>
    <t>http://www.wikidata.org/entity/Q839434</t>
  </si>
  <si>
    <t>What Dreams May Come</t>
  </si>
  <si>
    <t>2024-11-19T09:39:52Z</t>
  </si>
  <si>
    <t>http://www.wikidata.org/entity/Q1144476</t>
  </si>
  <si>
    <t>Cure</t>
  </si>
  <si>
    <t>2024-10-28T06:24:26Z</t>
  </si>
  <si>
    <t>http://www.wikidata.org/entity/Q1313530</t>
  </si>
  <si>
    <t>Riding in Cars with Boys</t>
  </si>
  <si>
    <t>2024-11-15T12:15:12Z</t>
  </si>
  <si>
    <t>http://www.wikidata.org/entity/Q1100979</t>
  </si>
  <si>
    <t>Macao</t>
  </si>
  <si>
    <t>1100000</t>
  </si>
  <si>
    <t>2024-11-26T13:47:59Z</t>
  </si>
  <si>
    <t>http://www.wikidata.org/entity/Q1388653</t>
  </si>
  <si>
    <t>Pacific Rim</t>
  </si>
  <si>
    <t>190000000</t>
  </si>
  <si>
    <t>2024-11-18T11:44:43Z</t>
  </si>
  <si>
    <t>http://www.wikidata.org/entity/Q1320705</t>
  </si>
  <si>
    <t>Ice Station Zebra</t>
  </si>
  <si>
    <t>2024-11-26T13:09:38Z</t>
  </si>
  <si>
    <t>2024-11-22T13:44:47Z</t>
  </si>
  <si>
    <t>2024-11-15T12:07:04Z</t>
  </si>
  <si>
    <t>http://www.wikidata.org/entity/Q1137213</t>
  </si>
  <si>
    <t>Runaway Train</t>
  </si>
  <si>
    <t>2024-11-26T13:14:11Z</t>
  </si>
  <si>
    <t>http://www.wikidata.org/entity/Q1058512</t>
  </si>
  <si>
    <t>The Running Man</t>
  </si>
  <si>
    <t>2024-11-18T09:35:40Z</t>
  </si>
  <si>
    <t>2024-11-10T19:13:46Z</t>
  </si>
  <si>
    <t>http://www.wikidata.org/entity/Q162225</t>
  </si>
  <si>
    <t>Fallen</t>
  </si>
  <si>
    <t>2024-11-15T12:59:10Z</t>
  </si>
  <si>
    <t>http://www.wikidata.org/entity/Q1446886</t>
  </si>
  <si>
    <t>El Norte</t>
  </si>
  <si>
    <t>2024-11-23T14:27:19Z</t>
  </si>
  <si>
    <t>491000</t>
  </si>
  <si>
    <t>2024-11-26T06:33:11Z</t>
  </si>
  <si>
    <t>2024-10-30T05:02:13Z</t>
  </si>
  <si>
    <t>http://www.wikidata.org/entity/Q835650</t>
  </si>
  <si>
    <t>Tremors</t>
  </si>
  <si>
    <t>2024-11-15T12:54:27Z</t>
  </si>
  <si>
    <t>http://www.wikidata.org/entity/Q1130310</t>
  </si>
  <si>
    <t>The Skin I Live In</t>
  </si>
  <si>
    <t>2024-11-14T15:34:13Z</t>
  </si>
  <si>
    <t>http://www.wikidata.org/entity/Q135399</t>
  </si>
  <si>
    <t>Lady Frankenstein</t>
  </si>
  <si>
    <t>2024-11-14T12:17:36Z</t>
  </si>
  <si>
    <t>http://www.wikidata.org/entity/Q146673</t>
  </si>
  <si>
    <t>Basic Instinct</t>
  </si>
  <si>
    <t>49000000</t>
  </si>
  <si>
    <t>2024-11-24T12:59:08Z</t>
  </si>
  <si>
    <t>http://www.wikidata.org/entity/Q1193503</t>
  </si>
  <si>
    <t>Flight of the Navigator</t>
  </si>
  <si>
    <t>2024-11-12T10:24:02Z</t>
  </si>
  <si>
    <t>http://www.wikidata.org/entity/Q1199222</t>
  </si>
  <si>
    <t>Little Caesar</t>
  </si>
  <si>
    <t>281000</t>
  </si>
  <si>
    <t>2024-11-21T09:33:44Z</t>
  </si>
  <si>
    <t>http://www.wikidata.org/entity/Q1454748</t>
  </si>
  <si>
    <t>The Irony of Fate 2</t>
  </si>
  <si>
    <t>2024-11-18T01:53:36Z</t>
  </si>
  <si>
    <t>75000000</t>
  </si>
  <si>
    <t>http://www.wikidata.org/entity/Q849162</t>
  </si>
  <si>
    <t>Event Horizon</t>
  </si>
  <si>
    <t>2024-11-25T17:17:01Z</t>
  </si>
  <si>
    <t>310000</t>
  </si>
  <si>
    <t>http://www.wikidata.org/entity/Q1215150</t>
  </si>
  <si>
    <t>The New Adventures of Pippi Longstocking</t>
  </si>
  <si>
    <t>2024-11-14T15:00:50Z</t>
  </si>
  <si>
    <t>http://www.wikidata.org/entity/Q1137236</t>
  </si>
  <si>
    <t>J. Edgar</t>
  </si>
  <si>
    <t>2024-11-21T10:50:03Z</t>
  </si>
  <si>
    <t>31500000</t>
  </si>
  <si>
    <t>2024-11-24T13:42:36Z</t>
  </si>
  <si>
    <t>115000000</t>
  </si>
  <si>
    <t>2024-11-22T09:44:50Z</t>
  </si>
  <si>
    <t>http://www.wikidata.org/entity/Q1334550</t>
  </si>
  <si>
    <t>Kate &amp; Leopold</t>
  </si>
  <si>
    <t>2024-11-19T08:14:46Z</t>
  </si>
  <si>
    <t>http://www.wikidata.org/entity/Q93778</t>
  </si>
  <si>
    <t>End of the Spear</t>
  </si>
  <si>
    <t>2024-11-12T12:45:56Z</t>
  </si>
  <si>
    <t>2024-10-31T21:19:49Z</t>
  </si>
  <si>
    <t>44000000</t>
  </si>
  <si>
    <t>84000000</t>
  </si>
  <si>
    <t>http://www.wikidata.org/entity/Q926671</t>
  </si>
  <si>
    <t>Men of Honor</t>
  </si>
  <si>
    <t>2024-10-29T19:33:39Z</t>
  </si>
  <si>
    <t>123000000</t>
  </si>
  <si>
    <t>2024-10-29T12:42:05Z</t>
  </si>
  <si>
    <t>http://www.wikidata.org/entity/Q1454798</t>
  </si>
  <si>
    <t>Friday the 13th Part VII: The New Blood</t>
  </si>
  <si>
    <t>2024-11-09T17:00:41Z</t>
  </si>
  <si>
    <t>http://www.wikidata.org/entity/Q156394</t>
  </si>
  <si>
    <t>What Women Want</t>
  </si>
  <si>
    <t>2024-11-19T10:51:33Z</t>
  </si>
  <si>
    <t>http://www.wikidata.org/entity/Q1218888</t>
  </si>
  <si>
    <t>Love and Death</t>
  </si>
  <si>
    <t>2024-11-14T12:33:36Z</t>
  </si>
  <si>
    <t>http://www.wikidata.org/entity/Q109767</t>
  </si>
  <si>
    <t>The Blues Brothers</t>
  </si>
  <si>
    <t>270000</t>
  </si>
  <si>
    <t>2024-10-30T09:44:06Z</t>
  </si>
  <si>
    <t>185000000</t>
  </si>
  <si>
    <t>http://www.wikidata.org/entity/Q1130317</t>
  </si>
  <si>
    <t>The Marine</t>
  </si>
  <si>
    <t>2024-11-21T07:39:02Z</t>
  </si>
  <si>
    <t>http://www.wikidata.org/entity/Q922251</t>
  </si>
  <si>
    <t>Candy</t>
  </si>
  <si>
    <t>2024-11-24T02:18:52Z</t>
  </si>
  <si>
    <t>http://www.wikidata.org/entity/Q185229</t>
  </si>
  <si>
    <t>Black Lightning</t>
  </si>
  <si>
    <t>2024-10-31T04:16:11Z</t>
  </si>
  <si>
    <t>http://www.wikidata.org/entity/Q1317743</t>
  </si>
  <si>
    <t>Shark Night</t>
  </si>
  <si>
    <t>2024-11-18T08:34:18Z</t>
  </si>
  <si>
    <t>http://www.wikidata.org/entity/Q936576</t>
  </si>
  <si>
    <t>The Nutty Professor</t>
  </si>
  <si>
    <t>54000000</t>
  </si>
  <si>
    <t>2024-11-24T14:26:23Z</t>
  </si>
  <si>
    <t>1428000</t>
  </si>
  <si>
    <t>http://www.wikidata.org/entity/Q1367548</t>
  </si>
  <si>
    <t>Sex, Lies, and Videotape</t>
  </si>
  <si>
    <t>2024-11-18T08:39:11Z</t>
  </si>
  <si>
    <t>http://www.wikidata.org/entity/Q4668586</t>
  </si>
  <si>
    <t>About Time</t>
  </si>
  <si>
    <t>2024-10-29T17:43:09Z</t>
  </si>
  <si>
    <t>http://www.wikidata.org/entity/Q28667216</t>
  </si>
  <si>
    <t>The Last Warrior</t>
  </si>
  <si>
    <t>8250000</t>
  </si>
  <si>
    <t>2024-07-19T14:27:48Z</t>
  </si>
  <si>
    <t>http://www.wikidata.org/entity/Q25461297</t>
  </si>
  <si>
    <t>The Predator</t>
  </si>
  <si>
    <t>88000000</t>
  </si>
  <si>
    <t>2024-11-18T10:54:03Z</t>
  </si>
  <si>
    <t>http://www.wikidata.org/entity/Q26759545</t>
  </si>
  <si>
    <t>The Pagan King</t>
  </si>
  <si>
    <t>2024-11-21T10:24:26Z</t>
  </si>
  <si>
    <t>http://www.wikidata.org/entity/Q11640531</t>
  </si>
  <si>
    <t>The Boss Baby: Family Business</t>
  </si>
  <si>
    <t>82000000</t>
  </si>
  <si>
    <t>2024-11-02T05:59:03Z</t>
  </si>
  <si>
    <t>http://www.wikidata.org/entity/Q212041</t>
  </si>
  <si>
    <t>Sweeney Todd: The Demon Barber of Fleet Street</t>
  </si>
  <si>
    <t>2024-11-15T14:03:36Z</t>
  </si>
  <si>
    <t>http://www.wikidata.org/entity/Q27957908</t>
  </si>
  <si>
    <t>Brahmāstra Part One: Shiva</t>
  </si>
  <si>
    <t>4100000000000000000000000000</t>
  </si>
  <si>
    <t>2024-10-30T03:46:42Z</t>
  </si>
  <si>
    <t>59000000</t>
  </si>
  <si>
    <t>http://www.wikidata.org/entity/Q7730284</t>
  </si>
  <si>
    <t>The Disappearance of Eleanor Rigby</t>
  </si>
  <si>
    <t>2024-11-13T21:24:07Z</t>
  </si>
  <si>
    <t>230000000</t>
  </si>
  <si>
    <t>160000000</t>
  </si>
  <si>
    <t>52000000</t>
  </si>
  <si>
    <t>http://www.wikidata.org/entity/Q25693190</t>
  </si>
  <si>
    <t>The Duelist</t>
  </si>
  <si>
    <t>725000000</t>
  </si>
  <si>
    <t>2024-11-12T12:44:32Z</t>
  </si>
  <si>
    <t>http://www.wikidata.org/entity/Q24806681</t>
  </si>
  <si>
    <t>Snatched</t>
  </si>
  <si>
    <t>42000000</t>
  </si>
  <si>
    <t>2024-11-18T13:55:55Z</t>
  </si>
  <si>
    <t>2024-11-16T21:23:23Z</t>
  </si>
  <si>
    <t>78000000</t>
  </si>
  <si>
    <t>210000000</t>
  </si>
  <si>
    <t>2024-11-26T18:40:25Z</t>
  </si>
  <si>
    <t>http://www.wikidata.org/entity/Q25136586</t>
  </si>
  <si>
    <t>Early Man</t>
  </si>
  <si>
    <t>2024-11-14T13:00:16Z</t>
  </si>
  <si>
    <t>http://www.wikidata.org/entity/Q273704</t>
  </si>
  <si>
    <t>2024-11-26T13:54:44Z</t>
  </si>
  <si>
    <t>http://www.wikidata.org/entity/Q208424</t>
  </si>
  <si>
    <t>Nineteen Eighty-Four</t>
  </si>
  <si>
    <t>2024-11-28T11:02:02Z</t>
  </si>
  <si>
    <t>http://www.wikidata.org/entity/Q257515</t>
  </si>
  <si>
    <t>Plan 9 from Outer Space</t>
  </si>
  <si>
    <t>2024-11-24T09:45:18Z</t>
  </si>
  <si>
    <t>http://www.wikidata.org/entity/Q189540</t>
  </si>
  <si>
    <t>Seven Samurai</t>
  </si>
  <si>
    <t>2024-11-18T08:24:46Z</t>
  </si>
  <si>
    <t>http://www.wikidata.org/entity/Q190525</t>
  </si>
  <si>
    <t>Memento</t>
  </si>
  <si>
    <t>2024-11-19T06:51:07Z</t>
  </si>
  <si>
    <t>budget (capital cost)</t>
  </si>
  <si>
    <t>genre</t>
  </si>
  <si>
    <t>http://www.wikidata.org/entity/Q751059</t>
  </si>
  <si>
    <t>Jeremiah</t>
  </si>
  <si>
    <t>http://www.wikidata.org/prop/direct/P2437</t>
  </si>
  <si>
    <t>http://www.wikidata.org/entity/Q336059</t>
  </si>
  <si>
    <t>science fiction television program</t>
  </si>
  <si>
    <t>http://www.wikidata.org/entity/Q844099</t>
  </si>
  <si>
    <t>Sanctuary</t>
  </si>
  <si>
    <t>http://www.wikidata.org/entity/Q748551</t>
  </si>
  <si>
    <t>Children of the Stones</t>
  </si>
  <si>
    <t>http://www.wikidata.org/entity/Q666919</t>
  </si>
  <si>
    <t>Project U.F.O.</t>
  </si>
  <si>
    <t>http://www.wikidata.org/entity/Q716896</t>
  </si>
  <si>
    <t>The Secret Adventures of Jules Verne</t>
  </si>
  <si>
    <t>http://www.wikidata.org/entity/Q635909</t>
  </si>
  <si>
    <t>HeliCops – Einsatz über Berlin</t>
  </si>
  <si>
    <t>http://www.wikidata.org/entity/Q570975</t>
  </si>
  <si>
    <t>Street Hawk</t>
  </si>
  <si>
    <t>http://www.wikidata.org/entity/Q578623</t>
  </si>
  <si>
    <t>Dark Angel</t>
  </si>
  <si>
    <t>http://www.wikidata.org/entity/Q564345</t>
  </si>
  <si>
    <t>Person of Interest</t>
  </si>
  <si>
    <t>http://www.wikidata.org/entity/Q558413</t>
  </si>
  <si>
    <t>K-9</t>
  </si>
  <si>
    <t>http://www.wikidata.org/entity/Q590031</t>
  </si>
  <si>
    <t>Paradox</t>
  </si>
  <si>
    <t>http://www.wikidata.org/entity/Q729265</t>
  </si>
  <si>
    <t>Space: Above and Beyond</t>
  </si>
  <si>
    <t>http://www.wikidata.org/entity/Q729036</t>
  </si>
  <si>
    <t>Widget</t>
  </si>
  <si>
    <t>http://www.wikidata.org/entity/Q560416</t>
  </si>
  <si>
    <t>Power Rangers Megaforce</t>
  </si>
  <si>
    <t>http://www.wikidata.org/entity/Q837316</t>
  </si>
  <si>
    <t>Primeval</t>
  </si>
  <si>
    <t>http://www.wikidata.org/entity/Q706778</t>
  </si>
  <si>
    <t>Wicked Science</t>
  </si>
  <si>
    <t>http://www.wikidata.org/entity/Q589187</t>
  </si>
  <si>
    <t>Sliders</t>
  </si>
  <si>
    <t>http://www.wikidata.org/entity/Q715010</t>
  </si>
  <si>
    <t>Manimal</t>
  </si>
  <si>
    <t>http://www.wikidata.org/entity/Q658010</t>
  </si>
  <si>
    <t>Continuum</t>
  </si>
  <si>
    <t>http://www.wikidata.org/entity/Q864635</t>
  </si>
  <si>
    <t>Bionic Woman</t>
  </si>
  <si>
    <t>http://www.wikidata.org/entity/Q847094</t>
  </si>
  <si>
    <t>The Hitchhiker's Guide to the Galaxy</t>
  </si>
  <si>
    <t>http://www.wikidata.org/entity/Q715006</t>
  </si>
  <si>
    <t>Automan</t>
  </si>
  <si>
    <t>http://www.wikidata.org/entity/Q592743</t>
  </si>
  <si>
    <t>The Sentinel</t>
  </si>
  <si>
    <t>http://www.wikidata.org/entity/Q725195</t>
  </si>
  <si>
    <t>Ashes to Ashes</t>
  </si>
  <si>
    <t>http://www.wikidata.org/entity/Q657308</t>
  </si>
  <si>
    <t>Lexx</t>
  </si>
  <si>
    <t>http://www.wikidata.org/entity/Q853301</t>
  </si>
  <si>
    <t>Beyond Westworld</t>
  </si>
  <si>
    <t>http://www.wikidata.org/entity/Q692514</t>
  </si>
  <si>
    <t>Defying Gravity</t>
  </si>
  <si>
    <t>http://www.wikidata.org/entity/Q755233</t>
  </si>
  <si>
    <t>My Hero</t>
  </si>
  <si>
    <t>http://www.wikidata.org/entity/Q596962</t>
  </si>
  <si>
    <t>The Time Tunnel</t>
  </si>
  <si>
    <t>http://www.wikidata.org/entity/Q639740</t>
  </si>
  <si>
    <t>Pioneer One</t>
  </si>
  <si>
    <t>http://www.wikidata.org/entity/Q632022</t>
  </si>
  <si>
    <t>Dollhouse</t>
  </si>
  <si>
    <t>http://www.wikidata.org/entity/Q870078</t>
  </si>
  <si>
    <t>Unterwegs nach Atlantis</t>
  </si>
  <si>
    <t>http://www.wikidata.org/entity/Q628116</t>
  </si>
  <si>
    <t>The Listener</t>
  </si>
  <si>
    <t>http://www.wikidata.org/entity/Q614574</t>
  </si>
  <si>
    <t>Eureka</t>
  </si>
  <si>
    <t>http://www.wikidata.org/entity/Q832040</t>
  </si>
  <si>
    <t>Roswell</t>
  </si>
  <si>
    <t>http://www.wikidata.org/entity/Q589569</t>
  </si>
  <si>
    <t>Misfits</t>
  </si>
  <si>
    <t>http://www.wikidata.org/entity/Q722086</t>
  </si>
  <si>
    <t>Mysterious Ways</t>
  </si>
  <si>
    <t>http://www.wikidata.org/entity/Q584745</t>
  </si>
  <si>
    <t>Day Break</t>
  </si>
  <si>
    <t>http://www.wikidata.org/entity/Q670579</t>
  </si>
  <si>
    <t>The Incredible Hulk</t>
  </si>
  <si>
    <t>http://www.wikidata.org/entity/Q552314</t>
  </si>
  <si>
    <t>Arrow</t>
  </si>
  <si>
    <t>http://www.wikidata.org/entity/Q862066</t>
  </si>
  <si>
    <t>Phil of the Future</t>
  </si>
  <si>
    <t>http://www.wikidata.org/entity/Q738633</t>
  </si>
  <si>
    <t>Masked Rider</t>
  </si>
  <si>
    <t>http://www.wikidata.org/entity/Q785741</t>
  </si>
  <si>
    <t>Perversions of Science</t>
  </si>
  <si>
    <t>http://www.wikidata.org/entity/Q639557</t>
  </si>
  <si>
    <t>Space Rangers</t>
  </si>
  <si>
    <t>http://www.wikidata.org/entity/Q867935</t>
  </si>
  <si>
    <t>Cleopatra 2525</t>
  </si>
  <si>
    <t>http://www.wikidata.org/entity/Q769252</t>
  </si>
  <si>
    <t>The Others</t>
  </si>
  <si>
    <t>http://www.wikidata.org/entity/Q564877</t>
  </si>
  <si>
    <t>Návštěvníci</t>
  </si>
  <si>
    <t>http://www.wikidata.org/entity/Q804314</t>
  </si>
  <si>
    <t>Blake's 7</t>
  </si>
  <si>
    <t>http://www.wikidata.org/entity/Q604202</t>
  </si>
  <si>
    <t>Galactica 1980</t>
  </si>
  <si>
    <t>http://www.wikidata.org/entity/Q558112</t>
  </si>
  <si>
    <t>Black Mirror</t>
  </si>
  <si>
    <t>http://www.wikidata.org/entity/Q579554</t>
  </si>
  <si>
    <t>Caprica</t>
  </si>
  <si>
    <t>http://www.wikidata.org/entity/Q606892</t>
  </si>
  <si>
    <t>A come Andromeda</t>
  </si>
  <si>
    <t>http://www.wikidata.org/entity/Q711227</t>
  </si>
  <si>
    <t>Supercar</t>
  </si>
  <si>
    <t>http://www.wikidata.org/entity/Q595889</t>
  </si>
  <si>
    <t>Warehouse 13</t>
  </si>
  <si>
    <t>http://www.wikidata.org/entity/Q737343</t>
  </si>
  <si>
    <t>Crusade</t>
  </si>
  <si>
    <t>http://www.wikidata.org/entity/Q697388</t>
  </si>
  <si>
    <t>Tru Calling</t>
  </si>
  <si>
    <t>http://www.wikidata.org/entity/Q834560</t>
  </si>
  <si>
    <t>Alcatraz</t>
  </si>
  <si>
    <t>http://www.wikidata.org/entity/Q839437</t>
  </si>
  <si>
    <t>The Outer Limits</t>
  </si>
  <si>
    <t>http://www.wikidata.org/entity/Q685481</t>
  </si>
  <si>
    <t>Kyle XY</t>
  </si>
  <si>
    <t>http://www.wikidata.org/entity/Q3017122</t>
  </si>
  <si>
    <t>Powers</t>
  </si>
  <si>
    <t>http://www.wikidata.org/entity/Q3029691</t>
  </si>
  <si>
    <t>Dirk Gently</t>
  </si>
  <si>
    <t>http://www.wikidata.org/entity/Q3504185</t>
  </si>
  <si>
    <t>Super Force</t>
  </si>
  <si>
    <t>http://www.wikidata.org/entity/Q2776921</t>
  </si>
  <si>
    <t>Dark Oracle</t>
  </si>
  <si>
    <t>http://www.wikidata.org/entity/Q2666588</t>
  </si>
  <si>
    <t>Thunderstone</t>
  </si>
  <si>
    <t>http://www.wikidata.org/entity/Q2961434</t>
  </si>
  <si>
    <t>Shadow Chasers</t>
  </si>
  <si>
    <t>http://www.wikidata.org/entity/Q2524437</t>
  </si>
  <si>
    <t>The Chronicle</t>
  </si>
  <si>
    <t>http://www.wikidata.org/entity/Q2946304</t>
  </si>
  <si>
    <t>Century City</t>
  </si>
  <si>
    <t>http://www.wikidata.org/entity/Q2979565</t>
  </si>
  <si>
    <t>Clone</t>
  </si>
  <si>
    <t>http://www.wikidata.org/entity/Q2947967</t>
  </si>
  <si>
    <t>Under the Dome</t>
  </si>
  <si>
    <t>http://www.wikidata.org/entity/Q2655213</t>
  </si>
  <si>
    <t>Bugs</t>
  </si>
  <si>
    <t>http://www.wikidata.org/entity/Q3281733</t>
  </si>
  <si>
    <t>Sleepwalkers</t>
  </si>
  <si>
    <t>http://www.wikidata.org/entity/Q2706038</t>
  </si>
  <si>
    <t>Dinosapien</t>
  </si>
  <si>
    <t>http://www.wikidata.org/entity/Q3492576</t>
  </si>
  <si>
    <t>Mercy Point</t>
  </si>
  <si>
    <t>http://www.wikidata.org/entity/Q2729978</t>
  </si>
  <si>
    <t>Dinotopia</t>
  </si>
  <si>
    <t>http://www.wikidata.org/entity/Q3053531</t>
  </si>
  <si>
    <t>Journey to the Center of the Earth</t>
  </si>
  <si>
    <t>http://www.wikidata.org/entity/Q2888895</t>
  </si>
  <si>
    <t>El inquilino</t>
  </si>
  <si>
    <t>http://www.wikidata.org/entity/Q3279701</t>
  </si>
  <si>
    <t>RoboCop: Prime Directives</t>
  </si>
  <si>
    <t>http://www.wikidata.org/entity/Q2560233</t>
  </si>
  <si>
    <t>Shadow Raiders</t>
  </si>
  <si>
    <t>http://www.wikidata.org/entity/Q2734692</t>
  </si>
  <si>
    <t>Superhuman Samurai Syber-Squad</t>
  </si>
  <si>
    <t>http://www.wikidata.org/entity/Q3008161</t>
  </si>
  <si>
    <t>Cybergirl</t>
  </si>
  <si>
    <t>http://www.wikidata.org/entity/Q3098056</t>
  </si>
  <si>
    <t>Get Ed</t>
  </si>
  <si>
    <t>http://www.wikidata.org/entity/Q2544609</t>
  </si>
  <si>
    <t>The Zack Files</t>
  </si>
  <si>
    <t>http://www.wikidata.org/entity/Q3453581</t>
  </si>
  <si>
    <t>Big Guy and Rusty the Boy Robot</t>
  </si>
  <si>
    <t>http://www.wikidata.org/entity/Q3205038</t>
  </si>
  <si>
    <t>Logan's Run</t>
  </si>
  <si>
    <t>http://www.wikidata.org/entity/Q3230669</t>
  </si>
  <si>
    <t>Les Argonautes</t>
  </si>
  <si>
    <t>http://www.wikidata.org/entity/Q2777704</t>
  </si>
  <si>
    <t>Gemini Man</t>
  </si>
  <si>
    <t>http://www.wikidata.org/entity/Q2676592</t>
  </si>
  <si>
    <t>Tales of Tomorrow</t>
  </si>
  <si>
    <t>http://www.wikidata.org/entity/Q3086757</t>
  </si>
  <si>
    <t>FreakyLinks</t>
  </si>
  <si>
    <t>http://www.wikidata.org/entity/Q3112723</t>
  </si>
  <si>
    <t>Honey, I Shrunk the Kids: The TV Show</t>
  </si>
  <si>
    <t>http://www.wikidata.org/entity/Q2778277</t>
  </si>
  <si>
    <t>Prey</t>
  </si>
  <si>
    <t>http://www.wikidata.org/entity/Q2505588</t>
  </si>
  <si>
    <t>Weird Science</t>
  </si>
  <si>
    <t>http://www.wikidata.org/entity/Q3398728</t>
  </si>
  <si>
    <t>Terrahawks</t>
  </si>
  <si>
    <t>http://www.wikidata.org/entity/Q2527056</t>
  </si>
  <si>
    <t>Charlie Jade</t>
  </si>
  <si>
    <t>http://www.wikidata.org/entity/Q2873148</t>
  </si>
  <si>
    <t>Aux frontières du possible</t>
  </si>
  <si>
    <t>http://www.wikidata.org/entity/Q3282500</t>
  </si>
  <si>
    <t>Turbo Teen</t>
  </si>
  <si>
    <t>http://www.wikidata.org/entity/Q2690883</t>
  </si>
  <si>
    <t>Real Humans</t>
  </si>
  <si>
    <t>http://www.wikidata.org/entity/Q2608443</t>
  </si>
  <si>
    <t>Captain Power and the Soldiers of the Future</t>
  </si>
  <si>
    <t>http://www.wikidata.org/entity/Q2650891</t>
  </si>
  <si>
    <t>Alpha Alpha</t>
  </si>
  <si>
    <t>http://www.wikidata.org/entity/Q2761408</t>
  </si>
  <si>
    <t>The Champions</t>
  </si>
  <si>
    <t>http://www.wikidata.org/entity/Q3284030</t>
  </si>
  <si>
    <t>Tattooed Teenage Alien Fighters from Beverly Hills</t>
  </si>
  <si>
    <t>http://www.wikidata.org/entity/Q2650890</t>
  </si>
  <si>
    <t>Alpha 0.7 – Der Feind in dir</t>
  </si>
  <si>
    <t>http://www.wikidata.org/entity/Q2675933</t>
  </si>
  <si>
    <t>The Minikins</t>
  </si>
  <si>
    <t>http://www.wikidata.org/entity/Q3500043</t>
  </si>
  <si>
    <t>Strange World</t>
  </si>
  <si>
    <t>http://www.wikidata.org/entity/Q3448609</t>
  </si>
  <si>
    <t>Wizards vs Aliens</t>
  </si>
  <si>
    <t>http://www.wikidata.org/entity/Q3015580</t>
  </si>
  <si>
    <t>Dans une galaxie près de chez vous</t>
  </si>
  <si>
    <t>http://www.wikidata.org/entity/Q2646064</t>
  </si>
  <si>
    <t>Space Precinct</t>
  </si>
  <si>
    <t>http://www.wikidata.org/entity/Q2638002</t>
  </si>
  <si>
    <t>Total Recall 2070</t>
  </si>
  <si>
    <t>http://www.wikidata.org/entity/Q2719054</t>
  </si>
  <si>
    <t>Strange Days at Blake Holsey High</t>
  </si>
  <si>
    <t>http://www.wikidata.org/entity/Q3204028</t>
  </si>
  <si>
    <t>The Immortal</t>
  </si>
  <si>
    <t>http://www.wikidata.org/entity/Q3333440</t>
  </si>
  <si>
    <t>Métal Hurlant Chronicles</t>
  </si>
  <si>
    <t>http://www.wikidata.org/entity/Q2937338</t>
  </si>
  <si>
    <t>Captain Star</t>
  </si>
  <si>
    <t>http://www.wikidata.org/entity/Q2698481</t>
  </si>
  <si>
    <t>Joe 90</t>
  </si>
  <si>
    <t>http://www.wikidata.org/entity/Q3220050</t>
  </si>
  <si>
    <t>Lazer Tag Academy</t>
  </si>
  <si>
    <t>http://www.wikidata.org/entity/Q3442900</t>
  </si>
  <si>
    <t>Roswell Conspiracies: Aliens, Myths and Legends</t>
  </si>
  <si>
    <t>http://www.wikidata.org/entity/Q3437074</t>
  </si>
  <si>
    <t>Rocket Robin Hood</t>
  </si>
  <si>
    <t>http://www.wikidata.org/entity/Q2699347</t>
  </si>
  <si>
    <t>Lab Rats</t>
  </si>
  <si>
    <t>http://www.wikidata.org/entity/Q1005412</t>
  </si>
  <si>
    <t>Giant Robo</t>
  </si>
  <si>
    <t>http://www.wikidata.org/entity/Q928007</t>
  </si>
  <si>
    <t>Lois &amp; Clark: The New Adventures of Superman</t>
  </si>
  <si>
    <t>http://www.wikidata.org/entity/Q1016803</t>
  </si>
  <si>
    <t>The Burning Zone</t>
  </si>
  <si>
    <t>http://www.wikidata.org/entity/Q1249333</t>
  </si>
  <si>
    <t>The Quatermass Experiment</t>
  </si>
  <si>
    <t>http://www.wikidata.org/entity/Q1348299</t>
  </si>
  <si>
    <t>Friday the 13th: The Series</t>
  </si>
  <si>
    <t>http://www.wikidata.org/entity/Q1247201</t>
  </si>
  <si>
    <t>Batman</t>
  </si>
  <si>
    <t>http://www.wikidata.org/entity/Q1035150</t>
  </si>
  <si>
    <t>Captain Scarlet and the Mysterons</t>
  </si>
  <si>
    <t>http://www.wikidata.org/entity/Q1278637</t>
  </si>
  <si>
    <t>The Wild Wild West</t>
  </si>
  <si>
    <t>http://www.wikidata.org/entity/Q1216349</t>
  </si>
  <si>
    <t>Misfits of Science</t>
  </si>
  <si>
    <t>http://www.wikidata.org/entity/Q1164745</t>
  </si>
  <si>
    <t>The Event</t>
  </si>
  <si>
    <t>http://www.wikidata.org/entity/Q1216198</t>
  </si>
  <si>
    <t>Bionic Six</t>
  </si>
  <si>
    <t>http://www.wikidata.org/entity/Q1217770</t>
  </si>
  <si>
    <t>Voyagers!</t>
  </si>
  <si>
    <t>http://www.wikidata.org/entity/Q1031248</t>
  </si>
  <si>
    <t>The Flash</t>
  </si>
  <si>
    <t>http://www.wikidata.org/entity/Q1192199</t>
  </si>
  <si>
    <t>Der Androjäger</t>
  </si>
  <si>
    <t>http://www.wikidata.org/entity/Q1166230</t>
  </si>
  <si>
    <t>Dark Skies</t>
  </si>
  <si>
    <t>http://www.wikidata.org/entity/Q1400206</t>
  </si>
  <si>
    <t>http://www.wikidata.org/entity/Q1295458</t>
  </si>
  <si>
    <t>Eerie, Indiana</t>
  </si>
  <si>
    <t>http://www.wikidata.org/entity/Q1131894</t>
  </si>
  <si>
    <t>Department S</t>
  </si>
  <si>
    <t>http://www.wikidata.org/entity/Q973399</t>
  </si>
  <si>
    <t>Masters of Science Fiction</t>
  </si>
  <si>
    <t>http://www.wikidata.org/entity/Q1247907</t>
  </si>
  <si>
    <t>My Favorite Martian</t>
  </si>
  <si>
    <t>http://www.wikidata.org/entity/Q1030663</t>
  </si>
  <si>
    <t>Shazam!</t>
  </si>
  <si>
    <t>http://www.wikidata.org/entity/Q1320588</t>
  </si>
  <si>
    <t>The Neighbors</t>
  </si>
  <si>
    <t>http://www.wikidata.org/entity/Q999370</t>
  </si>
  <si>
    <t>Buck Rogers in the 25th Century</t>
  </si>
  <si>
    <t>http://www.wikidata.org/entity/Q1090974</t>
  </si>
  <si>
    <t>Megaloman</t>
  </si>
  <si>
    <t>http://www.wikidata.org/entity/Q1218201</t>
  </si>
  <si>
    <t>The Lone Gunmen</t>
  </si>
  <si>
    <t>http://www.wikidata.org/entity/Q1196836</t>
  </si>
  <si>
    <t>The Six Million Dollar Man</t>
  </si>
  <si>
    <t>http://www.wikidata.org/entity/Q1195481</t>
  </si>
  <si>
    <t>Man from Atlantis</t>
  </si>
  <si>
    <t>http://www.wikidata.org/entity/Q1331345</t>
  </si>
  <si>
    <t>Summer in Transylvania</t>
  </si>
  <si>
    <t>http://www.wikidata.org/entity/Q1189775</t>
  </si>
  <si>
    <t>Viper</t>
  </si>
  <si>
    <t>http://www.wikidata.org/entity/Q1030954</t>
  </si>
  <si>
    <t>The Net</t>
  </si>
  <si>
    <t>http://www.wikidata.org/entity/Q1247632</t>
  </si>
  <si>
    <t>Land of the Giants</t>
  </si>
  <si>
    <t>http://www.wikidata.org/entity/Q1216258</t>
  </si>
  <si>
    <t>The Bionic Woman</t>
  </si>
  <si>
    <t>http://www.wikidata.org/entity/Q1210824</t>
  </si>
  <si>
    <t>The Adventures of Brisco County, Jr.</t>
  </si>
  <si>
    <t>http://www.wikidata.org/entity/Q940102</t>
  </si>
  <si>
    <t>Amazing Stories</t>
  </si>
  <si>
    <t>http://www.wikidata.org/entity/Q1296556</t>
  </si>
  <si>
    <t>Primeval: New World</t>
  </si>
  <si>
    <t>http://www.wikidata.org/entity/Q896891</t>
  </si>
  <si>
    <t>The Ray Bradbury Theater</t>
  </si>
  <si>
    <t>http://www.wikidata.org/entity/Q940658</t>
  </si>
  <si>
    <t>Earth 2</t>
  </si>
  <si>
    <t>http://www.wikidata.org/entity/Q1128862</t>
  </si>
  <si>
    <t>Maniac Mansion</t>
  </si>
  <si>
    <t>http://www.wikidata.org/entity/Q988037</t>
  </si>
  <si>
    <t>Mork &amp; Mindy</t>
  </si>
  <si>
    <t>http://www.wikidata.org/entity/Q960517</t>
  </si>
  <si>
    <t>First Wave</t>
  </si>
  <si>
    <t>http://www.wikidata.org/entity/Q1304013</t>
  </si>
  <si>
    <t>Thunder in Paradise</t>
  </si>
  <si>
    <t>http://www.wikidata.org/entity/Q1066688</t>
  </si>
  <si>
    <t>No Ordinary Family</t>
  </si>
  <si>
    <t>http://www.wikidata.org/entity/Q1418559</t>
  </si>
  <si>
    <t>So Weird</t>
  </si>
  <si>
    <t>http://www.wikidata.org/entity/Q928429</t>
  </si>
  <si>
    <t>Falling Skies</t>
  </si>
  <si>
    <t>http://www.wikidata.org/entity/Q940655</t>
  </si>
  <si>
    <t>UFO</t>
  </si>
  <si>
    <t>http://www.wikidata.org/entity/Q1424608</t>
  </si>
  <si>
    <t>Code Name: Eternity</t>
  </si>
  <si>
    <t>http://www.wikidata.org/entity/Q1045743</t>
  </si>
  <si>
    <t>Space: 1999</t>
  </si>
  <si>
    <t>http://www.wikidata.org/entity/Q1249098</t>
  </si>
  <si>
    <t>This Is Not My Life</t>
  </si>
  <si>
    <t>http://www.wikidata.org/entity/Q1071501</t>
  </si>
  <si>
    <t>Life on Mars</t>
  </si>
  <si>
    <t>http://www.wikidata.org/entity/Q922635</t>
  </si>
  <si>
    <t>The Day of the Triffids</t>
  </si>
  <si>
    <t>http://www.wikidata.org/entity/Q939417</t>
  </si>
  <si>
    <t>Time Trax</t>
  </si>
  <si>
    <t>http://www.wikidata.org/entity/Q870490</t>
  </si>
  <si>
    <t>3rd Rock from the Sun</t>
  </si>
  <si>
    <t>http://www.wikidata.org/entity/Q967812</t>
  </si>
  <si>
    <t>John Doe</t>
  </si>
  <si>
    <t>http://www.wikidata.org/entity/Q1413069</t>
  </si>
  <si>
    <t>Spellbinder</t>
  </si>
  <si>
    <t>http://www.wikidata.org/entity/Q1189086</t>
  </si>
  <si>
    <t>The Sparticle Mystery</t>
  </si>
  <si>
    <t>http://www.wikidata.org/entity/Q1304696</t>
  </si>
  <si>
    <t>The New Adventures of Superman</t>
  </si>
  <si>
    <t>http://www.wikidata.org/entity/Q1074660</t>
  </si>
  <si>
    <t>Seven Days</t>
  </si>
  <si>
    <t>http://www.wikidata.org/entity/Q1248825</t>
  </si>
  <si>
    <t>Quatermass II</t>
  </si>
  <si>
    <t>http://www.wikidata.org/entity/Q260895</t>
  </si>
  <si>
    <t>The Troop</t>
  </si>
  <si>
    <t>http://www.wikidata.org/entity/Q23567</t>
  </si>
  <si>
    <t>Lost</t>
  </si>
  <si>
    <t>http://www.wikidata.org/entity/Q131902</t>
  </si>
  <si>
    <t>The Highwayman</t>
  </si>
  <si>
    <t>http://www.wikidata.org/entity/Q2744</t>
  </si>
  <si>
    <t>http://www.wikidata.org/entity/Q19011</t>
  </si>
  <si>
    <t>Aaron Stone</t>
  </si>
  <si>
    <t>http://www.wikidata.org/entity/Q123760</t>
  </si>
  <si>
    <t>Voyage to the Bottom of the Sea</t>
  </si>
  <si>
    <t>http://www.wikidata.org/entity/Q179837</t>
  </si>
  <si>
    <t>Out of This World</t>
  </si>
  <si>
    <t>http://www.wikidata.org/entity/Q367772</t>
  </si>
  <si>
    <t>Supertrain</t>
  </si>
  <si>
    <t>http://www.wikidata.org/entity/Q536137</t>
  </si>
  <si>
    <t>Lost in Space</t>
  </si>
  <si>
    <t>http://www.wikidata.org/entity/Q256252</t>
  </si>
  <si>
    <t>The Fantastic Journey</t>
  </si>
  <si>
    <t>http://www.wikidata.org/entity/Q502337</t>
  </si>
  <si>
    <t>Starman</t>
  </si>
  <si>
    <t>http://www.wikidata.org/entity/Q317613</t>
  </si>
  <si>
    <t>Star Maidens</t>
  </si>
  <si>
    <t>http://www.wikidata.org/entity/Q380519</t>
  </si>
  <si>
    <t>Star Trek: Enterprise</t>
  </si>
  <si>
    <t>http://www.wikidata.org/entity/Q519682</t>
  </si>
  <si>
    <t>Superboy</t>
  </si>
  <si>
    <t>http://www.wikidata.org/entity/Q108774</t>
  </si>
  <si>
    <t>Star Trek: Deep Space Nine</t>
  </si>
  <si>
    <t>http://www.wikidata.org/entity/Q215287</t>
  </si>
  <si>
    <t>Stargate Atlantis</t>
  </si>
  <si>
    <t>http://www.wikidata.org/entity/Q475202</t>
  </si>
  <si>
    <t>Special Unit 2</t>
  </si>
  <si>
    <t>http://www.wikidata.org/entity/Q539589</t>
  </si>
  <si>
    <t>The Crow: Stairway to Heaven</t>
  </si>
  <si>
    <t>http://www.wikidata.org/entity/Q250868</t>
  </si>
  <si>
    <t>El Barco</t>
  </si>
  <si>
    <t>http://www.wikidata.org/entity/Q118689</t>
  </si>
  <si>
    <t>Birds of Prey</t>
  </si>
  <si>
    <t>http://www.wikidata.org/entity/Q498664</t>
  </si>
  <si>
    <t>Alphas</t>
  </si>
  <si>
    <t>http://www.wikidata.org/entity/Q1077</t>
  </si>
  <si>
    <t>Star Trek: The Original Series</t>
  </si>
  <si>
    <t>http://www.wikidata.org/entity/Q302087</t>
  </si>
  <si>
    <t>Beyond Belief: Fact or Fiction</t>
  </si>
  <si>
    <t>http://www.wikidata.org/entity/Q16290</t>
  </si>
  <si>
    <t>Star Trek: The Next Generation</t>
  </si>
  <si>
    <t>http://www.wikidata.org/entity/Q73268</t>
  </si>
  <si>
    <t>Beauty and the Beast</t>
  </si>
  <si>
    <t>http://www.wikidata.org/entity/Q468052</t>
  </si>
  <si>
    <t>Amerika</t>
  </si>
  <si>
    <t>http://www.wikidata.org/entity/Q512977</t>
  </si>
  <si>
    <t>Andromeda</t>
  </si>
  <si>
    <t>http://www.wikidata.org/entity/Q456666</t>
  </si>
  <si>
    <t>Farscape</t>
  </si>
  <si>
    <t>http://www.wikidata.org/entity/Q3815</t>
  </si>
  <si>
    <t>Fringe</t>
  </si>
  <si>
    <t>http://www.wikidata.org/entity/Q202727</t>
  </si>
  <si>
    <t>Meego</t>
  </si>
  <si>
    <t>http://www.wikidata.org/entity/Q218591</t>
  </si>
  <si>
    <t>Terra Nova</t>
  </si>
  <si>
    <t>http://www.wikidata.org/entity/Q135128</t>
  </si>
  <si>
    <t>1990</t>
  </si>
  <si>
    <t>http://www.wikidata.org/entity/Q5902</t>
  </si>
  <si>
    <t>Red Dwarf</t>
  </si>
  <si>
    <t>http://www.wikidata.org/entity/Q34316</t>
  </si>
  <si>
    <t>Doctor Who</t>
  </si>
  <si>
    <t>95</t>
  </si>
  <si>
    <t>http://www.wikidata.org/entity/Q230506</t>
  </si>
  <si>
    <t>Quantum Leap</t>
  </si>
  <si>
    <t>http://www.wikidata.org/entity/Q548388</t>
  </si>
  <si>
    <t>Animorphs</t>
  </si>
  <si>
    <t>http://www.wikidata.org/entity/Q31517</t>
  </si>
  <si>
    <t>Tower Prep</t>
  </si>
  <si>
    <t>http://www.wikidata.org/entity/Q24605</t>
  </si>
  <si>
    <t>The Future Is Wild</t>
  </si>
  <si>
    <t>http://www.wikidata.org/entity/Q166354</t>
  </si>
  <si>
    <t>Raumpatrouille</t>
  </si>
  <si>
    <t>http://www.wikidata.org/entity/Q366938</t>
  </si>
  <si>
    <t>The Girl from Tomorrow</t>
  </si>
  <si>
    <t>http://www.wikidata.org/entity/Q187462</t>
  </si>
  <si>
    <t>Stargate SG-1</t>
  </si>
  <si>
    <t>http://www.wikidata.org/entity/Q210146</t>
  </si>
  <si>
    <t>Babylon 5</t>
  </si>
  <si>
    <t>http://www.wikidata.org/entity/Q427702</t>
  </si>
  <si>
    <t>Early Edition</t>
  </si>
  <si>
    <t>http://www.wikidata.org/entity/Q468333</t>
  </si>
  <si>
    <t>Threshold</t>
  </si>
  <si>
    <t>http://www.wikidata.org/entity/Q451943</t>
  </si>
  <si>
    <t>Land of the Lost</t>
  </si>
  <si>
    <t>http://www.wikidata.org/entity/Q125844</t>
  </si>
  <si>
    <t>The Guardians</t>
  </si>
  <si>
    <t>http://www.wikidata.org/entity/Q368212</t>
  </si>
  <si>
    <t>Marvin Marvin</t>
  </si>
  <si>
    <t>http://www.wikidata.org/entity/Q194213</t>
  </si>
  <si>
    <t>Stargate Universe</t>
  </si>
  <si>
    <t>http://www.wikidata.org/entity/Q537911</t>
  </si>
  <si>
    <t>Agents of S.H.I.E.L.D.</t>
  </si>
  <si>
    <t>http://www.wikidata.org/entity/Q180228</t>
  </si>
  <si>
    <t>Smallville</t>
  </si>
  <si>
    <t>http://www.wikidata.org/entity/Q32816</t>
  </si>
  <si>
    <t>The Sarah Jane Adventures</t>
  </si>
  <si>
    <t>http://www.wikidata.org/entity/Q470118</t>
  </si>
  <si>
    <t>Surface</t>
  </si>
  <si>
    <t>http://www.wikidata.org/entity/Q289592</t>
  </si>
  <si>
    <t>Revolution</t>
  </si>
  <si>
    <t>http://www.wikidata.org/entity/Q310966</t>
  </si>
  <si>
    <t>SeaQuest DSV</t>
  </si>
  <si>
    <t>http://www.wikidata.org/entity/Q457638</t>
  </si>
  <si>
    <t>The Pretender</t>
  </si>
  <si>
    <t>http://www.wikidata.org/entity/Q543084</t>
  </si>
  <si>
    <t>Invasion</t>
  </si>
  <si>
    <t>http://www.wikidata.org/entity/Q234386</t>
  </si>
  <si>
    <t>The 4400</t>
  </si>
  <si>
    <t>http://www.wikidata.org/entity/Q11622</t>
  </si>
  <si>
    <t>Firefly</t>
  </si>
  <si>
    <t>http://www.wikidata.org/entity/Q20922</t>
  </si>
  <si>
    <t>Star Trek: The Animated Series</t>
  </si>
  <si>
    <t>http://www.wikidata.org/entity/Q513809</t>
  </si>
  <si>
    <t>Mighty Morphin Power Rangers</t>
  </si>
  <si>
    <t>http://www.wikidata.org/entity/Q120624</t>
  </si>
  <si>
    <t>Psi Factor</t>
  </si>
  <si>
    <t>http://www.wikidata.org/entity/Q471138</t>
  </si>
  <si>
    <t>The New Tomorrow</t>
  </si>
  <si>
    <t>http://www.wikidata.org/entity/Q83401</t>
  </si>
  <si>
    <t>Heroes</t>
  </si>
  <si>
    <t>http://www.wikidata.org/entity/Q281250</t>
  </si>
  <si>
    <t>Ocean Girl</t>
  </si>
  <si>
    <t>http://www.wikidata.org/entity/Q390120</t>
  </si>
  <si>
    <t>Torchwood</t>
  </si>
  <si>
    <t>http://www.wikidata.org/entity/Q281982</t>
  </si>
  <si>
    <t>http://www.wikidata.org/entity/Q251904</t>
  </si>
  <si>
    <t>Journeyman</t>
  </si>
  <si>
    <t>http://www.wikidata.org/entity/Q476857</t>
  </si>
  <si>
    <t>FlashForward</t>
  </si>
  <si>
    <t>http://www.wikidata.org/entity/Q522984</t>
  </si>
  <si>
    <t>Starhunter</t>
  </si>
  <si>
    <t>http://www.wikidata.org/entity/Q94713</t>
  </si>
  <si>
    <t>Terminator: The Sarah Connor Chronicles</t>
  </si>
  <si>
    <t>http://www.wikidata.org/entity/Q264221</t>
  </si>
  <si>
    <t>ALF</t>
  </si>
  <si>
    <t>http://www.wikidata.org/entity/Q156329</t>
  </si>
  <si>
    <t>Star Trek: Voyager</t>
  </si>
  <si>
    <t>http://www.wikidata.org/entity/Q1678815</t>
  </si>
  <si>
    <t>Jake 2.0</t>
  </si>
  <si>
    <t>http://www.wikidata.org/entity/Q1811728</t>
  </si>
  <si>
    <t>Lloyd in Space</t>
  </si>
  <si>
    <t>http://www.wikidata.org/entity/Q2005464</t>
  </si>
  <si>
    <t>Painkiller Jane</t>
  </si>
  <si>
    <t>http://www.wikidata.org/entity/Q2003248</t>
  </si>
  <si>
    <t>Power Rangers RPM</t>
  </si>
  <si>
    <t>http://www.wikidata.org/entity/Q2260515</t>
  </si>
  <si>
    <t>Night Man</t>
  </si>
  <si>
    <t>http://www.wikidata.org/entity/Q2133410</t>
  </si>
  <si>
    <t>Space Island One</t>
  </si>
  <si>
    <t>http://www.wikidata.org/entity/Q1442265</t>
  </si>
  <si>
    <t>Spellbinder: Land of the Dragon Lord</t>
  </si>
  <si>
    <t>http://www.wikidata.org/entity/Q2014846</t>
  </si>
  <si>
    <t>Odyssey 5</t>
  </si>
  <si>
    <t>http://www.wikidata.org/entity/Q1686621</t>
  </si>
  <si>
    <t>Jekyll</t>
  </si>
  <si>
    <t>http://www.wikidata.org/entity/Q1955802</t>
  </si>
  <si>
    <t>Mutant X</t>
  </si>
  <si>
    <t>http://www.wikidata.org/entity/Q2091691</t>
  </si>
  <si>
    <t>Code Lyoko Evolution</t>
  </si>
  <si>
    <t>http://www.wikidata.org/entity/Q2495330</t>
  </si>
  <si>
    <t>Hard Time on Planet Earth</t>
  </si>
  <si>
    <t>http://www.wikidata.org/entity/Q2291892</t>
  </si>
  <si>
    <t>Miracles</t>
  </si>
  <si>
    <t>http://www.wikidata.org/entity/Q2464086</t>
  </si>
  <si>
    <t>Denjin Zaborger</t>
  </si>
  <si>
    <t>http://www.wikidata.org/entity/Q2339451</t>
  </si>
  <si>
    <t>X-Bomber</t>
  </si>
  <si>
    <t>http://www.wikidata.org/entity/Q1993426</t>
  </si>
  <si>
    <t>Outcasts</t>
  </si>
  <si>
    <t>http://www.wikidata.org/entity/Q2437612</t>
  </si>
  <si>
    <t>Android Kikaider</t>
  </si>
  <si>
    <t>http://www.wikidata.org/entity/Q1520493</t>
  </si>
  <si>
    <t>Highlander: The Series</t>
  </si>
  <si>
    <t>http://www.wikidata.org/entity/Q2347191</t>
  </si>
  <si>
    <t>Small Wonder</t>
  </si>
  <si>
    <t>http://www.wikidata.org/entity/Q1968323</t>
  </si>
  <si>
    <t>Poltergeist: The Legacy</t>
  </si>
  <si>
    <t>http://www.wikidata.org/entity/Q2403605</t>
  </si>
  <si>
    <t>Garth Marenghi's Darkplace</t>
  </si>
  <si>
    <t>http://www.wikidata.org/entity/Q1671694</t>
  </si>
  <si>
    <t>The Invaders</t>
  </si>
  <si>
    <t>http://www.wikidata.org/entity/Q1836927</t>
  </si>
  <si>
    <t>Planet of the Apes</t>
  </si>
  <si>
    <t>http://www.wikidata.org/entity/Q2134546</t>
  </si>
  <si>
    <t>ReGenesis</t>
  </si>
  <si>
    <t>http://www.wikidata.org/entity/Q1496756</t>
  </si>
  <si>
    <t>Nicht von dieser Welt</t>
  </si>
  <si>
    <t>http://www.wikidata.org/entity/Q2024136</t>
  </si>
  <si>
    <t>Swamp Thing</t>
  </si>
  <si>
    <t>http://www.wikidata.org/entity/Q1894972</t>
  </si>
  <si>
    <t>Mystery Science Theater 3000</t>
  </si>
  <si>
    <t>http://www.wikidata.org/entity/Q1500957</t>
  </si>
  <si>
    <t>The Secret World of Alex Mack</t>
  </si>
  <si>
    <t>http://www.wikidata.org/entity/Q2345839</t>
  </si>
  <si>
    <t>Sternensommer</t>
  </si>
  <si>
    <t>http://www.wikidata.org/entity/Q2188675</t>
  </si>
  <si>
    <t>http://www.wikidata.org/entity/Q2066254</t>
  </si>
  <si>
    <t>Something Is Out There</t>
  </si>
  <si>
    <t>http://www.wikidata.org/entity/Q1462394</t>
  </si>
  <si>
    <t>http://www.wikidata.org/entity/Q2402176</t>
  </si>
  <si>
    <t>Los Protegidos</t>
  </si>
  <si>
    <t>http://www.wikidata.org/entity/Q2365988</t>
  </si>
  <si>
    <t>Harsh Realm</t>
  </si>
  <si>
    <t>http://www.wikidata.org/entity/Q2306347</t>
  </si>
  <si>
    <t>Space Patrol</t>
  </si>
  <si>
    <t>http://www.wikidata.org/entity/Q1569468</t>
  </si>
  <si>
    <t>The Ghost Busters</t>
  </si>
  <si>
    <t>http://www.wikidata.org/entity/Q1583654</t>
  </si>
  <si>
    <t>H+: The Digital Series</t>
  </si>
  <si>
    <t>http://www.wikidata.org/entity/Q2063214</t>
  </si>
  <si>
    <t>Jumborg Ace</t>
  </si>
  <si>
    <t>http://www.wikidata.org/entity/Q2359442</t>
  </si>
  <si>
    <t>Adventures of Superman</t>
  </si>
  <si>
    <t>http://www.wikidata.org/entity/Q2080272</t>
  </si>
  <si>
    <t>Defiance</t>
  </si>
  <si>
    <t>http://www.wikidata.org/entity/Q1912691</t>
  </si>
  <si>
    <t>Max Headroom</t>
  </si>
  <si>
    <t>http://www.wikidata.org/entity/Q2250446</t>
  </si>
  <si>
    <t>Sapphire &amp; Steel</t>
  </si>
  <si>
    <t>http://www.wikidata.org/entity/Q1506822</t>
  </si>
  <si>
    <t>Earth: Final Conflict</t>
  </si>
  <si>
    <t>http://www.wikidata.org/entity/Q1870725</t>
  </si>
  <si>
    <t>Lost Girl</t>
  </si>
  <si>
    <t>http://www.wikidata.org/entity/Q2429870</t>
  </si>
  <si>
    <t>Di-Gata Defenders</t>
  </si>
  <si>
    <t>http://www.wikidata.org/entity/Q2336020</t>
  </si>
  <si>
    <t>The Visitor</t>
  </si>
  <si>
    <t>http://www.wikidata.org/entity/Q2269591</t>
  </si>
  <si>
    <t>Invasion America</t>
  </si>
  <si>
    <t>http://www.wikidata.org/entity/Q1987626</t>
  </si>
  <si>
    <t>Power Rangers S.P.D.</t>
  </si>
  <si>
    <t>http://www.wikidata.org/entity/Q2058410</t>
  </si>
  <si>
    <t>Baywatch Nights</t>
  </si>
  <si>
    <t>http://www.wikidata.org/entity/Q2297720</t>
  </si>
  <si>
    <t>The Greatest American Hero</t>
  </si>
  <si>
    <t>http://www.wikidata.org/entity/Q1470143</t>
  </si>
  <si>
    <t>The Doombolt Chase</t>
  </si>
  <si>
    <t>http://www.wikidata.org/entity/Q1968020</t>
  </si>
  <si>
    <t>Tin Man</t>
  </si>
  <si>
    <t>http://www.wikidata.org/entity/Q1625014</t>
  </si>
  <si>
    <t>Holmes &amp; Yoyo</t>
  </si>
  <si>
    <t>http://www.wikidata.org/entity/Q2086375</t>
  </si>
  <si>
    <t>Big Bad Beetleborgs</t>
  </si>
  <si>
    <t>http://www.wikidata.org/entity/Q1939051</t>
  </si>
  <si>
    <t>Mission Terra</t>
  </si>
  <si>
    <t>http://www.wikidata.org/entity/Q2318552</t>
  </si>
  <si>
    <t>The Rocky and Bullwinkle Show</t>
  </si>
  <si>
    <t>http://www.wikidata.org/entity/Q3612477</t>
  </si>
  <si>
    <t>The Journey of Allen Strange</t>
  </si>
  <si>
    <t>http://www.wikidata.org/entity/Q3754727</t>
  </si>
  <si>
    <t>Outlaws</t>
  </si>
  <si>
    <t>http://www.wikidata.org/entity/Q3897973</t>
  </si>
  <si>
    <t>Salvage 1</t>
  </si>
  <si>
    <t>http://www.wikidata.org/entity/Q3699825</t>
  </si>
  <si>
    <t>Cyberkidz</t>
  </si>
  <si>
    <t>http://www.wikidata.org/entity/Q5467383</t>
  </si>
  <si>
    <t>Forbidden Science</t>
  </si>
  <si>
    <t>http://www.wikidata.org/entity/Q3795315</t>
  </si>
  <si>
    <t>The Powers of Matthew Star</t>
  </si>
  <si>
    <t>http://www.wikidata.org/entity/Q5227812</t>
  </si>
  <si>
    <t>Jason of Star Command</t>
  </si>
  <si>
    <t>http://www.wikidata.org/entity/Q5518571</t>
  </si>
  <si>
    <t>Galidor: Defenders of the Outer Dimension</t>
  </si>
  <si>
    <t>http://www.wikidata.org/entity/Q5025396</t>
  </si>
  <si>
    <t>Rocky Jones, Space Ranger</t>
  </si>
  <si>
    <t>http://www.wikidata.org/entity/Q4811623</t>
  </si>
  <si>
    <t>Astronauts</t>
  </si>
  <si>
    <t>http://www.wikidata.org/entity/Q5636335</t>
  </si>
  <si>
    <t>Ha'Nephilim</t>
  </si>
  <si>
    <t>http://www.wikidata.org/entity/Q3829610</t>
  </si>
  <si>
    <t>Legend</t>
  </si>
  <si>
    <t>http://www.wikidata.org/entity/Q5036870</t>
  </si>
  <si>
    <t>Captain Zep – Space Detective</t>
  </si>
  <si>
    <t>http://www.wikidata.org/entity/Q3656954</t>
  </si>
  <si>
    <t>Captain Ultra</t>
  </si>
  <si>
    <t>http://www.wikidata.org/entity/Q3819646</t>
  </si>
  <si>
    <t>Hammer House of Mystery and Suspense</t>
  </si>
  <si>
    <t>http://www.wikidata.org/entity/Q6391220</t>
  </si>
  <si>
    <t>Kenny Starfighter</t>
  </si>
  <si>
    <t>http://www.wikidata.org/entity/Q3550787</t>
  </si>
  <si>
    <t>Level 9</t>
  </si>
  <si>
    <t>http://www.wikidata.org/entity/Q6089699</t>
  </si>
  <si>
    <t>It's About Time</t>
  </si>
  <si>
    <t>http://www.wikidata.org/entity/Q4726502</t>
  </si>
  <si>
    <t>Alienated</t>
  </si>
  <si>
    <t>http://www.wikidata.org/entity/Q5712285</t>
  </si>
  <si>
    <t>Hemlock Grove</t>
  </si>
  <si>
    <t>http://www.wikidata.org/entity/Q4353395</t>
  </si>
  <si>
    <t>Hyperdrive</t>
  </si>
  <si>
    <t>http://www.wikidata.org/entity/Q3828500</t>
  </si>
  <si>
    <t>Captain Midnight</t>
  </si>
  <si>
    <t>http://www.wikidata.org/entity/Q3657905</t>
  </si>
  <si>
    <t>Benji, Zax &amp; the Alien Prince</t>
  </si>
  <si>
    <t>http://www.wikidata.org/entity/Q4117269</t>
  </si>
  <si>
    <t>Silversun</t>
  </si>
  <si>
    <t>http://www.wikidata.org/entity/Q3881957</t>
  </si>
  <si>
    <t>Beyond Reality</t>
  </si>
  <si>
    <t>http://www.wikidata.org/entity/Q5273401</t>
  </si>
  <si>
    <t>Dick Spanner, P.I.</t>
  </si>
  <si>
    <t>http://www.wikidata.org/entity/Q4546073</t>
  </si>
  <si>
    <t>1001 Nights</t>
  </si>
  <si>
    <t>http://www.wikidata.org/entity/Q4044508</t>
  </si>
  <si>
    <t>Moonbase 3</t>
  </si>
  <si>
    <t>http://www.wikidata.org/entity/Q3552995</t>
  </si>
  <si>
    <t>VR.5</t>
  </si>
  <si>
    <t>http://www.wikidata.org/entity/Q4726535</t>
  </si>
  <si>
    <t>Aliens in the Family</t>
  </si>
  <si>
    <t>http://www.wikidata.org/entity/Q4080545</t>
  </si>
  <si>
    <t>Escape from Jupiter</t>
  </si>
  <si>
    <t>http://www.wikidata.org/entity/Q3816529</t>
  </si>
  <si>
    <t>Dinosaur Corps Koseidon</t>
  </si>
  <si>
    <t>http://www.wikidata.org/entity/Q3952334</t>
  </si>
  <si>
    <t>Science Fiction Theatre</t>
  </si>
  <si>
    <t>http://www.wikidata.org/entity/Q5151090</t>
  </si>
  <si>
    <t>Come Back Mrs. Noah</t>
  </si>
  <si>
    <t>http://www.wikidata.org/entity/Q4189789</t>
  </si>
  <si>
    <t>Star Cops</t>
  </si>
  <si>
    <t>http://www.wikidata.org/entity/Q3943454</t>
  </si>
  <si>
    <t>Super Adventure Team</t>
  </si>
  <si>
    <t>http://www.wikidata.org/entity/Q4058532</t>
  </si>
  <si>
    <t>Into the Labyrinth</t>
  </si>
  <si>
    <t>http://www.wikidata.org/entity/Q5036664</t>
  </si>
  <si>
    <t>Captain Harlock and the Queen of a Thousand Years</t>
  </si>
  <si>
    <t>http://www.wikidata.org/entity/Q3707720</t>
  </si>
  <si>
    <t>Otherworld</t>
  </si>
  <si>
    <t>http://www.wikidata.org/entity/Q3962617</t>
  </si>
  <si>
    <t>Sky</t>
  </si>
  <si>
    <t>http://www.wikidata.org/entity/Q3854590</t>
  </si>
  <si>
    <t>Men into Space</t>
  </si>
  <si>
    <t>http://www.wikidata.org/entity/Q3607041</t>
  </si>
  <si>
    <t>Quinn Martin's Tales of the Unexpected</t>
  </si>
  <si>
    <t>http://www.wikidata.org/entity/Q3820053</t>
  </si>
  <si>
    <t>The Man and the Challenge</t>
  </si>
  <si>
    <t>http://www.wikidata.org/entity/Q5185225</t>
  </si>
  <si>
    <t>Crime Traveller</t>
  </si>
  <si>
    <t>http://www.wikidata.org/entity/Q5297138</t>
  </si>
  <si>
    <t>Doomwatch</t>
  </si>
  <si>
    <t>http://www.wikidata.org/entity/Q5583544</t>
  </si>
  <si>
    <t>Goodnight Sweetheart</t>
  </si>
  <si>
    <t>http://www.wikidata.org/entity/Q3598060</t>
  </si>
  <si>
    <t>2030 CE</t>
  </si>
  <si>
    <t>http://www.wikidata.org/entity/Q4791638</t>
  </si>
  <si>
    <t>Ark II</t>
  </si>
  <si>
    <t>http://www.wikidata.org/entity/Q5036855</t>
  </si>
  <si>
    <t>Captain Vyom</t>
  </si>
  <si>
    <t>http://www.wikidata.org/entity/Q6485241</t>
  </si>
  <si>
    <t>Mario</t>
  </si>
  <si>
    <t>http://www.wikidata.org/entity/Q5530649</t>
  </si>
  <si>
    <t>Gemini Division</t>
  </si>
  <si>
    <t>http://www.wikidata.org/entity/Q3953588</t>
  </si>
  <si>
    <t>Search</t>
  </si>
  <si>
    <t>http://www.wikidata.org/entity/Q5515186</t>
  </si>
  <si>
    <t>G vs E</t>
  </si>
  <si>
    <t>http://www.wikidata.org/entity/Q4817226</t>
  </si>
  <si>
    <t>Atom Squad</t>
  </si>
  <si>
    <t>http://www.wikidata.org/entity/Q4921790</t>
  </si>
  <si>
    <t>Black Scorpion</t>
  </si>
  <si>
    <t>http://www.wikidata.org/entity/Q193462</t>
  </si>
  <si>
    <t>Gilmore Girls</t>
  </si>
  <si>
    <t>http://www.wikidata.org/entity/Q1366112</t>
  </si>
  <si>
    <t>drama television series</t>
  </si>
  <si>
    <t>http://www.wikidata.org/entity/Q343782</t>
  </si>
  <si>
    <t>action television series</t>
  </si>
  <si>
    <t>http://www.wikidata.org/entity/Q117396</t>
  </si>
  <si>
    <t>CSI: Crime Scene Investigation</t>
  </si>
  <si>
    <t>http://www.wikidata.org/entity/Q172426</t>
  </si>
  <si>
    <t>Pablo Escobar, The Drug Lord</t>
  </si>
  <si>
    <t>http://www.wikidata.org/entity/Q183513</t>
  </si>
  <si>
    <t>http://www.wikidata.org/entity/Q113110</t>
  </si>
  <si>
    <t>All Saints</t>
  </si>
  <si>
    <t>http://www.wikidata.org/entity/Q2293</t>
  </si>
  <si>
    <t>Chuck</t>
  </si>
  <si>
    <t>http://www.wikidata.org/entity/Q82000</t>
  </si>
  <si>
    <t>Coronet Blue</t>
  </si>
  <si>
    <t>http://www.wikidata.org/entity/Q172230</t>
  </si>
  <si>
    <t>Call the Midwife</t>
  </si>
  <si>
    <t>http://www.wikidata.org/entity/Q171254</t>
  </si>
  <si>
    <t>Sons of Anarchy</t>
  </si>
  <si>
    <t>http://www.wikidata.org/entity/Q2085</t>
  </si>
  <si>
    <t>Twin Peaks</t>
  </si>
  <si>
    <t>http://www.wikidata.org/entity/Q83071</t>
  </si>
  <si>
    <t>Downton Abbey</t>
  </si>
  <si>
    <t>http://www.wikidata.org/entity/Q210505</t>
  </si>
  <si>
    <t>Chase</t>
  </si>
  <si>
    <t>http://www.wikidata.org/entity/Q2748</t>
  </si>
  <si>
    <t>Grimm</t>
  </si>
  <si>
    <t>http://www.wikidata.org/entity/Q232737</t>
  </si>
  <si>
    <t>The Walking Dead</t>
  </si>
  <si>
    <t>http://www.wikidata.org/entity/Q218567</t>
  </si>
  <si>
    <t>Law &amp; Order: Special Victims Unit</t>
  </si>
  <si>
    <t>http://www.wikidata.org/entity/Q192259</t>
  </si>
  <si>
    <t>CSI: NY</t>
  </si>
  <si>
    <t>http://www.wikidata.org/entity/Q189411</t>
  </si>
  <si>
    <t>CSI: Miami</t>
  </si>
  <si>
    <t>http://www.wikidata.org/entity/Q45871</t>
  </si>
  <si>
    <t>Secret Garden</t>
  </si>
  <si>
    <t>http://www.wikidata.org/entity/Q23594</t>
  </si>
  <si>
    <t>Homeland</t>
  </si>
  <si>
    <t>http://www.wikidata.org/entity/Q151370</t>
  </si>
  <si>
    <t>Warship</t>
  </si>
  <si>
    <t>http://www.wikidata.org/entity/Q147235</t>
  </si>
  <si>
    <t>How I Met Your Mother</t>
  </si>
  <si>
    <t>http://www.wikidata.org/entity/Q130585</t>
  </si>
  <si>
    <t>Supernatural</t>
  </si>
  <si>
    <t>http://www.wikidata.org/entity/Q28214</t>
  </si>
  <si>
    <t>The Killing</t>
  </si>
  <si>
    <t>http://www.wikidata.org/entity/Q213343</t>
  </si>
  <si>
    <t>Look: The Series</t>
  </si>
  <si>
    <t>http://www.wikidata.org/entity/Q4507</t>
  </si>
  <si>
    <t>Friday Night Lights</t>
  </si>
  <si>
    <t>http://www.wikidata.org/entity/Q163851</t>
  </si>
  <si>
    <t>10-8: Officers on Duty</t>
  </si>
  <si>
    <t>http://www.wikidata.org/entity/Q205474</t>
  </si>
  <si>
    <t>All My Children</t>
  </si>
  <si>
    <t>http://www.wikidata.org/entity/Q23628</t>
  </si>
  <si>
    <t>The Sopranos</t>
  </si>
  <si>
    <t>http://www.wikidata.org/entity/Q210196</t>
  </si>
  <si>
    <t>Mission Top Secret</t>
  </si>
  <si>
    <t>http://www.wikidata.org/entity/Q46695</t>
  </si>
  <si>
    <t>Personal Taste</t>
  </si>
  <si>
    <t>http://www.wikidata.org/entity/Q127162951</t>
  </si>
  <si>
    <t>The Judge from Hell</t>
  </si>
  <si>
    <t>http://www.wikidata.org/entity/Q48777</t>
  </si>
  <si>
    <t>The Waltons</t>
  </si>
  <si>
    <t>http://www.wikidata.org/entity/Q23572</t>
  </si>
  <si>
    <t>Game of Thrones</t>
  </si>
  <si>
    <t>135</t>
  </si>
  <si>
    <t>http://www.wikidata.org/entity/Q143969</t>
  </si>
  <si>
    <t>Come Home Love</t>
  </si>
  <si>
    <t>http://www.wikidata.org/entity/Q32353</t>
  </si>
  <si>
    <t>Autumn in My Heart</t>
  </si>
  <si>
    <t>http://www.wikidata.org/entity/Q218000</t>
  </si>
  <si>
    <t>Parenthood</t>
  </si>
  <si>
    <t>http://www.wikidata.org/entity/Q223320</t>
  </si>
  <si>
    <t>Baywatch</t>
  </si>
  <si>
    <t>http://www.wikidata.org/entity/Q128236</t>
  </si>
  <si>
    <t>The Adventures of Black Beauty</t>
  </si>
  <si>
    <t>http://www.wikidata.org/entity/Q23673</t>
  </si>
  <si>
    <t>Once Upon a Time</t>
  </si>
  <si>
    <t>http://www.wikidata.org/entity/Q128740</t>
  </si>
  <si>
    <t>Dixon of Dock Green</t>
  </si>
  <si>
    <t>http://www.wikidata.org/entity/Q137737</t>
  </si>
  <si>
    <t>Charlie's Angels</t>
  </si>
  <si>
    <t>http://www.wikidata.org/entity/Q186219</t>
  </si>
  <si>
    <t>True Blood</t>
  </si>
  <si>
    <t>http://www.wikidata.org/entity/Q11572</t>
  </si>
  <si>
    <t>Avatar: The Last Airbender</t>
  </si>
  <si>
    <t>http://www.wikidata.org/entity/Q113254</t>
  </si>
  <si>
    <t>Glory Days</t>
  </si>
  <si>
    <t>http://www.wikidata.org/entity/Q5935</t>
  </si>
  <si>
    <t>Numbers</t>
  </si>
  <si>
    <t>http://www.wikidata.org/entity/Q1079</t>
  </si>
  <si>
    <t>Breaking Bad</t>
  </si>
  <si>
    <t>http://www.wikidata.org/entity/Q174972</t>
  </si>
  <si>
    <t>Touched by an Angel</t>
  </si>
  <si>
    <t>http://www.wikidata.org/entity/Q180347</t>
  </si>
  <si>
    <t>Z-Cars</t>
  </si>
  <si>
    <t>http://www.wikidata.org/entity/Q216919</t>
  </si>
  <si>
    <t>Six Feet Under</t>
  </si>
  <si>
    <t>http://www.wikidata.org/entity/Q56194</t>
  </si>
  <si>
    <t>http://www.wikidata.org/entity/Q223977</t>
  </si>
  <si>
    <t>Mad Men</t>
  </si>
  <si>
    <t>http://www.wikidata.org/entity/Q128247</t>
  </si>
  <si>
    <t>Beasts</t>
  </si>
  <si>
    <t>http://www.wikidata.org/entity/Q207803</t>
  </si>
  <si>
    <t>Bones</t>
  </si>
  <si>
    <t>http://www.wikidata.org/entity/Q156155</t>
  </si>
  <si>
    <t>Alarm für Cobra 11 – Die Autobahnpolizei</t>
  </si>
  <si>
    <t>http://www.wikidata.org/entity/Q128272</t>
  </si>
  <si>
    <t>Within These Walls</t>
  </si>
  <si>
    <t>http://www.wikidata.org/entity/Q128621263</t>
  </si>
  <si>
    <t>Geldwolven</t>
  </si>
  <si>
    <t>http://www.wikidata.org/entity/Q195195</t>
  </si>
  <si>
    <t>Glukhar</t>
  </si>
  <si>
    <t>http://www.wikidata.org/entity/Q214016</t>
  </si>
  <si>
    <t>http://www.wikidata.org/entity/Q40028</t>
  </si>
  <si>
    <t>http://www.wikidata.org/entity/Q169576</t>
  </si>
  <si>
    <t>Tsuki no Koibito</t>
  </si>
  <si>
    <t>http://www.wikidata.org/entity/Q33307</t>
  </si>
  <si>
    <t>Sasural Simar Ka</t>
  </si>
  <si>
    <t>http://www.wikidata.org/entity/Q194427</t>
  </si>
  <si>
    <t>The O.C.</t>
  </si>
  <si>
    <t>http://www.wikidata.org/entity/Q174390</t>
  </si>
  <si>
    <t>State of Play</t>
  </si>
  <si>
    <t>http://www.wikidata.org/entity/Q80044</t>
  </si>
  <si>
    <t>Prison Break</t>
  </si>
  <si>
    <t>http://www.wikidata.org/entity/Q130240261</t>
  </si>
  <si>
    <t>Gangnam B-Side</t>
  </si>
  <si>
    <t>http://www.wikidata.org/entity/Q128811</t>
  </si>
  <si>
    <t>Faith</t>
  </si>
  <si>
    <t>http://www.wikidata.org/entity/Q169466</t>
  </si>
  <si>
    <t>Fairly Legal</t>
  </si>
  <si>
    <t>http://www.wikidata.org/entity/Q45717</t>
  </si>
  <si>
    <t>You're Beautiful</t>
  </si>
  <si>
    <t>http://www.wikidata.org/entity/Q192837</t>
  </si>
  <si>
    <t>Sherlock</t>
  </si>
  <si>
    <t>http://www.wikidata.org/entity/Q210517</t>
  </si>
  <si>
    <t>Summerland</t>
  </si>
  <si>
    <t>http://www.wikidata.org/entity/Q180238</t>
  </si>
  <si>
    <t>Target</t>
  </si>
  <si>
    <t>http://www.wikidata.org/entity/Q221237</t>
  </si>
  <si>
    <t>Jericho</t>
  </si>
  <si>
    <t>http://www.wikidata.org/entity/Q210468</t>
  </si>
  <si>
    <t>Vegas</t>
  </si>
  <si>
    <t>http://www.wikidata.org/entity/Q210503</t>
  </si>
  <si>
    <t>Shark</t>
  </si>
  <si>
    <t>http://www.wikidata.org/entity/Q126226</t>
  </si>
  <si>
    <t>Budgie</t>
  </si>
  <si>
    <t>http://www.wikidata.org/entity/Q209878</t>
  </si>
  <si>
    <t>Rome</t>
  </si>
  <si>
    <t>http://www.wikidata.org/entity/Q128251</t>
  </si>
  <si>
    <t>Quiller</t>
  </si>
  <si>
    <t>http://www.wikidata.org/entity/Q130325779</t>
  </si>
  <si>
    <t>Deha</t>
  </si>
  <si>
    <t>http://www.wikidata.org/entity/Q266323</t>
  </si>
  <si>
    <t>Dante's Cove</t>
  </si>
  <si>
    <t>http://www.wikidata.org/entity/Q467593</t>
  </si>
  <si>
    <t>Kings</t>
  </si>
  <si>
    <t>http://www.wikidata.org/entity/Q326180</t>
  </si>
  <si>
    <t>Skins</t>
  </si>
  <si>
    <t>http://www.wikidata.org/entity/Q340121</t>
  </si>
  <si>
    <t>Aim for the Ace!</t>
  </si>
  <si>
    <t>http://www.wikidata.org/entity/Q387306</t>
  </si>
  <si>
    <t>Sherlock Holmes</t>
  </si>
  <si>
    <t>http://www.wikidata.org/entity/Q470111</t>
  </si>
  <si>
    <t>Medium</t>
  </si>
  <si>
    <t>http://www.wikidata.org/entity/Q392832</t>
  </si>
  <si>
    <t>Scarecrow and Mrs. King</t>
  </si>
  <si>
    <t>http://www.wikidata.org/entity/Q323722</t>
  </si>
  <si>
    <t>Bates Motel</t>
  </si>
  <si>
    <t>http://www.wikidata.org/entity/Q370263</t>
  </si>
  <si>
    <t>Medical Investigation</t>
  </si>
  <si>
    <t>http://www.wikidata.org/entity/Q305312</t>
  </si>
  <si>
    <t>Dark Justice</t>
  </si>
  <si>
    <t>http://www.wikidata.org/entity/Q465137</t>
  </si>
  <si>
    <t>The Man from Snowy River</t>
  </si>
  <si>
    <t>http://www.wikidata.org/entity/Q483389</t>
  </si>
  <si>
    <t>Heartstrings</t>
  </si>
  <si>
    <t>http://www.wikidata.org/entity/Q276945</t>
  </si>
  <si>
    <t>Hyperion Bay</t>
  </si>
  <si>
    <t>http://www.wikidata.org/entity/Q376745</t>
  </si>
  <si>
    <t>Forever Knight</t>
  </si>
  <si>
    <t>http://www.wikidata.org/entity/Q318649</t>
  </si>
  <si>
    <t>Ghost Whisperer</t>
  </si>
  <si>
    <t>http://www.wikidata.org/entity/Q283073</t>
  </si>
  <si>
    <t>The Pillars of the Earth</t>
  </si>
  <si>
    <t>http://www.wikidata.org/entity/Q483293</t>
  </si>
  <si>
    <t>Ballad of Seodong</t>
  </si>
  <si>
    <t>http://www.wikidata.org/entity/Q368733</t>
  </si>
  <si>
    <t>Magic City</t>
  </si>
  <si>
    <t>http://www.wikidata.org/entity/Q289731</t>
  </si>
  <si>
    <t>East West 101</t>
  </si>
  <si>
    <t>http://www.wikidata.org/entity/Q254964</t>
  </si>
  <si>
    <t>666 Park Avenue</t>
  </si>
  <si>
    <t>http://www.wikidata.org/entity/Q369111</t>
  </si>
  <si>
    <t>Mission: Impossible</t>
  </si>
  <si>
    <t>http://www.wikidata.org/entity/Q260654</t>
  </si>
  <si>
    <t>Joan of Arcadia</t>
  </si>
  <si>
    <t>http://www.wikidata.org/entity/Q372581</t>
  </si>
  <si>
    <t>Lovejoy</t>
  </si>
  <si>
    <t>http://www.wikidata.org/entity/Q383222</t>
  </si>
  <si>
    <t>Kingdom Hospital</t>
  </si>
  <si>
    <t>http://www.wikidata.org/entity/Q421733</t>
  </si>
  <si>
    <t>Lou Grant</t>
  </si>
  <si>
    <t>http://www.wikidata.org/entity/Q422759</t>
  </si>
  <si>
    <t>The Face Of Destiny</t>
  </si>
  <si>
    <t>http://www.wikidata.org/entity/Q467533</t>
  </si>
  <si>
    <t>Dong Yi</t>
  </si>
  <si>
    <t>http://www.wikidata.org/entity/Q285057</t>
  </si>
  <si>
    <t>Cover Up</t>
  </si>
  <si>
    <t>http://www.wikidata.org/entity/Q446428</t>
  </si>
  <si>
    <t>Here's Boomer</t>
  </si>
  <si>
    <t>http://www.wikidata.org/entity/Q279881</t>
  </si>
  <si>
    <t>Cane</t>
  </si>
  <si>
    <t>http://www.wikidata.org/entity/Q281955</t>
  </si>
  <si>
    <t>Baa Baa Black Sheep</t>
  </si>
  <si>
    <t>http://www.wikidata.org/entity/Q280923</t>
  </si>
  <si>
    <t>Fearless Heart</t>
  </si>
  <si>
    <t>http://www.wikidata.org/entity/Q276180</t>
  </si>
  <si>
    <t>The Newsroom</t>
  </si>
  <si>
    <t>http://www.wikidata.org/entity/Q483493</t>
  </si>
  <si>
    <t>Princess Hours</t>
  </si>
  <si>
    <t>http://www.wikidata.org/entity/Q464099</t>
  </si>
  <si>
    <t>The Mask of Analia</t>
  </si>
  <si>
    <t>http://www.wikidata.org/entity/Q448102</t>
  </si>
  <si>
    <t>Highlander: The Raven</t>
  </si>
  <si>
    <t>http://www.wikidata.org/entity/Q426432</t>
  </si>
  <si>
    <t>Walker, Texas Ranger</t>
  </si>
  <si>
    <t>http://www.wikidata.org/entity/Q420702</t>
  </si>
  <si>
    <t>The Firm</t>
  </si>
  <si>
    <t>http://www.wikidata.org/entity/Q483425</t>
  </si>
  <si>
    <t>The Snow Queen</t>
  </si>
  <si>
    <t>http://www.wikidata.org/entity/Q462650</t>
  </si>
  <si>
    <t>A Touch of Frost</t>
  </si>
  <si>
    <t>http://www.wikidata.org/entity/Q391056</t>
  </si>
  <si>
    <t>Agatha Christie's Marple</t>
  </si>
  <si>
    <t>http://www.wikidata.org/entity/Q390758</t>
  </si>
  <si>
    <t>The Reckoning</t>
  </si>
  <si>
    <t>http://www.wikidata.org/entity/Q276071</t>
  </si>
  <si>
    <t>90210</t>
  </si>
  <si>
    <t>http://www.wikidata.org/entity/Q284570</t>
  </si>
  <si>
    <t>Frank Riva</t>
  </si>
  <si>
    <t>http://www.wikidata.org/entity/Q247643</t>
  </si>
  <si>
    <t>Elementary</t>
  </si>
  <si>
    <t>http://www.wikidata.org/entity/Q385943</t>
  </si>
  <si>
    <t>Police Rescue</t>
  </si>
  <si>
    <t>http://www.wikidata.org/entity/Q250111</t>
  </si>
  <si>
    <t>Borgen</t>
  </si>
  <si>
    <t>http://www.wikidata.org/entity/Q388389</t>
  </si>
  <si>
    <t>Secret Diary of a Call Girl</t>
  </si>
  <si>
    <t>http://www.wikidata.org/entity/Q478360</t>
  </si>
  <si>
    <t>The Wire</t>
  </si>
  <si>
    <t>http://www.wikidata.org/entity/Q326731</t>
  </si>
  <si>
    <t>The Tudors</t>
  </si>
  <si>
    <t>http://www.wikidata.org/entity/Q449857</t>
  </si>
  <si>
    <t>Promised Land</t>
  </si>
  <si>
    <t>http://www.wikidata.org/entity/Q370891</t>
  </si>
  <si>
    <t>Happy Town</t>
  </si>
  <si>
    <t>http://www.wikidata.org/entity/Q440938</t>
  </si>
  <si>
    <t>Harper's Island</t>
  </si>
  <si>
    <t>http://www.wikidata.org/entity/Q340827</t>
  </si>
  <si>
    <t>Eight Hours Don't Make a Day</t>
  </si>
  <si>
    <t>http://www.wikidata.org/entity/Q482961</t>
  </si>
  <si>
    <t>Sandglass</t>
  </si>
  <si>
    <t>number of seasons</t>
  </si>
  <si>
    <t>number</t>
  </si>
  <si>
    <t>http://www.wikidata.org/prop/direct/P1113</t>
  </si>
  <si>
    <t>http://www.wikidata.org/entity/Q847978</t>
  </si>
  <si>
    <t>Dennou Keisatsu Cybercop</t>
  </si>
  <si>
    <t>110</t>
  </si>
  <si>
    <t>http://www.wikidata.org/entity/Q616451</t>
  </si>
  <si>
    <t>Captain Z-Ro</t>
  </si>
  <si>
    <t>103</t>
  </si>
  <si>
    <t>156</t>
  </si>
  <si>
    <t>http://www.wikidata.org/entity/Q599401</t>
  </si>
  <si>
    <t>Mighty Jack</t>
  </si>
  <si>
    <t>http://www.wikidata.org/entity/Q592745</t>
  </si>
  <si>
    <t>The Return of Ultraman</t>
  </si>
  <si>
    <t>170</t>
  </si>
  <si>
    <t>http://www.wikidata.org/entity/Q705397</t>
  </si>
  <si>
    <t>Pandamen</t>
  </si>
  <si>
    <t>http://www.wikidata.org/entity/Q1663526</t>
  </si>
  <si>
    <t>Inhumanoids</t>
  </si>
  <si>
    <t>163</t>
  </si>
  <si>
    <t>http://www.wikidata.org/entity/Q2159929</t>
  </si>
  <si>
    <t>Rokubanme no Sayoko</t>
  </si>
  <si>
    <t>119</t>
  </si>
  <si>
    <t>http://www.wikidata.org/entity/Q2104839</t>
  </si>
  <si>
    <t>Galaxy Park</t>
  </si>
  <si>
    <t>http://www.wikidata.org/entity/Q2401905</t>
  </si>
  <si>
    <t>Telerop 2009 – Es ist noch was zu retten</t>
  </si>
  <si>
    <t>211</t>
  </si>
  <si>
    <t>1110</t>
  </si>
  <si>
    <t>86</t>
  </si>
  <si>
    <t>145</t>
  </si>
  <si>
    <t>http://www.wikidata.org/entity/Q319123</t>
  </si>
  <si>
    <t>Treasure Island in Outer Space</t>
  </si>
  <si>
    <t>102</t>
  </si>
  <si>
    <t>172</t>
  </si>
  <si>
    <t>218</t>
  </si>
  <si>
    <t>100</t>
  </si>
  <si>
    <t>176</t>
  </si>
  <si>
    <t>http://www.wikidata.org/entity/Q472718</t>
  </si>
  <si>
    <t>Star Trek: New Voyages</t>
  </si>
  <si>
    <t>178</t>
  </si>
  <si>
    <t>http://www.wikidata.org/entity/Q389334</t>
  </si>
  <si>
    <t>Afterworld</t>
  </si>
  <si>
    <t>130</t>
  </si>
  <si>
    <t>214</t>
  </si>
  <si>
    <t>136</t>
  </si>
  <si>
    <t>862</t>
  </si>
  <si>
    <t>217</t>
  </si>
  <si>
    <t>http://www.wikidata.org/entity/Q2704139</t>
  </si>
  <si>
    <t>Ultraman Leo</t>
  </si>
  <si>
    <t>http://www.wikidata.org/entity/Q2720558</t>
  </si>
  <si>
    <t>Children of the Dog Star</t>
  </si>
  <si>
    <t>http://www.wikidata.org/entity/Q2629479</t>
  </si>
  <si>
    <t>Spectreman</t>
  </si>
  <si>
    <t>http://www.wikidata.org/entity/Q3275589</t>
  </si>
  <si>
    <t>Denkou Choujin Gridman</t>
  </si>
  <si>
    <t>http://www.wikidata.org/entity/Q3400943</t>
  </si>
  <si>
    <t>Power Rangers Super Megaforce</t>
  </si>
  <si>
    <t>http://www.wikidata.org/entity/Q2699578</t>
  </si>
  <si>
    <t>Ultra Q</t>
  </si>
  <si>
    <t>http://www.wikidata.org/entity/Q2750348</t>
  </si>
  <si>
    <t>Fireman</t>
  </si>
  <si>
    <t>85</t>
  </si>
  <si>
    <t>208</t>
  </si>
  <si>
    <t>http://www.wikidata.org/entity/Q2531930</t>
  </si>
  <si>
    <t>Ultraman Tiga</t>
  </si>
  <si>
    <t>http://www.wikidata.org/entity/Q3273747</t>
  </si>
  <si>
    <t>Ganbare!! Robocon</t>
  </si>
  <si>
    <t>118</t>
  </si>
  <si>
    <t>http://www.wikidata.org/entity/Q3069609</t>
  </si>
  <si>
    <t>Feroz</t>
  </si>
  <si>
    <t>122</t>
  </si>
  <si>
    <t>http://www.wikidata.org/entity/Q3269226</t>
  </si>
  <si>
    <t>Ultraman Cosmos</t>
  </si>
  <si>
    <t>http://www.wikidata.org/entity/Q2706450</t>
  </si>
  <si>
    <t>Ultraman Taro</t>
  </si>
  <si>
    <t>http://www.wikidata.org/entity/Q873296</t>
  </si>
  <si>
    <t>Spadla z oblakov</t>
  </si>
  <si>
    <t>139</t>
  </si>
  <si>
    <t>120</t>
  </si>
  <si>
    <t>http://www.wikidata.org/entity/Q1248690</t>
  </si>
  <si>
    <t>Quatermass and the Pit</t>
  </si>
  <si>
    <t>http://www.wikidata.org/entity/Q1089290</t>
  </si>
  <si>
    <t>Shibuya Fifteen</t>
  </si>
  <si>
    <t>115</t>
  </si>
  <si>
    <t>206</t>
  </si>
  <si>
    <t>203</t>
  </si>
  <si>
    <t>327</t>
  </si>
  <si>
    <t>80</t>
  </si>
  <si>
    <t>192</t>
  </si>
  <si>
    <t>387</t>
  </si>
  <si>
    <t>http://www.wikidata.org/entity/Q4660910</t>
  </si>
  <si>
    <t>A for Andromeda</t>
  </si>
  <si>
    <t>http://www.wikidata.org/entity/Q5142301</t>
  </si>
  <si>
    <t>Cold Lazarus</t>
  </si>
  <si>
    <t>142</t>
  </si>
  <si>
    <t>http://www.wikidata.org/entity/Q4726458</t>
  </si>
  <si>
    <t>Alien Racers</t>
  </si>
  <si>
    <t>http://www.wikidata.org/entity/Q5434599</t>
  </si>
  <si>
    <t>Far Out Space Nuts</t>
  </si>
  <si>
    <t>http://www.wikidata.org/entity/Q3543727</t>
  </si>
  <si>
    <t>Time Bokan 2000: Kaitou Kiramekiman</t>
  </si>
  <si>
    <t>http://www.wikidata.org/entity/Q5287433</t>
  </si>
  <si>
    <t>Doctor Who: Thirty Years in the TARDIS</t>
  </si>
  <si>
    <t>number of episodes</t>
  </si>
  <si>
    <t>publicationDate</t>
  </si>
  <si>
    <t>http://www.wikidata.org/entity/Q83260404</t>
  </si>
  <si>
    <t>The Idolmaster Starlit Season</t>
  </si>
  <si>
    <t>http://www.wikidata.org/prop/direct/P2664</t>
  </si>
  <si>
    <t>http://www.wikidata.org/entity/Q123404936</t>
  </si>
  <si>
    <t>Winning Post 9 2022</t>
  </si>
  <si>
    <t>http://www.wikidata.org/entity/Q1188925</t>
  </si>
  <si>
    <t>Witch on the Holy Night</t>
  </si>
  <si>
    <t>http://www.wikidata.org/entity/Q29344579</t>
  </si>
  <si>
    <t>Xenonauts 2</t>
  </si>
  <si>
    <t>http://www.wikidata.org/entity/Q111973903</t>
  </si>
  <si>
    <t>Roots of Pacha</t>
  </si>
  <si>
    <t>http://www.wikidata.org/entity/Q116206697</t>
  </si>
  <si>
    <t>Lost in Play</t>
  </si>
  <si>
    <t>http://www.wikidata.org/entity/Q117271707</t>
  </si>
  <si>
    <t>Forever Skies</t>
  </si>
  <si>
    <t>160000</t>
  </si>
  <si>
    <t>http://www.wikidata.org/entity/Q122372616</t>
  </si>
  <si>
    <t>BOOK OF HOURS</t>
  </si>
  <si>
    <t>http://www.wikidata.org/entity/Q122821611</t>
  </si>
  <si>
    <t>Fabledom</t>
  </si>
  <si>
    <t>http://www.wikidata.org/entity/Q123170753</t>
  </si>
  <si>
    <t>Crow Country</t>
  </si>
  <si>
    <t>http://www.wikidata.org/entity/Q123409015</t>
  </si>
  <si>
    <t>Taiko Risshiden V DX</t>
  </si>
  <si>
    <t>http://www.wikidata.org/entity/Q368074</t>
  </si>
  <si>
    <t>The Conduit</t>
  </si>
  <si>
    <t>http://www.wikidata.org/entity/Q16746773</t>
  </si>
  <si>
    <t>Persona 4 Arena Ultimax</t>
  </si>
  <si>
    <t>280000</t>
  </si>
  <si>
    <t>http://www.wikidata.org/entity/Q104627268</t>
  </si>
  <si>
    <t>Tsukihime: A piece of blue glass moon</t>
  </si>
  <si>
    <t>http://www.wikidata.org/entity/Q106974937</t>
  </si>
  <si>
    <t>Sea of Stars</t>
  </si>
  <si>
    <t>http://www.wikidata.org/entity/Q107215354</t>
  </si>
  <si>
    <t>Slime Rancher 2</t>
  </si>
  <si>
    <t>http://www.wikidata.org/entity/Q109633911</t>
  </si>
  <si>
    <t>Tokimeki Memorial Girl's Side: 4th Heart</t>
  </si>
  <si>
    <t>http://www.wikidata.org/entity/Q110778385</t>
  </si>
  <si>
    <t>Dynasty Warriors 9 Empires</t>
  </si>
  <si>
    <t>http://www.wikidata.org/entity/Q838707</t>
  </si>
  <si>
    <t>Mario Kart Wii</t>
  </si>
  <si>
    <t>37380000</t>
  </si>
  <si>
    <t>http://www.wikidata.org/entity/Q1135241</t>
  </si>
  <si>
    <t>Wii Sports Resort</t>
  </si>
  <si>
    <t>33140000</t>
  </si>
  <si>
    <t>http://www.wikidata.org/entity/Q54093632</t>
  </si>
  <si>
    <t>Super Smash Bros. Ultimate</t>
  </si>
  <si>
    <t>35140000</t>
  </si>
  <si>
    <t>http://www.wikidata.org/entity/Q71936</t>
  </si>
  <si>
    <t>Wii Sports</t>
  </si>
  <si>
    <t>82900000</t>
  </si>
  <si>
    <t>http://www.wikidata.org/entity/Q4267401</t>
  </si>
  <si>
    <t>The Witcher 3: Wild Hunt</t>
  </si>
  <si>
    <t>http://www.wikidata.org/entity/Q43541160</t>
  </si>
  <si>
    <t>Human: Fall Flat</t>
  </si>
  <si>
    <t>http://www.wikidata.org/entity/Q64566657</t>
  </si>
  <si>
    <t>Animal Crossing: New Horizons</t>
  </si>
  <si>
    <t>46450000</t>
  </si>
  <si>
    <t>http://www.wikidata.org/entity/Q2423348</t>
  </si>
  <si>
    <t>Yakuza: Dead Souls</t>
  </si>
  <si>
    <t>550000</t>
  </si>
  <si>
    <t>http://www.wikidata.org/entity/Q17634308</t>
  </si>
  <si>
    <t>Yakuza 0</t>
  </si>
  <si>
    <t>http://www.wikidata.org/entity/Q28841964</t>
  </si>
  <si>
    <t>Avorion</t>
  </si>
  <si>
    <t>http://www.wikidata.org/entity/Q100899546</t>
  </si>
  <si>
    <t>Darkest Dungeon II</t>
  </si>
  <si>
    <t>http://www.wikidata.org/entity/Q104720759</t>
  </si>
  <si>
    <t>Everspace 2</t>
  </si>
  <si>
    <t>400000</t>
  </si>
  <si>
    <t>http://www.wikidata.org/entity/Q105608598</t>
  </si>
  <si>
    <t>Samurai Warriors 5</t>
  </si>
  <si>
    <t>410000</t>
  </si>
  <si>
    <t>http://www.wikidata.org/entity/Q108750065</t>
  </si>
  <si>
    <t>Earth Defense Force 6</t>
  </si>
  <si>
    <t>http://www.wikidata.org/entity/Q117472689</t>
  </si>
  <si>
    <t>Slay the Princess</t>
  </si>
  <si>
    <t>http://www.wikidata.org/entity/Q117789120</t>
  </si>
  <si>
    <t>Bread &amp; Fred</t>
  </si>
  <si>
    <t>http://www.wikidata.org/entity/Q125636766</t>
  </si>
  <si>
    <t>The Hungry Lamb: Traveling in the Late Ming Dynasty</t>
  </si>
  <si>
    <t>http://www.wikidata.org/entity/Q44462</t>
  </si>
  <si>
    <t>Animal Crossing: New Leaf</t>
  </si>
  <si>
    <t>13060000</t>
  </si>
  <si>
    <t>http://www.wikidata.org/entity/Q170489</t>
  </si>
  <si>
    <t>Super Mario Galaxy</t>
  </si>
  <si>
    <t>12800000</t>
  </si>
  <si>
    <t>http://www.wikidata.org/entity/Q558621</t>
  </si>
  <si>
    <t>New Super Mario Bros. 2</t>
  </si>
  <si>
    <t>13420000</t>
  </si>
  <si>
    <t>http://www.wikidata.org/entity/Q611189</t>
  </si>
  <si>
    <t>Pokémon HeartGold and SoulSilver</t>
  </si>
  <si>
    <t>12720000</t>
  </si>
  <si>
    <t>http://www.wikidata.org/entity/Q843131</t>
  </si>
  <si>
    <t>Super Smash Bros. Brawl</t>
  </si>
  <si>
    <t>13320000</t>
  </si>
  <si>
    <t>http://www.wikidata.org/entity/Q1050298</t>
  </si>
  <si>
    <t>Super Mario 3D Land</t>
  </si>
  <si>
    <t>12880000</t>
  </si>
  <si>
    <t>http://www.wikidata.org/entity/Q24577667</t>
  </si>
  <si>
    <t>Resident Evil 7: Biohazard</t>
  </si>
  <si>
    <t>13394000</t>
  </si>
  <si>
    <t>http://www.wikidata.org/entity/Q28129061</t>
  </si>
  <si>
    <t>Splatoon 2</t>
  </si>
  <si>
    <t>13300000</t>
  </si>
  <si>
    <t>http://www.wikidata.org/entity/Q42564798</t>
  </si>
  <si>
    <t>Ghost of Tsushima</t>
  </si>
  <si>
    <t>http://www.wikidata.org/entity/Q54920200</t>
  </si>
  <si>
    <t>Resident Evil 2</t>
  </si>
  <si>
    <t>13973000</t>
  </si>
  <si>
    <t>http://www.wikidata.org/entity/Q81690497</t>
  </si>
  <si>
    <t>Monster Hunter World: Iceborne</t>
  </si>
  <si>
    <t>12600000</t>
  </si>
  <si>
    <t>http://www.wikidata.org/entity/Q105106422</t>
  </si>
  <si>
    <t>Super Mario 3D World + Bowser's Fury</t>
  </si>
  <si>
    <t>13470000</t>
  </si>
  <si>
    <t>http://www.wikidata.org/entity/Q107250201</t>
  </si>
  <si>
    <t>Mario Party Superstars</t>
  </si>
  <si>
    <t>12890000</t>
  </si>
  <si>
    <t>http://www.wikidata.org/entity/Q113877951</t>
  </si>
  <si>
    <t>NBA 2K23</t>
  </si>
  <si>
    <t>http://www.wikidata.org/entity/Q119819453</t>
  </si>
  <si>
    <t>Super Mario Bros. Wonder</t>
  </si>
  <si>
    <t>13440000</t>
  </si>
  <si>
    <t>http://www.wikidata.org/entity/Q323862</t>
  </si>
  <si>
    <t>The Elder Scrolls V: Skyrim</t>
  </si>
  <si>
    <t>http://www.wikidata.org/entity/Q332697</t>
  </si>
  <si>
    <t>Terraria</t>
  </si>
  <si>
    <t>58700000</t>
  </si>
  <si>
    <t>http://www.wikidata.org/entity/Q27438121</t>
  </si>
  <si>
    <t>Red Dead Redemption 2</t>
  </si>
  <si>
    <t>61000000</t>
  </si>
  <si>
    <t>http://www.wikidata.org/entity/Q28321447</t>
  </si>
  <si>
    <t>Mario Kart 8 Deluxe</t>
  </si>
  <si>
    <t>64270000</t>
  </si>
  <si>
    <t>http://www.wikidata.org/entity/Q28937399</t>
  </si>
  <si>
    <t>PUBG: Battlegrounds</t>
  </si>
  <si>
    <t>http://www.wikidata.org/entity/Q94797</t>
  </si>
  <si>
    <t>Grand Theft Auto IV</t>
  </si>
  <si>
    <t>http://www.wikidata.org/entity/Q1117024</t>
  </si>
  <si>
    <t>Mario Kart 7</t>
  </si>
  <si>
    <t>18990000</t>
  </si>
  <si>
    <t>http://www.wikidata.org/entity/Q20112508</t>
  </si>
  <si>
    <t>Dark Souls III</t>
  </si>
  <si>
    <t>http://www.wikidata.org/entity/Q21246348</t>
  </si>
  <si>
    <t>Detroit: Become Human</t>
  </si>
  <si>
    <t>http://www.wikidata.org/entity/Q24084701</t>
  </si>
  <si>
    <t>Dragon Ball Xenoverse 2</t>
  </si>
  <si>
    <t>http://www.wikidata.org/entity/Q30203644</t>
  </si>
  <si>
    <t>NBA 2K18</t>
  </si>
  <si>
    <t>http://www.wikidata.org/entity/Q30238508</t>
  </si>
  <si>
    <t>Metro Exodus</t>
  </si>
  <si>
    <t>http://www.wikidata.org/entity/Q30246735</t>
  </si>
  <si>
    <t>Dragon Ball FighterZ</t>
  </si>
  <si>
    <t>http://www.wikidata.org/entity/Q30639210</t>
  </si>
  <si>
    <t>Dead Cells</t>
  </si>
  <si>
    <t>http://www.wikidata.org/entity/Q56809272</t>
  </si>
  <si>
    <t>New Super Mario Bros. U Deluxe</t>
  </si>
  <si>
    <t>17770000</t>
  </si>
  <si>
    <t>http://www.wikidata.org/entity/Q67980165</t>
  </si>
  <si>
    <t>Super Smash Bros. for Nintendo 3DS</t>
  </si>
  <si>
    <t>9650000</t>
  </si>
  <si>
    <t>http://www.wikidata.org/entity/Q96216515</t>
  </si>
  <si>
    <t>Resident Evil Village</t>
  </si>
  <si>
    <t>http://www.wikidata.org/entity/Q104817349</t>
  </si>
  <si>
    <t>Naraka: Bladepoint</t>
  </si>
  <si>
    <t>http://www.wikidata.org/entity/Q17452</t>
  </si>
  <si>
    <t>Grand Theft Auto V</t>
  </si>
  <si>
    <t>http://www.wikidata.org/entity/Q49740</t>
  </si>
  <si>
    <t>Minecraft</t>
  </si>
  <si>
    <t>http://www.wikidata.org/entity/Q57270</t>
  </si>
  <si>
    <t>BioShock</t>
  </si>
  <si>
    <t>http://www.wikidata.org/entity/Q279446</t>
  </si>
  <si>
    <t>Portal 2</t>
  </si>
  <si>
    <t>http://www.wikidata.org/entity/Q657710</t>
  </si>
  <si>
    <t>The Legend of Zelda: Phantom Hourglass</t>
  </si>
  <si>
    <t>4130000</t>
  </si>
  <si>
    <t>http://www.wikidata.org/entity/Q1779100</t>
  </si>
  <si>
    <t>Final Fantasy XV</t>
  </si>
  <si>
    <t>http://www.wikidata.org/entity/Q2074746</t>
  </si>
  <si>
    <t>BioShock Infinite</t>
  </si>
  <si>
    <t>http://www.wikidata.org/entity/Q2079919</t>
  </si>
  <si>
    <t>Mario &amp; Luigi: Bowser's Inside Story</t>
  </si>
  <si>
    <t>http://www.wikidata.org/entity/Q2298261</t>
  </si>
  <si>
    <t>Luigi's Mansion: Dark Moon</t>
  </si>
  <si>
    <t>3980000</t>
  </si>
  <si>
    <t>http://www.wikidata.org/entity/Q3861001</t>
  </si>
  <si>
    <t>Monster Hunter 4</t>
  </si>
  <si>
    <t>http://www.wikidata.org/entity/Q17164955</t>
  </si>
  <si>
    <t>Super Mario Maker</t>
  </si>
  <si>
    <t>4020000</t>
  </si>
  <si>
    <t>http://www.wikidata.org/entity/Q17378799</t>
  </si>
  <si>
    <t>Tekken 7</t>
  </si>
  <si>
    <t>http://www.wikidata.org/entity/Q20856979</t>
  </si>
  <si>
    <t>Monster Hunter Generations</t>
  </si>
  <si>
    <t>http://www.wikidata.org/entity/Q30897883</t>
  </si>
  <si>
    <t>Monster Hunter 4 Ultimate</t>
  </si>
  <si>
    <t>4200000</t>
  </si>
  <si>
    <t>http://www.wikidata.org/entity/Q37598390</t>
  </si>
  <si>
    <t>Jurassic World Evolution</t>
  </si>
  <si>
    <t>http://www.wikidata.org/entity/Q61745904</t>
  </si>
  <si>
    <t>The Legend of Zelda: Link's Awakening</t>
  </si>
  <si>
    <t>4190000</t>
  </si>
  <si>
    <t>http://www.wikidata.org/entity/Q66769824</t>
  </si>
  <si>
    <t>Resident Evil 0 HD Remaster</t>
  </si>
  <si>
    <t>http://www.wikidata.org/entity/Q85881479</t>
  </si>
  <si>
    <t>Momotaro Dentetsu: Showa, Heisei, Reiwa mo Teiban!</t>
  </si>
  <si>
    <t>http://www.wikidata.org/entity/Q98969837</t>
  </si>
  <si>
    <t>Hyrule Warriors: Age of Calamity</t>
  </si>
  <si>
    <t>http://www.wikidata.org/entity/Q110999026</t>
  </si>
  <si>
    <t>Street Fighter 6</t>
  </si>
  <si>
    <t>http://www.wikidata.org/entity/Q112055534</t>
  </si>
  <si>
    <t>V Rising</t>
  </si>
  <si>
    <t>http://www.wikidata.org/entity/Q114995908</t>
  </si>
  <si>
    <t>Dave the Diver</t>
  </si>
  <si>
    <t>http://www.wikidata.org/entity/Q118374430</t>
  </si>
  <si>
    <t>Mortal Kombat 1</t>
  </si>
  <si>
    <t>http://www.wikidata.org/entity/Q608920</t>
  </si>
  <si>
    <t>Mario Party 9</t>
  </si>
  <si>
    <t>2870000</t>
  </si>
  <si>
    <t>http://www.wikidata.org/entity/Q736040</t>
  </si>
  <si>
    <t>Max Payne 3</t>
  </si>
  <si>
    <t>http://www.wikidata.org/entity/Q1193556</t>
  </si>
  <si>
    <t>Yoshi's Island DS</t>
  </si>
  <si>
    <t>2910000</t>
  </si>
  <si>
    <t>http://www.wikidata.org/entity/Q2073725</t>
  </si>
  <si>
    <t>Ultimate Marvel vs. Capcom 3</t>
  </si>
  <si>
    <t>http://www.wikidata.org/entity/Q3291789</t>
  </si>
  <si>
    <t>Devil May Cry: HD Collection</t>
  </si>
  <si>
    <t>2900000</t>
  </si>
  <si>
    <t>http://www.wikidata.org/entity/Q11955503</t>
  </si>
  <si>
    <t>Yoshi's Woolly World</t>
  </si>
  <si>
    <t>1370000</t>
  </si>
  <si>
    <t>http://www.wikidata.org/entity/Q13442177</t>
  </si>
  <si>
    <t>Wii Party U</t>
  </si>
  <si>
    <t>1350000</t>
  </si>
  <si>
    <t>http://www.wikidata.org/entity/Q17006956</t>
  </si>
  <si>
    <t>Metroid Dread</t>
  </si>
  <si>
    <t>http://www.wikidata.org/entity/Q17165866</t>
  </si>
  <si>
    <t>Dragon Ball Xenoverse</t>
  </si>
  <si>
    <t>3130000</t>
  </si>
  <si>
    <t>http://www.wikidata.org/entity/Q17167727</t>
  </si>
  <si>
    <t>Dead Island 2</t>
  </si>
  <si>
    <t>http://www.wikidata.org/entity/Q19749315</t>
  </si>
  <si>
    <t>Animal Crossing: Happy Home Designer</t>
  </si>
  <si>
    <t>3040000</t>
  </si>
  <si>
    <t>http://www.wikidata.org/entity/Q19792993</t>
  </si>
  <si>
    <t>Squad</t>
  </si>
  <si>
    <t>http://www.wikidata.org/entity/Q23011263</t>
  </si>
  <si>
    <t>Kirby: Planet Robobot</t>
  </si>
  <si>
    <t>1360000</t>
  </si>
  <si>
    <t>http://www.wikidata.org/entity/Q28312052</t>
  </si>
  <si>
    <t>Xenoblade Chronicles 2</t>
  </si>
  <si>
    <t>1310000</t>
  </si>
  <si>
    <t>http://www.wikidata.org/entity/Q55080111</t>
  </si>
  <si>
    <t>Ancestors: The Humankind Odyssey</t>
  </si>
  <si>
    <t>http://www.wikidata.org/entity/Q63339904</t>
  </si>
  <si>
    <t>Planet Zoo</t>
  </si>
  <si>
    <t>http://www.wikidata.org/entity/Q77666947</t>
  </si>
  <si>
    <t>The Outlast Trials</t>
  </si>
  <si>
    <t>http://www.wikidata.org/entity/Q97590136</t>
  </si>
  <si>
    <t>Sakuna: Of Rice and Ruin</t>
  </si>
  <si>
    <t>http://www.wikidata.org/entity/Q105768610</t>
  </si>
  <si>
    <t>Ender Lilies: Quietus of the Knights</t>
  </si>
  <si>
    <t>http://www.wikidata.org/entity/Q107667453</t>
  </si>
  <si>
    <t>Donkey Kong Country Returns 3D</t>
  </si>
  <si>
    <t>1520000</t>
  </si>
  <si>
    <t>http://www.wikidata.org/entity/Q108382102</t>
  </si>
  <si>
    <t>Big Brain Academy: Brain vs. Brain</t>
  </si>
  <si>
    <t>1590000</t>
  </si>
  <si>
    <t>http://www.wikidata.org/entity/Q113468034</t>
  </si>
  <si>
    <t>PlateUp!</t>
  </si>
  <si>
    <t>http://www.wikidata.org/entity/Q121792853</t>
  </si>
  <si>
    <t>Luigi's Mansion 2 HD</t>
  </si>
  <si>
    <t>1570000</t>
  </si>
  <si>
    <t>http://www.wikidata.org/entity/Q969764</t>
  </si>
  <si>
    <t>Sonic Generations</t>
  </si>
  <si>
    <t>1850000</t>
  </si>
  <si>
    <t>http://www.wikidata.org/entity/Q1060037</t>
  </si>
  <si>
    <t>Mario Strikers Charged</t>
  </si>
  <si>
    <t>1770000</t>
  </si>
  <si>
    <t>http://www.wikidata.org/entity/Q1302248</t>
  </si>
  <si>
    <t>Super Street Fighter IV</t>
  </si>
  <si>
    <t>1900000</t>
  </si>
  <si>
    <t>http://www.wikidata.org/entity/Q2060664</t>
  </si>
  <si>
    <t>Cooking Guide: Can't Decide What to Eat?</t>
  </si>
  <si>
    <t>1840000</t>
  </si>
  <si>
    <t>http://www.wikidata.org/entity/Q2473100</t>
  </si>
  <si>
    <t>Mario vs. Donkey Kong: Mini-Land Mayhem!</t>
  </si>
  <si>
    <t>1780000</t>
  </si>
  <si>
    <t>http://www.wikidata.org/entity/Q3197316</t>
  </si>
  <si>
    <t>Kirby: Triple Deluxe</t>
  </si>
  <si>
    <t>http://www.wikidata.org/entity/Q3624011</t>
  </si>
  <si>
    <t>Art Academy</t>
  </si>
  <si>
    <t>http://www.wikidata.org/entity/Q15260509</t>
  </si>
  <si>
    <t>DuckTales: Remastered</t>
  </si>
  <si>
    <t>http://www.wikidata.org/entity/Q44997696</t>
  </si>
  <si>
    <t>Bayonetta 3</t>
  </si>
  <si>
    <t>1070000</t>
  </si>
  <si>
    <t>http://www.wikidata.org/entity/Q77879172</t>
  </si>
  <si>
    <t>Temtem</t>
  </si>
  <si>
    <t>http://www.wikidata.org/entity/Q96991833</t>
  </si>
  <si>
    <t>Mortal Shell</t>
  </si>
  <si>
    <t>http://www.wikidata.org/entity/Q106725413</t>
  </si>
  <si>
    <t>Game Builder Garage</t>
  </si>
  <si>
    <t>1060000</t>
  </si>
  <si>
    <t>http://www.wikidata.org/entity/Q108858043</t>
  </si>
  <si>
    <t>Gas Station Simulator</t>
  </si>
  <si>
    <t>http://www.wikidata.org/entity/Q110722169</t>
  </si>
  <si>
    <t>Needy Streamer Overload</t>
  </si>
  <si>
    <t>http://www.wikidata.org/entity/Q113441369</t>
  </si>
  <si>
    <t>Farthest Frontier</t>
  </si>
  <si>
    <t>http://www.wikidata.org/entity/Q115232287</t>
  </si>
  <si>
    <t>A Little to the Left</t>
  </si>
  <si>
    <t>http://www.wikidata.org/entity/Q122561024</t>
  </si>
  <si>
    <t>Unicorn Overlord</t>
  </si>
  <si>
    <t>http://www.wikidata.org/entity/Q170410</t>
  </si>
  <si>
    <t>New Super Mario Bros. Wii</t>
  </si>
  <si>
    <t>30320000</t>
  </si>
  <si>
    <t>http://www.wikidata.org/entity/Q214232</t>
  </si>
  <si>
    <t>Final Fantasy VII</t>
  </si>
  <si>
    <t>14100000</t>
  </si>
  <si>
    <t>http://www.wikidata.org/entity/Q244030</t>
  </si>
  <si>
    <t>Diablo III</t>
  </si>
  <si>
    <t>http://www.wikidata.org/entity/Q301555</t>
  </si>
  <si>
    <t>New Super Mario Bros.</t>
  </si>
  <si>
    <t>30800000</t>
  </si>
  <si>
    <t>http://www.wikidata.org/entity/Q427207</t>
  </si>
  <si>
    <t>Brain Age 2: More Training in Minutes a Day!</t>
  </si>
  <si>
    <t>14880000</t>
  </si>
  <si>
    <t>http://www.wikidata.org/entity/Q736887</t>
  </si>
  <si>
    <t>Virtua Tennis 4</t>
  </si>
  <si>
    <t>1040000</t>
  </si>
  <si>
    <t>http://www.wikidata.org/entity/Q769042</t>
  </si>
  <si>
    <t>Mario Party 8</t>
  </si>
  <si>
    <t>6720000</t>
  </si>
  <si>
    <t>http://www.wikidata.org/entity/Q773395</t>
  </si>
  <si>
    <t>Gran Turismo 5</t>
  </si>
  <si>
    <t>9010000</t>
  </si>
  <si>
    <t>http://www.wikidata.org/entity/Q791569</t>
  </si>
  <si>
    <t>Bayonetta</t>
  </si>
  <si>
    <t>http://www.wikidata.org/entity/Q854487</t>
  </si>
  <si>
    <t>Super Mario Galaxy 2</t>
  </si>
  <si>
    <t>6360000</t>
  </si>
  <si>
    <t>http://www.wikidata.org/entity/Q861205</t>
  </si>
  <si>
    <t>The Legend of Zelda: Skyward Sword</t>
  </si>
  <si>
    <t>3520000</t>
  </si>
  <si>
    <t>http://www.wikidata.org/entity/Q877492</t>
  </si>
  <si>
    <t>Wii Play</t>
  </si>
  <si>
    <t>28020000</t>
  </si>
  <si>
    <t>http://www.wikidata.org/entity/Q893422</t>
  </si>
  <si>
    <t>Borderlands 2</t>
  </si>
  <si>
    <t>http://www.wikidata.org/entity/Q914286</t>
  </si>
  <si>
    <t>Street Fighter IV</t>
  </si>
  <si>
    <t>http://www.wikidata.org/entity/Q1139375</t>
  </si>
  <si>
    <t>Mario &amp; Sonic at the London 2012 Olympic Games</t>
  </si>
  <si>
    <t>3280000</t>
  </si>
  <si>
    <t>http://www.wikidata.org/entity/Q1195260</t>
  </si>
  <si>
    <t>Animal Crossing: City Folk</t>
  </si>
  <si>
    <t>3380000</t>
  </si>
  <si>
    <t>http://www.wikidata.org/entity/Q1195476</t>
  </si>
  <si>
    <t>Professor Layton and the Curious Village</t>
  </si>
  <si>
    <t>3170000</t>
  </si>
  <si>
    <t>http://www.wikidata.org/entity/Q1200921</t>
  </si>
  <si>
    <t>Wii Party</t>
  </si>
  <si>
    <t>9350000</t>
  </si>
  <si>
    <t>http://www.wikidata.org/entity/Q1202544</t>
  </si>
  <si>
    <t>Mario &amp; Sonic at the Olympic Winter Games</t>
  </si>
  <si>
    <t>6530000</t>
  </si>
  <si>
    <t>http://www.wikidata.org/entity/Q1421826</t>
  </si>
  <si>
    <t>Vanquish</t>
  </si>
  <si>
    <t>830000</t>
  </si>
  <si>
    <t>http://www.wikidata.org/entity/Q1620555</t>
  </si>
  <si>
    <t>Pokémon Mystery Dungeon: Explorers of Sky</t>
  </si>
  <si>
    <t>1400000</t>
  </si>
  <si>
    <t>http://www.wikidata.org/entity/Q1900280</t>
  </si>
  <si>
    <t>Dead Rising 2</t>
  </si>
  <si>
    <t>3200000</t>
  </si>
  <si>
    <t>http://www.wikidata.org/entity/Q1986744</t>
  </si>
  <si>
    <t>The Last of Us</t>
  </si>
  <si>
    <t>http://www.wikidata.org/entity/Q1987193</t>
  </si>
  <si>
    <t>Metroid Prime 3: Corruption</t>
  </si>
  <si>
    <t>http://www.wikidata.org/entity/Q2045645</t>
  </si>
  <si>
    <t>Pokémon Emerald</t>
  </si>
  <si>
    <t>6320000</t>
  </si>
  <si>
    <t>http://www.wikidata.org/entity/Q2221461</t>
  </si>
  <si>
    <t>Dragon Quest IX</t>
  </si>
  <si>
    <t>1050000</t>
  </si>
  <si>
    <t>http://www.wikidata.org/entity/Q2312441</t>
  </si>
  <si>
    <t>Virtua Tennis 2009</t>
  </si>
  <si>
    <t>880000</t>
  </si>
  <si>
    <t>http://www.wikidata.org/entity/Q2619376</t>
  </si>
  <si>
    <t>Kirby Mass Attack</t>
  </si>
  <si>
    <t>http://www.wikidata.org/entity/Q2640332</t>
  </si>
  <si>
    <t>Tales of Xillia</t>
  </si>
  <si>
    <t>740000</t>
  </si>
  <si>
    <t>http://www.wikidata.org/entity/Q3061580</t>
  </si>
  <si>
    <t>Phantasy Star Portable 2</t>
  </si>
  <si>
    <t>http://www.wikidata.org/entity/Q3575709</t>
  </si>
  <si>
    <t>Zombie Driver</t>
  </si>
  <si>
    <t>http://www.wikidata.org/entity/Q5581572</t>
  </si>
  <si>
    <t>Gone Home</t>
  </si>
  <si>
    <t>700000</t>
  </si>
  <si>
    <t>http://www.wikidata.org/entity/Q6125185</t>
  </si>
  <si>
    <t>Tomodachi Collection</t>
  </si>
  <si>
    <t>http://www.wikidata.org/entity/Q13426706</t>
  </si>
  <si>
    <t>Dead Rising 3</t>
  </si>
  <si>
    <t>http://www.wikidata.org/entity/Q13427106</t>
  </si>
  <si>
    <t>Mario Kart 8</t>
  </si>
  <si>
    <t>8460000</t>
  </si>
  <si>
    <t>http://www.wikidata.org/entity/Q15225985</t>
  </si>
  <si>
    <t>Persona 5</t>
  </si>
  <si>
    <t>http://www.wikidata.org/entity/Q15934711</t>
  </si>
  <si>
    <t>A Hat in Time</t>
  </si>
  <si>
    <t>http://www.wikidata.org/entity/Q16269165</t>
  </si>
  <si>
    <t>Tomodachi Life</t>
  </si>
  <si>
    <t>http://www.wikidata.org/entity/Q16681843</t>
  </si>
  <si>
    <t>Uncharted 4: A Thief's End</t>
  </si>
  <si>
    <t>http://www.wikidata.org/entity/Q16743212</t>
  </si>
  <si>
    <t>This War of Mine</t>
  </si>
  <si>
    <t>http://www.wikidata.org/entity/Q16773658</t>
  </si>
  <si>
    <t>Pokémon Omega Ruby and Alpha Sapphire</t>
  </si>
  <si>
    <t>14630000</t>
  </si>
  <si>
    <t>http://www.wikidata.org/entity/Q16888147</t>
  </si>
  <si>
    <t>Halo 5: Guardians</t>
  </si>
  <si>
    <t>6600000</t>
  </si>
  <si>
    <t>http://www.wikidata.org/entity/Q17510809</t>
  </si>
  <si>
    <t>Football Manager 2015</t>
  </si>
  <si>
    <t>810000</t>
  </si>
  <si>
    <t>http://www.wikidata.org/entity/Q18203301</t>
  </si>
  <si>
    <t>Resident Evil: Revelations 2</t>
  </si>
  <si>
    <t>3300000</t>
  </si>
  <si>
    <t>http://www.wikidata.org/entity/Q20899735</t>
  </si>
  <si>
    <t>Divinity: Original Sin 2</t>
  </si>
  <si>
    <t>http://www.wikidata.org/entity/Q20982904</t>
  </si>
  <si>
    <t>13 Sentinels: Aegis Rim</t>
  </si>
  <si>
    <t>http://www.wikidata.org/entity/Q23013817</t>
  </si>
  <si>
    <t>Stardew Valley</t>
  </si>
  <si>
    <t>http://www.wikidata.org/entity/Q28234671</t>
  </si>
  <si>
    <t>Super Mario Odyssey</t>
  </si>
  <si>
    <t>28500000</t>
  </si>
  <si>
    <t>http://www.wikidata.org/entity/Q54960673</t>
  </si>
  <si>
    <t>Fire Emblem: Three Houses</t>
  </si>
  <si>
    <t>3820000</t>
  </si>
  <si>
    <t>http://www.wikidata.org/entity/Q56641109</t>
  </si>
  <si>
    <t>Luigi's Mansion 3</t>
  </si>
  <si>
    <t>14250000</t>
  </si>
  <si>
    <t>http://www.wikidata.org/entity/Q59511757</t>
  </si>
  <si>
    <t>Mortal Kombat 11</t>
  </si>
  <si>
    <t>http://www.wikidata.org/entity/Q63228434</t>
  </si>
  <si>
    <t>Persona 4: Golden</t>
  </si>
  <si>
    <t>http://www.wikidata.org/entity/Q64441774</t>
  </si>
  <si>
    <t>Baldur's Gate 3</t>
  </si>
  <si>
    <t>http://www.wikidata.org/entity/Q69557147</t>
  </si>
  <si>
    <t>Ring Fit Adventure</t>
  </si>
  <si>
    <t>15380000</t>
  </si>
  <si>
    <t>http://www.wikidata.org/entity/Q78059950</t>
  </si>
  <si>
    <t>Resident Evil 3</t>
  </si>
  <si>
    <t>8772000</t>
  </si>
  <si>
    <t>http://www.wikidata.org/entity/Q92111420</t>
  </si>
  <si>
    <t>Phoenix Wright: Ace Attorney Trilogy</t>
  </si>
  <si>
    <t>3341000</t>
  </si>
  <si>
    <t>http://www.wikidata.org/entity/Q99397854</t>
  </si>
  <si>
    <t>Hogwarts Legacy</t>
  </si>
  <si>
    <t>http://www.wikidata.org/entity/Q99397916</t>
  </si>
  <si>
    <t>God of War Ragnarök</t>
  </si>
  <si>
    <t>http://www.wikidata.org/entity/Q99441852</t>
  </si>
  <si>
    <t>Monster Hunter Rise</t>
  </si>
  <si>
    <t>http://www.wikidata.org/entity/Q104704303</t>
  </si>
  <si>
    <t>Timberborn</t>
  </si>
  <si>
    <t>http://www.wikidata.org/entity/Q105560569</t>
  </si>
  <si>
    <t>The Legend of Zelda: Skyward Sword HD</t>
  </si>
  <si>
    <t>3910000</t>
  </si>
  <si>
    <t>http://www.wikidata.org/entity/Q105688759</t>
  </si>
  <si>
    <t>Pokémon Brilliant Diamond and Shining Pearl</t>
  </si>
  <si>
    <t>14790000</t>
  </si>
  <si>
    <t>http://www.wikidata.org/entity/Q105688771</t>
  </si>
  <si>
    <t>Pokémon Legends: Arceus</t>
  </si>
  <si>
    <t>14830000</t>
  </si>
  <si>
    <t>http://www.wikidata.org/entity/Q106764192</t>
  </si>
  <si>
    <t>Farming Simulator 22</t>
  </si>
  <si>
    <t>http://www.wikidata.org/entity/Q109502429</t>
  </si>
  <si>
    <t>Sonic Frontiers</t>
  </si>
  <si>
    <t>http://www.wikidata.org/entity/Q110011541</t>
  </si>
  <si>
    <t>Wartales</t>
  </si>
  <si>
    <t>http://www.wikidata.org/entity/Q110875040</t>
  </si>
  <si>
    <t>Nintendo Switch Sports</t>
  </si>
  <si>
    <t>14370000</t>
  </si>
  <si>
    <t>http://www.wikidata.org/entity/Q113956704</t>
  </si>
  <si>
    <t>Pikmin 4</t>
  </si>
  <si>
    <t>3480000</t>
  </si>
  <si>
    <t>http://www.wikidata.org/entity/Q113989188</t>
  </si>
  <si>
    <t>Palworld</t>
  </si>
  <si>
    <t>http://www.wikidata.org/entity/Q114982675</t>
  </si>
  <si>
    <t>Dwarf Fortress</t>
  </si>
  <si>
    <t>http://www.wikidata.org/entity/Q119822934</t>
  </si>
  <si>
    <t>Super Mario RPG</t>
  </si>
  <si>
    <t>3310000</t>
  </si>
  <si>
    <t>http://www.wikidata.org/entity/Q120462057</t>
  </si>
  <si>
    <t>NBA 2K24</t>
  </si>
  <si>
    <t>http://www.wikidata.org/entity/Q123333402</t>
  </si>
  <si>
    <t>Gray Zone Warfare</t>
  </si>
  <si>
    <t>http://www.wikidata.org/entity/Q113289</t>
  </si>
  <si>
    <t>Chivalry: Medieval Warfare</t>
  </si>
  <si>
    <t>http://www.wikidata.org/entity/Q225861</t>
  </si>
  <si>
    <t>Professor Layton and the Unwound Future</t>
  </si>
  <si>
    <t>1970000</t>
  </si>
  <si>
    <t>http://www.wikidata.org/entity/Q509177</t>
  </si>
  <si>
    <t>Mario Party DS</t>
  </si>
  <si>
    <t>8210000</t>
  </si>
  <si>
    <t>http://www.wikidata.org/entity/Q528376</t>
  </si>
  <si>
    <t>Rhythm Heaven</t>
  </si>
  <si>
    <t>1920000</t>
  </si>
  <si>
    <t>http://www.wikidata.org/entity/Q548203</t>
  </si>
  <si>
    <t>Red Dead Redemption</t>
  </si>
  <si>
    <t>http://www.wikidata.org/entity/Q764736</t>
  </si>
  <si>
    <t>Paper Mario: Sticker Star</t>
  </si>
  <si>
    <t>http://www.wikidata.org/entity/Q840121</t>
  </si>
  <si>
    <t>Wii Fit</t>
  </si>
  <si>
    <t>22670000</t>
  </si>
  <si>
    <t>http://www.wikidata.org/entity/Q858564</t>
  </si>
  <si>
    <t>Mario Kart DS</t>
  </si>
  <si>
    <t>http://www.wikidata.org/entity/Q864389</t>
  </si>
  <si>
    <t>Nintendogs</t>
  </si>
  <si>
    <t>23960000</t>
  </si>
  <si>
    <t>http://www.wikidata.org/entity/Q877501</t>
  </si>
  <si>
    <t>Animal Crossing: Wild World</t>
  </si>
  <si>
    <t>11750000</t>
  </si>
  <si>
    <t>http://www.wikidata.org/entity/Q1142888</t>
  </si>
  <si>
    <t>Super Mario 64 DS</t>
  </si>
  <si>
    <t>11060000</t>
  </si>
  <si>
    <t>http://www.wikidata.org/entity/Q1151487</t>
  </si>
  <si>
    <t>Wii Fit Plus</t>
  </si>
  <si>
    <t>21130000</t>
  </si>
  <si>
    <t>http://www.wikidata.org/entity/Q1154227</t>
  </si>
  <si>
    <t>Pokémon Platinum</t>
  </si>
  <si>
    <t>7060000</t>
  </si>
  <si>
    <t>http://www.wikidata.org/entity/Q1773171</t>
  </si>
  <si>
    <t>Brain Age: Train Your Brain in Minutes a Day!</t>
  </si>
  <si>
    <t>19010000</t>
  </si>
  <si>
    <t>http://www.wikidata.org/entity/Q3182559</t>
  </si>
  <si>
    <t>Cyberpunk 2077</t>
  </si>
  <si>
    <t>http://www.wikidata.org/entity/Q15408545</t>
  </si>
  <si>
    <t>Kingdom Come: Deliverance</t>
  </si>
  <si>
    <t>http://www.wikidata.org/entity/Q16629950</t>
  </si>
  <si>
    <t>Dragon's Dogma: Dark Arisen</t>
  </si>
  <si>
    <t>http://www.wikidata.org/entity/Q18345138</t>
  </si>
  <si>
    <t>God of War</t>
  </si>
  <si>
    <t>http://www.wikidata.org/entity/Q18608589</t>
  </si>
  <si>
    <t>Street Fighter V</t>
  </si>
  <si>
    <t>7400000</t>
  </si>
  <si>
    <t>http://www.wikidata.org/entity/Q18655006</t>
  </si>
  <si>
    <t>Naruto Shippuden: Ultimate Ninja Storm 4</t>
  </si>
  <si>
    <t>10700000</t>
  </si>
  <si>
    <t>http://www.wikidata.org/entity/Q20155528</t>
  </si>
  <si>
    <t>Horizon Zero Dawn</t>
  </si>
  <si>
    <t>http://www.wikidata.org/entity/Q21078985</t>
  </si>
  <si>
    <t>NieR: Automata</t>
  </si>
  <si>
    <t>http://www.wikidata.org/entity/Q24050047</t>
  </si>
  <si>
    <t>Civilization VI</t>
  </si>
  <si>
    <t>http://www.wikidata.org/entity/Q28312454</t>
  </si>
  <si>
    <t>Arms</t>
  </si>
  <si>
    <t>http://www.wikidata.org/entity/Q30186745</t>
  </si>
  <si>
    <t>Monster Hunter XX</t>
  </si>
  <si>
    <t>http://www.wikidata.org/entity/Q30252256</t>
  </si>
  <si>
    <t>Monster Hunter: World</t>
  </si>
  <si>
    <t>25300000</t>
  </si>
  <si>
    <t>http://www.wikidata.org/entity/Q40887608</t>
  </si>
  <si>
    <t>Octopath Traveler</t>
  </si>
  <si>
    <t>http://www.wikidata.org/entity/Q44636586</t>
  </si>
  <si>
    <t>Mega Man 11</t>
  </si>
  <si>
    <t>http://www.wikidata.org/entity/Q54936079</t>
  </si>
  <si>
    <t>Super Mario Party</t>
  </si>
  <si>
    <t>20980000</t>
  </si>
  <si>
    <t>http://www.wikidata.org/entity/Q55076932</t>
  </si>
  <si>
    <t>Devil May Cry 5</t>
  </si>
  <si>
    <t>8164000</t>
  </si>
  <si>
    <t>http://www.wikidata.org/entity/Q55381944</t>
  </si>
  <si>
    <t>Deep Rock Galactic</t>
  </si>
  <si>
    <t>http://www.wikidata.org/entity/Q62565771</t>
  </si>
  <si>
    <t>Borderlands 3</t>
  </si>
  <si>
    <t>http://www.wikidata.org/entity/Q64520925</t>
  </si>
  <si>
    <t>Tales of Arise</t>
  </si>
  <si>
    <t>http://www.wikidata.org/entity/Q64577191</t>
  </si>
  <si>
    <t>The Legend of Zelda: Tears of the Kingdom</t>
  </si>
  <si>
    <t>21040000</t>
  </si>
  <si>
    <t>http://www.wikidata.org/entity/Q64590208</t>
  </si>
  <si>
    <t>Chivalry 2</t>
  </si>
  <si>
    <t>http://www.wikidata.org/entity/Q64826862</t>
  </si>
  <si>
    <t>Elden Ring</t>
  </si>
  <si>
    <t>http://www.wikidata.org/entity/Q65123089</t>
  </si>
  <si>
    <t>One Piece: Pirate Warriors 4</t>
  </si>
  <si>
    <t>http://www.wikidata.org/entity/Q67387574</t>
  </si>
  <si>
    <t>Dragon Ball Z: Kakarot</t>
  </si>
  <si>
    <t>http://www.wikidata.org/entity/Q71701894</t>
  </si>
  <si>
    <t>Crusader Kings III</t>
  </si>
  <si>
    <t>http://www.wikidata.org/entity/Q80533334</t>
  </si>
  <si>
    <t>Spiritfarer</t>
  </si>
  <si>
    <t>http://www.wikidata.org/entity/Q98582386</t>
  </si>
  <si>
    <t>Black Myth: Wukong</t>
  </si>
  <si>
    <t>http://www.wikidata.org/entity/Q98646470</t>
  </si>
  <si>
    <t>PGA Tour 2K21</t>
  </si>
  <si>
    <t>http://www.wikidata.org/entity/Q99710515</t>
  </si>
  <si>
    <t>Medieval Dynasty</t>
  </si>
  <si>
    <t>http://www.wikidata.org/entity/Q105038239</t>
  </si>
  <si>
    <t>It Takes Two</t>
  </si>
  <si>
    <t>http://www.wikidata.org/entity/Q105100327</t>
  </si>
  <si>
    <t>Valheim</t>
  </si>
  <si>
    <t>http://www.wikidata.org/entity/Q105552720</t>
  </si>
  <si>
    <t>Splatoon 3</t>
  </si>
  <si>
    <t>11960000</t>
  </si>
  <si>
    <t>http://www.wikidata.org/entity/Q107367351</t>
  </si>
  <si>
    <t>Demon Slayer: Kimetsu no Yaiba – The Hinokami Chronicles</t>
  </si>
  <si>
    <t>http://www.wikidata.org/entity/Q108417001</t>
  </si>
  <si>
    <t>Alan Wake II</t>
  </si>
  <si>
    <t>http://www.wikidata.org/entity/Q108479502</t>
  </si>
  <si>
    <t>Spider-Man 2</t>
  </si>
  <si>
    <t>http://www.wikidata.org/entity/Q108650420</t>
  </si>
  <si>
    <t>Sifu</t>
  </si>
  <si>
    <t>http://www.wikidata.org/entity/Q108670544</t>
  </si>
  <si>
    <t>Kirby and the Forgotten Land</t>
  </si>
  <si>
    <t>7520000</t>
  </si>
  <si>
    <t>http://www.wikidata.org/entity/Q110801459</t>
  </si>
  <si>
    <t>Miitopia</t>
  </si>
  <si>
    <t>1680000</t>
  </si>
  <si>
    <t>http://www.wikidata.org/entity/Q110875814</t>
  </si>
  <si>
    <t>Xenoblade Chronicles 3</t>
  </si>
  <si>
    <t>1860000</t>
  </si>
  <si>
    <t>http://www.wikidata.org/entity/Q112609559</t>
  </si>
  <si>
    <t>Dragon's Dogma II</t>
  </si>
  <si>
    <t>http://www.wikidata.org/entity/Q115641899</t>
  </si>
  <si>
    <t>Armored Core VI: Fires of Rubicon</t>
  </si>
  <si>
    <t>http://www.wikidata.org/entity/Q116784268</t>
  </si>
  <si>
    <t>Mega Man Battle Network Legacy Collection</t>
  </si>
  <si>
    <t>1640000</t>
  </si>
  <si>
    <t>http://www.wikidata.org/entity/Q118645527</t>
  </si>
  <si>
    <t>Helldivers 2</t>
  </si>
  <si>
    <t>http://www.wikidata.org/entity/Q151614</t>
  </si>
  <si>
    <t>Sonic Colors</t>
  </si>
  <si>
    <t>2180000</t>
  </si>
  <si>
    <t>http://www.wikidata.org/entity/Q522508</t>
  </si>
  <si>
    <t>Super Paper Mario</t>
  </si>
  <si>
    <t>2280000</t>
  </si>
  <si>
    <t>http://www.wikidata.org/entity/Q642107</t>
  </si>
  <si>
    <t>Deus Ex: Human Revolution</t>
  </si>
  <si>
    <t>http://www.wikidata.org/entity/Q788134</t>
  </si>
  <si>
    <t>Marvel vs. Capcom 3: Fate of Two Worlds</t>
  </si>
  <si>
    <t>http://www.wikidata.org/entity/Q1132456</t>
  </si>
  <si>
    <t>Kirby Super Star Ultra</t>
  </si>
  <si>
    <t>2360000</t>
  </si>
  <si>
    <t>http://www.wikidata.org/entity/Q1326385</t>
  </si>
  <si>
    <t>Big Brain Academy: Wii Degree</t>
  </si>
  <si>
    <t>2260000</t>
  </si>
  <si>
    <t>http://www.wikidata.org/entity/Q2456265</t>
  </si>
  <si>
    <t>Pokémon Ranger: Shadows of Almia</t>
  </si>
  <si>
    <t>2040000</t>
  </si>
  <si>
    <t>http://www.wikidata.org/entity/Q4779680</t>
  </si>
  <si>
    <t>Mario &amp; Luigi: Dream Team</t>
  </si>
  <si>
    <t>2080000</t>
  </si>
  <si>
    <t>http://www.wikidata.org/entity/Q13427360</t>
  </si>
  <si>
    <t>Donkey Kong Country: Tropical Freeze</t>
  </si>
  <si>
    <t>2250000</t>
  </si>
  <si>
    <t>http://www.wikidata.org/entity/Q14900378</t>
  </si>
  <si>
    <t>The Legend of Zelda: The Wind Waker HD</t>
  </si>
  <si>
    <t>2370000</t>
  </si>
  <si>
    <t>http://www.wikidata.org/entity/Q15613717</t>
  </si>
  <si>
    <t>Alien: Isolation</t>
  </si>
  <si>
    <t>2110000</t>
  </si>
  <si>
    <t>http://www.wikidata.org/entity/Q16302647</t>
  </si>
  <si>
    <t>Ultra Street Fighter IV</t>
  </si>
  <si>
    <t>http://www.wikidata.org/entity/Q17157196</t>
  </si>
  <si>
    <t>Mario Party 10</t>
  </si>
  <si>
    <t>2270000</t>
  </si>
  <si>
    <t>http://www.wikidata.org/entity/Q27971937</t>
  </si>
  <si>
    <t>Marvel vs. Capcom: Infinite</t>
  </si>
  <si>
    <t>http://www.wikidata.org/entity/Q28308644</t>
  </si>
  <si>
    <t>1-2-Switch</t>
  </si>
  <si>
    <t>2290000</t>
  </si>
  <si>
    <t>http://www.wikidata.org/entity/Q28686980</t>
  </si>
  <si>
    <t>Super Mario Maker for Nintendo 3DS</t>
  </si>
  <si>
    <t>2340000</t>
  </si>
  <si>
    <t>http://www.wikidata.org/entity/Q92203821</t>
  </si>
  <si>
    <t>Okami HD</t>
  </si>
  <si>
    <t>http://www.wikidata.org/entity/Q96357198</t>
  </si>
  <si>
    <t>New Pokémon Snap</t>
  </si>
  <si>
    <t>http://www.wikidata.org/entity/Q99448884</t>
  </si>
  <si>
    <t>Monster Hunter Stories 2: Wings of Ruin</t>
  </si>
  <si>
    <t>http://www.wikidata.org/entity/Q105552962</t>
  </si>
  <si>
    <t>Mario Golf: Super Rush</t>
  </si>
  <si>
    <t>http://www.wikidata.org/entity/Q107388819</t>
  </si>
  <si>
    <t>Hot Wheels Unleashed</t>
  </si>
  <si>
    <t>http://www.wikidata.org/entity/Q111226203</t>
  </si>
  <si>
    <t>Core Keeper</t>
  </si>
  <si>
    <t>http://www.wikidata.org/entity/Q115641826</t>
  </si>
  <si>
    <t>Remnant 2</t>
  </si>
  <si>
    <t>http://www.wikidata.org/entity/Q122560431</t>
  </si>
  <si>
    <t>Paper Mario: The Thousand-Year Door</t>
  </si>
  <si>
    <t>1940000</t>
  </si>
  <si>
    <t>http://www.wikidata.org/entity/Q124254764</t>
  </si>
  <si>
    <t>Buckshot Roulette</t>
  </si>
  <si>
    <t>http://www.wikidata.org/entity/Q124357469</t>
  </si>
  <si>
    <t>Balatro</t>
  </si>
  <si>
    <t>http://www.wikidata.org/entity/Q125261138</t>
  </si>
  <si>
    <t>Content Warning</t>
  </si>
  <si>
    <t>http://www.wikidata.org/entity/Q920103</t>
  </si>
  <si>
    <t>Mario Super Sluggers</t>
  </si>
  <si>
    <t>1260000</t>
  </si>
  <si>
    <t>http://www.wikidata.org/entity/Q1868703</t>
  </si>
  <si>
    <t>Lollipop Chainsaw</t>
  </si>
  <si>
    <t>http://www.wikidata.org/entity/Q21078995</t>
  </si>
  <si>
    <t>Yo-kai Watch</t>
  </si>
  <si>
    <t>http://www.wikidata.org/entity/Q44379841</t>
  </si>
  <si>
    <t>Shin Megami Tensei V</t>
  </si>
  <si>
    <t>http://www.wikidata.org/entity/Q48754715</t>
  </si>
  <si>
    <t>Earth Defense Force 5</t>
  </si>
  <si>
    <t>http://www.wikidata.org/entity/Q59756366</t>
  </si>
  <si>
    <t>Hades</t>
  </si>
  <si>
    <t>http://www.wikidata.org/entity/Q105561171</t>
  </si>
  <si>
    <t>Triangle Strategy</t>
  </si>
  <si>
    <t>http://www.wikidata.org/entity/Q106795987</t>
  </si>
  <si>
    <t>Pathfinder: Wrath of the Righteous</t>
  </si>
  <si>
    <t>http://www.wikidata.org/entity/Q585939</t>
  </si>
  <si>
    <t>Donkey Kong Country Returns</t>
  </si>
  <si>
    <t>4980000</t>
  </si>
  <si>
    <t>http://www.wikidata.org/entity/Q735613</t>
  </si>
  <si>
    <t>The Legend of Zelda: Twilight Princess</t>
  </si>
  <si>
    <t>4520000</t>
  </si>
  <si>
    <t>http://www.wikidata.org/entity/Q1129094</t>
  </si>
  <si>
    <t>L.A. Noire</t>
  </si>
  <si>
    <t>http://www.wikidata.org/entity/Q1137748</t>
  </si>
  <si>
    <t>Wii Play: Motion</t>
  </si>
  <si>
    <t>1300000</t>
  </si>
  <si>
    <t>http://www.wikidata.org/entity/Q1191232</t>
  </si>
  <si>
    <t>One Piece: Pirate Warriors</t>
  </si>
  <si>
    <t>http://www.wikidata.org/entity/Q1345124</t>
  </si>
  <si>
    <t>Professor Layton and the Last Specter</t>
  </si>
  <si>
    <t>http://www.wikidata.org/entity/Q1351639</t>
  </si>
  <si>
    <t>Link's Crossbow Training</t>
  </si>
  <si>
    <t>4800000</t>
  </si>
  <si>
    <t>http://www.wikidata.org/entity/Q1370609</t>
  </si>
  <si>
    <t>Kirby's Return to Dream Land</t>
  </si>
  <si>
    <t>http://www.wikidata.org/entity/Q1471545</t>
  </si>
  <si>
    <t>Kerbal Space Program</t>
  </si>
  <si>
    <t>http://www.wikidata.org/entity/Q2412291</t>
  </si>
  <si>
    <t>NBA 2K12</t>
  </si>
  <si>
    <t>http://www.wikidata.org/entity/Q2729858</t>
  </si>
  <si>
    <t>Mario Tennis Open</t>
  </si>
  <si>
    <t>1110000</t>
  </si>
  <si>
    <t>http://www.wikidata.org/entity/Q6518543</t>
  </si>
  <si>
    <t>Lego City Undercover: The Chase Begins</t>
  </si>
  <si>
    <t>http://www.wikidata.org/entity/Q17157041</t>
  </si>
  <si>
    <t>Captain Toad: Treasure Tracker</t>
  </si>
  <si>
    <t>1180000</t>
  </si>
  <si>
    <t>http://www.wikidata.org/entity/Q24679822</t>
  </si>
  <si>
    <t>Dead Rising 4</t>
  </si>
  <si>
    <t>http://www.wikidata.org/entity/Q60565953</t>
  </si>
  <si>
    <t>House Party</t>
  </si>
  <si>
    <t>http://www.wikidata.org/entity/Q62128996</t>
  </si>
  <si>
    <t>Outward</t>
  </si>
  <si>
    <t>http://www.wikidata.org/entity/Q107255671</t>
  </si>
  <si>
    <t>WarioWare: Get It Together!</t>
  </si>
  <si>
    <t>1270000</t>
  </si>
  <si>
    <t>http://www.wikidata.org/entity/Q111962863</t>
  </si>
  <si>
    <t>Against the Storm</t>
  </si>
  <si>
    <t>http://www.wikidata.org/entity/Q116765033</t>
  </si>
  <si>
    <t>Nintendo Labo Toy-Con 01 Variety Kit</t>
  </si>
  <si>
    <t>1090000</t>
  </si>
  <si>
    <t>http://www.wikidata.org/entity/Q642526</t>
  </si>
  <si>
    <t>The Legend of Zelda: Ocarina of Time 3D</t>
  </si>
  <si>
    <t>2610000</t>
  </si>
  <si>
    <t>http://www.wikidata.org/entity/Q665790</t>
  </si>
  <si>
    <t>Wii Music</t>
  </si>
  <si>
    <t>2650000</t>
  </si>
  <si>
    <t>http://www.wikidata.org/entity/Q868545</t>
  </si>
  <si>
    <t>The Legend of Zelda: Spirit Tracks</t>
  </si>
  <si>
    <t>http://www.wikidata.org/entity/Q1138864</t>
  </si>
  <si>
    <t>Resident Evil: Revelations</t>
  </si>
  <si>
    <t>http://www.wikidata.org/entity/Q1140712</t>
  </si>
  <si>
    <t>Resident Evil: Operation Raccoon City</t>
  </si>
  <si>
    <t>2700000</t>
  </si>
  <si>
    <t>http://www.wikidata.org/entity/Q1193816</t>
  </si>
  <si>
    <t>Professor Layton and the Diabolical Box</t>
  </si>
  <si>
    <t>2430000</t>
  </si>
  <si>
    <t>http://www.wikidata.org/entity/Q1330234</t>
  </si>
  <si>
    <t>Pokémon Ranger</t>
  </si>
  <si>
    <t>http://www.wikidata.org/entity/Q5457519</t>
  </si>
  <si>
    <t>Flash Focus: Vision Training in Minutes a Day</t>
  </si>
  <si>
    <t>2520000</t>
  </si>
  <si>
    <t>http://www.wikidata.org/entity/Q11300470</t>
  </si>
  <si>
    <t>The Legend of Zelda: A Link Between Worlds</t>
  </si>
  <si>
    <t>2510000</t>
  </si>
  <si>
    <t>http://www.wikidata.org/entity/Q15269265</t>
  </si>
  <si>
    <t>Space Engineers</t>
  </si>
  <si>
    <t>http://www.wikidata.org/entity/Q17490239</t>
  </si>
  <si>
    <t>Splatoon</t>
  </si>
  <si>
    <t>4950000</t>
  </si>
  <si>
    <t>http://www.wikidata.org/entity/Q19744696</t>
  </si>
  <si>
    <t>Planet Coaster</t>
  </si>
  <si>
    <t>http://www.wikidata.org/entity/Q20737889</t>
  </si>
  <si>
    <t>Mafia III</t>
  </si>
  <si>
    <t>http://www.wikidata.org/entity/Q21704660</t>
  </si>
  <si>
    <t>Ace Combat 7: Skies Unknown</t>
  </si>
  <si>
    <t>http://www.wikidata.org/entity/Q30302563</t>
  </si>
  <si>
    <t>Monster Hunter Generations Ultimate</t>
  </si>
  <si>
    <t>4700000</t>
  </si>
  <si>
    <t>http://www.wikidata.org/entity/Q40888841</t>
  </si>
  <si>
    <t>Kirby Star Allies</t>
  </si>
  <si>
    <t>2560000</t>
  </si>
  <si>
    <t>http://www.wikidata.org/entity/Q47208788</t>
  </si>
  <si>
    <t>Mario Tennis Aces</t>
  </si>
  <si>
    <t>2640000</t>
  </si>
  <si>
    <t>http://www.wikidata.org/entity/Q50356175</t>
  </si>
  <si>
    <t>Frostpunk</t>
  </si>
  <si>
    <t>http://www.wikidata.org/entity/Q54935655</t>
  </si>
  <si>
    <t>Control</t>
  </si>
  <si>
    <t>http://www.wikidata.org/entity/Q59535090</t>
  </si>
  <si>
    <t>The Outer Worlds</t>
  </si>
  <si>
    <t>http://www.wikidata.org/entity/Q61046582</t>
  </si>
  <si>
    <t>My Time At Portia</t>
  </si>
  <si>
    <t>http://www.wikidata.org/entity/Q108273566</t>
  </si>
  <si>
    <t>Cult of the Lamb</t>
  </si>
  <si>
    <t>http://www.wikidata.org/entity/Q110055360</t>
  </si>
  <si>
    <t>Warhammer 40,000: Space Marine II</t>
  </si>
  <si>
    <t>http://www.wikidata.org/entity/Q44373</t>
  </si>
  <si>
    <t>Nintendo Land</t>
  </si>
  <si>
    <t>5210000</t>
  </si>
  <si>
    <t>http://www.wikidata.org/entity/Q288811</t>
  </si>
  <si>
    <t>Batman: Arkham City</t>
  </si>
  <si>
    <t>http://www.wikidata.org/entity/Q390595</t>
  </si>
  <si>
    <t>Final Fantasy XIII</t>
  </si>
  <si>
    <t>http://www.wikidata.org/entity/Q893423</t>
  </si>
  <si>
    <t>Borderlands</t>
  </si>
  <si>
    <t>http://www.wikidata.org/entity/Q1064769</t>
  </si>
  <si>
    <t>Big Brain Academy</t>
  </si>
  <si>
    <t>5010000</t>
  </si>
  <si>
    <t>http://www.wikidata.org/entity/Q1506526</t>
  </si>
  <si>
    <t>New Super Mario Bros. U</t>
  </si>
  <si>
    <t>5820000</t>
  </si>
  <si>
    <t>http://www.wikidata.org/entity/Q1684851</t>
  </si>
  <si>
    <t>NBA 2K11</t>
  </si>
  <si>
    <t>http://www.wikidata.org/entity/Q4980843</t>
  </si>
  <si>
    <t>Elite Dangerous</t>
  </si>
  <si>
    <t>5100000</t>
  </si>
  <si>
    <t>http://www.wikidata.org/entity/Q13426947</t>
  </si>
  <si>
    <t>Super Mario 3D World</t>
  </si>
  <si>
    <t>5890000</t>
  </si>
  <si>
    <t>http://www.wikidata.org/entity/Q16259390</t>
  </si>
  <si>
    <t>Darkest Dungeon</t>
  </si>
  <si>
    <t>http://www.wikidata.org/entity/Q21129987</t>
  </si>
  <si>
    <t>Yo-kai Watch 2</t>
  </si>
  <si>
    <t>http://www.wikidata.org/entity/Q22344828</t>
  </si>
  <si>
    <t>Slime Rancher</t>
  </si>
  <si>
    <t>http://www.wikidata.org/entity/Q41359742</t>
  </si>
  <si>
    <t>Super Smash Bros. for Wii U</t>
  </si>
  <si>
    <t>5380000</t>
  </si>
  <si>
    <t>http://www.wikidata.org/entity/Q61831178</t>
  </si>
  <si>
    <t>Super Mario Maker 2</t>
  </si>
  <si>
    <t>5040000</t>
  </si>
  <si>
    <t>http://www.wikidata.org/entity/Q62049495</t>
  </si>
  <si>
    <t>Satisfactory</t>
  </si>
  <si>
    <t>http://www.wikidata.org/entity/Q67482292</t>
  </si>
  <si>
    <t>Nioh 2</t>
  </si>
  <si>
    <t>http://www.wikidata.org/entity/Q67714211</t>
  </si>
  <si>
    <t>Little Nightmares II</t>
  </si>
  <si>
    <t>http://www.wikidata.org/entity/Q85863730</t>
  </si>
  <si>
    <t>Guilty Gear Strive</t>
  </si>
  <si>
    <t>http://www.wikidata.org/entity/Q96035161</t>
  </si>
  <si>
    <t>Ghostrunner</t>
  </si>
  <si>
    <t>http://www.wikidata.org/entity/Q96376296</t>
  </si>
  <si>
    <t>Devil May Cry 4: Special Edition</t>
  </si>
  <si>
    <t>http://www.wikidata.org/entity/Q97338068</t>
  </si>
  <si>
    <t>Manor Lords</t>
  </si>
  <si>
    <t>http://www.wikidata.org/entity/Q104882972</t>
  </si>
  <si>
    <t>Dyson Sphere Program</t>
  </si>
  <si>
    <t>http://www.wikidata.org/entity/Q110876089</t>
  </si>
  <si>
    <t>Mario Strikers: Battle League</t>
  </si>
  <si>
    <t>2540000</t>
  </si>
  <si>
    <t>http://www.wikidata.org/entity/Q112064127</t>
  </si>
  <si>
    <t>Resident Evil 4: Ultimate HD Edition</t>
  </si>
  <si>
    <t>videogame title</t>
  </si>
  <si>
    <t>number of units sold</t>
  </si>
  <si>
    <t>2024-11-18T13:34:25Z</t>
  </si>
  <si>
    <t>2024-09-14T13:53:06Z</t>
  </si>
  <si>
    <t>2024-03-26T12:05:56Z</t>
  </si>
  <si>
    <t>2024-06-13T03:29:46Z</t>
  </si>
  <si>
    <t>2024-11-08T13:41:16Z</t>
  </si>
  <si>
    <t>2024-10-27T23:25:47Z</t>
  </si>
  <si>
    <t>2024-04-30T04:32:49Z</t>
  </si>
  <si>
    <t>2024-08-10T08:01:59Z</t>
  </si>
  <si>
    <t>2024-04-30T04:34:27Z</t>
  </si>
  <si>
    <t>2024-11-05T00:40:40Z</t>
  </si>
  <si>
    <t>2024-04-16T12:15:14Z</t>
  </si>
  <si>
    <t>2024-11-22T20:58:48Z</t>
  </si>
  <si>
    <t>2024-10-16T03:43:21Z</t>
  </si>
  <si>
    <t>2024-04-30T03:46:38Z</t>
  </si>
  <si>
    <t>2024-10-05T09:45:58Z</t>
  </si>
  <si>
    <t>2024-11-14T03:07:47Z</t>
  </si>
  <si>
    <t>2024-03-26T12:01:57Z</t>
  </si>
  <si>
    <t>2024-05-18T12:55:29Z</t>
  </si>
  <si>
    <t>2024-08-29T07:25:53Z</t>
  </si>
  <si>
    <t>2024-04-30T05:00:47Z</t>
  </si>
  <si>
    <t>2024-03-26T11:53:45Z</t>
  </si>
  <si>
    <t>2024-11-07T09:16:58Z</t>
  </si>
  <si>
    <t>2024-11-04T17:56:36Z</t>
  </si>
  <si>
    <t>2024-03-25T13:16:45Z</t>
  </si>
  <si>
    <t>2024-09-10T08:27:17Z</t>
  </si>
  <si>
    <t>2024-11-28T06:37:21Z</t>
  </si>
  <si>
    <t>2024-10-04T12:36:20Z</t>
  </si>
  <si>
    <t>2024-11-04T01:06:55Z</t>
  </si>
  <si>
    <t>2024-12-04T17:30:47Z</t>
  </si>
  <si>
    <t>2024-04-30T08:03:23Z</t>
  </si>
  <si>
    <t>2024-05-04T19:10:42Z</t>
  </si>
  <si>
    <t>2024-04-16T11:42:26Z</t>
  </si>
  <si>
    <t>2024-04-09T13:26:23Z</t>
  </si>
  <si>
    <t>2024-09-01T09:51:26Z</t>
  </si>
  <si>
    <t>2024-03-26T11:47:16Z</t>
  </si>
  <si>
    <t>2024-10-13T00:03:22Z</t>
  </si>
  <si>
    <t>2024-04-10T13:44:11Z</t>
  </si>
  <si>
    <t>2024-04-16T11:52:45Z</t>
  </si>
  <si>
    <t>2024-05-07T09:17:44Z</t>
  </si>
  <si>
    <t>2024-04-16T11:38:48Z</t>
  </si>
  <si>
    <t>2024-09-19T05:15:12Z</t>
  </si>
  <si>
    <t>2024-04-16T11:52:52Z</t>
  </si>
  <si>
    <t>2024-11-26T23:20:10Z</t>
  </si>
  <si>
    <t>2024-11-02T12:44:39Z</t>
  </si>
  <si>
    <t>2024-04-30T03:54:09Z</t>
  </si>
  <si>
    <t>2024-11-15T23:38:55Z</t>
  </si>
  <si>
    <t>2024-04-30T04:42:52Z</t>
  </si>
  <si>
    <t>2024-03-26T11:58:36Z</t>
  </si>
  <si>
    <t>2024-06-11T02:03:41Z</t>
  </si>
  <si>
    <t>2024-11-12T21:59:04Z</t>
  </si>
  <si>
    <t>2024-03-26T11:41:17Z</t>
  </si>
  <si>
    <t>2024-04-30T05:03:37Z</t>
  </si>
  <si>
    <t>2024-04-16T11:57:34Z</t>
  </si>
  <si>
    <t>2024-09-26T03:05:59Z</t>
  </si>
  <si>
    <t>2024-04-30T05:03:38Z</t>
  </si>
  <si>
    <t>2024-08-09T20:02:11Z</t>
  </si>
  <si>
    <t>2024-11-09T18:43:31Z</t>
  </si>
  <si>
    <t>2024-04-16T10:43:51Z</t>
  </si>
  <si>
    <t>2024-10-05T23:07:53Z</t>
  </si>
  <si>
    <t>2024-11-10T09:07:10Z</t>
  </si>
  <si>
    <t>2024-09-15T16:28:00Z</t>
  </si>
  <si>
    <t>2024-11-01T19:42:22Z</t>
  </si>
  <si>
    <t>2024-04-29T17:41:18Z</t>
  </si>
  <si>
    <t>2024-03-26T11:42:29Z</t>
  </si>
  <si>
    <t>2024-03-26T11:44:09Z</t>
  </si>
  <si>
    <t>2024-03-26T11:37:46Z</t>
  </si>
  <si>
    <t>2024-04-30T05:22:42Z</t>
  </si>
  <si>
    <t>2024-09-11T13:54:57Z</t>
  </si>
  <si>
    <t>2024-04-09T15:25:35Z</t>
  </si>
  <si>
    <t>2024-04-30T07:05:31Z</t>
  </si>
  <si>
    <t>2024-09-26T03:07:24Z</t>
  </si>
  <si>
    <t>2024-11-09T18:53:56Z</t>
  </si>
  <si>
    <t>2024-04-16T12:01:52Z</t>
  </si>
  <si>
    <t>2024-06-16T23:24:17Z</t>
  </si>
  <si>
    <t>2024-06-18T23:13:01Z</t>
  </si>
  <si>
    <t>2024-10-09T12:36:36Z</t>
  </si>
  <si>
    <t>2024-11-04T09:28:21Z</t>
  </si>
  <si>
    <t>2024-06-24T06:49:07Z</t>
  </si>
  <si>
    <t>2024-04-22T15:03:17Z</t>
  </si>
  <si>
    <t>2024-09-26T03:02:06Z</t>
  </si>
  <si>
    <t>2024-04-16T12:58:56Z</t>
  </si>
  <si>
    <t>2024-07-11T10:32:19Z</t>
  </si>
  <si>
    <t>2024-08-29T11:41:33Z</t>
  </si>
  <si>
    <t>2024-11-07T02:44:47Z</t>
  </si>
  <si>
    <t>http://www.wikidata.org/entity/Q947319</t>
  </si>
  <si>
    <t>The Cape</t>
  </si>
  <si>
    <t>2024-04-30T05:04:36Z</t>
  </si>
  <si>
    <t>2024-08-31T13:52:27Z</t>
  </si>
  <si>
    <t>2024-06-19T03:28:32Z</t>
  </si>
  <si>
    <t>2024-10-16T09:12:03Z</t>
  </si>
  <si>
    <t>2024-06-03T13:48:01Z</t>
  </si>
  <si>
    <t>2024-04-27T00:06:07Z</t>
  </si>
  <si>
    <t>2024-10-08T10:52:24Z</t>
  </si>
  <si>
    <t>2024-08-24T09:04:10Z</t>
  </si>
  <si>
    <t>2024-11-11T20:18:20Z</t>
  </si>
  <si>
    <t>2024-11-09T18:51:19Z</t>
  </si>
  <si>
    <t>2024-04-16T12:58:45Z</t>
  </si>
  <si>
    <t>2024-12-08T11:58:53Z</t>
  </si>
  <si>
    <t>2024-04-29T16:36:34Z</t>
  </si>
  <si>
    <t>2024-08-28T19:39:35Z</t>
  </si>
  <si>
    <t>2024-09-26T02:58:03Z</t>
  </si>
  <si>
    <t>2024-08-10T08:45:53Z</t>
  </si>
  <si>
    <t>2024-01-03T16:28:55Z</t>
  </si>
  <si>
    <t>2023-10-20T13:31:11Z</t>
  </si>
  <si>
    <t>2024-04-30T05:34:33Z</t>
  </si>
  <si>
    <t>2024-06-15T08:49:36Z</t>
  </si>
  <si>
    <t>2024-11-27T16:13:18Z</t>
  </si>
  <si>
    <t>2024-04-09T13:27:59Z</t>
  </si>
  <si>
    <t>2024-05-22T00:57:58Z</t>
  </si>
  <si>
    <t>2024-04-30T05:16:13Z</t>
  </si>
  <si>
    <t>2024-03-26T11:30:25Z</t>
  </si>
  <si>
    <t>2024-03-20T11:25:02Z</t>
  </si>
  <si>
    <t>2024-07-22T18:10:20Z</t>
  </si>
  <si>
    <t>2024-11-03T06:00:31Z</t>
  </si>
  <si>
    <t>2024-04-16T11:26:02Z</t>
  </si>
  <si>
    <t>2024-11-03T05:17:48Z</t>
  </si>
  <si>
    <t>2024-04-30T08:21:52Z</t>
  </si>
  <si>
    <t>2024-03-26T11:49:28Z</t>
  </si>
  <si>
    <t>2024-11-14T09:16:33Z</t>
  </si>
  <si>
    <t>2024-08-06T17:25:34Z</t>
  </si>
  <si>
    <t>2024-04-10T15:10:36Z</t>
  </si>
  <si>
    <t>2024-04-30T05:17:46Z</t>
  </si>
  <si>
    <t>2024-04-09T15:16:41Z</t>
  </si>
  <si>
    <t>2024-11-12T09:32:46Z</t>
  </si>
  <si>
    <t>2023-10-20T10:27:35Z</t>
  </si>
  <si>
    <t>2024-04-30T05:02:30Z</t>
  </si>
  <si>
    <t>2024-04-16T11:45:35Z</t>
  </si>
  <si>
    <t>2024-04-30T05:12:32Z</t>
  </si>
  <si>
    <t>2024-04-10T13:20:25Z</t>
  </si>
  <si>
    <t>2024-07-29T01:12:40Z</t>
  </si>
  <si>
    <t>2023-10-20T11:55:25Z</t>
  </si>
  <si>
    <t>2024-04-16T11:59:12Z</t>
  </si>
  <si>
    <t>2023-10-19T01:21:35Z</t>
  </si>
  <si>
    <t>2024-03-26T11:51:26Z</t>
  </si>
  <si>
    <t>2024-04-16T13:05:10Z</t>
  </si>
  <si>
    <t>2024-04-30T05:39:57Z</t>
  </si>
  <si>
    <t>2024-04-09T15:12:25Z</t>
  </si>
  <si>
    <t>2024-11-08T18:11:57Z</t>
  </si>
  <si>
    <t>2024-04-05T12:33:37Z</t>
  </si>
  <si>
    <t>2024-11-23T20:47:29Z</t>
  </si>
  <si>
    <t>2024-11-03T13:03:26Z</t>
  </si>
  <si>
    <t>2024-04-09T13:30:56Z</t>
  </si>
  <si>
    <t>2024-03-26T12:07:14Z</t>
  </si>
  <si>
    <t>2024-04-09T15:06:35Z</t>
  </si>
  <si>
    <t>2024-04-10T14:35:21Z</t>
  </si>
  <si>
    <t>2024-04-30T05:34:35Z</t>
  </si>
  <si>
    <t>2023-11-20T17:20:00Z</t>
  </si>
  <si>
    <t>2023-10-19T06:14:24Z</t>
  </si>
  <si>
    <t>2024-08-04T21:15:23Z</t>
  </si>
  <si>
    <t>2024-03-17T18:56:41Z</t>
  </si>
  <si>
    <t>2024-03-26T11:59:49Z</t>
  </si>
  <si>
    <t>2024-03-26T11:46:59Z</t>
  </si>
  <si>
    <t>2024-04-16T10:36:27Z</t>
  </si>
  <si>
    <t>2024-12-06T00:17:27Z</t>
  </si>
  <si>
    <t>2023-10-22T01:18:02Z</t>
  </si>
  <si>
    <t>2024-09-09T10:15:44Z</t>
  </si>
  <si>
    <t>2024-03-26T12:03:37Z</t>
  </si>
  <si>
    <t>2024-04-16T09:42:50Z</t>
  </si>
  <si>
    <t>2024-05-20T22:24:54Z</t>
  </si>
  <si>
    <t>2023-12-29T15:22:21Z</t>
  </si>
  <si>
    <t>2024-04-29T16:49:46Z</t>
  </si>
  <si>
    <t>2024-10-30T19:42:42Z</t>
  </si>
  <si>
    <t>2024-04-16T11:42:01Z</t>
  </si>
  <si>
    <t>2024-04-09T15:21:46Z</t>
  </si>
  <si>
    <t>2024-02-14T07:39:35Z</t>
  </si>
  <si>
    <t>2024-08-16T14:37:58Z</t>
  </si>
  <si>
    <t>2024-04-30T05:09:56Z</t>
  </si>
  <si>
    <t>2024-04-09T13:32:27Z</t>
  </si>
  <si>
    <t>2024-11-09T10:26:51Z</t>
  </si>
  <si>
    <t>2024-11-24T04:56:57Z</t>
  </si>
  <si>
    <t>2024-04-12T08:52:11Z</t>
  </si>
  <si>
    <t>2024-04-30T07:57:16Z</t>
  </si>
  <si>
    <t>2024-08-15T19:57:26Z</t>
  </si>
  <si>
    <t>2024-04-16T12:52:22Z</t>
  </si>
  <si>
    <t>2024-10-04T12:34:53Z</t>
  </si>
  <si>
    <t>2024-04-10T14:48:04Z</t>
  </si>
  <si>
    <t>2024-10-26T22:19:35Z</t>
  </si>
  <si>
    <t>2024-04-16T10:31:37Z</t>
  </si>
  <si>
    <t>2024-09-26T03:05:37Z</t>
  </si>
  <si>
    <t>2024-07-01T02:58:11Z</t>
  </si>
  <si>
    <t>2024-09-24T15:01:43Z</t>
  </si>
  <si>
    <t>2023-10-21T02:21:12Z</t>
  </si>
  <si>
    <t>2024-10-04T12:35:57Z</t>
  </si>
  <si>
    <t>2024-04-30T04:05:00Z</t>
  </si>
  <si>
    <t>2024-04-30T07:31:13Z</t>
  </si>
  <si>
    <t>2024-04-12T09:54:11Z</t>
  </si>
  <si>
    <t>2024-04-20T09:48:26Z</t>
  </si>
  <si>
    <t>2024-10-09T20:48:36Z</t>
  </si>
  <si>
    <t>2024-04-30T03:36:09Z</t>
  </si>
  <si>
    <t>2023-10-19T07:44:15Z</t>
  </si>
  <si>
    <t>2024-04-16T12:04:44Z</t>
  </si>
  <si>
    <t>2024-10-06T08:19:36Z</t>
  </si>
  <si>
    <t>2024-04-17T09:26:33Z</t>
  </si>
  <si>
    <t>2024-04-30T05:05:16Z</t>
  </si>
  <si>
    <t>2024-08-06T17:28:19Z</t>
  </si>
  <si>
    <t>2023-10-19T06:42:36Z</t>
  </si>
  <si>
    <t>2024-05-10T22:43:44Z</t>
  </si>
  <si>
    <t>2024-10-26T21:32:46Z</t>
  </si>
  <si>
    <t>2024-05-17T10:35:35Z</t>
  </si>
  <si>
    <t>2024-04-10T15:27:40Z</t>
  </si>
  <si>
    <t>2024-04-10T15:27:25Z</t>
  </si>
  <si>
    <t>2024-04-30T08:33:07Z</t>
  </si>
  <si>
    <t>2024-10-30T15:35:13Z</t>
  </si>
  <si>
    <t>2024-11-03T05:20:44Z</t>
  </si>
  <si>
    <t>2024-03-26T11:40:21Z</t>
  </si>
  <si>
    <t>2024-05-22T02:08:02Z</t>
  </si>
  <si>
    <t>2024-07-18T16:22:07Z</t>
  </si>
  <si>
    <t>2024-06-11T02:04:22Z</t>
  </si>
  <si>
    <t>2024-04-16T09:33:33Z</t>
  </si>
  <si>
    <t>2024-04-30T04:34:51Z</t>
  </si>
  <si>
    <t>2024-04-16T12:14:16Z</t>
  </si>
  <si>
    <t>2024-04-30T03:49:15Z</t>
  </si>
  <si>
    <t>2024-10-08T10:41:38Z</t>
  </si>
  <si>
    <t>2024-10-20T21:58:10Z</t>
  </si>
  <si>
    <t>2024-07-18T13:57:29Z</t>
  </si>
  <si>
    <t>2024-04-10T14:08:31Z</t>
  </si>
  <si>
    <t>2024-04-30T05:13:04Z</t>
  </si>
  <si>
    <t>2024-06-17T11:19:39Z</t>
  </si>
  <si>
    <t>2024-09-17T06:36:51Z</t>
  </si>
  <si>
    <t>2024-11-04T09:16:42Z</t>
  </si>
  <si>
    <t>2024-04-10T15:36:04Z</t>
  </si>
  <si>
    <t>2024-06-22T01:25:48Z</t>
  </si>
  <si>
    <t>http://www.wikidata.org/entity/Q1569504</t>
  </si>
  <si>
    <t>The Tribe</t>
  </si>
  <si>
    <t>2024-12-07T23:28:43Z</t>
  </si>
  <si>
    <t>2024-04-16T11:47:28Z</t>
  </si>
  <si>
    <t>2024-04-16T11:57:45Z</t>
  </si>
  <si>
    <t>2024-04-09T15:27:11Z</t>
  </si>
  <si>
    <t>2024-04-09T14:58:31Z</t>
  </si>
  <si>
    <t>2024-07-31T16:32:20Z</t>
  </si>
  <si>
    <t>2024-12-04T03:54:14Z</t>
  </si>
  <si>
    <t>2024-10-08T15:29:22Z</t>
  </si>
  <si>
    <t>2024-12-01T20:21:38Z</t>
  </si>
  <si>
    <t>2024-04-16T13:03:09Z</t>
  </si>
  <si>
    <t>2024-06-11T02:04:19Z</t>
  </si>
  <si>
    <t>2024-10-30T16:28:19Z</t>
  </si>
  <si>
    <t>2024-10-03T08:56:09Z</t>
  </si>
  <si>
    <t>2024-04-16T11:34:04Z</t>
  </si>
  <si>
    <t>2024-08-11T21:26:19Z</t>
  </si>
  <si>
    <t>2024-03-26T12:08:35Z</t>
  </si>
  <si>
    <t>2024-07-12T19:31:15Z</t>
  </si>
  <si>
    <t>2024-11-07T13:22:43Z</t>
  </si>
  <si>
    <t>2024-04-20T20:24:11Z</t>
  </si>
  <si>
    <t>2024-09-15T17:58:38Z</t>
  </si>
  <si>
    <t>2024-07-09T15:27:09Z</t>
  </si>
  <si>
    <t>2024-04-10T15:58:14Z</t>
  </si>
  <si>
    <t>2024-11-14T21:04:39Z</t>
  </si>
  <si>
    <t>2024-03-26T12:02:10Z</t>
  </si>
  <si>
    <t>2024-10-13T22:11:09Z</t>
  </si>
  <si>
    <t>2024-05-25T02:49:47Z</t>
  </si>
  <si>
    <t>2024-11-02T08:52:45Z</t>
  </si>
  <si>
    <t>2024-06-24T07:42:43Z</t>
  </si>
  <si>
    <t>2024-07-12T18:48:45Z</t>
  </si>
  <si>
    <t>2024-11-03T15:49:53Z</t>
  </si>
  <si>
    <t>2024-03-26T11:59:57Z</t>
  </si>
  <si>
    <t>2024-11-06T11:28:05Z</t>
  </si>
  <si>
    <t>2024-04-30T04:33:46Z</t>
  </si>
  <si>
    <t>2024-11-22T23:58:03Z</t>
  </si>
  <si>
    <t>2024-11-06T19:16:39Z</t>
  </si>
  <si>
    <t>2024-10-30T07:31:17Z</t>
  </si>
  <si>
    <t>2024-09-14T12:29:01Z</t>
  </si>
  <si>
    <t>2024-07-23T10:13:03Z</t>
  </si>
  <si>
    <t>2024-08-17T09:34:47Z</t>
  </si>
  <si>
    <t>2024-11-23T16:11:14Z</t>
  </si>
  <si>
    <t>2024-04-16T10:58:50Z</t>
  </si>
  <si>
    <t>2024-10-20T02:34:33Z</t>
  </si>
  <si>
    <t>2024-03-26T11:54:17Z</t>
  </si>
  <si>
    <t>2024-07-08T22:36:45Z</t>
  </si>
  <si>
    <t>2024-11-21T09:38:21Z</t>
  </si>
  <si>
    <t>2024-06-08T16:33:10Z</t>
  </si>
  <si>
    <t>2024-04-30T03:50:15Z</t>
  </si>
  <si>
    <t>2024-10-24T16:53:32Z</t>
  </si>
  <si>
    <t>2024-11-11T15:02:33Z</t>
  </si>
  <si>
    <t>2024-10-12T10:17:15Z</t>
  </si>
  <si>
    <t>2024-04-07T00:32:13Z</t>
  </si>
  <si>
    <t>2024-08-14T10:29:07Z</t>
  </si>
  <si>
    <t>2024-07-21T23:26:31Z</t>
  </si>
  <si>
    <t>2024-09-26T03:04:11Z</t>
  </si>
  <si>
    <t>2024-12-08T11:07:37Z</t>
  </si>
  <si>
    <t>2024-11-23T20:57:32Z</t>
  </si>
  <si>
    <t>2024-10-21T07:34:37Z</t>
  </si>
  <si>
    <t>2024-11-27T01:58:44Z</t>
  </si>
  <si>
    <t>2024-10-24T17:59:19Z</t>
  </si>
  <si>
    <t>2024-08-15T12:46:36Z</t>
  </si>
  <si>
    <t>2024-10-07T20:39:14Z</t>
  </si>
  <si>
    <t>2024-09-26T03:07:03Z</t>
  </si>
  <si>
    <t>2024-11-01T09:53:21Z</t>
  </si>
  <si>
    <t>2024-08-28T11:56:33Z</t>
  </si>
  <si>
    <t>2024-04-10T13:35:58Z</t>
  </si>
  <si>
    <t>2024-01-03T22:48:44Z</t>
  </si>
  <si>
    <t>2024-09-26T03:06:20Z</t>
  </si>
  <si>
    <t>2024-11-01T16:10:11Z</t>
  </si>
  <si>
    <t>2024-11-20T21:15:00Z</t>
  </si>
  <si>
    <t>2024-10-28T08:53:53Z</t>
  </si>
  <si>
    <t>2024-04-16T13:02:25Z</t>
  </si>
  <si>
    <t>2024-04-16T11:45:05Z</t>
  </si>
  <si>
    <t>2024-03-26T11:49:26Z</t>
  </si>
  <si>
    <t>2024-04-30T04:30:13Z</t>
  </si>
  <si>
    <t>2024-10-15T19:06:15Z</t>
  </si>
  <si>
    <t>2024-12-07T02:08:40Z</t>
  </si>
  <si>
    <t>2024-08-23T09:18:45Z</t>
  </si>
  <si>
    <t>2024-04-30T05:01:48Z</t>
  </si>
  <si>
    <t>2024-07-09T14:10:17Z</t>
  </si>
  <si>
    <t>2024-11-03T02:27:51Z</t>
  </si>
  <si>
    <t>2024-06-05T18:20:35Z</t>
  </si>
  <si>
    <t>2024-09-21T17:51:28Z</t>
  </si>
  <si>
    <t>2024-11-13T21:11:15Z</t>
  </si>
  <si>
    <t>2024-04-30T04:33:48Z</t>
  </si>
  <si>
    <t>2024-10-21T09:14:35Z</t>
  </si>
  <si>
    <t>2024-11-18T02:02:03Z</t>
  </si>
  <si>
    <t>2024-07-19T17:13:35Z</t>
  </si>
  <si>
    <t>2024-10-05T23:09:33Z</t>
  </si>
  <si>
    <t>2024-11-02T19:16:07Z</t>
  </si>
  <si>
    <t>2024-08-26T01:57:45Z</t>
  </si>
  <si>
    <t>2024-11-21T14:46:04Z</t>
  </si>
  <si>
    <t>2024-04-30T05:39:44Z</t>
  </si>
  <si>
    <t>2024-12-01T04:44:13Z</t>
  </si>
  <si>
    <t>2023-12-20T15:46:29Z</t>
  </si>
  <si>
    <t>2024-11-18T01:45:43Z</t>
  </si>
  <si>
    <t>2024-04-09T15:19:32Z</t>
  </si>
  <si>
    <t>2024-11-11T00:47:26Z</t>
  </si>
  <si>
    <t>2024-04-30T03:40:29Z</t>
  </si>
  <si>
    <t>2024-10-05T17:40:49Z</t>
  </si>
  <si>
    <t>2024-04-30T05:10:38Z</t>
  </si>
  <si>
    <t>2024-06-11T02:03:28Z</t>
  </si>
  <si>
    <t>2024-11-15T17:11:27Z</t>
  </si>
  <si>
    <t>2024-11-20T04:38:20Z</t>
  </si>
  <si>
    <t>2024-11-29T04:02:52Z</t>
  </si>
  <si>
    <t>2024-11-30T14:07:08Z</t>
  </si>
  <si>
    <t>2024-11-01T08:06:26Z</t>
  </si>
  <si>
    <t>2023-10-21T10:49:48Z</t>
  </si>
  <si>
    <t>2024-05-09T03:06:36Z</t>
  </si>
  <si>
    <t>2024-10-16T20:11:09Z</t>
  </si>
  <si>
    <t>2024-12-05T12:03:08Z</t>
  </si>
  <si>
    <t>2024-04-30T04:01:19Z</t>
  </si>
  <si>
    <t>http://www.wikidata.org/entity/Q126683144</t>
  </si>
  <si>
    <t>Le Combat des chefs</t>
  </si>
  <si>
    <t>2024-10-14T23:30:39Z</t>
  </si>
  <si>
    <t>2024-11-22T18:44:04Z</t>
  </si>
  <si>
    <t>2024-11-06T14:04:31Z</t>
  </si>
  <si>
    <t>2024-04-30T05:12:36Z</t>
  </si>
  <si>
    <t>2024-11-24T09:18:39Z</t>
  </si>
  <si>
    <t>2024-05-22T04:27:42Z</t>
  </si>
  <si>
    <t>2024-10-06T18:55:00Z</t>
  </si>
  <si>
    <t>2024-09-26T03:00:21Z</t>
  </si>
  <si>
    <t>2022-12-18T01:44:13Z</t>
  </si>
  <si>
    <t>2024-09-26T03:02:24Z</t>
  </si>
  <si>
    <t>2024-11-05T09:20:08Z</t>
  </si>
  <si>
    <t>2024-04-09T13:57:55Z</t>
  </si>
  <si>
    <t>2024-10-25T17:52:39Z</t>
  </si>
  <si>
    <t>2024-11-08T04:44:03Z</t>
  </si>
  <si>
    <t>2024-07-16T00:59:59Z</t>
  </si>
  <si>
    <t>2024-06-03T20:47:51Z</t>
  </si>
  <si>
    <t>2024-04-10T14:14:36Z</t>
  </si>
  <si>
    <t>2024-07-29T11:50:36Z</t>
  </si>
  <si>
    <t>2024-11-04T02:07:56Z</t>
  </si>
  <si>
    <t>2024-09-26T03:08:02Z</t>
  </si>
  <si>
    <t>http://www.wikidata.org/entity/Q127161763</t>
  </si>
  <si>
    <t>Sonny Soufflé Chok Show</t>
  </si>
  <si>
    <t>2024-12-06T15:51:20Z</t>
  </si>
  <si>
    <t>2024-12-05T15:56:51Z</t>
  </si>
  <si>
    <t>2024-10-09T17:42:50Z</t>
  </si>
  <si>
    <t>2024-11-03T05:19:02Z</t>
  </si>
  <si>
    <t>2024-10-25T22:27:01Z</t>
  </si>
  <si>
    <t>2024-10-03T00:10:57Z</t>
  </si>
  <si>
    <t>2024-11-16T03:39:31Z</t>
  </si>
  <si>
    <t>2023-10-19T07:43:14Z</t>
  </si>
  <si>
    <t>2024-12-06T06:35:11Z</t>
  </si>
  <si>
    <t>2024-11-21T09:48:40Z</t>
  </si>
  <si>
    <t>2024-03-26T11:51:08Z</t>
  </si>
  <si>
    <t>2024-11-26T23:48:27Z</t>
  </si>
  <si>
    <t>2024-11-21T12:58:58Z</t>
  </si>
  <si>
    <t>2024-12-02T12:45:57Z</t>
  </si>
  <si>
    <t>2024-05-23T18:07:48Z</t>
  </si>
  <si>
    <t>2024-09-26T03:05:22Z</t>
  </si>
  <si>
    <t>2024-03-26T12:00:09Z</t>
  </si>
  <si>
    <t>2024-07-08T15:56:52Z</t>
  </si>
  <si>
    <t>2024-11-20T04:38:23Z</t>
  </si>
  <si>
    <t>2024-11-20T04:24:38Z</t>
  </si>
  <si>
    <t>2024-04-30T08:20:36Z</t>
  </si>
  <si>
    <t>2024-06-12T09:31:28Z</t>
  </si>
  <si>
    <t>2024-11-25T12:46:58Z</t>
  </si>
  <si>
    <t>2024-10-23T22:31:27Z</t>
  </si>
  <si>
    <t>2024-11-24T09:18:04Z</t>
  </si>
  <si>
    <t>2024-08-20T18:50:42Z</t>
  </si>
  <si>
    <t>2024-04-30T04:53:38Z</t>
  </si>
  <si>
    <t>2024-03-20T11:30:36Z</t>
  </si>
  <si>
    <t>2024-11-15T12:06:33Z</t>
  </si>
  <si>
    <t>2024-11-23T19:52:58Z</t>
  </si>
  <si>
    <t>2024-04-16T12:43:12Z</t>
  </si>
  <si>
    <t>2024-04-16T10:46:30Z</t>
  </si>
  <si>
    <t>2024-03-25T13:20:21Z</t>
  </si>
  <si>
    <t>2024-03-26T11:47:59Z</t>
  </si>
  <si>
    <t>2024-08-17T08:56:34Z</t>
  </si>
  <si>
    <t>2024-12-01T21:59:44Z</t>
  </si>
  <si>
    <t>2024-11-26T15:39:59Z</t>
  </si>
  <si>
    <t>2024-04-30T06:57:45Z</t>
  </si>
  <si>
    <t>2024-04-30T04:46:44Z</t>
  </si>
  <si>
    <t>2024-04-30T04:45:14Z</t>
  </si>
  <si>
    <t>2024-08-03T00:40:41Z</t>
  </si>
  <si>
    <t>2024-11-14T03:45:09Z</t>
  </si>
  <si>
    <t>2024-09-20T19:17:54Z</t>
  </si>
  <si>
    <t>2024-04-30T03:29:18Z</t>
  </si>
  <si>
    <t>2024-10-31T07:02:56Z</t>
  </si>
  <si>
    <t>2024-04-30T04:38:29Z</t>
  </si>
  <si>
    <t>2024-04-10T14:32:21Z</t>
  </si>
  <si>
    <t>2024-03-26T11:52:23Z</t>
  </si>
  <si>
    <t>2024-10-12T15:40:41Z</t>
  </si>
  <si>
    <t>2024-10-08T10:44:05Z</t>
  </si>
  <si>
    <t>2024-09-09T04:47:40Z</t>
  </si>
  <si>
    <t>2024-10-12T19:00:51Z</t>
  </si>
  <si>
    <t>2024-11-05T08:35:22Z</t>
  </si>
  <si>
    <t>2024-04-30T05:15:39Z</t>
  </si>
  <si>
    <t>2024-12-05T16:00:17Z</t>
  </si>
  <si>
    <t>2024-04-16T11:51:49Z</t>
  </si>
  <si>
    <t>2024-11-24T09:18:13Z</t>
  </si>
  <si>
    <t>2024-06-14T15:05:49Z</t>
  </si>
  <si>
    <t>2024-12-09T10:08:05Z</t>
  </si>
  <si>
    <t>2024-04-29T16:46:14Z</t>
  </si>
  <si>
    <t>2024-04-30T03:40:38Z</t>
  </si>
  <si>
    <t>2024-08-31T12:02:27Z</t>
  </si>
  <si>
    <t>2024-11-25T19:03:19Z</t>
  </si>
  <si>
    <t>2024-06-11T23:15:22Z</t>
  </si>
  <si>
    <t>2024-10-06T08:21:51Z</t>
  </si>
  <si>
    <t>2024-09-29T10:08:42Z</t>
  </si>
  <si>
    <t>2024-04-30T04:41:38Z</t>
  </si>
  <si>
    <t>2024-11-29T20:09:08Z</t>
  </si>
  <si>
    <t>2024-05-22T04:28:07Z</t>
  </si>
  <si>
    <t>2024-03-30T11:11:08Z</t>
  </si>
  <si>
    <t>2024-10-20T17:30:26Z</t>
  </si>
  <si>
    <t>2024-04-30T04:33:55Z</t>
  </si>
  <si>
    <t>2024-11-05T12:56:49Z</t>
  </si>
  <si>
    <t>2024-12-05T16:00:16Z</t>
  </si>
  <si>
    <t>2024-09-26T02:58:21Z</t>
  </si>
  <si>
    <t>2024-11-01T16:35:13Z</t>
  </si>
  <si>
    <t>2024-11-11T09:10:57Z</t>
  </si>
  <si>
    <t>2024-10-08T10:44:14Z</t>
  </si>
  <si>
    <t>2024-04-30T05:39:55Z</t>
  </si>
  <si>
    <t>2024-04-30T03:29:49Z</t>
  </si>
  <si>
    <t>2024-11-09T11:32:29Z</t>
  </si>
  <si>
    <t>2024-04-10T12:41:51Z</t>
  </si>
  <si>
    <t>2024-07-16T19:57:28Z</t>
  </si>
  <si>
    <t>2024-08-11T08:04:37Z</t>
  </si>
  <si>
    <t>2024-11-11T20:49:03Z</t>
  </si>
  <si>
    <t>2024-03-26T12:05:37Z</t>
  </si>
  <si>
    <t>2024-10-24T22:20:16Z</t>
  </si>
  <si>
    <t>http://www.wikidata.org/entity/Q18324463</t>
  </si>
  <si>
    <t>Maharakshak Aryan</t>
  </si>
  <si>
    <t>2023-05-04T11:27:53Z</t>
  </si>
  <si>
    <t>http://www.wikidata.org/entity/Q48945127</t>
  </si>
  <si>
    <t>Igra</t>
  </si>
  <si>
    <t>2024-10-22T00:45:23Z</t>
  </si>
  <si>
    <t>http://www.wikidata.org/entity/Q48796994</t>
  </si>
  <si>
    <t>The Boys</t>
  </si>
  <si>
    <t>2024-11-14T11:38:21Z</t>
  </si>
  <si>
    <t>http://www.wikidata.org/entity/Q21428126</t>
  </si>
  <si>
    <t>Supernoobs</t>
  </si>
  <si>
    <t>2024-03-26T12:06:58Z</t>
  </si>
  <si>
    <t>http://www.wikidata.org/entity/Q58002547</t>
  </si>
  <si>
    <t>Warrior</t>
  </si>
  <si>
    <t>2024-10-04T17:54:05Z</t>
  </si>
  <si>
    <t>http://www.wikidata.org/entity/Q58483854</t>
  </si>
  <si>
    <t>The Fiery Priest</t>
  </si>
  <si>
    <t>2024-11-18T01:39:39Z</t>
  </si>
  <si>
    <t>http://www.wikidata.org/entity/Q32846647</t>
  </si>
  <si>
    <t>Mr. Sunshine</t>
  </si>
  <si>
    <t>2024-08-31T06:24:36Z</t>
  </si>
  <si>
    <t>http://www.wikidata.org/entity/Q22946170</t>
  </si>
  <si>
    <t>24: Legacy</t>
  </si>
  <si>
    <t>2024-10-08T10:42:35Z</t>
  </si>
  <si>
    <t>http://www.wikidata.org/entity/Q27184760</t>
  </si>
  <si>
    <t>İçerde</t>
  </si>
  <si>
    <t>2024-11-28T12:57:43Z</t>
  </si>
  <si>
    <t>http://www.wikidata.org/entity/Q21799456</t>
  </si>
  <si>
    <t>Neighborhood Hero</t>
  </si>
  <si>
    <t>2023-06-10T18:26:58Z</t>
  </si>
  <si>
    <t>http://www.wikidata.org/entity/Q21152166</t>
  </si>
  <si>
    <t>Tomorrow, When the War Began</t>
  </si>
  <si>
    <t>2024-03-26T11:45:03Z</t>
  </si>
  <si>
    <t>http://www.wikidata.org/entity/Q19319517</t>
  </si>
  <si>
    <t>Fauda</t>
  </si>
  <si>
    <t>2024-11-28T06:41:04Z</t>
  </si>
  <si>
    <t>http://www.wikidata.org/entity/Q18652415</t>
  </si>
  <si>
    <t>Descendants of the Sun</t>
  </si>
  <si>
    <t>2024-12-04T15:58:56Z</t>
  </si>
  <si>
    <t>http://www.wikidata.org/entity/Q55641460</t>
  </si>
  <si>
    <t>Player</t>
  </si>
  <si>
    <t>2024-08-09T03:48:58Z</t>
  </si>
  <si>
    <t>http://www.wikidata.org/entity/Q44535025</t>
  </si>
  <si>
    <t>The Umbrella Academy</t>
  </si>
  <si>
    <t>2024-11-18T08:01:15Z</t>
  </si>
  <si>
    <t>http://www.wikidata.org/entity/Q20075435</t>
  </si>
  <si>
    <t>The Guard</t>
  </si>
  <si>
    <t>2024-06-23T18:26:21Z</t>
  </si>
  <si>
    <t>http://www.wikidata.org/entity/Q21058014</t>
  </si>
  <si>
    <t>Moorim School</t>
  </si>
  <si>
    <t>2024-03-26T12:08:31Z</t>
  </si>
  <si>
    <t>http://www.wikidata.org/entity/Q18880750</t>
  </si>
  <si>
    <t>Six Flying Dragons</t>
  </si>
  <si>
    <t>2024-10-15T10:42:59Z</t>
  </si>
  <si>
    <t>http://www.wikidata.org/entity/Q25210958</t>
  </si>
  <si>
    <t>Knightfall</t>
  </si>
  <si>
    <t>2024-10-24T22:26:31Z</t>
  </si>
  <si>
    <t>http://www.wikidata.org/entity/Q37813803</t>
  </si>
  <si>
    <t>Rex</t>
  </si>
  <si>
    <t>2023-11-29T07:43:18Z</t>
  </si>
  <si>
    <t>http://www.wikidata.org/entity/Q58815840</t>
  </si>
  <si>
    <t>Mirzapur</t>
  </si>
  <si>
    <t>2024-05-25T03:59:04Z</t>
  </si>
  <si>
    <t>http://www.wikidata.org/entity/Q18844732</t>
  </si>
  <si>
    <t>Supergirl</t>
  </si>
  <si>
    <t>2024-09-08T12:52:54Z</t>
  </si>
  <si>
    <t>http://www.wikidata.org/entity/Q27503323</t>
  </si>
  <si>
    <t>Mech-X4</t>
  </si>
  <si>
    <t>2024-04-29T16:39:19Z</t>
  </si>
  <si>
    <t>http://www.wikidata.org/entity/Q24297601</t>
  </si>
  <si>
    <t>Krypton</t>
  </si>
  <si>
    <t>2024-07-10T07:01:33Z</t>
  </si>
  <si>
    <t>http://www.wikidata.org/entity/Q18201645</t>
  </si>
  <si>
    <t>Kara Para Aşk</t>
  </si>
  <si>
    <t>2024-08-30T19:53:57Z</t>
  </si>
  <si>
    <t>http://www.wikidata.org/entity/Q26832942</t>
  </si>
  <si>
    <t>Rapl</t>
  </si>
  <si>
    <t>2024-10-29T14:21:35Z</t>
  </si>
  <si>
    <t>http://www.wikidata.org/entity/Q60752255</t>
  </si>
  <si>
    <t>Rua Augusta</t>
  </si>
  <si>
    <t>2024-04-12T09:53:48Z</t>
  </si>
  <si>
    <t>http://www.wikidata.org/entity/Q19863968</t>
  </si>
  <si>
    <t>Legends of Tomorrow</t>
  </si>
  <si>
    <t>2024-10-13T18:29:10Z</t>
  </si>
  <si>
    <t>http://www.wikidata.org/entity/Q53230783</t>
  </si>
  <si>
    <t>Magnum, P.I.</t>
  </si>
  <si>
    <t>2024-06-03T13:48:19Z</t>
  </si>
  <si>
    <t>http://www.wikidata.org/entity/Q25397002</t>
  </si>
  <si>
    <t>MacGyver</t>
  </si>
  <si>
    <t>2024-07-23T03:51:22Z</t>
  </si>
  <si>
    <t>http://www.wikidata.org/entity/Q23647068</t>
  </si>
  <si>
    <t>Encantadia</t>
  </si>
  <si>
    <t>2024-10-21T14:30:24Z</t>
  </si>
  <si>
    <t>http://www.wikidata.org/entity/Q56063639</t>
  </si>
  <si>
    <t>Arthdal Chronicles</t>
  </si>
  <si>
    <t>2024-11-28T03:44:41Z</t>
  </si>
  <si>
    <t>http://www.wikidata.org/entity/Q28746336</t>
  </si>
  <si>
    <t>Runaways</t>
  </si>
  <si>
    <t>2024-10-08T10:44:22Z</t>
  </si>
  <si>
    <t>http://www.wikidata.org/entity/Q56850495</t>
  </si>
  <si>
    <t>The I-Land</t>
  </si>
  <si>
    <t>2024-04-29T16:02:26Z</t>
  </si>
  <si>
    <t>http://www.wikidata.org/entity/Q23647166</t>
  </si>
  <si>
    <t>Timeless</t>
  </si>
  <si>
    <t>2024-05-02T21:38:30Z</t>
  </si>
  <si>
    <t>http://www.wikidata.org/entity/Q20718324</t>
  </si>
  <si>
    <t>Ang Probinsyano</t>
  </si>
  <si>
    <t>2024-05-22T17:44:02Z</t>
  </si>
  <si>
    <t>http://www.wikidata.org/entity/Q23469189</t>
  </si>
  <si>
    <t>Six</t>
  </si>
  <si>
    <t>2024-04-30T05:07:38Z</t>
  </si>
  <si>
    <t>http://www.wikidata.org/entity/Q19798711</t>
  </si>
  <si>
    <t>Into the Badlands</t>
  </si>
  <si>
    <t>2024-09-06T08:28:28Z</t>
  </si>
  <si>
    <t>http://www.wikidata.org/entity/Q24204834</t>
  </si>
  <si>
    <t>On the Border</t>
  </si>
  <si>
    <t>2023-12-20T20:15:58Z</t>
  </si>
  <si>
    <t>http://www.wikidata.org/entity/Q47497143</t>
  </si>
  <si>
    <t>Station 19</t>
  </si>
  <si>
    <t>2024-09-30T10:32:40Z</t>
  </si>
  <si>
    <t>http://www.wikidata.org/entity/Q55952118</t>
  </si>
  <si>
    <t>Doom Patrol</t>
  </si>
  <si>
    <t>2024-08-08T12:07:41Z</t>
  </si>
  <si>
    <t>http://www.wikidata.org/entity/Q27062250</t>
  </si>
  <si>
    <t>Jack Ryan</t>
  </si>
  <si>
    <t>2024-12-03T08:52:05Z</t>
  </si>
  <si>
    <t>http://www.wikidata.org/entity/Q59149852</t>
  </si>
  <si>
    <t>The Lord of the Rings: The Rings of Power</t>
  </si>
  <si>
    <t>2024-11-07T19:26:06Z</t>
  </si>
  <si>
    <t>http://www.wikidata.org/entity/Q48102683</t>
  </si>
  <si>
    <t>Hanna</t>
  </si>
  <si>
    <t>2024-11-30T20:29:28Z</t>
  </si>
  <si>
    <t>http://www.wikidata.org/entity/Q47522558</t>
  </si>
  <si>
    <t>Spy Kids: Mission Critical</t>
  </si>
  <si>
    <t>2024-07-19T16:40:18Z</t>
  </si>
  <si>
    <t>http://www.wikidata.org/entity/Q24259207</t>
  </si>
  <si>
    <t>Wrecked</t>
  </si>
  <si>
    <t>2024-10-08T10:42:58Z</t>
  </si>
  <si>
    <t>http://www.wikidata.org/entity/Q47287975</t>
  </si>
  <si>
    <t>The Continental: From the World of John Wick</t>
  </si>
  <si>
    <t>2024-11-04T10:47:11Z</t>
  </si>
  <si>
    <t>http://www.wikidata.org/entity/Q27089570</t>
  </si>
  <si>
    <t>2024-08-31T14:39:36Z</t>
  </si>
  <si>
    <t>http://www.wikidata.org/entity/Q38542856</t>
  </si>
  <si>
    <t>Titans</t>
  </si>
  <si>
    <t>2024-10-08T10:46:58Z</t>
  </si>
  <si>
    <t>http://www.wikidata.org/entity/Q56274999</t>
  </si>
  <si>
    <t>Wu Assassins</t>
  </si>
  <si>
    <t>2024-04-29T16:01:02Z</t>
  </si>
  <si>
    <t>http://www.wikidata.org/entity/Q57695644</t>
  </si>
  <si>
    <t>Pennyworth</t>
  </si>
  <si>
    <t>2024-12-06T08:52:16Z</t>
  </si>
  <si>
    <t>http://www.wikidata.org/entity/Q60741406</t>
  </si>
  <si>
    <t>Treadstone</t>
  </si>
  <si>
    <t>2024-09-24T22:06:35Z</t>
  </si>
  <si>
    <t>http://www.wikidata.org/entity/Q59809919</t>
  </si>
  <si>
    <t>Stargirl</t>
  </si>
  <si>
    <t>2024-11-20T02:41:32Z</t>
  </si>
  <si>
    <t>http://www.wikidata.org/entity/Q28518342</t>
  </si>
  <si>
    <t>La peste</t>
  </si>
  <si>
    <t>2024-04-29T16:45:33Z</t>
  </si>
  <si>
    <t>http://www.wikidata.org/entity/Q20154656</t>
  </si>
  <si>
    <t>Yong-pal</t>
  </si>
  <si>
    <t>2024-05-11T03:35:33Z</t>
  </si>
  <si>
    <t>http://www.wikidata.org/entity/Q19845446</t>
  </si>
  <si>
    <t>Cleaners</t>
  </si>
  <si>
    <t>2024-04-16T10:52:56Z</t>
  </si>
  <si>
    <t>http://www.wikidata.org/entity/Q18605540</t>
  </si>
  <si>
    <t>Jessica Jones</t>
  </si>
  <si>
    <t>2024-09-08T17:56:40Z</t>
  </si>
  <si>
    <t>http://www.wikidata.org/entity/Q20444552</t>
  </si>
  <si>
    <t>Mrs. Cop</t>
  </si>
  <si>
    <t>2024-09-02T03:03:01Z</t>
  </si>
  <si>
    <t>http://www.wikidata.org/entity/Q27118794</t>
  </si>
  <si>
    <t>Man to Man</t>
  </si>
  <si>
    <t>2024-10-04T19:15:33Z</t>
  </si>
  <si>
    <t>http://www.wikidata.org/entity/Q49117245</t>
  </si>
  <si>
    <t>Power Rangers Beast Morphers</t>
  </si>
  <si>
    <t>2024-10-03T09:49:05Z</t>
  </si>
  <si>
    <t>http://www.wikidata.org/entity/Q21148896</t>
  </si>
  <si>
    <t>Iron Fist</t>
  </si>
  <si>
    <t>2024-08-15T10:43:51Z</t>
  </si>
  <si>
    <t>http://www.wikidata.org/entity/Q20967558</t>
  </si>
  <si>
    <t>Agent X</t>
  </si>
  <si>
    <t>2024-10-03T10:34:09Z</t>
  </si>
  <si>
    <t>http://www.wikidata.org/entity/Q28736747</t>
  </si>
  <si>
    <t>Marvel's Cloak &amp; Dagger</t>
  </si>
  <si>
    <t>2024-08-31T21:36:45Z</t>
  </si>
  <si>
    <t>http://www.wikidata.org/entity/Q29647346</t>
  </si>
  <si>
    <t>Money Heist</t>
  </si>
  <si>
    <t>2024-10-02T23:06:06Z</t>
  </si>
  <si>
    <t>http://www.wikidata.org/entity/Q48796097</t>
  </si>
  <si>
    <t>El aparecido</t>
  </si>
  <si>
    <t>2022-05-10T04:03:30Z</t>
  </si>
  <si>
    <t>http://www.wikidata.org/entity/Q22774205</t>
  </si>
  <si>
    <t>W</t>
  </si>
  <si>
    <t>2024-05-12T13:02:08Z</t>
  </si>
  <si>
    <t>http://www.wikidata.org/entity/Q54621451</t>
  </si>
  <si>
    <t>Blood &amp; Treasure</t>
  </si>
  <si>
    <t>2024-12-03T11:09:05Z</t>
  </si>
  <si>
    <t>http://www.wikidata.org/entity/Q19911394</t>
  </si>
  <si>
    <t>Limitless</t>
  </si>
  <si>
    <t>2024-09-10T08:22:25Z</t>
  </si>
  <si>
    <t>http://www.wikidata.org/entity/Q22906308</t>
  </si>
  <si>
    <t>Altered Carbon</t>
  </si>
  <si>
    <t>2024-07-09T13:27:59Z</t>
  </si>
  <si>
    <t>http://www.wikidata.org/entity/Q21980662</t>
  </si>
  <si>
    <t>Moon Lovers: Scarlet Heart Ryeo</t>
  </si>
  <si>
    <t>2024-07-12T17:39:56Z</t>
  </si>
  <si>
    <t>http://www.wikidata.org/entity/Q29573218</t>
  </si>
  <si>
    <t>İsimsizler</t>
  </si>
  <si>
    <t>2024-10-30T15:58:06Z</t>
  </si>
  <si>
    <t>http://www.wikidata.org/entity/Q56329277</t>
  </si>
  <si>
    <t>Kobiety mafii</t>
  </si>
  <si>
    <t>2024-05-09T07:24:07Z</t>
  </si>
  <si>
    <t>2023-06-09T16:58:30Z</t>
  </si>
  <si>
    <t>2024-03-26T11:52:04Z</t>
  </si>
  <si>
    <t>2024-08-25T00:01:54Z</t>
  </si>
  <si>
    <t>2024-10-19T19:17:07Z</t>
  </si>
  <si>
    <t>2024-04-10T13:20:34Z</t>
  </si>
  <si>
    <t>2023-10-20T12:52:21Z</t>
  </si>
  <si>
    <t>2024-04-09T15:22:29Z</t>
  </si>
  <si>
    <t>2024-08-06T17:31:45Z</t>
  </si>
  <si>
    <t>2023-05-04T13:28:26Z</t>
  </si>
  <si>
    <t>2024-10-08T10:46:56Z</t>
  </si>
  <si>
    <t>2024-04-10T14:55:29Z</t>
  </si>
  <si>
    <t>2024-08-28T01:41:57Z</t>
  </si>
  <si>
    <t>2024-08-06T17:32:15Z</t>
  </si>
  <si>
    <t>2024-03-26T11:51:59Z</t>
  </si>
  <si>
    <t>2024-04-28T20:55:55Z</t>
  </si>
  <si>
    <t>2024-04-10T01:19:11Z</t>
  </si>
  <si>
    <t>2024-04-09T15:04:31Z</t>
  </si>
  <si>
    <t>2024-04-10T15:28:16Z</t>
  </si>
  <si>
    <t>2024-04-16T10:43:28Z</t>
  </si>
  <si>
    <t>2024-03-26T12:09:45Z</t>
  </si>
  <si>
    <t>2024-04-10T15:37:09Z</t>
  </si>
  <si>
    <t>2024-04-10T15:12:11Z</t>
  </si>
  <si>
    <t>2024-08-28T13:38:03Z</t>
  </si>
  <si>
    <t>2024-03-26T11:44:33Z</t>
  </si>
  <si>
    <t>2024-04-09T15:08:10Z</t>
  </si>
  <si>
    <t>2024-04-09T13:31:36Z</t>
  </si>
  <si>
    <t>2024-04-10T14:05:53Z</t>
  </si>
  <si>
    <t>2024-04-13T05:25:16Z</t>
  </si>
  <si>
    <t>2024-04-10T14:40:52Z</t>
  </si>
  <si>
    <t>2023-10-20T07:52:36Z</t>
  </si>
  <si>
    <t>2024-04-12T08:51:39Z</t>
  </si>
  <si>
    <t>2024-11-13T04:26:46Z</t>
  </si>
  <si>
    <t>2024-03-13T17:23:00Z</t>
  </si>
  <si>
    <t>2023-10-19T07:10:40Z</t>
  </si>
  <si>
    <t>2024-04-30T05:36:56Z</t>
  </si>
  <si>
    <t>2024-03-26T12:02:58Z</t>
  </si>
  <si>
    <t>2024-04-11T07:17:09Z</t>
  </si>
  <si>
    <t>2024-08-06T17:22:45Z</t>
  </si>
  <si>
    <t>2024-08-06T17:20:20Z</t>
  </si>
  <si>
    <t>2024-04-09T13:29:34Z</t>
  </si>
  <si>
    <t>2024-08-20T22:01:47Z</t>
  </si>
  <si>
    <t>2023-11-27T14:25:36Z</t>
  </si>
  <si>
    <t>2024-03-26T11:33:41Z</t>
  </si>
  <si>
    <t>2024-03-26T12:11:38Z</t>
  </si>
  <si>
    <t>2024-08-06T17:25:30Z</t>
  </si>
  <si>
    <t>2024-10-15T09:17:01Z</t>
  </si>
  <si>
    <t>2024-09-11T02:47:23Z</t>
  </si>
  <si>
    <t>2023-10-20T13:18:55Z</t>
  </si>
  <si>
    <t>260</t>
  </si>
  <si>
    <t>2024-05-26T04:28:13Z</t>
  </si>
  <si>
    <t>2023-10-21T11:52:51Z</t>
  </si>
  <si>
    <t>2024-04-30T05:06:42Z</t>
  </si>
  <si>
    <t>2024-02-29T12:02:16Z</t>
  </si>
  <si>
    <t>2024-09-01T14:00:26Z</t>
  </si>
  <si>
    <t>2024-08-31T07:25:32Z</t>
  </si>
  <si>
    <t>2024-10-16T04:12:31Z</t>
  </si>
  <si>
    <t>2024-10-08T10:46:21Z</t>
  </si>
  <si>
    <t>2024-08-06T17:29:44Z</t>
  </si>
  <si>
    <t>2024-10-03T09:09:56Z</t>
  </si>
  <si>
    <t>2024-01-07T05:38:34Z</t>
  </si>
  <si>
    <t>2024-08-06T17:30:45Z</t>
  </si>
  <si>
    <t>2024-09-22T11:13:41Z</t>
  </si>
  <si>
    <t>2024-08-06T17:29:40Z</t>
  </si>
  <si>
    <t>2024-08-06T17:30:00Z</t>
  </si>
  <si>
    <t>2023-10-20T14:48:06Z</t>
  </si>
  <si>
    <t>http://www.wikidata.org/entity/Q107299933</t>
  </si>
  <si>
    <t>Home Invasion</t>
  </si>
  <si>
    <t>2024-04-30T07:59:30Z</t>
  </si>
  <si>
    <t>http://www.wikidata.org/entity/Q122241007</t>
  </si>
  <si>
    <t>Star Trek: Very Short Treks</t>
  </si>
  <si>
    <t>2024-11-26T14:03:53Z</t>
  </si>
  <si>
    <t>http://www.wikidata.org/entity/Q123346266</t>
  </si>
  <si>
    <t>Smart Protector Bardion</t>
  </si>
  <si>
    <t>2024-07-19T19:17:25Z</t>
  </si>
  <si>
    <t>http://www.wikidata.org/entity/Q111665905</t>
  </si>
  <si>
    <t>Yakamoz S-245</t>
  </si>
  <si>
    <t>2024-08-31T17:09:37Z</t>
  </si>
  <si>
    <t>http://www.wikidata.org/entity/Q128724551</t>
  </si>
  <si>
    <t>Privier</t>
  </si>
  <si>
    <t>2024-12-09T00:13:44Z</t>
  </si>
  <si>
    <t>http://www.wikidata.org/entity/Q114349675</t>
  </si>
  <si>
    <t>Eleita</t>
  </si>
  <si>
    <t>2024-04-30T07:53:49Z</t>
  </si>
  <si>
    <t>http://www.wikidata.org/entity/Q113114887</t>
  </si>
  <si>
    <t>Monarch: Legacy of Monsters</t>
  </si>
  <si>
    <t>2024-10-21T07:15:43Z</t>
  </si>
  <si>
    <t>http://www.wikidata.org/entity/Q116762384</t>
  </si>
  <si>
    <t>Arcadia</t>
  </si>
  <si>
    <t>2024-04-30T08:02:50Z</t>
  </si>
  <si>
    <t>http://www.wikidata.org/entity/Q112672817</t>
  </si>
  <si>
    <t>The Imperfects</t>
  </si>
  <si>
    <t>2024-05-11T19:06:07Z</t>
  </si>
  <si>
    <t>http://www.wikidata.org/entity/Q113518072</t>
  </si>
  <si>
    <t>Yonder</t>
  </si>
  <si>
    <t>2024-10-21T06:50:27Z</t>
  </si>
  <si>
    <t>http://www.wikidata.org/entity/Q109285270</t>
  </si>
  <si>
    <t>Extrapolations</t>
  </si>
  <si>
    <t>2024-12-08T20:47:09Z</t>
  </si>
  <si>
    <t>http://www.wikidata.org/entity/Q107335321</t>
  </si>
  <si>
    <t>The Man Who Fell to Earth</t>
  </si>
  <si>
    <t>2024-06-11T02:08:40Z</t>
  </si>
  <si>
    <t>http://www.wikidata.org/entity/Q109320676</t>
  </si>
  <si>
    <t>Mila in the Multiverse</t>
  </si>
  <si>
    <t>2024-06-22T21:31:26Z</t>
  </si>
  <si>
    <t>http://www.wikidata.org/entity/Q110638048</t>
  </si>
  <si>
    <t>Black Knight</t>
  </si>
  <si>
    <t>2024-09-23T08:23:18Z</t>
  </si>
  <si>
    <t>http://www.wikidata.org/entity/Q113275091</t>
  </si>
  <si>
    <t>Star Wars: Skeleton Crew</t>
  </si>
  <si>
    <t>2024-12-08T20:50:02Z</t>
  </si>
  <si>
    <t>http://www.wikidata.org/entity/Q116742623</t>
  </si>
  <si>
    <t>Pending Train</t>
  </si>
  <si>
    <t>2024-07-19T17:43:56Z</t>
  </si>
  <si>
    <t>http://www.wikidata.org/entity/Q110734545</t>
  </si>
  <si>
    <t>In From the Cold</t>
  </si>
  <si>
    <t>2024-11-08T15:17:11Z</t>
  </si>
  <si>
    <t>http://www.wikidata.org/entity/Q114769724</t>
  </si>
  <si>
    <t>The Eternaut</t>
  </si>
  <si>
    <t>2024-11-23T09:27:24Z</t>
  </si>
  <si>
    <t>http://www.wikidata.org/entity/Q109788700</t>
  </si>
  <si>
    <t>Three-Body</t>
  </si>
  <si>
    <t>2024-11-11T15:16:53Z</t>
  </si>
  <si>
    <t>http://www.wikidata.org/entity/Q130711754</t>
  </si>
  <si>
    <t>Earth Abides</t>
  </si>
  <si>
    <t>2024-12-03T05:10:55Z</t>
  </si>
  <si>
    <t>http://www.wikidata.org/entity/Q110627632</t>
  </si>
  <si>
    <t>Grid</t>
  </si>
  <si>
    <t>2024-08-01T13:32:12Z</t>
  </si>
  <si>
    <t>http://www.wikidata.org/entity/Q111081209</t>
  </si>
  <si>
    <t>Nania Lain Dunia</t>
  </si>
  <si>
    <t>2024-11-30T02:20:38Z</t>
  </si>
  <si>
    <t>http://www.wikidata.org/entity/Q122578946</t>
  </si>
  <si>
    <t>Encounters</t>
  </si>
  <si>
    <t>2024-12-05T16:06:09Z</t>
  </si>
  <si>
    <t>http://www.wikidata.org/entity/Q124480521</t>
  </si>
  <si>
    <t>Parasyte: The Grey</t>
  </si>
  <si>
    <t>2024-10-24T18:26:03Z</t>
  </si>
  <si>
    <t>http://www.wikidata.org/entity/Q110641002</t>
  </si>
  <si>
    <t>Viral</t>
  </si>
  <si>
    <t>2024-05-11T07:38:09Z</t>
  </si>
  <si>
    <t>http://www.wikidata.org/entity/Q114554430</t>
  </si>
  <si>
    <t>Dark Matter</t>
  </si>
  <si>
    <t>2024-10-03T12:32:20Z</t>
  </si>
  <si>
    <t>http://www.wikidata.org/entity/Q113696648</t>
  </si>
  <si>
    <t>Sugar</t>
  </si>
  <si>
    <t>2024-10-20T13:44:37Z</t>
  </si>
  <si>
    <t>http://www.wikidata.org/entity/Q109240301</t>
  </si>
  <si>
    <t>Dr. Brain</t>
  </si>
  <si>
    <t>2024-05-11T07:15:38Z</t>
  </si>
  <si>
    <t>http://www.wikidata.org/entity/Q113504488</t>
  </si>
  <si>
    <t>Goodbye Earth</t>
  </si>
  <si>
    <t>2024-10-21T05:49:31Z</t>
  </si>
  <si>
    <t>http://www.wikidata.org/entity/Q110652727</t>
  </si>
  <si>
    <t>3 Body Problem</t>
  </si>
  <si>
    <t>2024-11-19T03:48:00Z</t>
  </si>
  <si>
    <t>http://www.wikidata.org/entity/Q112614827</t>
  </si>
  <si>
    <t>In Our House There Is A Robot 2</t>
  </si>
  <si>
    <t>2024-01-27T19:10:20Z</t>
  </si>
  <si>
    <t>http://www.wikidata.org/entity/Q112121700</t>
  </si>
  <si>
    <t>Shinichi Hoshi's Mysterious and Mysterious Drama</t>
  </si>
  <si>
    <t>2024-05-22T04:25:32Z</t>
  </si>
  <si>
    <t>http://www.wikidata.org/entity/Q113127312</t>
  </si>
  <si>
    <t>Fallout</t>
  </si>
  <si>
    <t>2024-11-24T03:03:47Z</t>
  </si>
  <si>
    <t>http://www.wikidata.org/entity/Q110734290</t>
  </si>
  <si>
    <t>Chosen</t>
  </si>
  <si>
    <t>2024-04-30T06:59:43Z</t>
  </si>
  <si>
    <t>http://www.wikidata.org/entity/Q108847618</t>
  </si>
  <si>
    <t>Parallels</t>
  </si>
  <si>
    <t>2024-06-22T08:38:05Z</t>
  </si>
  <si>
    <t>http://www.wikidata.org/entity/Q107176559</t>
  </si>
  <si>
    <t>4400</t>
  </si>
  <si>
    <t>2024-04-16T10:52:01Z</t>
  </si>
  <si>
    <t>http://www.wikidata.org/entity/Q109298623</t>
  </si>
  <si>
    <t>In Our House There Is A Robot</t>
  </si>
  <si>
    <t>2024-01-27T19:11:24Z</t>
  </si>
  <si>
    <t>http://www.wikidata.org/entity/Q108456738</t>
  </si>
  <si>
    <t>Silo</t>
  </si>
  <si>
    <t>2024-11-30T09:59:35Z</t>
  </si>
  <si>
    <t>http://www.wikidata.org/entity/Q115516990</t>
  </si>
  <si>
    <t>Bodies</t>
  </si>
  <si>
    <t>2024-08-25T13:28:59Z</t>
  </si>
  <si>
    <t>http://www.wikidata.org/entity/Q118222838</t>
  </si>
  <si>
    <t>Visitors</t>
  </si>
  <si>
    <t>2023-10-21T15:16:21Z</t>
  </si>
  <si>
    <t>http://www.wikidata.org/entity/Q124052110</t>
  </si>
  <si>
    <t>Bs. As. bajo el cielo de Orión</t>
  </si>
  <si>
    <t>2024-08-30T00:11:56Z</t>
  </si>
  <si>
    <t>http://www.wikidata.org/entity/Q125823000</t>
  </si>
  <si>
    <t>Lego Star Wars: Rebuild the Galaxy</t>
  </si>
  <si>
    <t>2024-09-23T07:33:46Z</t>
  </si>
  <si>
    <t>http://www.wikidata.org/entity/Q111915588</t>
  </si>
  <si>
    <t>Campamento Newton</t>
  </si>
  <si>
    <t>2023-10-06T16:58:28Z</t>
  </si>
  <si>
    <t>http://www.wikidata.org/entity/Q109780069</t>
  </si>
  <si>
    <t>Tripped</t>
  </si>
  <si>
    <t>2024-04-10T13:47:13Z</t>
  </si>
  <si>
    <t>http://www.wikidata.org/entity/Q111820593</t>
  </si>
  <si>
    <t>Ask the Stars</t>
  </si>
  <si>
    <t>2024-12-05T11:20:09Z</t>
  </si>
  <si>
    <t>http://www.wikidata.org/entity/Q112339788</t>
  </si>
  <si>
    <t>The Midwich Cuckoos</t>
  </si>
  <si>
    <t>2024-04-30T07:48:32Z</t>
  </si>
  <si>
    <t>http://www.wikidata.org/entity/Q321742</t>
  </si>
  <si>
    <t>GSG 9 – Ihr Einsatz ist ihr Leben</t>
  </si>
  <si>
    <t>2023-10-20T13:23:37Z</t>
  </si>
  <si>
    <t>http://www.wikidata.org/entity/Q813047</t>
  </si>
  <si>
    <t>BeastMaster</t>
  </si>
  <si>
    <t>2024-04-10T14:17:43Z</t>
  </si>
  <si>
    <t>http://www.wikidata.org/entity/Q196226</t>
  </si>
  <si>
    <t>Starsky &amp; Hutch</t>
  </si>
  <si>
    <t>2024-07-09T15:24:40Z</t>
  </si>
  <si>
    <t>http://www.wikidata.org/entity/Q638590</t>
  </si>
  <si>
    <t>Those Who Kill</t>
  </si>
  <si>
    <t>2024-04-30T04:35:03Z</t>
  </si>
  <si>
    <t>http://www.wikidata.org/entity/Q583870</t>
  </si>
  <si>
    <t>Blade: The Series</t>
  </si>
  <si>
    <t>2024-03-20T15:17:19Z</t>
  </si>
  <si>
    <t>http://www.wikidata.org/entity/Q836393</t>
  </si>
  <si>
    <t>Teen Wolf</t>
  </si>
  <si>
    <t>2024-08-03T08:14:39Z</t>
  </si>
  <si>
    <t>http://www.wikidata.org/entity/Q464123</t>
  </si>
  <si>
    <t>The A-Team</t>
  </si>
  <si>
    <t>2024-09-02T10:16:19Z</t>
  </si>
  <si>
    <t>http://www.wikidata.org/entity/Q406773</t>
  </si>
  <si>
    <t>Air America</t>
  </si>
  <si>
    <t>2024-03-26T11:43:44Z</t>
  </si>
  <si>
    <t>http://www.wikidata.org/entity/Q25026</t>
  </si>
  <si>
    <t>Gyebaek</t>
  </si>
  <si>
    <t>2024-05-14T14:24:39Z</t>
  </si>
  <si>
    <t>http://www.wikidata.org/entity/Q493035</t>
  </si>
  <si>
    <t>The Kingdom of The Winds</t>
  </si>
  <si>
    <t>2024-11-16T08:34:12Z</t>
  </si>
  <si>
    <t>http://www.wikidata.org/entity/Q38497</t>
  </si>
  <si>
    <t>Xena: Warrior Princess</t>
  </si>
  <si>
    <t>134</t>
  </si>
  <si>
    <t>2024-11-26T20:23:39Z</t>
  </si>
  <si>
    <t>http://www.wikidata.org/entity/Q139403</t>
  </si>
  <si>
    <t>Iris Ⅱ</t>
  </si>
  <si>
    <t>2024-05-26T03:13:05Z</t>
  </si>
  <si>
    <t>http://www.wikidata.org/entity/Q445816</t>
  </si>
  <si>
    <t>Transporter: The Series</t>
  </si>
  <si>
    <t>2024-04-30T04:47:02Z</t>
  </si>
  <si>
    <t>http://www.wikidata.org/entity/Q491880</t>
  </si>
  <si>
    <t>The Princess' Man</t>
  </si>
  <si>
    <t>2024-11-02T17:31:49Z</t>
  </si>
  <si>
    <t>http://www.wikidata.org/entity/Q762962</t>
  </si>
  <si>
    <t>RoboCop: The Series</t>
  </si>
  <si>
    <t>2024-05-01T09:02:13Z</t>
  </si>
  <si>
    <t>http://www.wikidata.org/entity/Q212807</t>
  </si>
  <si>
    <t>Alias</t>
  </si>
  <si>
    <t>105</t>
  </si>
  <si>
    <t>2024-08-09T07:57:46Z</t>
  </si>
  <si>
    <t>http://www.wikidata.org/entity/Q690368</t>
  </si>
  <si>
    <t>XIII: The Series</t>
  </si>
  <si>
    <t>2024-04-10T13:44:01Z</t>
  </si>
  <si>
    <t>http://www.wikidata.org/entity/Q780983</t>
  </si>
  <si>
    <t>Zorro</t>
  </si>
  <si>
    <t>2024-10-08T10:51:03Z</t>
  </si>
  <si>
    <t>http://www.wikidata.org/entity/Q625608</t>
  </si>
  <si>
    <t>Swallow the Sun</t>
  </si>
  <si>
    <t>2023-06-07T07:25:48Z</t>
  </si>
  <si>
    <t>http://www.wikidata.org/entity/Q495688</t>
  </si>
  <si>
    <t>Emperor of the Sea</t>
  </si>
  <si>
    <t>2024-11-26T16:30:50Z</t>
  </si>
  <si>
    <t>http://www.wikidata.org/entity/Q484941</t>
  </si>
  <si>
    <t>City Hunter</t>
  </si>
  <si>
    <t>2024-08-25T22:38:06Z</t>
  </si>
  <si>
    <t>http://www.wikidata.org/entity/Q491885</t>
  </si>
  <si>
    <t>The Fugitive: Plan B</t>
  </si>
  <si>
    <t>2023-12-31T18:52:08Z</t>
  </si>
  <si>
    <t>http://www.wikidata.org/entity/Q728443</t>
  </si>
  <si>
    <t>Hawaii Five-0</t>
  </si>
  <si>
    <t>240</t>
  </si>
  <si>
    <t>2024-10-30T19:54:04Z</t>
  </si>
  <si>
    <t>http://www.wikidata.org/entity/Q390405</t>
  </si>
  <si>
    <t>Nikita</t>
  </si>
  <si>
    <t>2024-04-30T03:52:50Z</t>
  </si>
  <si>
    <t>http://www.wikidata.org/entity/Q864289</t>
  </si>
  <si>
    <t>Diplomat Kosaku Kuroda</t>
  </si>
  <si>
    <t>2024-08-06T17:23:01Z</t>
  </si>
  <si>
    <t>http://www.wikidata.org/entity/Q323282</t>
  </si>
  <si>
    <t>Gegen den Wind</t>
  </si>
  <si>
    <t>2024-10-08T10:46:04Z</t>
  </si>
  <si>
    <t>http://www.wikidata.org/entity/Q409389</t>
  </si>
  <si>
    <t>Airwolf</t>
  </si>
  <si>
    <t>2024-09-07T06:22:20Z</t>
  </si>
  <si>
    <t>http://www.wikidata.org/entity/Q196174</t>
  </si>
  <si>
    <t>My Own Worst Enemy</t>
  </si>
  <si>
    <t>2024-03-25T13:20:23Z</t>
  </si>
  <si>
    <t>http://www.wikidata.org/entity/Q484654</t>
  </si>
  <si>
    <t>Athena: Goddess of War</t>
  </si>
  <si>
    <t>2024-04-28T16:36:28Z</t>
  </si>
  <si>
    <t>http://www.wikidata.org/entity/Q488921</t>
  </si>
  <si>
    <t>Chuno</t>
  </si>
  <si>
    <t>2024-10-11T23:01:08Z</t>
  </si>
  <si>
    <t>http://www.wikidata.org/entity/Q113700</t>
  </si>
  <si>
    <t>The Avengers</t>
  </si>
  <si>
    <t>162</t>
  </si>
  <si>
    <t>2024-05-14T05:13:53Z</t>
  </si>
  <si>
    <t>http://www.wikidata.org/entity/Q607885</t>
  </si>
  <si>
    <t>The Protectors</t>
  </si>
  <si>
    <t>2024-04-16T11:36:40Z</t>
  </si>
  <si>
    <t>http://www.wikidata.org/entity/Q492407</t>
  </si>
  <si>
    <t>Poseidon</t>
  </si>
  <si>
    <t>2024-05-22T02:06:15Z</t>
  </si>
  <si>
    <t>http://www.wikidata.org/entity/Q139849</t>
  </si>
  <si>
    <t>The Suite Life on Deck</t>
  </si>
  <si>
    <t>2024-10-16T14:13:47Z</t>
  </si>
  <si>
    <t>http://www.wikidata.org/entity/Q703288</t>
  </si>
  <si>
    <t>Tropical Heat</t>
  </si>
  <si>
    <t>2024-03-26T11:42:13Z</t>
  </si>
  <si>
    <t>http://www.wikidata.org/entity/Q637294</t>
  </si>
  <si>
    <t>Lasko – Die Faust Gottes</t>
  </si>
  <si>
    <t>2023-12-28T13:59:51Z</t>
  </si>
  <si>
    <t>http://www.wikidata.org/entity/Q278375</t>
  </si>
  <si>
    <t>A.N.T. Farm</t>
  </si>
  <si>
    <t>2024-09-22T19:10:01Z</t>
  </si>
  <si>
    <t>http://www.wikidata.org/entity/Q676544</t>
  </si>
  <si>
    <t>The Unit</t>
  </si>
  <si>
    <t>2024-05-27T18:59:14Z</t>
  </si>
  <si>
    <t>http://www.wikidata.org/entity/Q833438</t>
  </si>
  <si>
    <t>M.E.T.R.O. – Ein Team auf Leben und Tod</t>
  </si>
  <si>
    <t>2024-04-11T07:48:43Z</t>
  </si>
  <si>
    <t>http://www.wikidata.org/entity/Q483139</t>
  </si>
  <si>
    <t>All In</t>
  </si>
  <si>
    <t>2024-05-14T05:20:51Z</t>
  </si>
  <si>
    <t>http://www.wikidata.org/entity/Q823282</t>
  </si>
  <si>
    <t>Thirty Cases of Major Zeman</t>
  </si>
  <si>
    <t>2024-08-08T09:32:18Z</t>
  </si>
  <si>
    <t>http://www.wikidata.org/entity/Q491618</t>
  </si>
  <si>
    <t>Arang and the Magistrate</t>
  </si>
  <si>
    <t>2024-06-24T08:04:26Z</t>
  </si>
  <si>
    <t>http://www.wikidata.org/entity/Q490648</t>
  </si>
  <si>
    <t>Hong Gil Dong</t>
  </si>
  <si>
    <t>2024-10-08T10:47:51Z</t>
  </si>
  <si>
    <t>http://www.wikidata.org/entity/Q840657</t>
  </si>
  <si>
    <t>Ezel</t>
  </si>
  <si>
    <t>2024-09-03T09:33:04Z</t>
  </si>
  <si>
    <t>http://www.wikidata.org/entity/Q593252</t>
  </si>
  <si>
    <t>Pacific Blue</t>
  </si>
  <si>
    <t>101</t>
  </si>
  <si>
    <t>2024-10-06T23:29:31Z</t>
  </si>
  <si>
    <t>http://www.wikidata.org/entity/Q625358</t>
  </si>
  <si>
    <t>The Slingshot</t>
  </si>
  <si>
    <t>2024-08-15T11:05:26Z</t>
  </si>
  <si>
    <t>http://www.wikidata.org/entity/Q210257</t>
  </si>
  <si>
    <t>2024-11-22T22:30:17Z</t>
  </si>
  <si>
    <t>http://www.wikidata.org/entity/Q492007</t>
  </si>
  <si>
    <t>Missing You</t>
  </si>
  <si>
    <t>2024-10-12T11:59:18Z</t>
  </si>
  <si>
    <t>http://www.wikidata.org/entity/Q461452</t>
  </si>
  <si>
    <t>Queen Seondeok</t>
  </si>
  <si>
    <t>2024-08-15T18:16:30Z</t>
  </si>
  <si>
    <t>http://www.wikidata.org/entity/Q205573</t>
  </si>
  <si>
    <t>Supah Ninjas</t>
  </si>
  <si>
    <t>2024-10-03T19:03:00Z</t>
  </si>
  <si>
    <t>http://www.wikidata.org/entity/Q492047</t>
  </si>
  <si>
    <t>The Chaser</t>
  </si>
  <si>
    <t>2024-05-11T02:34:42Z</t>
  </si>
  <si>
    <t>http://www.wikidata.org/entity/Q551934</t>
  </si>
  <si>
    <t>Der Clown</t>
  </si>
  <si>
    <t>2024-08-20T07:37:26Z</t>
  </si>
  <si>
    <t>http://www.wikidata.org/entity/Q612575</t>
  </si>
  <si>
    <t>Team Knight Rider</t>
  </si>
  <si>
    <t>2024-03-26T11:56:30Z</t>
  </si>
  <si>
    <t>http://www.wikidata.org/entity/Q45063</t>
  </si>
  <si>
    <t>Riptide</t>
  </si>
  <si>
    <t>2024-10-12T15:40:36Z</t>
  </si>
  <si>
    <t>http://www.wikidata.org/entity/Q257679</t>
  </si>
  <si>
    <t>The Sweeney</t>
  </si>
  <si>
    <t>2024-04-09T14:43:32Z</t>
  </si>
  <si>
    <t>http://www.wikidata.org/entity/Q844607</t>
  </si>
  <si>
    <t>Power Rangers Mystic Force</t>
  </si>
  <si>
    <t>2024-10-03T20:56:49Z</t>
  </si>
  <si>
    <t>http://www.wikidata.org/entity/Q55642285</t>
  </si>
  <si>
    <t>The General's Daughter</t>
  </si>
  <si>
    <t>183</t>
  </si>
  <si>
    <t>2024-05-24T10:51:38Z</t>
  </si>
  <si>
    <t>http://www.wikidata.org/entity/Q60761014</t>
  </si>
  <si>
    <t>Gangs of London</t>
  </si>
  <si>
    <t>2024-06-15T16:31:01Z</t>
  </si>
  <si>
    <t>http://www.wikidata.org/entity/Q65054525</t>
  </si>
  <si>
    <t>Pandora</t>
  </si>
  <si>
    <t>2024-04-30T06:02:02Z</t>
  </si>
  <si>
    <t>http://www.wikidata.org/entity/Q65084266</t>
  </si>
  <si>
    <t>Warrior Nun</t>
  </si>
  <si>
    <t>2024-09-06T11:16:37Z</t>
  </si>
  <si>
    <t>http://www.wikidata.org/entity/Q65247352</t>
  </si>
  <si>
    <t>Leverage</t>
  </si>
  <si>
    <t>2024-10-21T04:04:30Z</t>
  </si>
  <si>
    <t>http://www.wikidata.org/entity/Q65333753</t>
  </si>
  <si>
    <t>The Tale of Nokdu</t>
  </si>
  <si>
    <t>2024-08-24T13:37:52Z</t>
  </si>
  <si>
    <t>http://www.wikidata.org/entity/Q55695457</t>
  </si>
  <si>
    <t>Vagabond</t>
  </si>
  <si>
    <t>2024-05-13T14:09:40Z</t>
  </si>
  <si>
    <t>http://www.wikidata.org/entity/Q81634295</t>
  </si>
  <si>
    <t>Ramo</t>
  </si>
  <si>
    <t>2024-10-21T07:28:18Z</t>
  </si>
  <si>
    <t>http://www.wikidata.org/entity/Q98793279</t>
  </si>
  <si>
    <t>Commando’s</t>
  </si>
  <si>
    <t>2024-09-27T14:21:20Z</t>
  </si>
  <si>
    <t>http://www.wikidata.org/entity/Q76734000</t>
  </si>
  <si>
    <t>Néboa</t>
  </si>
  <si>
    <t>2024-04-10T14:16:44Z</t>
  </si>
  <si>
    <t>http://www.wikidata.org/entity/Q65159331</t>
  </si>
  <si>
    <t>China Special Forces</t>
  </si>
  <si>
    <t>2024-01-03T22:49:34Z</t>
  </si>
  <si>
    <t>http://www.wikidata.org/entity/Q60851488</t>
  </si>
  <si>
    <t>Amber</t>
  </si>
  <si>
    <t>2023-06-16T05:44:04Z</t>
  </si>
  <si>
    <t>http://www.wikidata.org/entity/Q97339345</t>
  </si>
  <si>
    <t>Armored Saurus</t>
  </si>
  <si>
    <t>2024-01-03T19:58:37Z</t>
  </si>
  <si>
    <t>http://www.wikidata.org/entity/Q59530772</t>
  </si>
  <si>
    <t>Çarpışma</t>
  </si>
  <si>
    <t>2024-04-10T12:44:49Z</t>
  </si>
  <si>
    <t>http://www.wikidata.org/entity/Q96484263</t>
  </si>
  <si>
    <t>Gençliğim Eyvah</t>
  </si>
  <si>
    <t>2024-10-21T07:28:55Z</t>
  </si>
  <si>
    <t>http://www.wikidata.org/entity/Q94622906</t>
  </si>
  <si>
    <t>Kung Fu</t>
  </si>
  <si>
    <t>2024-11-12T09:10:48Z</t>
  </si>
  <si>
    <t>http://www.wikidata.org/entity/Q96419634</t>
  </si>
  <si>
    <t>Walker</t>
  </si>
  <si>
    <t>2024-11-20T18:06:29Z</t>
  </si>
  <si>
    <t>http://www.wikidata.org/entity/Q98805592</t>
  </si>
  <si>
    <t>Valley of Tears</t>
  </si>
  <si>
    <t>2024-04-30T06:04:56Z</t>
  </si>
  <si>
    <t>http://www.wikidata.org/entity/Q97725293</t>
  </si>
  <si>
    <t>Arıza</t>
  </si>
  <si>
    <t>2024-12-01T20:22:35Z</t>
  </si>
  <si>
    <t>http://www.wikidata.org/entity/Q93281114</t>
  </si>
  <si>
    <t>Superman &amp; Lois</t>
  </si>
  <si>
    <t>2024-12-03T12:08:07Z</t>
  </si>
  <si>
    <t>http://www.wikidata.org/entity/Q50242281</t>
  </si>
  <si>
    <t>Sketch</t>
  </si>
  <si>
    <t>2024-10-04T12:29:43Z</t>
  </si>
  <si>
    <t>http://www.wikidata.org/entity/Q94527193</t>
  </si>
  <si>
    <t>Star Trek: Strange New Worlds</t>
  </si>
  <si>
    <t>2024-11-03T15:50:52Z</t>
  </si>
  <si>
    <t>http://www.wikidata.org/entity/Q63282795</t>
  </si>
  <si>
    <t>My Country: The New Age</t>
  </si>
  <si>
    <t>2024-11-07T14:58:57Z</t>
  </si>
  <si>
    <t>http://www.wikidata.org/entity/Q60999487</t>
  </si>
  <si>
    <t>Conexão</t>
  </si>
  <si>
    <t>2024-09-10T17:47:45Z</t>
  </si>
  <si>
    <t>http://www.wikidata.org/entity/Q85664642</t>
  </si>
  <si>
    <t>Danger Force</t>
  </si>
  <si>
    <t>2024-09-08T20:08:06Z</t>
  </si>
  <si>
    <t>http://www.wikidata.org/entity/Q84079001</t>
  </si>
  <si>
    <t>Alex Rider</t>
  </si>
  <si>
    <t>2024-08-30T11:39:50Z</t>
  </si>
  <si>
    <t>http://www.wikidata.org/entity/Q63607949</t>
  </si>
  <si>
    <t>Batwoman</t>
  </si>
  <si>
    <t>2024-08-11T21:42:14Z</t>
  </si>
  <si>
    <t>http://www.wikidata.org/entity/Q94370477</t>
  </si>
  <si>
    <t>Aquile</t>
  </si>
  <si>
    <t>2024-05-16T17:08:36Z</t>
  </si>
  <si>
    <t>http://www.wikidata.org/entity/Q97338733</t>
  </si>
  <si>
    <t>The Spies Who Loved Me</t>
  </si>
  <si>
    <t>2024-05-13T19:00:55Z</t>
  </si>
  <si>
    <t>http://www.wikidata.org/entity/Q99337796</t>
  </si>
  <si>
    <t>Hollywood Safari</t>
  </si>
  <si>
    <t>2023-10-19T02:50:09Z</t>
  </si>
  <si>
    <t>http://www.wikidata.org/entity/Q67936576</t>
  </si>
  <si>
    <t>Douluo Continent</t>
  </si>
  <si>
    <t>2024-09-28T21:12:36Z</t>
  </si>
  <si>
    <t>http://www.wikidata.org/entity/Q50059386</t>
  </si>
  <si>
    <t>100 Days My Prince</t>
  </si>
  <si>
    <t>2024-05-07T06:08:52Z</t>
  </si>
  <si>
    <t>http://www.wikidata.org/entity/Q89414035</t>
  </si>
  <si>
    <t>Outer Banks</t>
  </si>
  <si>
    <t>2024-12-01T02:49:41Z</t>
  </si>
  <si>
    <t>http://www.wikidata.org/entity/Q64969653</t>
  </si>
  <si>
    <t>Dune: Prophecy</t>
  </si>
  <si>
    <t>2024-12-03T11:18:11Z</t>
  </si>
  <si>
    <t>http://www.wikidata.org/entity/Q61357077</t>
  </si>
  <si>
    <t>The Circle</t>
  </si>
  <si>
    <t>2024-08-28T01:19:21Z</t>
  </si>
  <si>
    <t>http://www.wikidata.org/entity/Q93632069</t>
  </si>
  <si>
    <t>Diversant 3</t>
  </si>
  <si>
    <t>2024-01-15T13:16:13Z</t>
  </si>
  <si>
    <t>http://www.wikidata.org/entity/Q65211808</t>
  </si>
  <si>
    <t>Zakhvat</t>
  </si>
  <si>
    <t>2023-11-21T23:05:47Z</t>
  </si>
  <si>
    <t>http://www.wikidata.org/entity/Q98099408</t>
  </si>
  <si>
    <t>The Uncanny Counter</t>
  </si>
  <si>
    <t>2024-06-17T05:57:09Z</t>
  </si>
  <si>
    <t>http://www.wikidata.org/entity/Q97184602</t>
  </si>
  <si>
    <t>The Black Sea</t>
  </si>
  <si>
    <t>2024-04-03T19:42:15Z</t>
  </si>
  <si>
    <t>http://www.wikidata.org/entity/Q65091279</t>
  </si>
  <si>
    <t>Transformers: War for Cybertron Trilogy</t>
  </si>
  <si>
    <t>2024-10-08T10:49:50Z</t>
  </si>
  <si>
    <t>http://www.wikidata.org/entity/Q85992955</t>
  </si>
  <si>
    <t>Carpathian Ranger</t>
  </si>
  <si>
    <t>2024-08-06T17:22:28Z</t>
  </si>
  <si>
    <t>http://www.wikidata.org/entity/Q97306793</t>
  </si>
  <si>
    <t>Dia Bukan Manusia</t>
  </si>
  <si>
    <t>2022-09-24T10:11:00Z</t>
  </si>
  <si>
    <t>http://www.wikidata.org/entity/Q81634865</t>
  </si>
  <si>
    <t>Şampiyon</t>
  </si>
  <si>
    <t>2024-08-01T13:05:37Z</t>
  </si>
  <si>
    <t>http://www.wikidata.org/entity/Q75053165</t>
  </si>
  <si>
    <t>9-1-1: Lone Star</t>
  </si>
  <si>
    <t>2024-11-30T17:36:07Z</t>
  </si>
  <si>
    <t>http://www.wikidata.org/entity/Q96408666</t>
  </si>
  <si>
    <t>The Equalizer</t>
  </si>
  <si>
    <t>2024-11-09T13:19:57Z</t>
  </si>
  <si>
    <t>2024-04-16T10:33:06Z</t>
  </si>
  <si>
    <t>2024-04-10T13:36:59Z</t>
  </si>
  <si>
    <t>2024-04-09T15:24:28Z</t>
  </si>
  <si>
    <t>2024-04-16T09:43:34Z</t>
  </si>
  <si>
    <t>2023-10-20T11:27:05Z</t>
  </si>
  <si>
    <t>2023-11-20T17:35:42Z</t>
  </si>
  <si>
    <t>2024-03-27T07:34:42Z</t>
  </si>
  <si>
    <t>2024-04-29T19:26:17Z</t>
  </si>
  <si>
    <t>2023-12-19T09:42:44Z</t>
  </si>
  <si>
    <t>2024-04-09T06:28:12Z</t>
  </si>
  <si>
    <t>2024-09-18T05:35:46Z</t>
  </si>
  <si>
    <t>2024-11-10T20:55:21Z</t>
  </si>
  <si>
    <t>2023-12-09T07:42:52Z</t>
  </si>
  <si>
    <t>http://www.wikidata.org/entity/Q3927333</t>
  </si>
  <si>
    <t>Quatermass</t>
  </si>
  <si>
    <t>2024-05-19T22:25:43Z</t>
  </si>
  <si>
    <t>2024-10-21T08:43:11Z</t>
  </si>
  <si>
    <t>2023-10-19T03:13:27Z</t>
  </si>
  <si>
    <t>2024-11-28T06:32:46Z</t>
  </si>
  <si>
    <t>2024-04-20T10:39:08Z</t>
  </si>
  <si>
    <t>2023-06-10T18:27:02Z</t>
  </si>
  <si>
    <t>2024-04-30T05:17:42Z</t>
  </si>
  <si>
    <t>2024-11-09T18:05:17Z</t>
  </si>
  <si>
    <t>2024-11-12T21:52:03Z</t>
  </si>
  <si>
    <t>http://www.wikidata.org/entity/Q4156553</t>
  </si>
  <si>
    <t>Devyat neizvestnykh</t>
  </si>
  <si>
    <t>2023-10-21T02:11:28Z</t>
  </si>
  <si>
    <t>2024-04-09T15:29:13Z</t>
  </si>
  <si>
    <t>2024-04-30T06:53:30Z</t>
  </si>
  <si>
    <t>2024-04-09T15:20:51Z</t>
  </si>
  <si>
    <t>2023-12-30T21:57:28Z</t>
  </si>
  <si>
    <t>2024-11-11T11:27:30Z</t>
  </si>
  <si>
    <t>2024-10-29T09:47:52Z</t>
  </si>
  <si>
    <t>2024-10-15T23:26:16Z</t>
  </si>
  <si>
    <t>2024-11-12T18:09:56Z</t>
  </si>
  <si>
    <t>2024-12-02T07:22:37Z</t>
  </si>
  <si>
    <t>2024-10-29T08:27:59Z</t>
  </si>
  <si>
    <t>2024-07-06T14:28:09Z</t>
  </si>
  <si>
    <t>2024-08-10T20:18:58Z</t>
  </si>
  <si>
    <t>2024-10-09T20:20:33Z</t>
  </si>
  <si>
    <t>2024-10-30T02:42:56Z</t>
  </si>
  <si>
    <t>2024-05-18T04:02:57Z</t>
  </si>
  <si>
    <t>2024-11-13T04:31:46Z</t>
  </si>
  <si>
    <t>2024-10-30T10:54:12Z</t>
  </si>
  <si>
    <t>2024-10-28T07:18:24Z</t>
  </si>
  <si>
    <t>2024-10-24T03:54:49Z</t>
  </si>
  <si>
    <t>2024-11-14T19:08:55Z</t>
  </si>
  <si>
    <t>2024-11-10T21:10:41Z</t>
  </si>
  <si>
    <t>2024-06-15T03:57:06Z</t>
  </si>
  <si>
    <t>2024-11-15T17:20:19Z</t>
  </si>
  <si>
    <t>2024-11-28T14:01:15Z</t>
  </si>
  <si>
    <t>2024-08-12T15:29:31Z</t>
  </si>
  <si>
    <t>2024-10-30T07:23:34Z</t>
  </si>
  <si>
    <t>2024-12-08T16:36:30Z</t>
  </si>
  <si>
    <t>2024-11-06T00:01:45Z</t>
  </si>
  <si>
    <t>2024-11-22T17:57:53Z</t>
  </si>
  <si>
    <t>2024-07-09T08:58:04Z</t>
  </si>
  <si>
    <t>2024-12-02T00:57:24Z</t>
  </si>
  <si>
    <t>2024-11-18T19:26:25Z</t>
  </si>
  <si>
    <t>2024-11-18T20:24:57Z</t>
  </si>
  <si>
    <t>2024-11-18T19:29:01Z</t>
  </si>
  <si>
    <t>2024-11-15T05:42:42Z</t>
  </si>
  <si>
    <t>2024-10-28T13:55:25Z</t>
  </si>
  <si>
    <t>2024-11-15T08:42:03Z</t>
  </si>
  <si>
    <t>2024-11-15T11:27:59Z</t>
  </si>
  <si>
    <t>2024-11-15T12:32:39Z</t>
  </si>
  <si>
    <t>2024-11-12T22:38:15Z</t>
  </si>
  <si>
    <t>2024-11-16T12:53:21Z</t>
  </si>
  <si>
    <t>2024-08-08T04:49:29Z</t>
  </si>
  <si>
    <t>2024-11-09T20:07:45Z</t>
  </si>
  <si>
    <t>2024-10-29T12:00:00Z</t>
  </si>
  <si>
    <t>2024-10-30T07:08:09Z</t>
  </si>
  <si>
    <t>2024-11-05T15:14:41Z</t>
  </si>
  <si>
    <t>2024-11-10T20:50:37Z</t>
  </si>
  <si>
    <t>2024-06-20T14:40:01Z</t>
  </si>
  <si>
    <t>2024-11-10T21:12:14Z</t>
  </si>
  <si>
    <t>2024-12-03T13:37:40Z</t>
  </si>
  <si>
    <t>2024-12-03T12:17:27Z</t>
  </si>
  <si>
    <t>2024-10-30T03:54:55Z</t>
  </si>
  <si>
    <t>2024-11-14T07:56:14Z</t>
  </si>
  <si>
    <t>2024-12-09T02:36:08Z</t>
  </si>
  <si>
    <t>2024-11-16T16:45:21Z</t>
  </si>
  <si>
    <t>2024-11-15T12:01:07Z</t>
  </si>
  <si>
    <t>2024-10-14T13:06:54Z</t>
  </si>
  <si>
    <t>2024-10-30T00:55:28Z</t>
  </si>
  <si>
    <t>2024-10-29T08:52:18Z</t>
  </si>
  <si>
    <t>2024-11-27T17:38:13Z</t>
  </si>
  <si>
    <t>2024-12-08T17:31:00Z</t>
  </si>
  <si>
    <t>2024-12-08T17:41:23Z</t>
  </si>
  <si>
    <t>2024-10-29T15:58:47Z</t>
  </si>
  <si>
    <t>2024-11-20T17:29:23Z</t>
  </si>
  <si>
    <t>2024-11-13T00:26:32Z</t>
  </si>
  <si>
    <t>2024-12-08T17:31:02Z</t>
  </si>
  <si>
    <t>2024-10-23T00:01:41Z</t>
  </si>
  <si>
    <t>2024-11-15T19:40:22Z</t>
  </si>
  <si>
    <t>2024-08-27T22:04:58Z</t>
  </si>
  <si>
    <t>2024-10-30T11:44:31Z</t>
  </si>
  <si>
    <t>2024-11-20T20:48:43Z</t>
  </si>
  <si>
    <t>2024-11-22T22:03:22Z</t>
  </si>
  <si>
    <t>2024-11-29T11:46:47Z</t>
  </si>
  <si>
    <t>2024-11-18T01:50:26Z</t>
  </si>
  <si>
    <t>2024-12-09T00:36:53Z</t>
  </si>
  <si>
    <t>2024-11-18T20:30:11Z</t>
  </si>
  <si>
    <t>2024-11-18T20:24:34Z</t>
  </si>
  <si>
    <t>2024-10-01T12:28:43Z</t>
  </si>
  <si>
    <t>2024-10-30T07:23:22Z</t>
  </si>
  <si>
    <t>2024-11-18T19:19:31Z</t>
  </si>
  <si>
    <t>2024-11-23T23:31:18Z</t>
  </si>
  <si>
    <t>2024-11-18T20:22:42Z</t>
  </si>
  <si>
    <t>2024-10-30T06:59:30Z</t>
  </si>
  <si>
    <t>2024-10-30T07:00:40Z</t>
  </si>
  <si>
    <t>2024-10-29T04:04:50Z</t>
  </si>
  <si>
    <t>2024-10-30T09:51:38Z</t>
  </si>
  <si>
    <t>2024-10-30T03:43:24Z</t>
  </si>
  <si>
    <t>2024-10-28T14:03:31Z</t>
  </si>
  <si>
    <t>2024-10-29T12:26:14Z</t>
  </si>
  <si>
    <t>2024-10-30T12:07:28Z</t>
  </si>
  <si>
    <t>2024-10-26T23:39:38Z</t>
  </si>
  <si>
    <t>2024-11-22T02:53:56Z</t>
  </si>
  <si>
    <t>2024-08-20T13:14:22Z</t>
  </si>
  <si>
    <t>2024-11-11T12:02:52Z</t>
  </si>
  <si>
    <t>2024-07-11T12:17:16Z</t>
  </si>
  <si>
    <t>2024-11-07T10:15:47Z</t>
  </si>
  <si>
    <t>2024-11-18T20:25:17Z</t>
  </si>
  <si>
    <t>2024-11-16T05:32:24Z</t>
  </si>
  <si>
    <t>2024-11-14T03:50:12Z</t>
  </si>
  <si>
    <t>2024-10-15T08:43:49Z</t>
  </si>
  <si>
    <t>2024-10-28T14:31:02Z</t>
  </si>
  <si>
    <t>2024-09-04T11:14:11Z</t>
  </si>
  <si>
    <t>2024-10-30T00:54:25Z</t>
  </si>
  <si>
    <t>2024-11-13T08:21:05Z</t>
  </si>
  <si>
    <t>2024-09-30T07:20:01Z</t>
  </si>
  <si>
    <t>2024-10-28T13:57:27Z</t>
  </si>
  <si>
    <t>2024-10-30T05:29:19Z</t>
  </si>
  <si>
    <t>2024-10-28T12:45:16Z</t>
  </si>
  <si>
    <t>2024-11-07T10:07:07Z</t>
  </si>
  <si>
    <t>2024-10-30T07:05:41Z</t>
  </si>
  <si>
    <t>2024-12-06T06:37:03Z</t>
  </si>
  <si>
    <t>2024-10-30T03:42:23Z</t>
  </si>
  <si>
    <t>2024-11-07T10:06:03Z</t>
  </si>
  <si>
    <t>2024-11-03T19:00:46Z</t>
  </si>
  <si>
    <t>2024-11-29T09:28:22Z</t>
  </si>
  <si>
    <t>2024-12-02T18:42:42Z</t>
  </si>
  <si>
    <t>2024-11-14T08:00:08Z</t>
  </si>
  <si>
    <t>2024-11-18T20:22:26Z</t>
  </si>
  <si>
    <t>2024-11-15T07:19:51Z</t>
  </si>
  <si>
    <t>2024-08-08T03:39:05Z</t>
  </si>
  <si>
    <t>2024-10-15T10:28:47Z</t>
  </si>
  <si>
    <t>2024-08-31T06:06:38Z</t>
  </si>
  <si>
    <t>2024-07-17T03:50:37Z</t>
  </si>
  <si>
    <t>2024-10-30T03:32:38Z</t>
  </si>
  <si>
    <t>2024-07-06T15:40:53Z</t>
  </si>
  <si>
    <t>2024-08-29T19:19:51Z</t>
  </si>
  <si>
    <t>2024-10-30T07:12:53Z</t>
  </si>
  <si>
    <t>2024-11-12T20:05:45Z</t>
  </si>
  <si>
    <t>2024-10-30T04:06:30Z</t>
  </si>
  <si>
    <t>2024-07-12T05:28:36Z</t>
  </si>
  <si>
    <t>2024-10-31T08:13:15Z</t>
  </si>
  <si>
    <t>2024-10-15T10:26:33Z</t>
  </si>
  <si>
    <t>2024-07-10T19:31:30Z</t>
  </si>
  <si>
    <t>2024-11-15T20:11:00Z</t>
  </si>
  <si>
    <t>2024-07-12T15:25:45Z</t>
  </si>
  <si>
    <t>2024-11-29T17:50:22Z</t>
  </si>
  <si>
    <t>2024-10-30T07:28:33Z</t>
  </si>
  <si>
    <t>2024-10-15T23:38:40Z</t>
  </si>
  <si>
    <t>2024-07-06T16:19:21Z</t>
  </si>
  <si>
    <t>2024-10-15T09:06:04Z</t>
  </si>
  <si>
    <t>2024-05-07T06:05:26Z</t>
  </si>
  <si>
    <t>2024-11-20T13:46:07Z</t>
  </si>
  <si>
    <t>2024-10-30T07:10:03Z</t>
  </si>
  <si>
    <t>2024-10-29T10:09:34Z</t>
  </si>
  <si>
    <t>2024-11-27T19:09:31Z</t>
  </si>
  <si>
    <t>2024-08-08T00:36:02Z</t>
  </si>
  <si>
    <t>2024-09-03T13:46:39Z</t>
  </si>
  <si>
    <t>2024-11-03T20:03:00Z</t>
  </si>
  <si>
    <t>2024-12-02T02:00:45Z</t>
  </si>
  <si>
    <t>2024-12-01T18:00:55Z</t>
  </si>
  <si>
    <t>2024-11-13T15:20:32Z</t>
  </si>
  <si>
    <t>2024-12-08T17:41:51Z</t>
  </si>
  <si>
    <t>2024-11-14T04:21:40Z</t>
  </si>
  <si>
    <t>2024-11-14T07:35:28Z</t>
  </si>
  <si>
    <t>2024-11-18T20:23:38Z</t>
  </si>
  <si>
    <t>2024-11-12T21:01:43Z</t>
  </si>
  <si>
    <t>2024-11-18T20:22:12Z</t>
  </si>
  <si>
    <t>2024-11-25T20:23:32Z</t>
  </si>
  <si>
    <t>2024-11-11T07:56:04Z</t>
  </si>
  <si>
    <t>2024-11-07T12:45:33Z</t>
  </si>
  <si>
    <t>2024-10-30T01:02:49Z</t>
  </si>
  <si>
    <t>2024-09-24T16:29:16Z</t>
  </si>
  <si>
    <t>2024-10-30T03:36:49Z</t>
  </si>
  <si>
    <t>2024-11-13T09:40:20Z</t>
  </si>
  <si>
    <t>2024-10-28T13:27:17Z</t>
  </si>
  <si>
    <t>2024-10-30T06:32:00Z</t>
  </si>
  <si>
    <t>2024-11-12T19:00:32Z</t>
  </si>
  <si>
    <t>2024-07-09T09:26:42Z</t>
  </si>
  <si>
    <t>2024-10-28T13:41:15Z</t>
  </si>
  <si>
    <t>2024-10-28T14:33:10Z</t>
  </si>
  <si>
    <t>2024-11-07T09:58:17Z</t>
  </si>
  <si>
    <t>2024-10-30T04:27:39Z</t>
  </si>
  <si>
    <t>2024-10-30T03:38:02Z</t>
  </si>
  <si>
    <t>2024-11-28T07:24:26Z</t>
  </si>
  <si>
    <t>2024-11-20T17:30:36Z</t>
  </si>
  <si>
    <t>2024-11-06T15:46:20Z</t>
  </si>
  <si>
    <t>2024-10-31T11:58:33Z</t>
  </si>
  <si>
    <t>2024-12-08T17:35:28Z</t>
  </si>
  <si>
    <t>2024-07-12T05:29:16Z</t>
  </si>
  <si>
    <t>2024-10-30T07:09:08Z</t>
  </si>
  <si>
    <t>2024-10-27T15:56:00Z</t>
  </si>
  <si>
    <t>2024-10-30T07:11:46Z</t>
  </si>
  <si>
    <t>2024-10-29T05:39:39Z</t>
  </si>
  <si>
    <t>2024-10-29T10:20:15Z</t>
  </si>
  <si>
    <t>2024-10-28T13:46:53Z</t>
  </si>
  <si>
    <t>2024-08-16T09:54:08Z</t>
  </si>
  <si>
    <t>2024-11-20T17:25:23Z</t>
  </si>
  <si>
    <t>2024-10-15T09:02:11Z</t>
  </si>
  <si>
    <t>2024-11-13T05:36:59Z</t>
  </si>
  <si>
    <t>2024-10-29T12:01:36Z</t>
  </si>
  <si>
    <t>2024-11-10T18:52:16Z</t>
  </si>
  <si>
    <t>2024-11-13T15:22:23Z</t>
  </si>
  <si>
    <t>2024-12-02T10:50:13Z</t>
  </si>
  <si>
    <t>2024-11-27T09:51:04Z</t>
  </si>
  <si>
    <t>2024-11-18T20:24:20Z</t>
  </si>
  <si>
    <t>2024-12-08T17:31:46Z</t>
  </si>
  <si>
    <t>2024-09-04T11:21:13Z</t>
  </si>
  <si>
    <t>2024-12-08T14:44:00Z</t>
  </si>
  <si>
    <t>2024-11-18T23:34:59Z</t>
  </si>
  <si>
    <t>2024-10-30T07:10:06Z</t>
  </si>
  <si>
    <t>2024-10-30T06:59:16Z</t>
  </si>
  <si>
    <t>2024-11-24T03:56:59Z</t>
  </si>
  <si>
    <t>2024-11-22T00:46:52Z</t>
  </si>
  <si>
    <t>2024-10-30T07:07:23Z</t>
  </si>
  <si>
    <t>2024-11-18T08:33:31Z</t>
  </si>
  <si>
    <t>2024-10-30T07:09:48Z</t>
  </si>
  <si>
    <t>2024-08-08T01:11:33Z</t>
  </si>
  <si>
    <t>2024-10-30T03:48:28Z</t>
  </si>
  <si>
    <t>2024-12-03T21:36:00Z</t>
  </si>
  <si>
    <t>2024-11-22T14:09:06Z</t>
  </si>
  <si>
    <t>2024-10-15T09:10:11Z</t>
  </si>
  <si>
    <t>2024-11-15T10:29:43Z</t>
  </si>
  <si>
    <t>2024-11-16T06:48:27Z</t>
  </si>
  <si>
    <t>2024-11-16T12:52:51Z</t>
  </si>
  <si>
    <t>2024-10-30T06:56:45Z</t>
  </si>
  <si>
    <t>2024-09-07T12:05:31Z</t>
  </si>
  <si>
    <t>2024-10-30T03:46:05Z</t>
  </si>
  <si>
    <t>2024-10-30T03:45:21Z</t>
  </si>
  <si>
    <t>2024-10-29T16:36:09Z</t>
  </si>
  <si>
    <t>2024-10-30T03:47:32Z</t>
  </si>
  <si>
    <t>2024-10-30T07:13:38Z</t>
  </si>
  <si>
    <t>2024-11-07T12:16:05Z</t>
  </si>
  <si>
    <t>2024-11-28T20:59:54Z</t>
  </si>
  <si>
    <t>143</t>
  </si>
  <si>
    <t>2024-12-03T21:34:24Z</t>
  </si>
  <si>
    <t>2024-11-18T20:23:59Z</t>
  </si>
  <si>
    <t>2024-11-16T22:40:00Z</t>
  </si>
  <si>
    <t>2024-10-04T16:16:06Z</t>
  </si>
  <si>
    <t>2024-11-30T15:16:17Z</t>
  </si>
  <si>
    <t>2024-11-11T08:57:20Z</t>
  </si>
  <si>
    <t>2024-10-23T02:35:01Z</t>
  </si>
  <si>
    <t>2024-12-08T17:34:57Z</t>
  </si>
  <si>
    <t>2024-10-30T07:28:49Z</t>
  </si>
  <si>
    <t>2024-11-20T22:17:25Z</t>
  </si>
  <si>
    <t>2024-11-27T02:06:29Z</t>
  </si>
  <si>
    <t>2024-11-14T09:34:00Z</t>
  </si>
  <si>
    <t>2024-08-05T04:55:15Z</t>
  </si>
  <si>
    <t>2024-10-15T09:39:52Z</t>
  </si>
  <si>
    <t>2024-10-23T00:01:23Z</t>
  </si>
  <si>
    <t>2024-08-05T04:39:06Z</t>
  </si>
  <si>
    <t>2024-11-18T19:28:38Z</t>
  </si>
  <si>
    <t>2024-10-30T03:55:35Z</t>
  </si>
  <si>
    <t>2024-11-18T19:31:16Z</t>
  </si>
  <si>
    <t>2024-10-29T09:05:17Z</t>
  </si>
  <si>
    <t>2024-10-29T08:55:58Z</t>
  </si>
  <si>
    <t>2024-10-29T12:42:04Z</t>
  </si>
  <si>
    <t>2024-10-28T10:59:41Z</t>
  </si>
  <si>
    <t>2024-10-30T03:29:12Z</t>
  </si>
  <si>
    <t>2024-12-08T17:41:54Z</t>
  </si>
  <si>
    <t>2024-11-20T22:16:58Z</t>
  </si>
  <si>
    <t>2024-11-25T08:04:19Z</t>
  </si>
  <si>
    <t>2024-11-18T21:27:29Z</t>
  </si>
  <si>
    <t>2024-10-30T07:02:16Z</t>
  </si>
  <si>
    <t>2024-10-30T07:02:49Z</t>
  </si>
  <si>
    <t>2024-11-07T10:07:51Z</t>
  </si>
  <si>
    <t>2024-11-17T15:33:44Z</t>
  </si>
  <si>
    <t>2024-10-29T04:06:25Z</t>
  </si>
  <si>
    <t>2024-10-30T07:09:37Z</t>
  </si>
  <si>
    <t>2024-06-18T16:01:16Z</t>
  </si>
  <si>
    <t>2024-11-08T07:19:21Z</t>
  </si>
  <si>
    <t>2024-10-30T04:27:45Z</t>
  </si>
  <si>
    <t>2024-11-21T09:11:52Z</t>
  </si>
  <si>
    <t>2024-10-30T03:45:45Z</t>
  </si>
  <si>
    <t>2024-07-09T07:02:41Z</t>
  </si>
  <si>
    <t>2024-10-29T03:41:41Z</t>
  </si>
  <si>
    <t>2024-10-29T09:48:57Z</t>
  </si>
  <si>
    <t>2024-08-22T08:12:54Z</t>
  </si>
  <si>
    <t>2024-07-06T15:30:27Z</t>
  </si>
  <si>
    <t>2024-11-17T18:33:16Z</t>
  </si>
  <si>
    <t>2024-10-15T09:23:37Z</t>
  </si>
  <si>
    <t>2024-11-13T17:13:19Z</t>
  </si>
  <si>
    <t>2024-11-18T19:31:40Z</t>
  </si>
  <si>
    <t>2024-11-14T03:32:39Z</t>
  </si>
  <si>
    <t>2024-11-14T09:26:57Z</t>
  </si>
  <si>
    <t>2024-11-15T08:40:41Z</t>
  </si>
  <si>
    <t>2024-11-18T19:32:03Z</t>
  </si>
  <si>
    <t>2024-11-15T20:32:19Z</t>
  </si>
  <si>
    <t>2024-10-29T12:21:55Z</t>
  </si>
  <si>
    <t>2024-11-15T15:05:50Z</t>
  </si>
  <si>
    <t>2024-10-30T07:02:20Z</t>
  </si>
  <si>
    <t>2024-10-29T06:44:03Z</t>
  </si>
  <si>
    <t>2024-11-17T09:53:49Z</t>
  </si>
  <si>
    <t>2024-08-23T11:20:03Z</t>
  </si>
  <si>
    <t>2024-12-02T14:00:27Z</t>
  </si>
  <si>
    <t>2024-10-29T08:52:55Z</t>
  </si>
  <si>
    <t>2024-10-15T23:33:28Z</t>
  </si>
  <si>
    <t>2024-10-29T06:08:42Z</t>
  </si>
  <si>
    <t>2024-12-03T22:48:17Z</t>
  </si>
  <si>
    <t>2024-10-30T06:59:45Z</t>
  </si>
  <si>
    <t>2024-10-30T03:39:25Z</t>
  </si>
  <si>
    <t>2024-12-08T17:42:03Z</t>
  </si>
  <si>
    <t>2024-11-28T07:24:44Z</t>
  </si>
  <si>
    <t>2024-08-23T11:25:59Z</t>
  </si>
  <si>
    <t>2024-10-28T11:17:17Z</t>
  </si>
  <si>
    <t>2024-10-28T13:30:01Z</t>
  </si>
  <si>
    <t>2024-10-30T03:37:40Z</t>
  </si>
  <si>
    <t>2024-12-08T15:03:45Z</t>
  </si>
  <si>
    <t>2024-10-30T14:23:42Z</t>
  </si>
  <si>
    <t>2024-09-09T19:46:58Z</t>
  </si>
  <si>
    <t>2024-11-25T19:36:30Z</t>
  </si>
  <si>
    <t>2024-10-30T03:45:19Z</t>
  </si>
  <si>
    <t>2024-11-09T07:30:50Z</t>
  </si>
  <si>
    <t>2024-10-29T04:46:14Z</t>
  </si>
  <si>
    <t>2024-10-30T07:11:14Z</t>
  </si>
  <si>
    <t>2024-10-30T07:11:10Z</t>
  </si>
  <si>
    <t>2024-11-25T12:21:23Z</t>
  </si>
  <si>
    <t>2024-10-29T04:49:48Z</t>
  </si>
  <si>
    <t>2024-11-22T08:50:56Z</t>
  </si>
  <si>
    <t>2024-11-03T09:01:26Z</t>
  </si>
  <si>
    <t>2024-12-09T01:23:11Z</t>
  </si>
  <si>
    <t>2024-08-31T16:43:46Z</t>
  </si>
  <si>
    <t>2024-12-06T03:54:59Z</t>
  </si>
  <si>
    <t>2024-10-30T06:51:42Z</t>
  </si>
  <si>
    <t>2024-06-19T19:16:07Z</t>
  </si>
  <si>
    <t>2024-11-20T17:25:40Z</t>
  </si>
  <si>
    <t>2024-10-29T17:20:05Z</t>
  </si>
  <si>
    <t>2024-12-08T16:40:08Z</t>
  </si>
  <si>
    <t>2024-07-09T10:22:57Z</t>
  </si>
  <si>
    <t>2024-11-07T12:16:48Z</t>
  </si>
  <si>
    <t>2024-11-15T13:54:52Z</t>
  </si>
  <si>
    <t>2024-10-30T08:12:53Z</t>
  </si>
  <si>
    <t>2024-12-06T07:24:21Z</t>
  </si>
  <si>
    <t>2024-10-30T05:08:40Z</t>
  </si>
  <si>
    <t>2024-10-30T07:14:02Z</t>
  </si>
  <si>
    <t>2024-10-30T03:35:47Z</t>
  </si>
  <si>
    <t>2024-11-13T02:09:22Z</t>
  </si>
  <si>
    <t>2024-10-30T03:35:55Z</t>
  </si>
  <si>
    <t>2024-11-11T20:13:12Z</t>
  </si>
  <si>
    <t>2024-10-30T04:17:40Z</t>
  </si>
  <si>
    <t>2024-10-30T21:31:09Z</t>
  </si>
  <si>
    <t>2024-10-28T12:12:57Z</t>
  </si>
  <si>
    <t>2024-10-30T07:11:50Z</t>
  </si>
  <si>
    <t>2024-10-29T16:23:13Z</t>
  </si>
  <si>
    <t>2024-11-14T03:34:23Z</t>
  </si>
  <si>
    <t>2024-11-18T19:24:16Z</t>
  </si>
  <si>
    <t>2024-11-05T17:35:14Z</t>
  </si>
  <si>
    <t>2024-10-15T10:34:35Z</t>
  </si>
  <si>
    <t>2024-11-20T17:27:36Z</t>
  </si>
  <si>
    <t>2024-11-25T02:03:52Z</t>
  </si>
  <si>
    <t>2024-11-16T17:01:20Z</t>
  </si>
  <si>
    <t>2024-11-27T02:06:15Z</t>
  </si>
  <si>
    <t>2024-10-29T04:25:00Z</t>
  </si>
  <si>
    <t>2024-12-07T08:19:24Z</t>
  </si>
  <si>
    <t>2024-10-29T03:58:33Z</t>
  </si>
  <si>
    <t>2024-10-28T13:42:09Z</t>
  </si>
  <si>
    <t>2024-10-30T07:06:05Z</t>
  </si>
  <si>
    <t>2024-11-07T10:45:54Z</t>
  </si>
  <si>
    <t>2024-10-31T00:51:06Z</t>
  </si>
  <si>
    <t>2024-10-30T07:10:29Z</t>
  </si>
  <si>
    <t>2024-10-30T03:46:11Z</t>
  </si>
  <si>
    <t>2024-11-27T01:23:51Z</t>
  </si>
  <si>
    <t>2024-08-26T19:13:43Z</t>
  </si>
  <si>
    <t>2024-10-27T15:53:11Z</t>
  </si>
  <si>
    <t>2024-11-15T21:50:41Z</t>
  </si>
  <si>
    <t>2024-08-17T23:21:41Z</t>
  </si>
  <si>
    <t>2024-11-29T17:27:48Z</t>
  </si>
  <si>
    <t>2024-10-30T03:36:18Z</t>
  </si>
  <si>
    <t>2024-08-23T11:21:41Z</t>
  </si>
  <si>
    <t>2024-10-30T03:44:19Z</t>
  </si>
  <si>
    <t>2024-10-30T03:45:14Z</t>
  </si>
  <si>
    <t>2024-10-15T23:26:35Z</t>
  </si>
  <si>
    <t>2024-10-30T03:46:40Z</t>
  </si>
  <si>
    <t>2024-12-06T17:35:09Z</t>
  </si>
  <si>
    <t>2024-12-07T20:35:04Z</t>
  </si>
  <si>
    <t>2024-10-30T03:48:16Z</t>
  </si>
  <si>
    <t>2024-10-16T07:23:16Z</t>
  </si>
  <si>
    <t>2024-11-21T09:12:08Z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</si>
</sst>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NumberFormat="1"/>
  </cellXfs>
  <cellStyles count="2">
    <cellStyle name="Hyperlink" xfId="1" builtinId="8"/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7A36E5-8AEF-4153-B933-0D7293B71A40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AAB670-3E0E-4705-9186-2A0B791D2E23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70AD2C7-3ED1-4AC3-B846-4EF8E02496C1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2"/>
      <queryTableField id="13" dataBound="0" tableColumnId="13"/>
      <queryTableField id="7" name="Column7" tableColumnId="7"/>
      <queryTableField id="9" name="Column9" tableColumnId="9"/>
      <queryTableField id="10" name="Column10" tableColumnId="10"/>
      <queryTableField id="11" name="Column11" tableColumnId="11"/>
      <queryTableField id="14" dataBound="0" tableColumnId="14"/>
      <queryTableField id="15" dataBound="0" tableColumnId="15"/>
      <queryTableField id="16" dataBound="0" tableColumnId="16"/>
    </queryTableFields>
    <queryTableDeletedFields count="1"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BB04AFE-6BEB-490B-9905-DD54FFB2AD68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3" dataBound="0" tableColumnId="13"/>
      <queryTableField id="14" dataBound="0" tableColumnId="14"/>
      <queryTableField id="7" name="Column7" tableColumnId="7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5" dataBound="0" tableColumnId="15"/>
      <queryTableField id="16" dataBound="0" tableColumnId="16"/>
    </queryTableFields>
    <queryTableDeletedFields count="1">
      <deletedField name="Column8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8FD5218-ABD5-46BF-9D34-0EFB5C536309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12" dataBound="0" tableColumnId="12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CA13ED-B096-45E7-9C25-462BEB6947D6}" name="Film_boxOfficeEarnings" displayName="Film_boxOfficeEarnings" ref="A1:N475" tableType="queryTable" totalsRowShown="0" headerRowDxfId="77">
  <autoFilter ref="A1:N475" xr:uid="{DECA13ED-B096-45E7-9C25-462BEB6947D6}"/>
  <sortState xmlns:xlrd2="http://schemas.microsoft.com/office/spreadsheetml/2017/richdata2" ref="A2:M475">
    <sortCondition ref="M1:M475"/>
  </sortState>
  <tableColumns count="14">
    <tableColumn id="1" xr3:uid="{E6D4FBAD-FA04-46B0-ABD4-433B82C94943}" uniqueName="1" name="entity" queryTableFieldId="1" dataDxfId="76"/>
    <tableColumn id="2" xr3:uid="{3108771F-BF4E-40E4-86EF-4EAB57C6A3F5}" uniqueName="2" name="entityLabel" queryTableFieldId="2" dataDxfId="75"/>
    <tableColumn id="3" xr3:uid="{8DFDA88C-49B0-4A27-8ADC-4B1A481F31B2}" uniqueName="3" name="category" queryTableFieldId="3" dataDxfId="74"/>
    <tableColumn id="4" xr3:uid="{2263452E-B4D7-41DB-83B4-96D358FB3D07}" uniqueName="4" name="property" queryTableFieldId="4" dataDxfId="73"/>
    <tableColumn id="5" xr3:uid="{370FACD7-2350-4B4E-91CF-3F8F39035BF1}" uniqueName="5" name="propertyLabel" queryTableFieldId="5" dataDxfId="72"/>
    <tableColumn id="6" xr3:uid="{EB7803A7-7B02-44BA-A2B1-A180839EA87D}" uniqueName="6" name="value" queryTableFieldId="6" dataDxfId="71"/>
    <tableColumn id="11" xr3:uid="{49088D0D-FC46-4234-A120-BA26C6941A3B}" uniqueName="11" name="roundedValue" queryTableFieldId="11" dataDxfId="70">
      <calculatedColumnFormula>ROUND(Film_boxOfficeEarnings[[#This Row],[value]],2)</calculatedColumnFormula>
    </tableColumn>
    <tableColumn id="7" xr3:uid="{C4E5DEEA-8735-4DEB-BCEF-8FA277582697}" uniqueName="7" name="unitLabel" queryTableFieldId="7" dataDxfId="69"/>
    <tableColumn id="8" xr3:uid="{9CA6BE09-565C-4CF7-9309-F22DC2C114E6}" uniqueName="8" name="sitelinks" queryTableFieldId="8" dataDxfId="68"/>
    <tableColumn id="9" xr3:uid="{8B61265F-7E3E-4357-8949-C5FFDFEF9AA0}" uniqueName="9" name="dateCreated" queryTableFieldId="9" dataDxfId="67"/>
    <tableColumn id="10" xr3:uid="{23AEE121-D2B7-478C-A6FC-AA950AA7A53B}" uniqueName="10" name="dateModified" queryTableFieldId="10" dataDxfId="66"/>
    <tableColumn id="12" xr3:uid="{82CC0475-17BF-4A1B-8DC1-F26BD8C109AF}" uniqueName="12" name="entityType" queryTableFieldId="12" dataDxfId="65"/>
    <tableColumn id="13" xr3:uid="{7970E165-C424-42D0-A4B5-386B459F7974}" uniqueName="13" name="duplicate" queryTableFieldId="13" dataDxfId="64">
      <calculatedColumnFormula>COUNTIF(B:B,B2)</calculatedColumnFormula>
    </tableColumn>
    <tableColumn id="14" xr3:uid="{457E661F-40EB-4DF2-89AF-7DB1324DE739}" uniqueName="14" name="question" queryTableFieldId="14" dataDxfId="63">
      <calculatedColumnFormula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5CCFD3-1398-4869-A273-C8BF2C4ABA90}" name="Films_budget" displayName="Films_budget" ref="A1:N489" tableType="queryTable" totalsRowShown="0" headerRowDxfId="62">
  <autoFilter ref="A1:N489" xr:uid="{8E5CCFD3-1398-4869-A273-C8BF2C4ABA90}"/>
  <sortState xmlns:xlrd2="http://schemas.microsoft.com/office/spreadsheetml/2017/richdata2" ref="A2:M489">
    <sortCondition ref="M1:M489"/>
  </sortState>
  <tableColumns count="14">
    <tableColumn id="1" xr3:uid="{3CB17D40-0BF0-4520-911C-0556E9640B1E}" uniqueName="1" name="entity" queryTableFieldId="1" dataDxfId="61"/>
    <tableColumn id="2" xr3:uid="{10C5FAFC-1DC3-40C8-8CB7-D10869BD8B5E}" uniqueName="2" name="entityLabel" queryTableFieldId="2" dataDxfId="60"/>
    <tableColumn id="3" xr3:uid="{E7E89EF2-5F4C-44FA-9453-FF046E95CE24}" uniqueName="3" name="category" queryTableFieldId="3" dataDxfId="59"/>
    <tableColumn id="4" xr3:uid="{7981A078-5AEF-47AE-A19F-0ADB8D03F75D}" uniqueName="4" name="property" queryTableFieldId="4" dataDxfId="58"/>
    <tableColumn id="5" xr3:uid="{8A389D61-F98B-48BB-80BB-B9BE04CE8762}" uniqueName="5" name="propertyLabel" queryTableFieldId="5" dataDxfId="57"/>
    <tableColumn id="6" xr3:uid="{DE763DDC-083B-4DCF-98BF-2FEEE1282330}" uniqueName="6" name="value" queryTableFieldId="6" dataDxfId="56"/>
    <tableColumn id="11" xr3:uid="{8CC88528-6963-4809-8900-F0EC7235D265}" uniqueName="11" name="roundedValue" queryTableFieldId="11" dataDxfId="55">
      <calculatedColumnFormula>ROUND(Films_budget[[#This Row],[value]],2)</calculatedColumnFormula>
    </tableColumn>
    <tableColumn id="7" xr3:uid="{7B693C79-2DAA-4E14-94C1-9530DC58867C}" uniqueName="7" name="unitLabel" queryTableFieldId="7" dataDxfId="54"/>
    <tableColumn id="8" xr3:uid="{4D9103CA-0ADB-45BC-A9F0-CDD175C17ED0}" uniqueName="8" name="sitelinks" queryTableFieldId="8" dataDxfId="53"/>
    <tableColumn id="9" xr3:uid="{5661DA22-449F-4069-B59D-5CA1A14781D8}" uniqueName="9" name="dateCreated" queryTableFieldId="9" dataDxfId="52"/>
    <tableColumn id="10" xr3:uid="{32BF9E7A-B5CD-4454-84BF-706E104BA9BC}" uniqueName="10" name="dateModified" queryTableFieldId="10" dataDxfId="51"/>
    <tableColumn id="12" xr3:uid="{9905CF8D-114C-458A-A0F3-DDDC8F08D129}" uniqueName="12" name="entityType" queryTableFieldId="12" dataDxfId="50"/>
    <tableColumn id="13" xr3:uid="{99CD216A-BCB7-45C8-9570-171FBC569B47}" uniqueName="13" name="duplicate" queryTableFieldId="13" dataDxfId="49">
      <calculatedColumnFormula>COUNTIF(B:B,B2)</calculatedColumnFormula>
    </tableColumn>
    <tableColumn id="14" xr3:uid="{B44BADBD-5990-4800-A0D7-7CDAEC3559FF}" uniqueName="14" name="question" queryTableFieldId="14" dataDxfId="48">
      <calculatedColumnFormula>"What was the " &amp; Films_budget[[#This Row],[propertyLabel]] &amp; " " &amp; "of the " &amp; Films_budget[[#This Row],[entityType]] &amp; " " &amp; Films_budget[[#This Row],[entityLabel]] &amp; ", in " &amp; Films_budget[[#This Row],[unitLabel]] &amp; "s?"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D1FEC-941F-4A84-822F-40823FEDC5FC}" name="TVSeries_numberOfSeasons__2" displayName="TVSeries_numberOfSeasons__2" ref="A1:O527" tableType="queryTable" totalsRowShown="0" headerRowDxfId="47">
  <autoFilter ref="A1:O527" xr:uid="{7DCD1FEC-941F-4A84-822F-40823FEDC5FC}"/>
  <sortState xmlns:xlrd2="http://schemas.microsoft.com/office/spreadsheetml/2017/richdata2" ref="A2:N527">
    <sortCondition ref="B1:B527"/>
  </sortState>
  <tableColumns count="15">
    <tableColumn id="1" xr3:uid="{8181253D-E028-44AB-94C3-52C832DB1B86}" uniqueName="1" name="entity" queryTableFieldId="1" dataDxfId="46"/>
    <tableColumn id="2" xr3:uid="{7EBC4254-8E1C-41BF-BB40-AD678F4D28AE}" uniqueName="2" name="entityLabel" queryTableFieldId="2" dataDxfId="45"/>
    <tableColumn id="3" xr3:uid="{2279E3F6-6837-4B64-B012-0A3057574F30}" uniqueName="3" name="category" queryTableFieldId="3" dataDxfId="44"/>
    <tableColumn id="4" xr3:uid="{B4E188A3-B3D1-4FE2-92F2-FD35C7C3F9B2}" uniqueName="4" name="property" queryTableFieldId="4" dataDxfId="43"/>
    <tableColumn id="5" xr3:uid="{F0DEC953-3445-4742-B7CA-5052B9C483BF}" uniqueName="5" name="propertyLabel" queryTableFieldId="5" dataDxfId="42"/>
    <tableColumn id="6" xr3:uid="{59A32FC6-EDB0-48D9-B248-CBE5E5C1B9CF}" uniqueName="6" name="value" queryTableFieldId="6" dataDxfId="41"/>
    <tableColumn id="12" xr3:uid="{32B0F80F-AD0C-4383-B49D-BCE12F232EDF}" uniqueName="12" name="roundedValue" queryTableFieldId="12" dataDxfId="40">
      <calculatedColumnFormula>ROUND(TVSeries_numberOfSeasons__2[[#This Row],[value]],2)</calculatedColumnFormula>
    </tableColumn>
    <tableColumn id="13" xr3:uid="{7F7B8538-A95B-4244-AF75-D61B8BE786CD}" uniqueName="13" name="unitLabel" queryTableFieldId="13" dataDxfId="39"/>
    <tableColumn id="7" xr3:uid="{561E2E16-C52F-4D8A-9CF3-14D131138001}" uniqueName="7" name="genre" queryTableFieldId="7" dataDxfId="38"/>
    <tableColumn id="9" xr3:uid="{C915117B-6154-44E6-961E-64986B59EACF}" uniqueName="9" name="sitelinks" queryTableFieldId="9" dataDxfId="37"/>
    <tableColumn id="10" xr3:uid="{B49BA466-8248-4045-B93F-E9EAB59D68BC}" uniqueName="10" name="dateCreated" queryTableFieldId="10" dataDxfId="36"/>
    <tableColumn id="11" xr3:uid="{5B2A73B6-4D65-4661-B822-F3117D29EDE8}" uniqueName="11" name="dateModified" queryTableFieldId="11" dataDxfId="35"/>
    <tableColumn id="14" xr3:uid="{64A489A9-E9BF-4372-B15E-8EE7DE06E0EF}" uniqueName="14" name="entityType" queryTableFieldId="14" dataDxfId="34"/>
    <tableColumn id="15" xr3:uid="{C4BACCBD-4499-4C04-B9F4-CBA26B77AA8D}" uniqueName="15" name="duplicate" queryTableFieldId="15" dataDxfId="33">
      <calculatedColumnFormula>COUNTIF(B:B,B2)</calculatedColumnFormula>
    </tableColumn>
    <tableColumn id="16" xr3:uid="{8E40FED1-EC4A-40D5-8A7D-2B417EAB4E2B}" uniqueName="16" name="question" queryTableFieldId="16" dataDxfId="32">
      <calculatedColumnFormula>"What was the " &amp; TVSeries_numberOfSeasons__2[[#This Row],[propertyLabel]] &amp; " " &amp; "of the " &amp; TVSeries_numberOfSeasons__2[[#This Row],[entityType]] &amp; " " &amp; TVSeries_numberOfSeasons__2[[#This Row],[entityLabel]] &amp; "?"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37FBF6-E5D0-4342-933F-9D4218651CE6}" name="TVSeries_numberOfEpisodes__2" displayName="TVSeries_numberOfEpisodes__2" ref="A1:O558" tableType="queryTable" totalsRowShown="0" headerRowDxfId="31">
  <autoFilter ref="A1:O558" xr:uid="{B637FBF6-E5D0-4342-933F-9D4218651CE6}"/>
  <sortState xmlns:xlrd2="http://schemas.microsoft.com/office/spreadsheetml/2017/richdata2" ref="A2:N558">
    <sortCondition ref="N1:N558"/>
  </sortState>
  <tableColumns count="15">
    <tableColumn id="1" xr3:uid="{CFF2A585-515E-447C-98F3-1B266ABAD1A4}" uniqueName="1" name="entity" queryTableFieldId="1" dataDxfId="30"/>
    <tableColumn id="2" xr3:uid="{3893D21C-BC9C-40C4-9950-574FDEC88720}" uniqueName="2" name="entityLabel" queryTableFieldId="2" dataDxfId="29"/>
    <tableColumn id="3" xr3:uid="{720DF7E9-C854-4BA7-87BD-D183B4AF3283}" uniqueName="3" name="category" queryTableFieldId="3" dataDxfId="28"/>
    <tableColumn id="4" xr3:uid="{C795D25E-BA8F-413F-AB61-BBBA77FD5175}" uniqueName="4" name="property" queryTableFieldId="4" dataDxfId="27"/>
    <tableColumn id="5" xr3:uid="{C05399F6-05B5-49EC-A16A-9C7C9EB8DF0E}" uniqueName="5" name="propertyLabel" queryTableFieldId="5" dataDxfId="26"/>
    <tableColumn id="6" xr3:uid="{162A21E8-2ED2-42D4-84AC-3AECE1BF1913}" uniqueName="6" name="value" queryTableFieldId="6" dataDxfId="25"/>
    <tableColumn id="13" xr3:uid="{7209D8E4-ECF1-43E2-B0EB-96ABC3E21B9A}" uniqueName="13" name="roundedValue" queryTableFieldId="13" dataDxfId="24">
      <calculatedColumnFormula>ROUND(TVSeries_numberOfEpisodes__2[[#This Row],[value]],2)</calculatedColumnFormula>
    </tableColumn>
    <tableColumn id="14" xr3:uid="{B646B319-D338-496B-8B63-8AB5EE8B1B46}" uniqueName="14" name="unitLabel" queryTableFieldId="14" dataDxfId="23"/>
    <tableColumn id="7" xr3:uid="{AD7BD559-3181-4785-988B-D4296A857923}" uniqueName="7" name="genre" queryTableFieldId="7" dataDxfId="22"/>
    <tableColumn id="9" xr3:uid="{0594FA3E-87F6-440B-83EE-EBC8ADE3DB39}" uniqueName="9" name="sitelinks" queryTableFieldId="9" dataDxfId="21"/>
    <tableColumn id="10" xr3:uid="{6929BEFA-10B6-40B0-AF04-AB885965950C}" uniqueName="10" name="dateCreated" queryTableFieldId="10" dataDxfId="20"/>
    <tableColumn id="11" xr3:uid="{901F11F6-B4D5-4B1B-A274-F1C89AB972B3}" uniqueName="11" name="dateModified" queryTableFieldId="11" dataDxfId="19"/>
    <tableColumn id="12" xr3:uid="{8AC13F95-75DE-4559-A93F-23DC57450CDE}" uniqueName="12" name="entityType" queryTableFieldId="12" dataDxfId="18"/>
    <tableColumn id="15" xr3:uid="{4EDE3376-2D6D-414B-A253-0C4C8BC37991}" uniqueName="15" name="duplicate" queryTableFieldId="15" dataDxfId="17">
      <calculatedColumnFormula>COUNTIF(B:B,B2)</calculatedColumnFormula>
    </tableColumn>
    <tableColumn id="16" xr3:uid="{D1033347-57EB-44BB-BA95-E5019D0E05AD}" uniqueName="16" name="question" queryTableFieldId="16" dataDxfId="16">
      <calculatedColumnFormula>"What was the " &amp; TVSeries_numberOfEpisodes__2[[#This Row],[propertyLabel]] &amp; " " &amp; "of the " &amp; TVSeries_numberOfEpisodes__2[[#This Row],[entityType]] &amp; " " &amp; TVSeries_numberOfEpisodes__2[[#This Row],[entityLabel]] &amp; "?"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B5679-ABA3-4899-86A9-44CF778A0796}" name="Videogames_unitsSold__2" displayName="Videogames_unitsSold__2" ref="A1:O363" tableType="queryTable" totalsRowShown="0" headerRowDxfId="15">
  <autoFilter ref="A1:O363" xr:uid="{C81B5679-ABA3-4899-86A9-44CF778A0796}"/>
  <sortState xmlns:xlrd2="http://schemas.microsoft.com/office/spreadsheetml/2017/richdata2" ref="A2:N363">
    <sortCondition ref="N1:N363"/>
  </sortState>
  <tableColumns count="15">
    <tableColumn id="1" xr3:uid="{BF330E79-5B73-49CD-A4FF-C57894EEFFDA}" uniqueName="1" name="entity" queryTableFieldId="1" dataDxfId="14"/>
    <tableColumn id="2" xr3:uid="{56BB9551-65BA-40D7-8D3D-695A088ABCD0}" uniqueName="2" name="entityLabel" queryTableFieldId="2" dataDxfId="13"/>
    <tableColumn id="3" xr3:uid="{D5DDAB01-3F53-4EE3-BB8E-786C6915ED08}" uniqueName="3" name="category" queryTableFieldId="3" dataDxfId="12"/>
    <tableColumn id="4" xr3:uid="{436C3C9F-1519-47C4-9418-B289D1C150B5}" uniqueName="4" name="property" queryTableFieldId="4" dataDxfId="11"/>
    <tableColumn id="5" xr3:uid="{40D41032-1B78-4954-A0E3-0682CFC5BACA}" uniqueName="5" name="propertyLabel" queryTableFieldId="5" dataDxfId="10"/>
    <tableColumn id="6" xr3:uid="{D967892B-BC1F-408C-A4ED-BA1354B8A551}" uniqueName="6" name="value" queryTableFieldId="6" dataDxfId="9"/>
    <tableColumn id="11" xr3:uid="{803E23BC-8BC3-4B36-9BB3-69C384AA9974}" uniqueName="11" name="roundedValue" queryTableFieldId="11" dataDxfId="8">
      <calculatedColumnFormula>ROUND(Videogames_unitsSold__2[[#This Row],[value]],2)</calculatedColumnFormula>
    </tableColumn>
    <tableColumn id="12" xr3:uid="{056374F7-DB59-4A4B-8E14-DCF337D9D4CD}" uniqueName="12" name="unitLabel" queryTableFieldId="12" dataDxfId="7"/>
    <tableColumn id="7" xr3:uid="{8CF304FC-A5C4-4D1D-8E9B-2CEEB54FEA0C}" uniqueName="7" name="publicationDate" queryTableFieldId="7" dataDxfId="6"/>
    <tableColumn id="8" xr3:uid="{D1A05B59-4CFC-49FC-A18E-77AC65CF9C94}" uniqueName="8" name="sitelinks" queryTableFieldId="8" dataDxfId="5"/>
    <tableColumn id="9" xr3:uid="{098A5C4F-ADA8-46FA-B8B0-AD33CE230282}" uniqueName="9" name="dateCreated" queryTableFieldId="9" dataDxfId="4"/>
    <tableColumn id="10" xr3:uid="{D2E00694-C0C7-404C-ACFB-B668FD2A2061}" uniqueName="10" name="dateModified" queryTableFieldId="10" dataDxfId="3"/>
    <tableColumn id="13" xr3:uid="{492F5E0A-D5C5-49D7-84AB-3075DD7D1797}" uniqueName="13" name="entityType" queryTableFieldId="13" dataDxfId="2"/>
    <tableColumn id="14" xr3:uid="{2690AC75-D7BB-4E0E-A0DA-58B50BA9C70E}" uniqueName="14" name="duplicate" queryTableFieldId="14" dataDxfId="1">
      <calculatedColumnFormula>COUNTIF(B:B,B2)</calculatedColumnFormula>
    </tableColumn>
    <tableColumn id="15" xr3:uid="{7EEA225F-7E44-43BC-B42E-B82B58A1D392}" uniqueName="15" name="question" queryTableFieldId="15" dataDxfId="0">
      <calculatedColumnFormula>"What was the " &amp; Videogames_unitsSold__2[[#This Row],[propertyLabel]] &amp; " " &amp; "of the " &amp; Videogames_unitsSold__2[[#This Row],[entityType]] &amp; " " &amp; Videogames_unitsSold__2[[#This Row],[entityLabel]] &amp; "?"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wikidata.org/entity/Q1399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F317-0D39-4DB4-A2E2-36F72DEAA656}">
  <dimension ref="A1:N475"/>
  <sheetViews>
    <sheetView workbookViewId="0">
      <selection activeCell="N2" sqref="N2"/>
    </sheetView>
  </sheetViews>
  <sheetFormatPr defaultRowHeight="14.4" x14ac:dyDescent="0.3"/>
  <cols>
    <col min="1" max="1" width="37" bestFit="1" customWidth="1"/>
    <col min="2" max="2" width="47.6640625" bestFit="1" customWidth="1"/>
    <col min="3" max="3" width="12.33203125" bestFit="1" customWidth="1"/>
    <col min="4" max="5" width="36.44140625" bestFit="1" customWidth="1"/>
    <col min="6" max="6" width="11" bestFit="1" customWidth="1"/>
    <col min="7" max="7" width="11" customWidth="1"/>
    <col min="8" max="8" width="16.5546875" bestFit="1" customWidth="1"/>
    <col min="9" max="9" width="10.6640625" bestFit="1" customWidth="1"/>
    <col min="10" max="10" width="11" bestFit="1" customWidth="1"/>
    <col min="11" max="11" width="19.44140625" bestFit="1" customWidth="1"/>
    <col min="14" max="14" width="112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661</v>
      </c>
      <c r="H1" t="s">
        <v>658</v>
      </c>
      <c r="I1" t="s">
        <v>6</v>
      </c>
      <c r="J1" t="s">
        <v>7</v>
      </c>
      <c r="K1" t="s">
        <v>8</v>
      </c>
      <c r="L1" t="s">
        <v>659</v>
      </c>
      <c r="M1" t="s">
        <v>662</v>
      </c>
      <c r="N1" t="s">
        <v>2200</v>
      </c>
    </row>
    <row r="2" spans="1:14" x14ac:dyDescent="0.3">
      <c r="A2" t="s">
        <v>17</v>
      </c>
      <c r="B2" t="s">
        <v>18</v>
      </c>
      <c r="C2" t="s">
        <v>11</v>
      </c>
      <c r="D2" t="s">
        <v>12</v>
      </c>
      <c r="E2" t="s">
        <v>2199</v>
      </c>
      <c r="F2" t="s">
        <v>19</v>
      </c>
      <c r="G2">
        <f>ROUND(Film_boxOfficeEarnings[[#This Row],[value]],2)</f>
        <v>206700000</v>
      </c>
      <c r="H2" t="s">
        <v>13</v>
      </c>
      <c r="I2" t="s">
        <v>20</v>
      </c>
      <c r="J2" t="s">
        <v>15</v>
      </c>
      <c r="K2" t="s">
        <v>21</v>
      </c>
      <c r="L2" t="s">
        <v>660</v>
      </c>
      <c r="M2">
        <f t="shared" ref="M2:M65" si="0">COUNTIF(B:B,B2)</f>
        <v>1</v>
      </c>
      <c r="N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Philadelphia, in United States dollars?</v>
      </c>
    </row>
    <row r="3" spans="1:14" x14ac:dyDescent="0.3">
      <c r="A3" t="s">
        <v>22</v>
      </c>
      <c r="B3" t="s">
        <v>23</v>
      </c>
      <c r="C3" t="s">
        <v>11</v>
      </c>
      <c r="D3" t="s">
        <v>12</v>
      </c>
      <c r="E3" t="s">
        <v>2199</v>
      </c>
      <c r="F3" t="s">
        <v>24</v>
      </c>
      <c r="G3">
        <f>ROUND(Film_boxOfficeEarnings[[#This Row],[value]],2)</f>
        <v>225900000</v>
      </c>
      <c r="H3" t="s">
        <v>13</v>
      </c>
      <c r="I3" t="s">
        <v>25</v>
      </c>
      <c r="J3" t="s">
        <v>15</v>
      </c>
      <c r="K3" t="s">
        <v>26</v>
      </c>
      <c r="L3" t="s">
        <v>660</v>
      </c>
      <c r="M3">
        <f t="shared" si="0"/>
        <v>1</v>
      </c>
      <c r="N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Good Will Hunting, in United States dollars?</v>
      </c>
    </row>
    <row r="4" spans="1:14" x14ac:dyDescent="0.3">
      <c r="A4" t="s">
        <v>231</v>
      </c>
      <c r="B4" t="s">
        <v>232</v>
      </c>
      <c r="C4" t="s">
        <v>11</v>
      </c>
      <c r="D4" t="s">
        <v>12</v>
      </c>
      <c r="E4" t="s">
        <v>2199</v>
      </c>
      <c r="F4" t="s">
        <v>233</v>
      </c>
      <c r="G4">
        <f>ROUND(Film_boxOfficeEarnings[[#This Row],[value]],2)</f>
        <v>78900000</v>
      </c>
      <c r="H4" t="s">
        <v>13</v>
      </c>
      <c r="I4" t="s">
        <v>167</v>
      </c>
      <c r="J4" t="s">
        <v>15</v>
      </c>
      <c r="K4" t="s">
        <v>234</v>
      </c>
      <c r="L4" t="s">
        <v>660</v>
      </c>
      <c r="M4">
        <f t="shared" si="0"/>
        <v>1</v>
      </c>
      <c r="N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From Russia with Love, in United States dollars?</v>
      </c>
    </row>
    <row r="5" spans="1:14" x14ac:dyDescent="0.3">
      <c r="A5" t="s">
        <v>35</v>
      </c>
      <c r="B5" t="s">
        <v>36</v>
      </c>
      <c r="C5" t="s">
        <v>11</v>
      </c>
      <c r="D5" t="s">
        <v>12</v>
      </c>
      <c r="E5" t="s">
        <v>2199</v>
      </c>
      <c r="F5" t="s">
        <v>37</v>
      </c>
      <c r="G5">
        <f>ROUND(Film_boxOfficeEarnings[[#This Row],[value]],2)</f>
        <v>33251890</v>
      </c>
      <c r="H5" t="s">
        <v>13</v>
      </c>
      <c r="I5" t="s">
        <v>38</v>
      </c>
      <c r="J5" t="s">
        <v>15</v>
      </c>
      <c r="K5" t="s">
        <v>39</v>
      </c>
      <c r="L5" t="s">
        <v>660</v>
      </c>
      <c r="M5">
        <f t="shared" si="0"/>
        <v>1</v>
      </c>
      <c r="N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Confessions of a Teenage Drama Queen, in United States dollars?</v>
      </c>
    </row>
    <row r="6" spans="1:14" x14ac:dyDescent="0.3">
      <c r="A6" t="s">
        <v>40</v>
      </c>
      <c r="B6" t="s">
        <v>41</v>
      </c>
      <c r="C6" t="s">
        <v>11</v>
      </c>
      <c r="D6" t="s">
        <v>12</v>
      </c>
      <c r="E6" t="s">
        <v>2199</v>
      </c>
      <c r="F6" t="s">
        <v>42</v>
      </c>
      <c r="G6">
        <f>ROUND(Film_boxOfficeEarnings[[#This Row],[value]],2)</f>
        <v>230400000</v>
      </c>
      <c r="H6" t="s">
        <v>13</v>
      </c>
      <c r="I6" t="s">
        <v>43</v>
      </c>
      <c r="J6" t="s">
        <v>15</v>
      </c>
      <c r="K6" t="s">
        <v>44</v>
      </c>
      <c r="L6" t="s">
        <v>660</v>
      </c>
      <c r="M6">
        <f t="shared" si="0"/>
        <v>1</v>
      </c>
      <c r="N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Space Jam, in United States dollars?</v>
      </c>
    </row>
    <row r="7" spans="1:14" x14ac:dyDescent="0.3">
      <c r="A7" t="s">
        <v>209</v>
      </c>
      <c r="B7" t="s">
        <v>210</v>
      </c>
      <c r="C7" t="s">
        <v>11</v>
      </c>
      <c r="D7" t="s">
        <v>12</v>
      </c>
      <c r="E7" t="s">
        <v>2199</v>
      </c>
      <c r="F7" t="s">
        <v>244</v>
      </c>
      <c r="G7">
        <f>ROUND(Film_boxOfficeEarnings[[#This Row],[value]],2)</f>
        <v>202084756</v>
      </c>
      <c r="H7" t="s">
        <v>13</v>
      </c>
      <c r="I7" t="s">
        <v>211</v>
      </c>
      <c r="J7" t="s">
        <v>15</v>
      </c>
      <c r="K7" t="s">
        <v>663</v>
      </c>
      <c r="L7" t="s">
        <v>660</v>
      </c>
      <c r="M7">
        <f t="shared" si="0"/>
        <v>1</v>
      </c>
      <c r="N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Teenage Mutant Ninja Turtles, in United States dollars?</v>
      </c>
    </row>
    <row r="8" spans="1:14" x14ac:dyDescent="0.3">
      <c r="A8" t="s">
        <v>45</v>
      </c>
      <c r="B8" t="s">
        <v>46</v>
      </c>
      <c r="C8" t="s">
        <v>11</v>
      </c>
      <c r="D8" t="s">
        <v>12</v>
      </c>
      <c r="E8" t="s">
        <v>2199</v>
      </c>
      <c r="F8" t="s">
        <v>47</v>
      </c>
      <c r="G8">
        <f>ROUND(Film_boxOfficeEarnings[[#This Row],[value]],2)</f>
        <v>975200000</v>
      </c>
      <c r="H8" t="s">
        <v>13</v>
      </c>
      <c r="I8" t="s">
        <v>48</v>
      </c>
      <c r="J8" t="s">
        <v>15</v>
      </c>
      <c r="K8" t="s">
        <v>49</v>
      </c>
      <c r="L8" t="s">
        <v>660</v>
      </c>
      <c r="M8">
        <f t="shared" si="0"/>
        <v>1</v>
      </c>
      <c r="N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Blind Side, in United States dollars?</v>
      </c>
    </row>
    <row r="9" spans="1:14" x14ac:dyDescent="0.3">
      <c r="A9" t="s">
        <v>57</v>
      </c>
      <c r="B9" t="s">
        <v>58</v>
      </c>
      <c r="C9" t="s">
        <v>11</v>
      </c>
      <c r="D9" t="s">
        <v>12</v>
      </c>
      <c r="E9" t="s">
        <v>2199</v>
      </c>
      <c r="F9" t="s">
        <v>59</v>
      </c>
      <c r="G9">
        <f>ROUND(Film_boxOfficeEarnings[[#This Row],[value]],2)</f>
        <v>623933331</v>
      </c>
      <c r="H9" t="s">
        <v>13</v>
      </c>
      <c r="I9" t="s">
        <v>60</v>
      </c>
      <c r="J9" t="s">
        <v>15</v>
      </c>
      <c r="K9" t="s">
        <v>61</v>
      </c>
      <c r="L9" t="s">
        <v>660</v>
      </c>
      <c r="M9">
        <f t="shared" si="0"/>
        <v>1</v>
      </c>
      <c r="N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Iron Man 2, in United States dollars?</v>
      </c>
    </row>
    <row r="10" spans="1:14" x14ac:dyDescent="0.3">
      <c r="A10" t="s">
        <v>66</v>
      </c>
      <c r="B10" t="s">
        <v>67</v>
      </c>
      <c r="C10" t="s">
        <v>11</v>
      </c>
      <c r="D10" t="s">
        <v>12</v>
      </c>
      <c r="E10" t="s">
        <v>2199</v>
      </c>
      <c r="F10" t="s">
        <v>68</v>
      </c>
      <c r="G10">
        <f>ROUND(Film_boxOfficeEarnings[[#This Row],[value]],2)</f>
        <v>585349010</v>
      </c>
      <c r="H10" t="s">
        <v>13</v>
      </c>
      <c r="I10" t="s">
        <v>52</v>
      </c>
      <c r="J10" t="s">
        <v>15</v>
      </c>
      <c r="K10" t="s">
        <v>69</v>
      </c>
      <c r="L10" t="s">
        <v>660</v>
      </c>
      <c r="M10">
        <f t="shared" si="0"/>
        <v>1</v>
      </c>
      <c r="N1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 Am Legend, in United States dollars?</v>
      </c>
    </row>
    <row r="11" spans="1:14" x14ac:dyDescent="0.3">
      <c r="A11" t="s">
        <v>262</v>
      </c>
      <c r="B11" t="s">
        <v>263</v>
      </c>
      <c r="C11" t="s">
        <v>11</v>
      </c>
      <c r="D11" t="s">
        <v>12</v>
      </c>
      <c r="E11" t="s">
        <v>2199</v>
      </c>
      <c r="F11" t="s">
        <v>264</v>
      </c>
      <c r="G11">
        <f>ROUND(Film_boxOfficeEarnings[[#This Row],[value]],2)</f>
        <v>426588510</v>
      </c>
      <c r="H11" t="s">
        <v>13</v>
      </c>
      <c r="I11" t="s">
        <v>162</v>
      </c>
      <c r="J11" t="s">
        <v>15</v>
      </c>
      <c r="K11" t="s">
        <v>265</v>
      </c>
      <c r="L11" t="s">
        <v>660</v>
      </c>
      <c r="M11">
        <f t="shared" si="0"/>
        <v>1</v>
      </c>
      <c r="N1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Intouchables, in United States dollars?</v>
      </c>
    </row>
    <row r="12" spans="1:14" x14ac:dyDescent="0.3">
      <c r="A12" t="s">
        <v>70</v>
      </c>
      <c r="B12" t="s">
        <v>71</v>
      </c>
      <c r="C12" t="s">
        <v>11</v>
      </c>
      <c r="D12" t="s">
        <v>12</v>
      </c>
      <c r="E12" t="s">
        <v>2199</v>
      </c>
      <c r="F12" t="s">
        <v>72</v>
      </c>
      <c r="G12">
        <f>ROUND(Film_boxOfficeEarnings[[#This Row],[value]],2)</f>
        <v>559852396</v>
      </c>
      <c r="H12" t="s">
        <v>13</v>
      </c>
      <c r="I12" t="s">
        <v>73</v>
      </c>
      <c r="J12" t="s">
        <v>15</v>
      </c>
      <c r="K12" t="s">
        <v>74</v>
      </c>
      <c r="L12" t="s">
        <v>660</v>
      </c>
      <c r="M12">
        <f t="shared" si="0"/>
        <v>1</v>
      </c>
      <c r="N1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Cars 2, in United States dollars?</v>
      </c>
    </row>
    <row r="13" spans="1:14" x14ac:dyDescent="0.3">
      <c r="A13" t="s">
        <v>79</v>
      </c>
      <c r="B13" t="s">
        <v>80</v>
      </c>
      <c r="C13" t="s">
        <v>11</v>
      </c>
      <c r="D13" t="s">
        <v>12</v>
      </c>
      <c r="E13" t="s">
        <v>2199</v>
      </c>
      <c r="F13" t="s">
        <v>81</v>
      </c>
      <c r="G13">
        <f>ROUND(Film_boxOfficeEarnings[[#This Row],[value]],2)</f>
        <v>86024005</v>
      </c>
      <c r="H13" t="s">
        <v>13</v>
      </c>
      <c r="I13" t="s">
        <v>43</v>
      </c>
      <c r="J13" t="s">
        <v>15</v>
      </c>
      <c r="K13" t="s">
        <v>82</v>
      </c>
      <c r="L13" t="s">
        <v>660</v>
      </c>
      <c r="M13">
        <f t="shared" si="0"/>
        <v>1</v>
      </c>
      <c r="N1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Edward Scissorhands, in United States dollars?</v>
      </c>
    </row>
    <row r="14" spans="1:14" x14ac:dyDescent="0.3">
      <c r="A14" t="s">
        <v>83</v>
      </c>
      <c r="B14" t="s">
        <v>84</v>
      </c>
      <c r="C14" t="s">
        <v>11</v>
      </c>
      <c r="D14" t="s">
        <v>12</v>
      </c>
      <c r="E14" t="s">
        <v>2199</v>
      </c>
      <c r="F14" t="s">
        <v>85</v>
      </c>
      <c r="G14">
        <f>ROUND(Film_boxOfficeEarnings[[#This Row],[value]],2)</f>
        <v>249500000</v>
      </c>
      <c r="H14" t="s">
        <v>13</v>
      </c>
      <c r="I14" t="s">
        <v>86</v>
      </c>
      <c r="J14" t="s">
        <v>15</v>
      </c>
      <c r="K14" t="s">
        <v>87</v>
      </c>
      <c r="L14" t="s">
        <v>660</v>
      </c>
      <c r="M14">
        <f t="shared" si="0"/>
        <v>1</v>
      </c>
      <c r="N1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Eragon, in United States dollars?</v>
      </c>
    </row>
    <row r="15" spans="1:14" x14ac:dyDescent="0.3">
      <c r="A15" t="s">
        <v>54</v>
      </c>
      <c r="B15" t="s">
        <v>55</v>
      </c>
      <c r="C15" t="s">
        <v>11</v>
      </c>
      <c r="D15" t="s">
        <v>12</v>
      </c>
      <c r="E15" t="s">
        <v>2199</v>
      </c>
      <c r="F15" t="s">
        <v>92</v>
      </c>
      <c r="G15">
        <f>ROUND(Film_boxOfficeEarnings[[#This Row],[value]],2)</f>
        <v>9840000</v>
      </c>
      <c r="H15" t="s">
        <v>13</v>
      </c>
      <c r="I15" t="s">
        <v>43</v>
      </c>
      <c r="J15" t="s">
        <v>15</v>
      </c>
      <c r="K15" t="s">
        <v>56</v>
      </c>
      <c r="L15" t="s">
        <v>660</v>
      </c>
      <c r="M15">
        <f t="shared" si="0"/>
        <v>1</v>
      </c>
      <c r="N1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North by Northwest, in United States dollars?</v>
      </c>
    </row>
    <row r="16" spans="1:14" x14ac:dyDescent="0.3">
      <c r="A16" t="s">
        <v>279</v>
      </c>
      <c r="B16" t="s">
        <v>280</v>
      </c>
      <c r="C16" t="s">
        <v>11</v>
      </c>
      <c r="D16" t="s">
        <v>12</v>
      </c>
      <c r="E16" t="s">
        <v>2199</v>
      </c>
      <c r="F16" t="s">
        <v>281</v>
      </c>
      <c r="G16">
        <f>ROUND(Film_boxOfficeEarnings[[#This Row],[value]],2)</f>
        <v>120072577</v>
      </c>
      <c r="H16" t="s">
        <v>13</v>
      </c>
      <c r="I16" t="s">
        <v>282</v>
      </c>
      <c r="J16" t="s">
        <v>15</v>
      </c>
      <c r="K16" t="s">
        <v>283</v>
      </c>
      <c r="L16" t="s">
        <v>660</v>
      </c>
      <c r="M16">
        <f t="shared" si="0"/>
        <v>1</v>
      </c>
      <c r="N1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Pianist, in United States dollars?</v>
      </c>
    </row>
    <row r="17" spans="1:14" x14ac:dyDescent="0.3">
      <c r="A17" t="s">
        <v>94</v>
      </c>
      <c r="B17" t="s">
        <v>95</v>
      </c>
      <c r="C17" t="s">
        <v>11</v>
      </c>
      <c r="D17" t="s">
        <v>12</v>
      </c>
      <c r="E17" t="s">
        <v>2199</v>
      </c>
      <c r="F17" t="s">
        <v>96</v>
      </c>
      <c r="G17">
        <f>ROUND(Film_boxOfficeEarnings[[#This Row],[value]],2)</f>
        <v>202500000</v>
      </c>
      <c r="H17" t="s">
        <v>13</v>
      </c>
      <c r="I17" t="s">
        <v>97</v>
      </c>
      <c r="J17" t="s">
        <v>15</v>
      </c>
      <c r="K17" t="s">
        <v>98</v>
      </c>
      <c r="L17" t="s">
        <v>660</v>
      </c>
      <c r="M17">
        <f t="shared" si="0"/>
        <v>1</v>
      </c>
      <c r="N1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Hairspray, in United States dollars?</v>
      </c>
    </row>
    <row r="18" spans="1:14" x14ac:dyDescent="0.3">
      <c r="A18" t="s">
        <v>218</v>
      </c>
      <c r="B18" t="s">
        <v>219</v>
      </c>
      <c r="C18" t="s">
        <v>11</v>
      </c>
      <c r="D18" t="s">
        <v>12</v>
      </c>
      <c r="E18" t="s">
        <v>2199</v>
      </c>
      <c r="F18" t="s">
        <v>290</v>
      </c>
      <c r="G18">
        <f>ROUND(Film_boxOfficeEarnings[[#This Row],[value]],2)</f>
        <v>7097971</v>
      </c>
      <c r="H18" t="s">
        <v>13</v>
      </c>
      <c r="I18" t="s">
        <v>221</v>
      </c>
      <c r="J18" t="s">
        <v>15</v>
      </c>
      <c r="K18" t="s">
        <v>664</v>
      </c>
      <c r="L18" t="s">
        <v>660</v>
      </c>
      <c r="M18">
        <f t="shared" si="0"/>
        <v>1</v>
      </c>
      <c r="N1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Eraserhead, in United States dollars?</v>
      </c>
    </row>
    <row r="19" spans="1:14" x14ac:dyDescent="0.3">
      <c r="A19" t="s">
        <v>251</v>
      </c>
      <c r="B19" t="s">
        <v>252</v>
      </c>
      <c r="C19" t="s">
        <v>11</v>
      </c>
      <c r="D19" t="s">
        <v>12</v>
      </c>
      <c r="E19" t="s">
        <v>2199</v>
      </c>
      <c r="F19" t="s">
        <v>291</v>
      </c>
      <c r="G19">
        <f>ROUND(Film_boxOfficeEarnings[[#This Row],[value]],2)</f>
        <v>299268508</v>
      </c>
      <c r="H19" t="s">
        <v>13</v>
      </c>
      <c r="I19" t="s">
        <v>253</v>
      </c>
      <c r="J19" t="s">
        <v>15</v>
      </c>
      <c r="K19" t="s">
        <v>254</v>
      </c>
      <c r="L19" t="s">
        <v>660</v>
      </c>
      <c r="M19">
        <f t="shared" si="0"/>
        <v>1</v>
      </c>
      <c r="N1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Real Steel, in United States dollars?</v>
      </c>
    </row>
    <row r="20" spans="1:14" x14ac:dyDescent="0.3">
      <c r="A20" t="s">
        <v>103</v>
      </c>
      <c r="B20" t="s">
        <v>104</v>
      </c>
      <c r="C20" t="s">
        <v>11</v>
      </c>
      <c r="D20" t="s">
        <v>12</v>
      </c>
      <c r="E20" t="s">
        <v>2199</v>
      </c>
      <c r="F20" t="s">
        <v>105</v>
      </c>
      <c r="G20">
        <f>ROUND(Film_boxOfficeEarnings[[#This Row],[value]],2)</f>
        <v>309979994</v>
      </c>
      <c r="H20" t="s">
        <v>13</v>
      </c>
      <c r="I20" t="s">
        <v>29</v>
      </c>
      <c r="J20" t="s">
        <v>15</v>
      </c>
      <c r="K20" t="s">
        <v>106</v>
      </c>
      <c r="L20" t="s">
        <v>660</v>
      </c>
      <c r="M20">
        <f t="shared" si="0"/>
        <v>1</v>
      </c>
      <c r="N2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Bolt, in United States dollars?</v>
      </c>
    </row>
    <row r="21" spans="1:14" x14ac:dyDescent="0.3">
      <c r="A21" t="s">
        <v>292</v>
      </c>
      <c r="B21" t="s">
        <v>293</v>
      </c>
      <c r="C21" t="s">
        <v>11</v>
      </c>
      <c r="D21" t="s">
        <v>12</v>
      </c>
      <c r="E21" t="s">
        <v>2199</v>
      </c>
      <c r="F21" t="s">
        <v>294</v>
      </c>
      <c r="G21">
        <f>ROUND(Film_boxOfficeEarnings[[#This Row],[value]],2)</f>
        <v>164000000</v>
      </c>
      <c r="H21" t="s">
        <v>13</v>
      </c>
      <c r="I21" t="s">
        <v>295</v>
      </c>
      <c r="J21" t="s">
        <v>15</v>
      </c>
      <c r="K21" t="s">
        <v>296</v>
      </c>
      <c r="L21" t="s">
        <v>660</v>
      </c>
      <c r="M21">
        <f t="shared" si="0"/>
        <v>1</v>
      </c>
      <c r="N2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Ben-Hur, in United States dollars?</v>
      </c>
    </row>
    <row r="22" spans="1:14" x14ac:dyDescent="0.3">
      <c r="A22" t="s">
        <v>307</v>
      </c>
      <c r="B22" t="s">
        <v>308</v>
      </c>
      <c r="C22" t="s">
        <v>11</v>
      </c>
      <c r="D22" t="s">
        <v>12</v>
      </c>
      <c r="E22" t="s">
        <v>2199</v>
      </c>
      <c r="F22" t="s">
        <v>309</v>
      </c>
      <c r="G22">
        <f>ROUND(Film_boxOfficeEarnings[[#This Row],[value]],2)</f>
        <v>207517509</v>
      </c>
      <c r="H22" t="s">
        <v>13</v>
      </c>
      <c r="I22" t="s">
        <v>52</v>
      </c>
      <c r="J22" t="s">
        <v>15</v>
      </c>
      <c r="K22" t="s">
        <v>310</v>
      </c>
      <c r="L22" t="s">
        <v>660</v>
      </c>
      <c r="M22">
        <f t="shared" si="0"/>
        <v>1</v>
      </c>
      <c r="N2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Fast and the Furious, in United States dollars?</v>
      </c>
    </row>
    <row r="23" spans="1:14" x14ac:dyDescent="0.3">
      <c r="A23" t="s">
        <v>107</v>
      </c>
      <c r="B23" t="s">
        <v>108</v>
      </c>
      <c r="C23" t="s">
        <v>11</v>
      </c>
      <c r="D23" t="s">
        <v>12</v>
      </c>
      <c r="E23" t="s">
        <v>2199</v>
      </c>
      <c r="F23" t="s">
        <v>109</v>
      </c>
      <c r="G23">
        <f>ROUND(Film_boxOfficeEarnings[[#This Row],[value]],2)</f>
        <v>497400000</v>
      </c>
      <c r="H23" t="s">
        <v>13</v>
      </c>
      <c r="I23" t="s">
        <v>110</v>
      </c>
      <c r="J23" t="s">
        <v>15</v>
      </c>
      <c r="K23" t="s">
        <v>665</v>
      </c>
      <c r="L23" t="s">
        <v>660</v>
      </c>
      <c r="M23">
        <f t="shared" si="0"/>
        <v>1</v>
      </c>
      <c r="N2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Toy Story 2, in United States dollars?</v>
      </c>
    </row>
    <row r="24" spans="1:14" x14ac:dyDescent="0.3">
      <c r="A24" t="s">
        <v>112</v>
      </c>
      <c r="B24" t="s">
        <v>113</v>
      </c>
      <c r="C24" t="s">
        <v>11</v>
      </c>
      <c r="D24" t="s">
        <v>12</v>
      </c>
      <c r="E24" t="s">
        <v>2199</v>
      </c>
      <c r="F24" t="s">
        <v>114</v>
      </c>
      <c r="G24">
        <f>ROUND(Film_boxOfficeEarnings[[#This Row],[value]],2)</f>
        <v>836303693</v>
      </c>
      <c r="H24" t="s">
        <v>13</v>
      </c>
      <c r="I24" t="s">
        <v>43</v>
      </c>
      <c r="J24" t="s">
        <v>15</v>
      </c>
      <c r="K24" t="s">
        <v>666</v>
      </c>
      <c r="L24" t="s">
        <v>660</v>
      </c>
      <c r="M24">
        <f t="shared" si="0"/>
        <v>1</v>
      </c>
      <c r="N2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Transformers: Revenge of the Fallen, in United States dollars?</v>
      </c>
    </row>
    <row r="25" spans="1:14" x14ac:dyDescent="0.3">
      <c r="A25" t="s">
        <v>321</v>
      </c>
      <c r="B25" t="s">
        <v>322</v>
      </c>
      <c r="C25" t="s">
        <v>11</v>
      </c>
      <c r="D25" t="s">
        <v>12</v>
      </c>
      <c r="E25" t="s">
        <v>2199</v>
      </c>
      <c r="F25" t="s">
        <v>323</v>
      </c>
      <c r="G25">
        <f>ROUND(Film_boxOfficeEarnings[[#This Row],[value]],2)</f>
        <v>34196922</v>
      </c>
      <c r="H25" t="s">
        <v>13</v>
      </c>
      <c r="I25" t="s">
        <v>324</v>
      </c>
      <c r="J25" t="s">
        <v>15</v>
      </c>
      <c r="K25" t="s">
        <v>325</v>
      </c>
      <c r="L25" t="s">
        <v>660</v>
      </c>
      <c r="M25">
        <f t="shared" si="0"/>
        <v>1</v>
      </c>
      <c r="N2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Zatōichi, in United States dollars?</v>
      </c>
    </row>
    <row r="26" spans="1:14" x14ac:dyDescent="0.3">
      <c r="A26" t="s">
        <v>99</v>
      </c>
      <c r="B26" t="s">
        <v>100</v>
      </c>
      <c r="C26" t="s">
        <v>11</v>
      </c>
      <c r="D26" t="s">
        <v>12</v>
      </c>
      <c r="E26" t="s">
        <v>2199</v>
      </c>
      <c r="F26" t="s">
        <v>124</v>
      </c>
      <c r="G26">
        <f>ROUND(Film_boxOfficeEarnings[[#This Row],[value]],2)</f>
        <v>59303359</v>
      </c>
      <c r="H26" t="s">
        <v>13</v>
      </c>
      <c r="I26" t="s">
        <v>101</v>
      </c>
      <c r="J26" t="s">
        <v>15</v>
      </c>
      <c r="K26" t="s">
        <v>102</v>
      </c>
      <c r="L26" t="s">
        <v>660</v>
      </c>
      <c r="M26">
        <f t="shared" si="0"/>
        <v>1</v>
      </c>
      <c r="N2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Chariots of Fire, in United States dollars?</v>
      </c>
    </row>
    <row r="27" spans="1:14" x14ac:dyDescent="0.3">
      <c r="A27" t="s">
        <v>88</v>
      </c>
      <c r="B27" t="s">
        <v>89</v>
      </c>
      <c r="C27" t="s">
        <v>11</v>
      </c>
      <c r="D27" t="s">
        <v>12</v>
      </c>
      <c r="E27" t="s">
        <v>2199</v>
      </c>
      <c r="F27" t="s">
        <v>125</v>
      </c>
      <c r="G27">
        <f>ROUND(Film_boxOfficeEarnings[[#This Row],[value]],2)</f>
        <v>101209702</v>
      </c>
      <c r="H27" t="s">
        <v>13</v>
      </c>
      <c r="I27" t="s">
        <v>90</v>
      </c>
      <c r="J27" t="s">
        <v>15</v>
      </c>
      <c r="K27" t="s">
        <v>91</v>
      </c>
      <c r="L27" t="s">
        <v>660</v>
      </c>
      <c r="M27">
        <f t="shared" si="0"/>
        <v>1</v>
      </c>
      <c r="N2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Fight Club, in United States dollars?</v>
      </c>
    </row>
    <row r="28" spans="1:14" x14ac:dyDescent="0.3">
      <c r="A28" t="s">
        <v>329</v>
      </c>
      <c r="B28" t="s">
        <v>330</v>
      </c>
      <c r="C28" t="s">
        <v>11</v>
      </c>
      <c r="D28" t="s">
        <v>12</v>
      </c>
      <c r="E28" t="s">
        <v>2199</v>
      </c>
      <c r="F28" t="s">
        <v>338</v>
      </c>
      <c r="G28">
        <f>ROUND(Film_boxOfficeEarnings[[#This Row],[value]],2)</f>
        <v>888159923</v>
      </c>
      <c r="H28" t="s">
        <v>13</v>
      </c>
      <c r="I28" t="s">
        <v>331</v>
      </c>
      <c r="J28" t="s">
        <v>15</v>
      </c>
      <c r="K28" t="s">
        <v>667</v>
      </c>
      <c r="L28" t="s">
        <v>660</v>
      </c>
      <c r="M28">
        <f t="shared" si="0"/>
        <v>1</v>
      </c>
      <c r="N2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Lord of the Rings: The Fellowship of the Ring, in United States dollars?</v>
      </c>
    </row>
    <row r="29" spans="1:14" x14ac:dyDescent="0.3">
      <c r="A29" t="s">
        <v>342</v>
      </c>
      <c r="B29" t="s">
        <v>343</v>
      </c>
      <c r="C29" t="s">
        <v>11</v>
      </c>
      <c r="D29" t="s">
        <v>12</v>
      </c>
      <c r="E29" t="s">
        <v>2199</v>
      </c>
      <c r="F29" t="s">
        <v>344</v>
      </c>
      <c r="G29">
        <f>ROUND(Film_boxOfficeEarnings[[#This Row],[value]],2)</f>
        <v>711020081</v>
      </c>
      <c r="H29" t="s">
        <v>13</v>
      </c>
      <c r="I29" t="s">
        <v>133</v>
      </c>
      <c r="J29" t="s">
        <v>15</v>
      </c>
      <c r="K29" t="s">
        <v>668</v>
      </c>
      <c r="L29" t="s">
        <v>660</v>
      </c>
      <c r="M29">
        <f t="shared" si="0"/>
        <v>1</v>
      </c>
      <c r="N2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Twilight Saga: New Moon, in United States dollars?</v>
      </c>
    </row>
    <row r="30" spans="1:14" x14ac:dyDescent="0.3">
      <c r="A30" t="s">
        <v>130</v>
      </c>
      <c r="B30" t="s">
        <v>131</v>
      </c>
      <c r="C30" t="s">
        <v>11</v>
      </c>
      <c r="D30" t="s">
        <v>12</v>
      </c>
      <c r="E30" t="s">
        <v>2199</v>
      </c>
      <c r="F30" t="s">
        <v>132</v>
      </c>
      <c r="G30">
        <f>ROUND(Film_boxOfficeEarnings[[#This Row],[value]],2)</f>
        <v>459400000</v>
      </c>
      <c r="H30" t="s">
        <v>13</v>
      </c>
      <c r="I30" t="s">
        <v>133</v>
      </c>
      <c r="J30" t="s">
        <v>15</v>
      </c>
      <c r="K30" t="s">
        <v>134</v>
      </c>
      <c r="L30" t="s">
        <v>660</v>
      </c>
      <c r="M30">
        <f t="shared" si="0"/>
        <v>1</v>
      </c>
      <c r="N3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X-Men: The Last Stand, in United States dollars?</v>
      </c>
    </row>
    <row r="31" spans="1:14" x14ac:dyDescent="0.3">
      <c r="A31" t="s">
        <v>135</v>
      </c>
      <c r="B31" t="s">
        <v>136</v>
      </c>
      <c r="C31" t="s">
        <v>11</v>
      </c>
      <c r="D31" t="s">
        <v>12</v>
      </c>
      <c r="E31" t="s">
        <v>2199</v>
      </c>
      <c r="F31" t="s">
        <v>137</v>
      </c>
      <c r="G31">
        <f>ROUND(Film_boxOfficeEarnings[[#This Row],[value]],2)</f>
        <v>353133898</v>
      </c>
      <c r="H31" t="s">
        <v>13</v>
      </c>
      <c r="I31" t="s">
        <v>138</v>
      </c>
      <c r="J31" t="s">
        <v>15</v>
      </c>
      <c r="K31" t="s">
        <v>139</v>
      </c>
      <c r="L31" t="s">
        <v>660</v>
      </c>
      <c r="M31">
        <f t="shared" si="0"/>
        <v>1</v>
      </c>
      <c r="N3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I, Robot, in United States dollars?</v>
      </c>
    </row>
    <row r="32" spans="1:14" x14ac:dyDescent="0.3">
      <c r="A32" t="s">
        <v>140</v>
      </c>
      <c r="B32" t="s">
        <v>141</v>
      </c>
      <c r="C32" t="s">
        <v>11</v>
      </c>
      <c r="D32" t="s">
        <v>12</v>
      </c>
      <c r="E32" t="s">
        <v>2199</v>
      </c>
      <c r="F32" t="s">
        <v>142</v>
      </c>
      <c r="G32">
        <f>ROUND(Film_boxOfficeEarnings[[#This Row],[value]],2)</f>
        <v>336567158</v>
      </c>
      <c r="H32" t="s">
        <v>13</v>
      </c>
      <c r="I32" t="s">
        <v>143</v>
      </c>
      <c r="J32" t="s">
        <v>15</v>
      </c>
      <c r="K32" t="s">
        <v>144</v>
      </c>
      <c r="L32" t="s">
        <v>660</v>
      </c>
      <c r="M32">
        <f t="shared" si="0"/>
        <v>1</v>
      </c>
      <c r="N3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Batman Forever, in United States dollars?</v>
      </c>
    </row>
    <row r="33" spans="1:14" x14ac:dyDescent="0.3">
      <c r="A33" t="s">
        <v>350</v>
      </c>
      <c r="B33" t="s">
        <v>351</v>
      </c>
      <c r="C33" t="s">
        <v>11</v>
      </c>
      <c r="D33" t="s">
        <v>12</v>
      </c>
      <c r="E33" t="s">
        <v>2199</v>
      </c>
      <c r="F33" t="s">
        <v>352</v>
      </c>
      <c r="G33">
        <f>ROUND(Film_boxOfficeEarnings[[#This Row],[value]],2)</f>
        <v>243200000</v>
      </c>
      <c r="H33" t="s">
        <v>13</v>
      </c>
      <c r="I33" t="s">
        <v>86</v>
      </c>
      <c r="J33" t="s">
        <v>15</v>
      </c>
      <c r="K33" t="s">
        <v>353</v>
      </c>
      <c r="L33" t="s">
        <v>660</v>
      </c>
      <c r="M33">
        <f t="shared" si="0"/>
        <v>1</v>
      </c>
      <c r="N3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 Few Good Men, in United States dollars?</v>
      </c>
    </row>
    <row r="34" spans="1:14" x14ac:dyDescent="0.3">
      <c r="A34" t="s">
        <v>149</v>
      </c>
      <c r="B34" t="s">
        <v>150</v>
      </c>
      <c r="C34" t="s">
        <v>11</v>
      </c>
      <c r="D34" t="s">
        <v>12</v>
      </c>
      <c r="E34" t="s">
        <v>2199</v>
      </c>
      <c r="F34" t="s">
        <v>151</v>
      </c>
      <c r="G34">
        <f>ROUND(Film_boxOfficeEarnings[[#This Row],[value]],2)</f>
        <v>609896805</v>
      </c>
      <c r="H34" t="s">
        <v>13</v>
      </c>
      <c r="I34" t="s">
        <v>101</v>
      </c>
      <c r="J34" t="s">
        <v>15</v>
      </c>
      <c r="K34" t="s">
        <v>152</v>
      </c>
      <c r="L34" t="s">
        <v>660</v>
      </c>
      <c r="M34">
        <f t="shared" si="0"/>
        <v>1</v>
      </c>
      <c r="N3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Mamma Mia!, in United States dollars?</v>
      </c>
    </row>
    <row r="35" spans="1:14" x14ac:dyDescent="0.3">
      <c r="A35" t="s">
        <v>156</v>
      </c>
      <c r="B35" t="s">
        <v>157</v>
      </c>
      <c r="C35" t="s">
        <v>11</v>
      </c>
      <c r="D35" t="s">
        <v>12</v>
      </c>
      <c r="E35" t="s">
        <v>2199</v>
      </c>
      <c r="F35" t="s">
        <v>158</v>
      </c>
      <c r="G35">
        <f>ROUND(Film_boxOfficeEarnings[[#This Row],[value]],2)</f>
        <v>407700000</v>
      </c>
      <c r="H35" t="s">
        <v>13</v>
      </c>
      <c r="I35" t="s">
        <v>73</v>
      </c>
      <c r="J35" t="s">
        <v>15</v>
      </c>
      <c r="K35" t="s">
        <v>159</v>
      </c>
      <c r="L35" t="s">
        <v>660</v>
      </c>
      <c r="M35">
        <f t="shared" si="0"/>
        <v>1</v>
      </c>
      <c r="N3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X2, in United States dollars?</v>
      </c>
    </row>
    <row r="36" spans="1:14" x14ac:dyDescent="0.3">
      <c r="A36" t="s">
        <v>360</v>
      </c>
      <c r="B36" t="s">
        <v>361</v>
      </c>
      <c r="C36" t="s">
        <v>11</v>
      </c>
      <c r="D36" t="s">
        <v>12</v>
      </c>
      <c r="E36" t="s">
        <v>2199</v>
      </c>
      <c r="F36" t="s">
        <v>362</v>
      </c>
      <c r="G36">
        <f>ROUND(Film_boxOfficeEarnings[[#This Row],[value]],2)</f>
        <v>758410378</v>
      </c>
      <c r="H36" t="s">
        <v>13</v>
      </c>
      <c r="I36" t="s">
        <v>162</v>
      </c>
      <c r="J36" t="s">
        <v>15</v>
      </c>
      <c r="K36" t="s">
        <v>669</v>
      </c>
      <c r="L36" t="s">
        <v>660</v>
      </c>
      <c r="M36">
        <f t="shared" si="0"/>
        <v>1</v>
      </c>
      <c r="N3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Maleficent, in United States dollars?</v>
      </c>
    </row>
    <row r="37" spans="1:14" x14ac:dyDescent="0.3">
      <c r="A37" t="s">
        <v>266</v>
      </c>
      <c r="B37" t="s">
        <v>267</v>
      </c>
      <c r="C37" t="s">
        <v>11</v>
      </c>
      <c r="D37" t="s">
        <v>12</v>
      </c>
      <c r="E37" t="s">
        <v>2199</v>
      </c>
      <c r="F37" t="s">
        <v>364</v>
      </c>
      <c r="G37">
        <f>ROUND(Film_boxOfficeEarnings[[#This Row],[value]],2)</f>
        <v>272742922</v>
      </c>
      <c r="H37" t="s">
        <v>13</v>
      </c>
      <c r="I37" t="s">
        <v>268</v>
      </c>
      <c r="J37" t="s">
        <v>15</v>
      </c>
      <c r="K37" t="s">
        <v>670</v>
      </c>
      <c r="L37" t="s">
        <v>660</v>
      </c>
      <c r="M37">
        <f t="shared" si="0"/>
        <v>1</v>
      </c>
      <c r="N3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Silence of the Lambs, in United States dollars?</v>
      </c>
    </row>
    <row r="38" spans="1:14" x14ac:dyDescent="0.3">
      <c r="A38" t="s">
        <v>369</v>
      </c>
      <c r="B38" t="s">
        <v>370</v>
      </c>
      <c r="C38" t="s">
        <v>11</v>
      </c>
      <c r="D38" t="s">
        <v>12</v>
      </c>
      <c r="E38" t="s">
        <v>2199</v>
      </c>
      <c r="F38" t="s">
        <v>371</v>
      </c>
      <c r="G38">
        <f>ROUND(Film_boxOfficeEarnings[[#This Row],[value]],2)</f>
        <v>266500000</v>
      </c>
      <c r="H38" t="s">
        <v>13</v>
      </c>
      <c r="I38" t="s">
        <v>143</v>
      </c>
      <c r="J38" t="s">
        <v>15</v>
      </c>
      <c r="K38" t="s">
        <v>372</v>
      </c>
      <c r="L38" t="s">
        <v>660</v>
      </c>
      <c r="M38">
        <f t="shared" si="0"/>
        <v>1</v>
      </c>
      <c r="N3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American Gangster, in United States dollars?</v>
      </c>
    </row>
    <row r="39" spans="1:14" x14ac:dyDescent="0.3">
      <c r="A39" t="s">
        <v>365</v>
      </c>
      <c r="B39" t="s">
        <v>366</v>
      </c>
      <c r="C39" t="s">
        <v>11</v>
      </c>
      <c r="D39" t="s">
        <v>12</v>
      </c>
      <c r="E39" t="s">
        <v>2199</v>
      </c>
      <c r="F39" t="s">
        <v>373</v>
      </c>
      <c r="G39">
        <f>ROUND(Film_boxOfficeEarnings[[#This Row],[value]],2)</f>
        <v>38900000</v>
      </c>
      <c r="H39" t="s">
        <v>13</v>
      </c>
      <c r="I39" t="s">
        <v>367</v>
      </c>
      <c r="J39" t="s">
        <v>15</v>
      </c>
      <c r="K39" t="s">
        <v>368</v>
      </c>
      <c r="L39" t="s">
        <v>660</v>
      </c>
      <c r="M39">
        <f t="shared" si="0"/>
        <v>1</v>
      </c>
      <c r="N3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Good, the Bad and the Ugly, in United States dollars?</v>
      </c>
    </row>
    <row r="40" spans="1:14" x14ac:dyDescent="0.3">
      <c r="A40" t="s">
        <v>377</v>
      </c>
      <c r="B40" t="s">
        <v>378</v>
      </c>
      <c r="C40" t="s">
        <v>11</v>
      </c>
      <c r="D40" t="s">
        <v>12</v>
      </c>
      <c r="E40" t="s">
        <v>2199</v>
      </c>
      <c r="F40" t="s">
        <v>379</v>
      </c>
      <c r="G40">
        <f>ROUND(Film_boxOfficeEarnings[[#This Row],[value]],2)</f>
        <v>261200000</v>
      </c>
      <c r="H40" t="s">
        <v>13</v>
      </c>
      <c r="I40" t="s">
        <v>348</v>
      </c>
      <c r="J40" t="s">
        <v>15</v>
      </c>
      <c r="K40" t="s">
        <v>380</v>
      </c>
      <c r="L40" t="s">
        <v>660</v>
      </c>
      <c r="M40">
        <f t="shared" si="0"/>
        <v>1</v>
      </c>
      <c r="N4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Michael Jackson's This Is It, in United States dollars?</v>
      </c>
    </row>
    <row r="41" spans="1:14" x14ac:dyDescent="0.3">
      <c r="A41" t="s">
        <v>172</v>
      </c>
      <c r="B41" t="s">
        <v>173</v>
      </c>
      <c r="C41" t="s">
        <v>11</v>
      </c>
      <c r="D41" t="s">
        <v>12</v>
      </c>
      <c r="E41" t="s">
        <v>2199</v>
      </c>
      <c r="F41" t="s">
        <v>174</v>
      </c>
      <c r="G41">
        <f>ROUND(Film_boxOfficeEarnings[[#This Row],[value]],2)</f>
        <v>219100000</v>
      </c>
      <c r="H41" t="s">
        <v>13</v>
      </c>
      <c r="I41" t="s">
        <v>33</v>
      </c>
      <c r="J41" t="s">
        <v>15</v>
      </c>
      <c r="K41" t="s">
        <v>175</v>
      </c>
      <c r="L41" t="s">
        <v>660</v>
      </c>
      <c r="M41">
        <f t="shared" si="0"/>
        <v>1</v>
      </c>
      <c r="N4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Knocked Up, in United States dollars?</v>
      </c>
    </row>
    <row r="42" spans="1:14" x14ac:dyDescent="0.3">
      <c r="A42" t="s">
        <v>75</v>
      </c>
      <c r="B42" t="s">
        <v>76</v>
      </c>
      <c r="C42" t="s">
        <v>11</v>
      </c>
      <c r="D42" t="s">
        <v>12</v>
      </c>
      <c r="E42" t="s">
        <v>2199</v>
      </c>
      <c r="F42" t="s">
        <v>176</v>
      </c>
      <c r="G42">
        <f>ROUND(Film_boxOfficeEarnings[[#This Row],[value]],2)</f>
        <v>98268458</v>
      </c>
      <c r="H42" t="s">
        <v>13</v>
      </c>
      <c r="I42" t="s">
        <v>77</v>
      </c>
      <c r="J42" t="s">
        <v>15</v>
      </c>
      <c r="K42" t="s">
        <v>78</v>
      </c>
      <c r="L42" t="s">
        <v>660</v>
      </c>
      <c r="M42">
        <f t="shared" si="0"/>
        <v>1</v>
      </c>
      <c r="N4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Predator, in United States dollars?</v>
      </c>
    </row>
    <row r="43" spans="1:14" x14ac:dyDescent="0.3">
      <c r="A43" t="s">
        <v>384</v>
      </c>
      <c r="B43" t="s">
        <v>385</v>
      </c>
      <c r="C43" t="s">
        <v>11</v>
      </c>
      <c r="D43" t="s">
        <v>12</v>
      </c>
      <c r="E43" t="s">
        <v>2199</v>
      </c>
      <c r="F43" t="s">
        <v>386</v>
      </c>
      <c r="G43">
        <f>ROUND(Film_boxOfficeEarnings[[#This Row],[value]],2)</f>
        <v>586764305</v>
      </c>
      <c r="H43" t="s">
        <v>13</v>
      </c>
      <c r="I43" t="s">
        <v>305</v>
      </c>
      <c r="J43" t="s">
        <v>15</v>
      </c>
      <c r="K43" t="s">
        <v>671</v>
      </c>
      <c r="L43" t="s">
        <v>660</v>
      </c>
      <c r="M43">
        <f t="shared" si="0"/>
        <v>1</v>
      </c>
      <c r="N4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Hangover Part II, in United States dollars?</v>
      </c>
    </row>
    <row r="44" spans="1:14" x14ac:dyDescent="0.3">
      <c r="A44" t="s">
        <v>180</v>
      </c>
      <c r="B44" t="s">
        <v>181</v>
      </c>
      <c r="C44" t="s">
        <v>11</v>
      </c>
      <c r="D44" t="s">
        <v>12</v>
      </c>
      <c r="E44" t="s">
        <v>2199</v>
      </c>
      <c r="F44" t="s">
        <v>182</v>
      </c>
      <c r="G44">
        <f>ROUND(Film_boxOfficeEarnings[[#This Row],[value]],2)</f>
        <v>261299840</v>
      </c>
      <c r="H44" t="s">
        <v>13</v>
      </c>
      <c r="I44" t="s">
        <v>183</v>
      </c>
      <c r="J44" t="s">
        <v>15</v>
      </c>
      <c r="K44" t="s">
        <v>184</v>
      </c>
      <c r="L44" t="s">
        <v>660</v>
      </c>
      <c r="M44">
        <f t="shared" si="0"/>
        <v>1</v>
      </c>
      <c r="N4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Total Recall, in United States dollars?</v>
      </c>
    </row>
    <row r="45" spans="1:14" x14ac:dyDescent="0.3">
      <c r="A45" t="s">
        <v>387</v>
      </c>
      <c r="B45" t="s">
        <v>388</v>
      </c>
      <c r="C45" t="s">
        <v>11</v>
      </c>
      <c r="D45" t="s">
        <v>12</v>
      </c>
      <c r="E45" t="s">
        <v>2199</v>
      </c>
      <c r="F45" t="s">
        <v>389</v>
      </c>
      <c r="G45">
        <f>ROUND(Film_boxOfficeEarnings[[#This Row],[value]],2)</f>
        <v>171120329</v>
      </c>
      <c r="H45" t="s">
        <v>13</v>
      </c>
      <c r="I45" t="s">
        <v>101</v>
      </c>
      <c r="J45" t="s">
        <v>15</v>
      </c>
      <c r="K45" t="s">
        <v>672</v>
      </c>
      <c r="L45" t="s">
        <v>660</v>
      </c>
      <c r="M45">
        <f t="shared" si="0"/>
        <v>1</v>
      </c>
      <c r="N4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Contact, in United States dollars?</v>
      </c>
    </row>
    <row r="46" spans="1:14" x14ac:dyDescent="0.3">
      <c r="A46" t="s">
        <v>255</v>
      </c>
      <c r="B46" t="s">
        <v>256</v>
      </c>
      <c r="C46" t="s">
        <v>11</v>
      </c>
      <c r="D46" t="s">
        <v>12</v>
      </c>
      <c r="E46" t="s">
        <v>2199</v>
      </c>
      <c r="F46" t="s">
        <v>398</v>
      </c>
      <c r="G46">
        <f>ROUND(Film_boxOfficeEarnings[[#This Row],[value]],2)</f>
        <v>131060248</v>
      </c>
      <c r="H46" t="s">
        <v>13</v>
      </c>
      <c r="I46" t="s">
        <v>257</v>
      </c>
      <c r="J46" t="s">
        <v>15</v>
      </c>
      <c r="K46" t="s">
        <v>258</v>
      </c>
      <c r="L46" t="s">
        <v>660</v>
      </c>
      <c r="M46">
        <f t="shared" si="0"/>
        <v>1</v>
      </c>
      <c r="N4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Aliens, in United States dollars?</v>
      </c>
    </row>
    <row r="47" spans="1:14" x14ac:dyDescent="0.3">
      <c r="A47" t="s">
        <v>297</v>
      </c>
      <c r="B47" t="s">
        <v>298</v>
      </c>
      <c r="C47" t="s">
        <v>11</v>
      </c>
      <c r="D47" t="s">
        <v>12</v>
      </c>
      <c r="E47" t="s">
        <v>2199</v>
      </c>
      <c r="F47" t="s">
        <v>423</v>
      </c>
      <c r="G47">
        <f>ROUND(Film_boxOfficeEarnings[[#This Row],[value]],2)</f>
        <v>2847379794</v>
      </c>
      <c r="H47" t="s">
        <v>13</v>
      </c>
      <c r="I47" t="s">
        <v>300</v>
      </c>
      <c r="J47" t="s">
        <v>15</v>
      </c>
      <c r="K47" t="s">
        <v>301</v>
      </c>
      <c r="L47" t="s">
        <v>660</v>
      </c>
      <c r="M47">
        <f t="shared" si="0"/>
        <v>1</v>
      </c>
      <c r="N4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Avatar, in United States dollars?</v>
      </c>
    </row>
    <row r="48" spans="1:14" x14ac:dyDescent="0.3">
      <c r="A48" t="s">
        <v>286</v>
      </c>
      <c r="B48" t="s">
        <v>287</v>
      </c>
      <c r="C48" t="s">
        <v>11</v>
      </c>
      <c r="D48" t="s">
        <v>12</v>
      </c>
      <c r="E48" t="s">
        <v>2199</v>
      </c>
      <c r="F48" t="s">
        <v>424</v>
      </c>
      <c r="G48">
        <f>ROUND(Film_boxOfficeEarnings[[#This Row],[value]],2)</f>
        <v>160846332</v>
      </c>
      <c r="H48" t="s">
        <v>13</v>
      </c>
      <c r="I48" t="s">
        <v>64</v>
      </c>
      <c r="J48" t="s">
        <v>15</v>
      </c>
      <c r="K48" t="s">
        <v>673</v>
      </c>
      <c r="L48" t="s">
        <v>660</v>
      </c>
      <c r="M48">
        <f t="shared" si="0"/>
        <v>1</v>
      </c>
      <c r="N4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Freaky Friday, in United States dollars?</v>
      </c>
    </row>
    <row r="49" spans="1:14" x14ac:dyDescent="0.3">
      <c r="A49" t="s">
        <v>120</v>
      </c>
      <c r="B49" t="s">
        <v>121</v>
      </c>
      <c r="C49" t="s">
        <v>11</v>
      </c>
      <c r="D49" t="s">
        <v>12</v>
      </c>
      <c r="E49" t="s">
        <v>2199</v>
      </c>
      <c r="F49" t="s">
        <v>197</v>
      </c>
      <c r="G49">
        <f>ROUND(Film_boxOfficeEarnings[[#This Row],[value]],2)</f>
        <v>591794936</v>
      </c>
      <c r="H49" t="s">
        <v>13</v>
      </c>
      <c r="I49" t="s">
        <v>122</v>
      </c>
      <c r="J49" t="s">
        <v>15</v>
      </c>
      <c r="K49" t="s">
        <v>123</v>
      </c>
      <c r="L49" t="s">
        <v>660</v>
      </c>
      <c r="M49">
        <f t="shared" si="0"/>
        <v>1</v>
      </c>
      <c r="N4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Tangled, in United States dollars?</v>
      </c>
    </row>
    <row r="50" spans="1:14" x14ac:dyDescent="0.3">
      <c r="A50" t="s">
        <v>9</v>
      </c>
      <c r="B50" t="s">
        <v>10</v>
      </c>
      <c r="C50" t="s">
        <v>11</v>
      </c>
      <c r="D50" t="s">
        <v>12</v>
      </c>
      <c r="E50" t="s">
        <v>2199</v>
      </c>
      <c r="F50" t="s">
        <v>198</v>
      </c>
      <c r="G50">
        <f>ROUND(Film_boxOfficeEarnings[[#This Row],[value]],2)</f>
        <v>210888950</v>
      </c>
      <c r="H50" t="s">
        <v>13</v>
      </c>
      <c r="I50" t="s">
        <v>14</v>
      </c>
      <c r="J50" t="s">
        <v>15</v>
      </c>
      <c r="K50" t="s">
        <v>16</v>
      </c>
      <c r="L50" t="s">
        <v>660</v>
      </c>
      <c r="M50">
        <f t="shared" si="0"/>
        <v>1</v>
      </c>
      <c r="N5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District 9, in United States dollars?</v>
      </c>
    </row>
    <row r="51" spans="1:14" x14ac:dyDescent="0.3">
      <c r="A51" t="s">
        <v>27</v>
      </c>
      <c r="B51" t="s">
        <v>28</v>
      </c>
      <c r="C51" t="s">
        <v>11</v>
      </c>
      <c r="D51" t="s">
        <v>12</v>
      </c>
      <c r="E51" t="s">
        <v>2199</v>
      </c>
      <c r="F51" t="s">
        <v>199</v>
      </c>
      <c r="G51">
        <f>ROUND(Film_boxOfficeEarnings[[#This Row],[value]],2)</f>
        <v>471411300</v>
      </c>
      <c r="H51" t="s">
        <v>13</v>
      </c>
      <c r="I51" t="s">
        <v>29</v>
      </c>
      <c r="J51" t="s">
        <v>15</v>
      </c>
      <c r="K51" t="s">
        <v>30</v>
      </c>
      <c r="L51" t="s">
        <v>660</v>
      </c>
      <c r="M51">
        <f t="shared" si="0"/>
        <v>1</v>
      </c>
      <c r="N5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Jaws, in United States dollars?</v>
      </c>
    </row>
    <row r="52" spans="1:14" x14ac:dyDescent="0.3">
      <c r="A52" t="s">
        <v>674</v>
      </c>
      <c r="B52" t="s">
        <v>675</v>
      </c>
      <c r="C52" t="s">
        <v>11</v>
      </c>
      <c r="D52" t="s">
        <v>12</v>
      </c>
      <c r="E52" t="s">
        <v>2199</v>
      </c>
      <c r="F52" t="s">
        <v>676</v>
      </c>
      <c r="G52">
        <f>ROUND(Film_boxOfficeEarnings[[#This Row],[value]],2)</f>
        <v>102616183</v>
      </c>
      <c r="H52" t="s">
        <v>13</v>
      </c>
      <c r="I52" t="s">
        <v>272</v>
      </c>
      <c r="J52" t="s">
        <v>15</v>
      </c>
      <c r="K52" t="s">
        <v>677</v>
      </c>
      <c r="L52" t="s">
        <v>660</v>
      </c>
      <c r="M52">
        <f t="shared" si="0"/>
        <v>1</v>
      </c>
      <c r="N5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Primal Fear, in United States dollars?</v>
      </c>
    </row>
    <row r="53" spans="1:14" x14ac:dyDescent="0.3">
      <c r="A53" t="s">
        <v>678</v>
      </c>
      <c r="B53" t="s">
        <v>679</v>
      </c>
      <c r="C53" t="s">
        <v>11</v>
      </c>
      <c r="D53" t="s">
        <v>12</v>
      </c>
      <c r="E53" t="s">
        <v>2199</v>
      </c>
      <c r="F53" t="s">
        <v>680</v>
      </c>
      <c r="G53">
        <f>ROUND(Film_boxOfficeEarnings[[#This Row],[value]],2)</f>
        <v>950000</v>
      </c>
      <c r="H53" t="s">
        <v>13</v>
      </c>
      <c r="I53" t="s">
        <v>681</v>
      </c>
      <c r="J53" t="s">
        <v>15</v>
      </c>
      <c r="K53" t="s">
        <v>682</v>
      </c>
      <c r="L53" t="s">
        <v>660</v>
      </c>
      <c r="M53">
        <f t="shared" si="0"/>
        <v>1</v>
      </c>
      <c r="N5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Barnacle Bill, in United States dollars?</v>
      </c>
    </row>
    <row r="54" spans="1:14" x14ac:dyDescent="0.3">
      <c r="A54" t="s">
        <v>439</v>
      </c>
      <c r="B54" t="s">
        <v>440</v>
      </c>
      <c r="C54" t="s">
        <v>11</v>
      </c>
      <c r="D54" t="s">
        <v>12</v>
      </c>
      <c r="E54" t="s">
        <v>2199</v>
      </c>
      <c r="F54" t="s">
        <v>441</v>
      </c>
      <c r="G54">
        <f>ROUND(Film_boxOfficeEarnings[[#This Row],[value]],2)</f>
        <v>587204668</v>
      </c>
      <c r="H54" t="s">
        <v>13</v>
      </c>
      <c r="I54" t="s">
        <v>133</v>
      </c>
      <c r="J54" t="s">
        <v>15</v>
      </c>
      <c r="K54" t="s">
        <v>442</v>
      </c>
      <c r="L54" t="s">
        <v>660</v>
      </c>
      <c r="M54">
        <f t="shared" si="0"/>
        <v>1</v>
      </c>
      <c r="N5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Croods, in United States dollars?</v>
      </c>
    </row>
    <row r="55" spans="1:14" x14ac:dyDescent="0.3">
      <c r="A55" t="s">
        <v>683</v>
      </c>
      <c r="B55" t="s">
        <v>684</v>
      </c>
      <c r="C55" t="s">
        <v>11</v>
      </c>
      <c r="D55" t="s">
        <v>12</v>
      </c>
      <c r="E55" t="s">
        <v>2199</v>
      </c>
      <c r="F55" t="s">
        <v>685</v>
      </c>
      <c r="G55">
        <f>ROUND(Film_boxOfficeEarnings[[#This Row],[value]],2)</f>
        <v>1027082707</v>
      </c>
      <c r="H55" t="s">
        <v>13</v>
      </c>
      <c r="I55" t="s">
        <v>122</v>
      </c>
      <c r="J55" t="s">
        <v>15</v>
      </c>
      <c r="K55" t="s">
        <v>686</v>
      </c>
      <c r="L55" t="s">
        <v>660</v>
      </c>
      <c r="M55">
        <f t="shared" si="0"/>
        <v>1</v>
      </c>
      <c r="N5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 Wars: Episode I – The Phantom Menace, in United States dollars?</v>
      </c>
    </row>
    <row r="56" spans="1:14" x14ac:dyDescent="0.3">
      <c r="A56" t="s">
        <v>451</v>
      </c>
      <c r="B56" t="s">
        <v>452</v>
      </c>
      <c r="C56" t="s">
        <v>11</v>
      </c>
      <c r="D56" t="s">
        <v>12</v>
      </c>
      <c r="E56" t="s">
        <v>2199</v>
      </c>
      <c r="F56" t="s">
        <v>453</v>
      </c>
      <c r="G56">
        <f>ROUND(Film_boxOfficeEarnings[[#This Row],[value]],2)</f>
        <v>34004262</v>
      </c>
      <c r="H56" t="s">
        <v>13</v>
      </c>
      <c r="I56" t="s">
        <v>454</v>
      </c>
      <c r="J56" t="s">
        <v>15</v>
      </c>
      <c r="K56" t="s">
        <v>455</v>
      </c>
      <c r="L56" t="s">
        <v>660</v>
      </c>
      <c r="M56">
        <f t="shared" si="0"/>
        <v>1</v>
      </c>
      <c r="N5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Day of the Dead, in United States dollars?</v>
      </c>
    </row>
    <row r="57" spans="1:14" x14ac:dyDescent="0.3">
      <c r="A57" t="s">
        <v>690</v>
      </c>
      <c r="B57" t="s">
        <v>691</v>
      </c>
      <c r="C57" t="s">
        <v>11</v>
      </c>
      <c r="D57" t="s">
        <v>12</v>
      </c>
      <c r="E57" t="s">
        <v>2199</v>
      </c>
      <c r="F57" t="s">
        <v>692</v>
      </c>
      <c r="G57">
        <f>ROUND(Film_boxOfficeEarnings[[#This Row],[value]],2)</f>
        <v>126041322</v>
      </c>
      <c r="H57" t="s">
        <v>13</v>
      </c>
      <c r="I57" t="s">
        <v>33</v>
      </c>
      <c r="J57" t="s">
        <v>15</v>
      </c>
      <c r="K57" t="s">
        <v>693</v>
      </c>
      <c r="L57" t="s">
        <v>660</v>
      </c>
      <c r="M57">
        <f t="shared" si="0"/>
        <v>1</v>
      </c>
      <c r="N5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This Is the End, in United States dollars?</v>
      </c>
    </row>
    <row r="58" spans="1:14" x14ac:dyDescent="0.3">
      <c r="A58" t="s">
        <v>694</v>
      </c>
      <c r="B58" t="s">
        <v>695</v>
      </c>
      <c r="C58" t="s">
        <v>11</v>
      </c>
      <c r="D58" t="s">
        <v>12</v>
      </c>
      <c r="E58" t="s">
        <v>2199</v>
      </c>
      <c r="F58" t="s">
        <v>696</v>
      </c>
      <c r="G58">
        <f>ROUND(Film_boxOfficeEarnings[[#This Row],[value]],2)</f>
        <v>189176423</v>
      </c>
      <c r="H58" t="s">
        <v>13</v>
      </c>
      <c r="I58" t="s">
        <v>454</v>
      </c>
      <c r="J58" t="s">
        <v>15</v>
      </c>
      <c r="K58" t="s">
        <v>697</v>
      </c>
      <c r="L58" t="s">
        <v>660</v>
      </c>
      <c r="M58">
        <f t="shared" si="0"/>
        <v>1</v>
      </c>
      <c r="N5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X-Files, in United States dollars?</v>
      </c>
    </row>
    <row r="59" spans="1:14" x14ac:dyDescent="0.3">
      <c r="A59" t="s">
        <v>698</v>
      </c>
      <c r="B59" t="s">
        <v>699</v>
      </c>
      <c r="C59" t="s">
        <v>11</v>
      </c>
      <c r="D59" t="s">
        <v>12</v>
      </c>
      <c r="E59" t="s">
        <v>2199</v>
      </c>
      <c r="F59" t="s">
        <v>700</v>
      </c>
      <c r="G59">
        <f>ROUND(Film_boxOfficeEarnings[[#This Row],[value]],2)</f>
        <v>47299460</v>
      </c>
      <c r="H59" t="s">
        <v>13</v>
      </c>
      <c r="I59" t="s">
        <v>60</v>
      </c>
      <c r="J59" t="s">
        <v>15</v>
      </c>
      <c r="K59" t="s">
        <v>701</v>
      </c>
      <c r="L59" t="s">
        <v>660</v>
      </c>
      <c r="M59">
        <f t="shared" si="0"/>
        <v>1</v>
      </c>
      <c r="N5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Shining, in United States dollars?</v>
      </c>
    </row>
    <row r="60" spans="1:14" x14ac:dyDescent="0.3">
      <c r="A60" t="s">
        <v>461</v>
      </c>
      <c r="B60" t="s">
        <v>462</v>
      </c>
      <c r="C60" t="s">
        <v>11</v>
      </c>
      <c r="D60" t="s">
        <v>12</v>
      </c>
      <c r="E60" t="s">
        <v>2199</v>
      </c>
      <c r="F60" t="s">
        <v>463</v>
      </c>
      <c r="G60">
        <f>ROUND(Film_boxOfficeEarnings[[#This Row],[value]],2)</f>
        <v>50000000</v>
      </c>
      <c r="H60" t="s">
        <v>13</v>
      </c>
      <c r="I60" t="s">
        <v>238</v>
      </c>
      <c r="J60" t="s">
        <v>15</v>
      </c>
      <c r="K60" t="s">
        <v>464</v>
      </c>
      <c r="L60" t="s">
        <v>660</v>
      </c>
      <c r="M60">
        <f t="shared" si="0"/>
        <v>1</v>
      </c>
      <c r="N6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Longest Day, in United States dollars?</v>
      </c>
    </row>
    <row r="61" spans="1:14" x14ac:dyDescent="0.3">
      <c r="A61" t="s">
        <v>702</v>
      </c>
      <c r="B61" t="s">
        <v>703</v>
      </c>
      <c r="C61" t="s">
        <v>11</v>
      </c>
      <c r="D61" t="s">
        <v>12</v>
      </c>
      <c r="E61" t="s">
        <v>2199</v>
      </c>
      <c r="F61" t="s">
        <v>704</v>
      </c>
      <c r="G61">
        <f>ROUND(Film_boxOfficeEarnings[[#This Row],[value]],2)</f>
        <v>21000000</v>
      </c>
      <c r="H61" t="s">
        <v>13</v>
      </c>
      <c r="I61" t="s">
        <v>456</v>
      </c>
      <c r="J61" t="s">
        <v>15</v>
      </c>
      <c r="K61" t="s">
        <v>705</v>
      </c>
      <c r="L61" t="s">
        <v>660</v>
      </c>
      <c r="M61">
        <f t="shared" si="0"/>
        <v>1</v>
      </c>
      <c r="N6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Where Eagles Dare, in United States dollars?</v>
      </c>
    </row>
    <row r="62" spans="1:14" x14ac:dyDescent="0.3">
      <c r="A62" t="s">
        <v>471</v>
      </c>
      <c r="B62" t="s">
        <v>472</v>
      </c>
      <c r="C62" t="s">
        <v>11</v>
      </c>
      <c r="D62" t="s">
        <v>12</v>
      </c>
      <c r="E62" t="s">
        <v>2199</v>
      </c>
      <c r="F62" t="s">
        <v>473</v>
      </c>
      <c r="G62">
        <f>ROUND(Film_boxOfficeEarnings[[#This Row],[value]],2)</f>
        <v>564474</v>
      </c>
      <c r="H62" t="s">
        <v>13</v>
      </c>
      <c r="I62" t="s">
        <v>474</v>
      </c>
      <c r="J62" t="s">
        <v>15</v>
      </c>
      <c r="K62" t="s">
        <v>475</v>
      </c>
      <c r="L62" t="s">
        <v>660</v>
      </c>
      <c r="M62">
        <f t="shared" si="0"/>
        <v>1</v>
      </c>
      <c r="N6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Timecrimes, in United States dollars?</v>
      </c>
    </row>
    <row r="63" spans="1:14" x14ac:dyDescent="0.3">
      <c r="A63" t="s">
        <v>476</v>
      </c>
      <c r="B63" t="s">
        <v>477</v>
      </c>
      <c r="C63" t="s">
        <v>11</v>
      </c>
      <c r="D63" t="s">
        <v>12</v>
      </c>
      <c r="E63" t="s">
        <v>2199</v>
      </c>
      <c r="F63" t="s">
        <v>478</v>
      </c>
      <c r="G63">
        <f>ROUND(Film_boxOfficeEarnings[[#This Row],[value]],2)</f>
        <v>1166717</v>
      </c>
      <c r="H63" t="s">
        <v>13</v>
      </c>
      <c r="I63" t="s">
        <v>211</v>
      </c>
      <c r="J63" t="s">
        <v>15</v>
      </c>
      <c r="K63" t="s">
        <v>479</v>
      </c>
      <c r="L63" t="s">
        <v>660</v>
      </c>
      <c r="M63">
        <f t="shared" si="0"/>
        <v>1</v>
      </c>
      <c r="N6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Memories of Murder, in United States dollars?</v>
      </c>
    </row>
    <row r="64" spans="1:14" x14ac:dyDescent="0.3">
      <c r="A64" t="s">
        <v>706</v>
      </c>
      <c r="B64" t="s">
        <v>707</v>
      </c>
      <c r="C64" t="s">
        <v>11</v>
      </c>
      <c r="D64" t="s">
        <v>12</v>
      </c>
      <c r="E64" t="s">
        <v>2199</v>
      </c>
      <c r="F64" t="s">
        <v>708</v>
      </c>
      <c r="G64">
        <f>ROUND(Film_boxOfficeEarnings[[#This Row],[value]],2)</f>
        <v>21606063</v>
      </c>
      <c r="H64" t="s">
        <v>284</v>
      </c>
      <c r="I64" t="s">
        <v>459</v>
      </c>
      <c r="J64" t="s">
        <v>15</v>
      </c>
      <c r="K64" t="s">
        <v>709</v>
      </c>
      <c r="L64" t="s">
        <v>660</v>
      </c>
      <c r="M64">
        <f t="shared" si="0"/>
        <v>1</v>
      </c>
      <c r="N6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Eastern Condors, in Hong Kong dollars?</v>
      </c>
    </row>
    <row r="65" spans="1:14" x14ac:dyDescent="0.3">
      <c r="A65" t="s">
        <v>710</v>
      </c>
      <c r="B65" t="s">
        <v>711</v>
      </c>
      <c r="C65" t="s">
        <v>11</v>
      </c>
      <c r="D65" t="s">
        <v>12</v>
      </c>
      <c r="E65" t="s">
        <v>2199</v>
      </c>
      <c r="F65" t="s">
        <v>712</v>
      </c>
      <c r="G65">
        <f>ROUND(Film_boxOfficeEarnings[[#This Row],[value]],2)</f>
        <v>180906076</v>
      </c>
      <c r="H65" t="s">
        <v>13</v>
      </c>
      <c r="I65" t="s">
        <v>143</v>
      </c>
      <c r="J65" t="s">
        <v>15</v>
      </c>
      <c r="K65" t="s">
        <v>713</v>
      </c>
      <c r="L65" t="s">
        <v>660</v>
      </c>
      <c r="M65">
        <f t="shared" si="0"/>
        <v>1</v>
      </c>
      <c r="N6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Kill Bill: Volume 1, in United States dollars?</v>
      </c>
    </row>
    <row r="66" spans="1:14" x14ac:dyDescent="0.3">
      <c r="A66" t="s">
        <v>487</v>
      </c>
      <c r="B66" t="s">
        <v>488</v>
      </c>
      <c r="C66" t="s">
        <v>11</v>
      </c>
      <c r="D66" t="s">
        <v>12</v>
      </c>
      <c r="E66" t="s">
        <v>2199</v>
      </c>
      <c r="F66" t="s">
        <v>489</v>
      </c>
      <c r="G66">
        <f>ROUND(Film_boxOfficeEarnings[[#This Row],[value]],2)</f>
        <v>259200000</v>
      </c>
      <c r="H66" t="s">
        <v>13</v>
      </c>
      <c r="I66" t="s">
        <v>285</v>
      </c>
      <c r="J66" t="s">
        <v>15</v>
      </c>
      <c r="K66" t="s">
        <v>490</v>
      </c>
      <c r="L66" t="s">
        <v>660</v>
      </c>
      <c r="M66">
        <f t="shared" ref="M66:M129" si="1">COUNTIF(B:B,B66)</f>
        <v>1</v>
      </c>
      <c r="N6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Charlie's Angels: Full Throttle, in United States dollars?</v>
      </c>
    </row>
    <row r="67" spans="1:14" x14ac:dyDescent="0.3">
      <c r="A67" t="s">
        <v>714</v>
      </c>
      <c r="B67" t="s">
        <v>715</v>
      </c>
      <c r="C67" t="s">
        <v>11</v>
      </c>
      <c r="D67" t="s">
        <v>12</v>
      </c>
      <c r="E67" t="s">
        <v>2199</v>
      </c>
      <c r="F67" t="s">
        <v>716</v>
      </c>
      <c r="G67">
        <f>ROUND(Film_boxOfficeEarnings[[#This Row],[value]],2)</f>
        <v>429632142</v>
      </c>
      <c r="H67" t="s">
        <v>13</v>
      </c>
      <c r="I67" t="s">
        <v>257</v>
      </c>
      <c r="J67" t="s">
        <v>15</v>
      </c>
      <c r="K67" t="s">
        <v>717</v>
      </c>
      <c r="L67" t="s">
        <v>660</v>
      </c>
      <c r="M67">
        <f t="shared" si="1"/>
        <v>1</v>
      </c>
      <c r="N6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Cast Away, in United States dollars?</v>
      </c>
    </row>
    <row r="68" spans="1:14" x14ac:dyDescent="0.3">
      <c r="A68" t="s">
        <v>718</v>
      </c>
      <c r="B68" t="s">
        <v>719</v>
      </c>
      <c r="C68" t="s">
        <v>11</v>
      </c>
      <c r="D68" t="s">
        <v>12</v>
      </c>
      <c r="E68" t="s">
        <v>2199</v>
      </c>
      <c r="F68" t="s">
        <v>720</v>
      </c>
      <c r="G68">
        <f>ROUND(Film_boxOfficeEarnings[[#This Row],[value]],2)</f>
        <v>103000000</v>
      </c>
      <c r="H68" t="s">
        <v>13</v>
      </c>
      <c r="I68" t="s">
        <v>474</v>
      </c>
      <c r="J68" t="s">
        <v>15</v>
      </c>
      <c r="K68" t="s">
        <v>721</v>
      </c>
      <c r="L68" t="s">
        <v>660</v>
      </c>
      <c r="M68">
        <f t="shared" si="1"/>
        <v>1</v>
      </c>
      <c r="N6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Airport 1975, in United States dollars?</v>
      </c>
    </row>
    <row r="69" spans="1:14" x14ac:dyDescent="0.3">
      <c r="A69" t="s">
        <v>722</v>
      </c>
      <c r="B69" t="s">
        <v>723</v>
      </c>
      <c r="C69" t="s">
        <v>11</v>
      </c>
      <c r="D69" t="s">
        <v>12</v>
      </c>
      <c r="E69" t="s">
        <v>2199</v>
      </c>
      <c r="F69" t="s">
        <v>724</v>
      </c>
      <c r="G69">
        <f>ROUND(Film_boxOfficeEarnings[[#This Row],[value]],2)</f>
        <v>321457747</v>
      </c>
      <c r="H69" t="s">
        <v>13</v>
      </c>
      <c r="I69" t="s">
        <v>207</v>
      </c>
      <c r="J69" t="s">
        <v>15</v>
      </c>
      <c r="K69" t="s">
        <v>725</v>
      </c>
      <c r="L69" t="s">
        <v>660</v>
      </c>
      <c r="M69">
        <f t="shared" si="1"/>
        <v>1</v>
      </c>
      <c r="N6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Inglourious Basterds, in United States dollars?</v>
      </c>
    </row>
    <row r="70" spans="1:14" x14ac:dyDescent="0.3">
      <c r="A70" t="s">
        <v>726</v>
      </c>
      <c r="B70" t="s">
        <v>727</v>
      </c>
      <c r="C70" t="s">
        <v>11</v>
      </c>
      <c r="D70" t="s">
        <v>12</v>
      </c>
      <c r="E70" t="s">
        <v>2199</v>
      </c>
      <c r="F70" t="s">
        <v>728</v>
      </c>
      <c r="G70">
        <f>ROUND(Film_boxOfficeEarnings[[#This Row],[value]],2)</f>
        <v>32958603</v>
      </c>
      <c r="H70" t="s">
        <v>13</v>
      </c>
      <c r="I70" t="s">
        <v>324</v>
      </c>
      <c r="J70" t="s">
        <v>15</v>
      </c>
      <c r="K70" t="s">
        <v>729</v>
      </c>
      <c r="L70" t="s">
        <v>660</v>
      </c>
      <c r="M70">
        <f t="shared" si="1"/>
        <v>1</v>
      </c>
      <c r="N7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Muppet Christmas Carol, in United States dollars?</v>
      </c>
    </row>
    <row r="71" spans="1:14" x14ac:dyDescent="0.3">
      <c r="A71" t="s">
        <v>734</v>
      </c>
      <c r="B71" t="s">
        <v>735</v>
      </c>
      <c r="C71" t="s">
        <v>11</v>
      </c>
      <c r="D71" t="s">
        <v>12</v>
      </c>
      <c r="E71" t="s">
        <v>2199</v>
      </c>
      <c r="F71" t="s">
        <v>736</v>
      </c>
      <c r="G71">
        <f>ROUND(Film_boxOfficeEarnings[[#This Row],[value]],2)</f>
        <v>688000</v>
      </c>
      <c r="H71" t="s">
        <v>13</v>
      </c>
      <c r="I71" t="s">
        <v>602</v>
      </c>
      <c r="J71" t="s">
        <v>15</v>
      </c>
      <c r="K71" t="s">
        <v>737</v>
      </c>
      <c r="L71" t="s">
        <v>660</v>
      </c>
      <c r="M71">
        <f t="shared" si="1"/>
        <v>1</v>
      </c>
      <c r="N7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Doorway to Hell, in United States dollars?</v>
      </c>
    </row>
    <row r="72" spans="1:14" x14ac:dyDescent="0.3">
      <c r="A72" t="s">
        <v>738</v>
      </c>
      <c r="B72" t="s">
        <v>739</v>
      </c>
      <c r="C72" t="s">
        <v>11</v>
      </c>
      <c r="D72" t="s">
        <v>12</v>
      </c>
      <c r="E72" t="s">
        <v>2199</v>
      </c>
      <c r="F72" t="s">
        <v>740</v>
      </c>
      <c r="G72">
        <f>ROUND(Film_boxOfficeEarnings[[#This Row],[value]],2)</f>
        <v>274703340</v>
      </c>
      <c r="H72" t="s">
        <v>13</v>
      </c>
      <c r="I72" t="s">
        <v>48</v>
      </c>
      <c r="J72" t="s">
        <v>15</v>
      </c>
      <c r="K72" t="s">
        <v>741</v>
      </c>
      <c r="L72" t="s">
        <v>660</v>
      </c>
      <c r="M72">
        <f t="shared" si="1"/>
        <v>1</v>
      </c>
      <c r="N7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Lara Croft: Tomb Raider, in United States dollars?</v>
      </c>
    </row>
    <row r="73" spans="1:14" x14ac:dyDescent="0.3">
      <c r="A73" t="s">
        <v>469</v>
      </c>
      <c r="B73" t="s">
        <v>470</v>
      </c>
      <c r="C73" t="s">
        <v>11</v>
      </c>
      <c r="D73" t="s">
        <v>12</v>
      </c>
      <c r="E73" t="s">
        <v>2199</v>
      </c>
      <c r="F73" t="s">
        <v>495</v>
      </c>
      <c r="G73">
        <f>ROUND(Film_boxOfficeEarnings[[#This Row],[value]],2)</f>
        <v>105000000</v>
      </c>
      <c r="H73" t="s">
        <v>13</v>
      </c>
      <c r="I73" t="s">
        <v>162</v>
      </c>
      <c r="J73" t="s">
        <v>15</v>
      </c>
      <c r="K73" t="s">
        <v>742</v>
      </c>
      <c r="L73" t="s">
        <v>660</v>
      </c>
      <c r="M73">
        <f t="shared" si="1"/>
        <v>1</v>
      </c>
      <c r="N7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Groundhog Day, in United States dollars?</v>
      </c>
    </row>
    <row r="74" spans="1:14" x14ac:dyDescent="0.3">
      <c r="A74" t="s">
        <v>743</v>
      </c>
      <c r="B74" t="s">
        <v>744</v>
      </c>
      <c r="C74" t="s">
        <v>11</v>
      </c>
      <c r="D74" t="s">
        <v>12</v>
      </c>
      <c r="E74" t="s">
        <v>2199</v>
      </c>
      <c r="F74" t="s">
        <v>745</v>
      </c>
      <c r="G74">
        <f>ROUND(Film_boxOfficeEarnings[[#This Row],[value]],2)</f>
        <v>15300000</v>
      </c>
      <c r="H74" t="s">
        <v>13</v>
      </c>
      <c r="I74" t="s">
        <v>211</v>
      </c>
      <c r="J74" t="s">
        <v>15</v>
      </c>
      <c r="K74" t="s">
        <v>746</v>
      </c>
      <c r="L74" t="s">
        <v>660</v>
      </c>
      <c r="M74">
        <f t="shared" si="1"/>
        <v>1</v>
      </c>
      <c r="N7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La Haine, in United States dollars?</v>
      </c>
    </row>
    <row r="75" spans="1:14" x14ac:dyDescent="0.3">
      <c r="A75" t="s">
        <v>747</v>
      </c>
      <c r="B75" t="s">
        <v>748</v>
      </c>
      <c r="C75" t="s">
        <v>11</v>
      </c>
      <c r="D75" t="s">
        <v>12</v>
      </c>
      <c r="E75" t="s">
        <v>2199</v>
      </c>
      <c r="F75" t="s">
        <v>749</v>
      </c>
      <c r="G75">
        <f>ROUND(Film_boxOfficeEarnings[[#This Row],[value]],2)</f>
        <v>219417255</v>
      </c>
      <c r="H75" t="s">
        <v>13</v>
      </c>
      <c r="I75" t="s">
        <v>73</v>
      </c>
      <c r="J75" t="s">
        <v>15</v>
      </c>
      <c r="K75" t="s">
        <v>750</v>
      </c>
      <c r="L75" t="s">
        <v>660</v>
      </c>
      <c r="M75">
        <f t="shared" si="1"/>
        <v>1</v>
      </c>
      <c r="N7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Terminal, in United States dollars?</v>
      </c>
    </row>
    <row r="76" spans="1:14" x14ac:dyDescent="0.3">
      <c r="A76" t="s">
        <v>496</v>
      </c>
      <c r="B76" t="s">
        <v>497</v>
      </c>
      <c r="C76" t="s">
        <v>11</v>
      </c>
      <c r="D76" t="s">
        <v>12</v>
      </c>
      <c r="E76" t="s">
        <v>2199</v>
      </c>
      <c r="F76" t="s">
        <v>498</v>
      </c>
      <c r="G76">
        <f>ROUND(Film_boxOfficeEarnings[[#This Row],[value]],2)</f>
        <v>274325949</v>
      </c>
      <c r="H76" t="s">
        <v>13</v>
      </c>
      <c r="I76" t="s">
        <v>253</v>
      </c>
      <c r="J76" t="s">
        <v>15</v>
      </c>
      <c r="K76" t="s">
        <v>751</v>
      </c>
      <c r="L76" t="s">
        <v>660</v>
      </c>
      <c r="M76">
        <f t="shared" si="1"/>
        <v>1</v>
      </c>
      <c r="N7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Cloudy with a Chance of Meatballs 2, in United States dollars?</v>
      </c>
    </row>
    <row r="77" spans="1:14" x14ac:dyDescent="0.3">
      <c r="A77" t="s">
        <v>752</v>
      </c>
      <c r="B77" t="s">
        <v>753</v>
      </c>
      <c r="C77" t="s">
        <v>11</v>
      </c>
      <c r="D77" t="s">
        <v>12</v>
      </c>
      <c r="E77" t="s">
        <v>2199</v>
      </c>
      <c r="F77" t="s">
        <v>754</v>
      </c>
      <c r="G77">
        <f>ROUND(Film_boxOfficeEarnings[[#This Row],[value]],2)</f>
        <v>54700105</v>
      </c>
      <c r="H77" t="s">
        <v>13</v>
      </c>
      <c r="I77" t="s">
        <v>285</v>
      </c>
      <c r="J77" t="s">
        <v>15</v>
      </c>
      <c r="K77" t="s">
        <v>755</v>
      </c>
      <c r="L77" t="s">
        <v>660</v>
      </c>
      <c r="M77">
        <f t="shared" si="1"/>
        <v>1</v>
      </c>
      <c r="N7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Punisher, in United States dollars?</v>
      </c>
    </row>
    <row r="78" spans="1:14" x14ac:dyDescent="0.3">
      <c r="A78" t="s">
        <v>756</v>
      </c>
      <c r="B78" t="s">
        <v>757</v>
      </c>
      <c r="C78" t="s">
        <v>11</v>
      </c>
      <c r="D78" t="s">
        <v>12</v>
      </c>
      <c r="E78" t="s">
        <v>2199</v>
      </c>
      <c r="F78" t="s">
        <v>758</v>
      </c>
      <c r="G78">
        <f>ROUND(Film_boxOfficeEarnings[[#This Row],[value]],2)</f>
        <v>415300000</v>
      </c>
      <c r="H78" t="s">
        <v>13</v>
      </c>
      <c r="I78" t="s">
        <v>238</v>
      </c>
      <c r="J78" t="s">
        <v>15</v>
      </c>
      <c r="K78" t="s">
        <v>759</v>
      </c>
      <c r="L78" t="s">
        <v>660</v>
      </c>
      <c r="M78">
        <f t="shared" si="1"/>
        <v>1</v>
      </c>
      <c r="N7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Sex and the City, in United States dollars?</v>
      </c>
    </row>
    <row r="79" spans="1:14" x14ac:dyDescent="0.3">
      <c r="A79" t="s">
        <v>760</v>
      </c>
      <c r="B79" t="s">
        <v>761</v>
      </c>
      <c r="C79" t="s">
        <v>11</v>
      </c>
      <c r="D79" t="s">
        <v>12</v>
      </c>
      <c r="E79" t="s">
        <v>2199</v>
      </c>
      <c r="F79" t="s">
        <v>762</v>
      </c>
      <c r="G79">
        <f>ROUND(Film_boxOfficeEarnings[[#This Row],[value]],2)</f>
        <v>214900000</v>
      </c>
      <c r="H79" t="s">
        <v>13</v>
      </c>
      <c r="I79" t="s">
        <v>33</v>
      </c>
      <c r="J79" t="s">
        <v>15</v>
      </c>
      <c r="K79" t="s">
        <v>763</v>
      </c>
      <c r="L79" t="s">
        <v>660</v>
      </c>
      <c r="M79">
        <f t="shared" si="1"/>
        <v>1</v>
      </c>
      <c r="N7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Just Go with It, in United States dollars?</v>
      </c>
    </row>
    <row r="80" spans="1:14" x14ac:dyDescent="0.3">
      <c r="A80" t="s">
        <v>764</v>
      </c>
      <c r="B80" t="s">
        <v>765</v>
      </c>
      <c r="C80" t="s">
        <v>11</v>
      </c>
      <c r="D80" t="s">
        <v>12</v>
      </c>
      <c r="E80" t="s">
        <v>2199</v>
      </c>
      <c r="F80" t="s">
        <v>766</v>
      </c>
      <c r="G80">
        <f>ROUND(Film_boxOfficeEarnings[[#This Row],[value]],2)</f>
        <v>275650703</v>
      </c>
      <c r="H80" t="s">
        <v>13</v>
      </c>
      <c r="I80" t="s">
        <v>606</v>
      </c>
      <c r="J80" t="s">
        <v>15</v>
      </c>
      <c r="K80" t="s">
        <v>767</v>
      </c>
      <c r="L80" t="s">
        <v>660</v>
      </c>
      <c r="M80">
        <f t="shared" si="1"/>
        <v>1</v>
      </c>
      <c r="N8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Scooby-Doo, in United States dollars?</v>
      </c>
    </row>
    <row r="81" spans="1:14" x14ac:dyDescent="0.3">
      <c r="A81" t="s">
        <v>768</v>
      </c>
      <c r="B81" t="s">
        <v>769</v>
      </c>
      <c r="C81" t="s">
        <v>11</v>
      </c>
      <c r="D81" t="s">
        <v>12</v>
      </c>
      <c r="E81" t="s">
        <v>2199</v>
      </c>
      <c r="F81" t="s">
        <v>770</v>
      </c>
      <c r="G81">
        <f>ROUND(Film_boxOfficeEarnings[[#This Row],[value]],2)</f>
        <v>709709780</v>
      </c>
      <c r="H81" t="s">
        <v>13</v>
      </c>
      <c r="I81" t="s">
        <v>128</v>
      </c>
      <c r="J81" t="s">
        <v>15</v>
      </c>
      <c r="K81" t="s">
        <v>771</v>
      </c>
      <c r="L81" t="s">
        <v>660</v>
      </c>
      <c r="M81">
        <f t="shared" si="1"/>
        <v>1</v>
      </c>
      <c r="N8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Transformers, in United States dollars?</v>
      </c>
    </row>
    <row r="82" spans="1:14" x14ac:dyDescent="0.3">
      <c r="A82" t="s">
        <v>772</v>
      </c>
      <c r="B82" t="s">
        <v>773</v>
      </c>
      <c r="C82" t="s">
        <v>11</v>
      </c>
      <c r="D82" t="s">
        <v>12</v>
      </c>
      <c r="E82" t="s">
        <v>2199</v>
      </c>
      <c r="F82" t="s">
        <v>774</v>
      </c>
      <c r="G82">
        <f>ROUND(Film_boxOfficeEarnings[[#This Row],[value]],2)</f>
        <v>3600996</v>
      </c>
      <c r="H82" t="s">
        <v>13</v>
      </c>
      <c r="I82" t="s">
        <v>606</v>
      </c>
      <c r="J82" t="s">
        <v>15</v>
      </c>
      <c r="K82" t="s">
        <v>775</v>
      </c>
      <c r="L82" t="s">
        <v>660</v>
      </c>
      <c r="M82">
        <f t="shared" si="1"/>
        <v>1</v>
      </c>
      <c r="N8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Three Colours: Red, in United States dollars?</v>
      </c>
    </row>
    <row r="83" spans="1:14" x14ac:dyDescent="0.3">
      <c r="A83" t="s">
        <v>776</v>
      </c>
      <c r="B83" t="s">
        <v>777</v>
      </c>
      <c r="C83" t="s">
        <v>11</v>
      </c>
      <c r="D83" t="s">
        <v>12</v>
      </c>
      <c r="E83" t="s">
        <v>2199</v>
      </c>
      <c r="F83" t="s">
        <v>778</v>
      </c>
      <c r="G83">
        <f>ROUND(Film_boxOfficeEarnings[[#This Row],[value]],2)</f>
        <v>202026112</v>
      </c>
      <c r="H83" t="s">
        <v>13</v>
      </c>
      <c r="I83" t="s">
        <v>456</v>
      </c>
      <c r="J83" t="s">
        <v>15</v>
      </c>
      <c r="K83" t="s">
        <v>779</v>
      </c>
      <c r="L83" t="s">
        <v>660</v>
      </c>
      <c r="M83">
        <f t="shared" si="1"/>
        <v>1</v>
      </c>
      <c r="N8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Fun with Dick and Jane, in United States dollars?</v>
      </c>
    </row>
    <row r="84" spans="1:14" x14ac:dyDescent="0.3">
      <c r="A84" t="s">
        <v>780</v>
      </c>
      <c r="B84" t="s">
        <v>781</v>
      </c>
      <c r="C84" t="s">
        <v>11</v>
      </c>
      <c r="D84" t="s">
        <v>12</v>
      </c>
      <c r="E84" t="s">
        <v>2199</v>
      </c>
      <c r="F84" t="s">
        <v>782</v>
      </c>
      <c r="G84">
        <f>ROUND(Film_boxOfficeEarnings[[#This Row],[value]],2)</f>
        <v>474200000</v>
      </c>
      <c r="H84" t="s">
        <v>13</v>
      </c>
      <c r="I84" t="s">
        <v>128</v>
      </c>
      <c r="J84" t="s">
        <v>15</v>
      </c>
      <c r="K84" t="s">
        <v>783</v>
      </c>
      <c r="L84" t="s">
        <v>660</v>
      </c>
      <c r="M84">
        <f t="shared" si="1"/>
        <v>1</v>
      </c>
      <c r="N8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Indiana Jones and the Last Crusade, in United States dollars?</v>
      </c>
    </row>
    <row r="85" spans="1:14" x14ac:dyDescent="0.3">
      <c r="A85" t="s">
        <v>784</v>
      </c>
      <c r="B85" t="s">
        <v>785</v>
      </c>
      <c r="C85" t="s">
        <v>11</v>
      </c>
      <c r="D85" t="s">
        <v>12</v>
      </c>
      <c r="E85" t="s">
        <v>2199</v>
      </c>
      <c r="F85" t="s">
        <v>786</v>
      </c>
      <c r="G85">
        <f>ROUND(Film_boxOfficeEarnings[[#This Row],[value]],2)</f>
        <v>271400000</v>
      </c>
      <c r="H85" t="s">
        <v>13</v>
      </c>
      <c r="I85" t="s">
        <v>272</v>
      </c>
      <c r="J85" t="s">
        <v>15</v>
      </c>
      <c r="K85" t="s">
        <v>787</v>
      </c>
      <c r="L85" t="s">
        <v>660</v>
      </c>
      <c r="M85">
        <f t="shared" si="1"/>
        <v>1</v>
      </c>
      <c r="N8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Grown Ups, in United States dollars?</v>
      </c>
    </row>
    <row r="86" spans="1:14" x14ac:dyDescent="0.3">
      <c r="A86" t="s">
        <v>510</v>
      </c>
      <c r="B86" t="s">
        <v>511</v>
      </c>
      <c r="C86" t="s">
        <v>11</v>
      </c>
      <c r="D86" t="s">
        <v>12</v>
      </c>
      <c r="E86" t="s">
        <v>2199</v>
      </c>
      <c r="F86" t="s">
        <v>512</v>
      </c>
      <c r="G86">
        <f>ROUND(Film_boxOfficeEarnings[[#This Row],[value]],2)</f>
        <v>30902442</v>
      </c>
      <c r="H86" t="s">
        <v>13</v>
      </c>
      <c r="I86" t="s">
        <v>238</v>
      </c>
      <c r="J86" t="s">
        <v>15</v>
      </c>
      <c r="K86" t="s">
        <v>513</v>
      </c>
      <c r="L86" t="s">
        <v>660</v>
      </c>
      <c r="M86">
        <f t="shared" si="1"/>
        <v>1</v>
      </c>
      <c r="N8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Princess Bride, in United States dollars?</v>
      </c>
    </row>
    <row r="87" spans="1:14" x14ac:dyDescent="0.3">
      <c r="A87" t="s">
        <v>788</v>
      </c>
      <c r="B87" t="s">
        <v>789</v>
      </c>
      <c r="C87" t="s">
        <v>11</v>
      </c>
      <c r="D87" t="s">
        <v>12</v>
      </c>
      <c r="E87" t="s">
        <v>2199</v>
      </c>
      <c r="F87" t="s">
        <v>790</v>
      </c>
      <c r="G87">
        <f>ROUND(Film_boxOfficeEarnings[[#This Row],[value]],2)</f>
        <v>3404057</v>
      </c>
      <c r="H87" t="s">
        <v>13</v>
      </c>
      <c r="I87" t="s">
        <v>238</v>
      </c>
      <c r="J87" t="s">
        <v>15</v>
      </c>
      <c r="K87" t="s">
        <v>791</v>
      </c>
      <c r="L87" t="s">
        <v>660</v>
      </c>
      <c r="M87">
        <f t="shared" si="1"/>
        <v>1</v>
      </c>
      <c r="N8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Wings of Desire, in United States dollars?</v>
      </c>
    </row>
    <row r="88" spans="1:14" x14ac:dyDescent="0.3">
      <c r="A88" t="s">
        <v>792</v>
      </c>
      <c r="B88" t="s">
        <v>793</v>
      </c>
      <c r="C88" t="s">
        <v>11</v>
      </c>
      <c r="D88" t="s">
        <v>12</v>
      </c>
      <c r="E88" t="s">
        <v>2199</v>
      </c>
      <c r="F88" t="s">
        <v>794</v>
      </c>
      <c r="G88">
        <f>ROUND(Film_boxOfficeEarnings[[#This Row],[value]],2)</f>
        <v>790653942</v>
      </c>
      <c r="H88" t="s">
        <v>13</v>
      </c>
      <c r="I88" t="s">
        <v>52</v>
      </c>
      <c r="J88" t="s">
        <v>15</v>
      </c>
      <c r="K88" t="s">
        <v>795</v>
      </c>
      <c r="L88" t="s">
        <v>660</v>
      </c>
      <c r="M88">
        <f t="shared" si="1"/>
        <v>1</v>
      </c>
      <c r="N8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Indiana Jones and the Kingdom of the Crystal Skull, in United States dollars?</v>
      </c>
    </row>
    <row r="89" spans="1:14" x14ac:dyDescent="0.3">
      <c r="A89" t="s">
        <v>796</v>
      </c>
      <c r="B89" t="s">
        <v>797</v>
      </c>
      <c r="C89" t="s">
        <v>11</v>
      </c>
      <c r="D89" t="s">
        <v>12</v>
      </c>
      <c r="E89" t="s">
        <v>2199</v>
      </c>
      <c r="F89" t="s">
        <v>798</v>
      </c>
      <c r="G89">
        <f>ROUND(Film_boxOfficeEarnings[[#This Row],[value]],2)</f>
        <v>352114312</v>
      </c>
      <c r="H89" t="s">
        <v>13</v>
      </c>
      <c r="I89" t="s">
        <v>282</v>
      </c>
      <c r="J89" t="s">
        <v>15</v>
      </c>
      <c r="K89" t="s">
        <v>799</v>
      </c>
      <c r="L89" t="s">
        <v>660</v>
      </c>
      <c r="M89">
        <f t="shared" si="1"/>
        <v>1</v>
      </c>
      <c r="N8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Catch Me If You Can, in United States dollars?</v>
      </c>
    </row>
    <row r="90" spans="1:14" x14ac:dyDescent="0.3">
      <c r="A90" t="s">
        <v>800</v>
      </c>
      <c r="B90" t="s">
        <v>801</v>
      </c>
      <c r="C90" t="s">
        <v>11</v>
      </c>
      <c r="D90" t="s">
        <v>12</v>
      </c>
      <c r="E90" t="s">
        <v>2199</v>
      </c>
      <c r="F90" t="s">
        <v>802</v>
      </c>
      <c r="G90">
        <f>ROUND(Film_boxOfficeEarnings[[#This Row],[value]],2)</f>
        <v>3569000</v>
      </c>
      <c r="H90" t="s">
        <v>13</v>
      </c>
      <c r="I90" t="s">
        <v>460</v>
      </c>
      <c r="J90" t="s">
        <v>15</v>
      </c>
      <c r="K90" t="s">
        <v>803</v>
      </c>
      <c r="L90" t="s">
        <v>660</v>
      </c>
      <c r="M90">
        <f t="shared" si="1"/>
        <v>1</v>
      </c>
      <c r="N9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Two Mrs. Carrolls, in United States dollars?</v>
      </c>
    </row>
    <row r="91" spans="1:14" x14ac:dyDescent="0.3">
      <c r="A91" t="s">
        <v>804</v>
      </c>
      <c r="B91" t="s">
        <v>805</v>
      </c>
      <c r="C91" t="s">
        <v>11</v>
      </c>
      <c r="D91" t="s">
        <v>12</v>
      </c>
      <c r="E91" t="s">
        <v>2199</v>
      </c>
      <c r="F91" t="s">
        <v>806</v>
      </c>
      <c r="G91">
        <f>ROUND(Film_boxOfficeEarnings[[#This Row],[value]],2)</f>
        <v>378882411</v>
      </c>
      <c r="H91" t="s">
        <v>13</v>
      </c>
      <c r="I91" t="s">
        <v>221</v>
      </c>
      <c r="J91" t="s">
        <v>15</v>
      </c>
      <c r="K91" t="s">
        <v>807</v>
      </c>
      <c r="L91" t="s">
        <v>660</v>
      </c>
      <c r="M91">
        <f t="shared" si="1"/>
        <v>1</v>
      </c>
      <c r="N9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True Lies, in United States dollars?</v>
      </c>
    </row>
    <row r="92" spans="1:14" x14ac:dyDescent="0.3">
      <c r="A92" t="s">
        <v>808</v>
      </c>
      <c r="B92" t="s">
        <v>809</v>
      </c>
      <c r="C92" t="s">
        <v>11</v>
      </c>
      <c r="D92" t="s">
        <v>12</v>
      </c>
      <c r="E92" t="s">
        <v>2199</v>
      </c>
      <c r="F92" t="s">
        <v>810</v>
      </c>
      <c r="G92">
        <f>ROUND(Film_boxOfficeEarnings[[#This Row],[value]],2)</f>
        <v>114062</v>
      </c>
      <c r="H92" t="s">
        <v>13</v>
      </c>
      <c r="I92" t="s">
        <v>191</v>
      </c>
      <c r="J92" t="s">
        <v>15</v>
      </c>
      <c r="K92" t="s">
        <v>811</v>
      </c>
      <c r="L92" t="s">
        <v>660</v>
      </c>
      <c r="M92">
        <f t="shared" si="1"/>
        <v>1</v>
      </c>
      <c r="N9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Dr. Who and the Daleks, in United States dollars?</v>
      </c>
    </row>
    <row r="93" spans="1:14" x14ac:dyDescent="0.3">
      <c r="A93" t="s">
        <v>812</v>
      </c>
      <c r="B93" t="s">
        <v>813</v>
      </c>
      <c r="C93" t="s">
        <v>11</v>
      </c>
      <c r="D93" t="s">
        <v>12</v>
      </c>
      <c r="E93" t="s">
        <v>2199</v>
      </c>
      <c r="F93" t="s">
        <v>814</v>
      </c>
      <c r="G93">
        <f>ROUND(Film_boxOfficeEarnings[[#This Row],[value]],2)</f>
        <v>214104620</v>
      </c>
      <c r="H93" t="s">
        <v>13</v>
      </c>
      <c r="I93" t="s">
        <v>183</v>
      </c>
      <c r="J93" t="s">
        <v>15</v>
      </c>
      <c r="K93" t="s">
        <v>815</v>
      </c>
      <c r="L93" t="s">
        <v>660</v>
      </c>
      <c r="M93">
        <f t="shared" si="1"/>
        <v>1</v>
      </c>
      <c r="N9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Public Enemies, in United States dollars?</v>
      </c>
    </row>
    <row r="94" spans="1:14" x14ac:dyDescent="0.3">
      <c r="A94" t="s">
        <v>816</v>
      </c>
      <c r="B94" t="s">
        <v>817</v>
      </c>
      <c r="C94" t="s">
        <v>11</v>
      </c>
      <c r="D94" t="s">
        <v>12</v>
      </c>
      <c r="E94" t="s">
        <v>2199</v>
      </c>
      <c r="F94" t="s">
        <v>818</v>
      </c>
      <c r="G94">
        <f>ROUND(Film_boxOfficeEarnings[[#This Row],[value]],2)</f>
        <v>1066969703</v>
      </c>
      <c r="H94" t="s">
        <v>13</v>
      </c>
      <c r="I94" t="s">
        <v>819</v>
      </c>
      <c r="J94" t="s">
        <v>15</v>
      </c>
      <c r="K94" t="s">
        <v>820</v>
      </c>
      <c r="L94" t="s">
        <v>660</v>
      </c>
      <c r="M94">
        <f t="shared" si="1"/>
        <v>1</v>
      </c>
      <c r="N9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Toy Story 3, in United States dollars?</v>
      </c>
    </row>
    <row r="95" spans="1:14" x14ac:dyDescent="0.3">
      <c r="A95" t="s">
        <v>480</v>
      </c>
      <c r="B95" t="s">
        <v>481</v>
      </c>
      <c r="C95" t="s">
        <v>11</v>
      </c>
      <c r="D95" t="s">
        <v>12</v>
      </c>
      <c r="E95" t="s">
        <v>2199</v>
      </c>
      <c r="F95" t="s">
        <v>517</v>
      </c>
      <c r="G95">
        <f>ROUND(Film_boxOfficeEarnings[[#This Row],[value]],2)</f>
        <v>415700000</v>
      </c>
      <c r="H95" t="s">
        <v>13</v>
      </c>
      <c r="I95" t="s">
        <v>33</v>
      </c>
      <c r="J95" t="s">
        <v>15</v>
      </c>
      <c r="K95" t="s">
        <v>482</v>
      </c>
      <c r="L95" t="s">
        <v>660</v>
      </c>
      <c r="M95">
        <f t="shared" si="1"/>
        <v>1</v>
      </c>
      <c r="N9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Chronicles of Narnia: The Voyage of the Dawn Treader, in United States dollars?</v>
      </c>
    </row>
    <row r="96" spans="1:14" x14ac:dyDescent="0.3">
      <c r="A96" t="s">
        <v>821</v>
      </c>
      <c r="B96" t="s">
        <v>822</v>
      </c>
      <c r="C96" t="s">
        <v>11</v>
      </c>
      <c r="D96" t="s">
        <v>12</v>
      </c>
      <c r="E96" t="s">
        <v>2199</v>
      </c>
      <c r="F96" t="s">
        <v>823</v>
      </c>
      <c r="G96">
        <f>ROUND(Film_boxOfficeEarnings[[#This Row],[value]],2)</f>
        <v>1197759</v>
      </c>
      <c r="H96" t="s">
        <v>13</v>
      </c>
      <c r="I96" t="s">
        <v>602</v>
      </c>
      <c r="J96" t="s">
        <v>15</v>
      </c>
      <c r="K96" t="s">
        <v>824</v>
      </c>
      <c r="L96" t="s">
        <v>660</v>
      </c>
      <c r="M96">
        <f t="shared" si="1"/>
        <v>1</v>
      </c>
      <c r="N9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Phantom, in United States dollars?</v>
      </c>
    </row>
    <row r="97" spans="1:14" x14ac:dyDescent="0.3">
      <c r="A97" t="s">
        <v>825</v>
      </c>
      <c r="B97" t="s">
        <v>826</v>
      </c>
      <c r="C97" t="s">
        <v>11</v>
      </c>
      <c r="D97" t="s">
        <v>12</v>
      </c>
      <c r="E97" t="s">
        <v>2199</v>
      </c>
      <c r="F97" t="s">
        <v>827</v>
      </c>
      <c r="G97">
        <f>ROUND(Film_boxOfficeEarnings[[#This Row],[value]],2)</f>
        <v>368875760</v>
      </c>
      <c r="H97" t="s">
        <v>13</v>
      </c>
      <c r="I97" t="s">
        <v>48</v>
      </c>
      <c r="J97" t="s">
        <v>15</v>
      </c>
      <c r="K97" t="s">
        <v>828</v>
      </c>
      <c r="L97" t="s">
        <v>660</v>
      </c>
      <c r="M97">
        <f t="shared" si="1"/>
        <v>1</v>
      </c>
      <c r="N9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Fugitive, in United States dollars?</v>
      </c>
    </row>
    <row r="98" spans="1:14" x14ac:dyDescent="0.3">
      <c r="A98" t="s">
        <v>829</v>
      </c>
      <c r="B98" t="s">
        <v>830</v>
      </c>
      <c r="C98" t="s">
        <v>11</v>
      </c>
      <c r="D98" t="s">
        <v>12</v>
      </c>
      <c r="E98" t="s">
        <v>2199</v>
      </c>
      <c r="F98" t="s">
        <v>831</v>
      </c>
      <c r="G98">
        <f>ROUND(Film_boxOfficeEarnings[[#This Row],[value]],2)</f>
        <v>300478449</v>
      </c>
      <c r="H98" t="s">
        <v>13</v>
      </c>
      <c r="I98" t="s">
        <v>316</v>
      </c>
      <c r="J98" t="s">
        <v>15</v>
      </c>
      <c r="K98" t="s">
        <v>832</v>
      </c>
      <c r="L98" t="s">
        <v>660</v>
      </c>
      <c r="M98">
        <f t="shared" si="1"/>
        <v>1</v>
      </c>
      <c r="N9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Superman, in United States dollars?</v>
      </c>
    </row>
    <row r="99" spans="1:14" x14ac:dyDescent="0.3">
      <c r="A99" t="s">
        <v>833</v>
      </c>
      <c r="B99" t="s">
        <v>834</v>
      </c>
      <c r="C99" t="s">
        <v>11</v>
      </c>
      <c r="D99" t="s">
        <v>12</v>
      </c>
      <c r="E99" t="s">
        <v>2199</v>
      </c>
      <c r="F99" t="s">
        <v>835</v>
      </c>
      <c r="G99">
        <f>ROUND(Film_boxOfficeEarnings[[#This Row],[value]],2)</f>
        <v>3453416</v>
      </c>
      <c r="H99" t="s">
        <v>13</v>
      </c>
      <c r="I99" t="s">
        <v>566</v>
      </c>
      <c r="J99" t="s">
        <v>15</v>
      </c>
      <c r="K99" t="s">
        <v>836</v>
      </c>
      <c r="L99" t="s">
        <v>660</v>
      </c>
      <c r="M99">
        <f t="shared" si="1"/>
        <v>1</v>
      </c>
      <c r="N9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Arabian Nights, in United States dollars?</v>
      </c>
    </row>
    <row r="100" spans="1:14" x14ac:dyDescent="0.3">
      <c r="A100" t="s">
        <v>465</v>
      </c>
      <c r="B100" t="s">
        <v>466</v>
      </c>
      <c r="C100" t="s">
        <v>11</v>
      </c>
      <c r="D100" t="s">
        <v>12</v>
      </c>
      <c r="E100" t="s">
        <v>2199</v>
      </c>
      <c r="F100" t="s">
        <v>519</v>
      </c>
      <c r="G100">
        <f>ROUND(Film_boxOfficeEarnings[[#This Row],[value]],2)</f>
        <v>449326618</v>
      </c>
      <c r="H100" t="s">
        <v>13</v>
      </c>
      <c r="I100" t="s">
        <v>467</v>
      </c>
      <c r="J100" t="s">
        <v>15</v>
      </c>
      <c r="K100" t="s">
        <v>837</v>
      </c>
      <c r="L100" t="s">
        <v>660</v>
      </c>
      <c r="M100">
        <f t="shared" si="1"/>
        <v>1</v>
      </c>
      <c r="N10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Thor, in United States dollars?</v>
      </c>
    </row>
    <row r="101" spans="1:14" x14ac:dyDescent="0.3">
      <c r="A101" t="s">
        <v>524</v>
      </c>
      <c r="B101" t="s">
        <v>525</v>
      </c>
      <c r="C101" t="s">
        <v>11</v>
      </c>
      <c r="D101" t="s">
        <v>12</v>
      </c>
      <c r="E101" t="s">
        <v>2199</v>
      </c>
      <c r="F101" t="s">
        <v>526</v>
      </c>
      <c r="G101">
        <f>ROUND(Film_boxOfficeEarnings[[#This Row],[value]],2)</f>
        <v>83862032</v>
      </c>
      <c r="H101" t="s">
        <v>13</v>
      </c>
      <c r="I101" t="s">
        <v>43</v>
      </c>
      <c r="J101" t="s">
        <v>15</v>
      </c>
      <c r="K101" t="s">
        <v>527</v>
      </c>
      <c r="L101" t="s">
        <v>660</v>
      </c>
      <c r="M101">
        <f t="shared" si="1"/>
        <v>1</v>
      </c>
      <c r="N10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Pan's Labyrinth, in United States dollars?</v>
      </c>
    </row>
    <row r="102" spans="1:14" x14ac:dyDescent="0.3">
      <c r="A102" t="s">
        <v>528</v>
      </c>
      <c r="B102" t="s">
        <v>529</v>
      </c>
      <c r="C102" t="s">
        <v>11</v>
      </c>
      <c r="D102" t="s">
        <v>12</v>
      </c>
      <c r="E102" t="s">
        <v>2199</v>
      </c>
      <c r="F102" t="s">
        <v>530</v>
      </c>
      <c r="G102">
        <f>ROUND(Film_boxOfficeEarnings[[#This Row],[value]],2)</f>
        <v>266600000</v>
      </c>
      <c r="H102" t="s">
        <v>13</v>
      </c>
      <c r="I102" t="s">
        <v>238</v>
      </c>
      <c r="J102" t="s">
        <v>15</v>
      </c>
      <c r="K102" t="s">
        <v>838</v>
      </c>
      <c r="L102" t="s">
        <v>660</v>
      </c>
      <c r="M102">
        <f t="shared" si="1"/>
        <v>1</v>
      </c>
      <c r="N10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Indecent Proposal, in United States dollars?</v>
      </c>
    </row>
    <row r="103" spans="1:14" x14ac:dyDescent="0.3">
      <c r="A103" t="s">
        <v>839</v>
      </c>
      <c r="B103" t="s">
        <v>840</v>
      </c>
      <c r="C103" t="s">
        <v>11</v>
      </c>
      <c r="D103" t="s">
        <v>12</v>
      </c>
      <c r="E103" t="s">
        <v>2199</v>
      </c>
      <c r="F103" t="s">
        <v>841</v>
      </c>
      <c r="G103">
        <f>ROUND(Film_boxOfficeEarnings[[#This Row],[value]],2)</f>
        <v>226904017</v>
      </c>
      <c r="H103" t="s">
        <v>13</v>
      </c>
      <c r="I103" t="s">
        <v>253</v>
      </c>
      <c r="J103" t="s">
        <v>15</v>
      </c>
      <c r="K103" t="s">
        <v>842</v>
      </c>
      <c r="L103" t="s">
        <v>660</v>
      </c>
      <c r="M103">
        <f t="shared" si="1"/>
        <v>1</v>
      </c>
      <c r="N10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Immortals, in United States dollars?</v>
      </c>
    </row>
    <row r="104" spans="1:14" x14ac:dyDescent="0.3">
      <c r="A104" t="s">
        <v>843</v>
      </c>
      <c r="B104" t="s">
        <v>844</v>
      </c>
      <c r="C104" t="s">
        <v>11</v>
      </c>
      <c r="D104" t="s">
        <v>12</v>
      </c>
      <c r="E104" t="s">
        <v>2199</v>
      </c>
      <c r="F104" t="s">
        <v>704</v>
      </c>
      <c r="G104">
        <f>ROUND(Film_boxOfficeEarnings[[#This Row],[value]],2)</f>
        <v>21000000</v>
      </c>
      <c r="H104" t="s">
        <v>13</v>
      </c>
      <c r="I104" t="s">
        <v>606</v>
      </c>
      <c r="J104" t="s">
        <v>15</v>
      </c>
      <c r="K104" t="s">
        <v>845</v>
      </c>
      <c r="L104" t="s">
        <v>660</v>
      </c>
      <c r="M104">
        <f t="shared" si="1"/>
        <v>1</v>
      </c>
      <c r="N10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Pather Panchali, in United States dollars?</v>
      </c>
    </row>
    <row r="105" spans="1:14" x14ac:dyDescent="0.3">
      <c r="A105" t="s">
        <v>532</v>
      </c>
      <c r="B105" t="s">
        <v>533</v>
      </c>
      <c r="C105" t="s">
        <v>11</v>
      </c>
      <c r="D105" t="s">
        <v>12</v>
      </c>
      <c r="E105" t="s">
        <v>2199</v>
      </c>
      <c r="F105" t="s">
        <v>534</v>
      </c>
      <c r="G105">
        <f>ROUND(Film_boxOfficeEarnings[[#This Row],[value]],2)</f>
        <v>238235719</v>
      </c>
      <c r="H105" t="s">
        <v>13</v>
      </c>
      <c r="I105" t="s">
        <v>316</v>
      </c>
      <c r="J105" t="s">
        <v>15</v>
      </c>
      <c r="K105" t="s">
        <v>535</v>
      </c>
      <c r="L105" t="s">
        <v>660</v>
      </c>
      <c r="M105">
        <f t="shared" si="1"/>
        <v>1</v>
      </c>
      <c r="N10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Batman &amp; Robin, in United States dollars?</v>
      </c>
    </row>
    <row r="106" spans="1:14" x14ac:dyDescent="0.3">
      <c r="A106" t="s">
        <v>846</v>
      </c>
      <c r="B106" t="s">
        <v>847</v>
      </c>
      <c r="C106" t="s">
        <v>11</v>
      </c>
      <c r="D106" t="s">
        <v>12</v>
      </c>
      <c r="E106" t="s">
        <v>2199</v>
      </c>
      <c r="F106" t="s">
        <v>848</v>
      </c>
      <c r="G106">
        <f>ROUND(Film_boxOfficeEarnings[[#This Row],[value]],2)</f>
        <v>62464731</v>
      </c>
      <c r="H106" t="s">
        <v>13</v>
      </c>
      <c r="I106" t="s">
        <v>250</v>
      </c>
      <c r="J106" t="s">
        <v>15</v>
      </c>
      <c r="K106" t="s">
        <v>849</v>
      </c>
      <c r="L106" t="s">
        <v>660</v>
      </c>
      <c r="M106">
        <f t="shared" si="1"/>
        <v>1</v>
      </c>
      <c r="N10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Snow Day, in United States dollars?</v>
      </c>
    </row>
    <row r="107" spans="1:14" x14ac:dyDescent="0.3">
      <c r="A107" t="s">
        <v>539</v>
      </c>
      <c r="B107" t="s">
        <v>540</v>
      </c>
      <c r="C107" t="s">
        <v>11</v>
      </c>
      <c r="D107" t="s">
        <v>12</v>
      </c>
      <c r="E107" t="s">
        <v>2199</v>
      </c>
      <c r="F107" t="s">
        <v>541</v>
      </c>
      <c r="G107">
        <f>ROUND(Film_boxOfficeEarnings[[#This Row],[value]],2)</f>
        <v>6459000</v>
      </c>
      <c r="H107" t="s">
        <v>13</v>
      </c>
      <c r="I107" t="s">
        <v>226</v>
      </c>
      <c r="J107" t="s">
        <v>15</v>
      </c>
      <c r="K107" t="s">
        <v>850</v>
      </c>
      <c r="L107" t="s">
        <v>660</v>
      </c>
      <c r="M107">
        <f t="shared" si="1"/>
        <v>1</v>
      </c>
      <c r="N10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Alligator, in United States dollars?</v>
      </c>
    </row>
    <row r="108" spans="1:14" x14ac:dyDescent="0.3">
      <c r="A108" t="s">
        <v>851</v>
      </c>
      <c r="B108" t="s">
        <v>852</v>
      </c>
      <c r="C108" t="s">
        <v>11</v>
      </c>
      <c r="D108" t="s">
        <v>12</v>
      </c>
      <c r="E108" t="s">
        <v>2199</v>
      </c>
      <c r="F108" t="s">
        <v>853</v>
      </c>
      <c r="G108">
        <f>ROUND(Film_boxOfficeEarnings[[#This Row],[value]],2)</f>
        <v>767127</v>
      </c>
      <c r="H108" t="s">
        <v>13</v>
      </c>
      <c r="I108" t="s">
        <v>324</v>
      </c>
      <c r="J108" t="s">
        <v>15</v>
      </c>
      <c r="K108" t="s">
        <v>854</v>
      </c>
      <c r="L108" t="s">
        <v>660</v>
      </c>
      <c r="M108">
        <f t="shared" si="1"/>
        <v>1</v>
      </c>
      <c r="N10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Happy Together, in United States dollars?</v>
      </c>
    </row>
    <row r="109" spans="1:14" x14ac:dyDescent="0.3">
      <c r="A109" t="s">
        <v>855</v>
      </c>
      <c r="B109" t="s">
        <v>856</v>
      </c>
      <c r="C109" t="s">
        <v>11</v>
      </c>
      <c r="D109" t="s">
        <v>12</v>
      </c>
      <c r="E109" t="s">
        <v>2199</v>
      </c>
      <c r="F109" t="s">
        <v>857</v>
      </c>
      <c r="G109">
        <f>ROUND(Film_boxOfficeEarnings[[#This Row],[value]],2)</f>
        <v>212011111</v>
      </c>
      <c r="H109" t="s">
        <v>13</v>
      </c>
      <c r="I109" t="s">
        <v>86</v>
      </c>
      <c r="J109" t="s">
        <v>15</v>
      </c>
      <c r="K109" t="s">
        <v>858</v>
      </c>
      <c r="L109" t="s">
        <v>660</v>
      </c>
      <c r="M109">
        <f t="shared" si="1"/>
        <v>1</v>
      </c>
      <c r="N10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Master and Commander: The Far Side of the World, in United States dollars?</v>
      </c>
    </row>
    <row r="110" spans="1:14" x14ac:dyDescent="0.3">
      <c r="A110" t="s">
        <v>859</v>
      </c>
      <c r="B110" t="s">
        <v>860</v>
      </c>
      <c r="C110" t="s">
        <v>11</v>
      </c>
      <c r="D110" t="s">
        <v>12</v>
      </c>
      <c r="E110" t="s">
        <v>2199</v>
      </c>
      <c r="F110" t="s">
        <v>861</v>
      </c>
      <c r="G110">
        <f>ROUND(Film_boxOfficeEarnings[[#This Row],[value]],2)</f>
        <v>345100000</v>
      </c>
      <c r="H110" t="s">
        <v>13</v>
      </c>
      <c r="I110" t="s">
        <v>238</v>
      </c>
      <c r="J110" t="s">
        <v>15</v>
      </c>
      <c r="K110" t="s">
        <v>862</v>
      </c>
      <c r="L110" t="s">
        <v>660</v>
      </c>
      <c r="M110">
        <f t="shared" si="1"/>
        <v>1</v>
      </c>
      <c r="N11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Dr. Seuss' How the Grinch Stole Christmas, in United States dollars?</v>
      </c>
    </row>
    <row r="111" spans="1:14" x14ac:dyDescent="0.3">
      <c r="A111" t="s">
        <v>863</v>
      </c>
      <c r="B111" t="s">
        <v>864</v>
      </c>
      <c r="C111" t="s">
        <v>11</v>
      </c>
      <c r="D111" t="s">
        <v>12</v>
      </c>
      <c r="E111" t="s">
        <v>2199</v>
      </c>
      <c r="F111" t="s">
        <v>865</v>
      </c>
      <c r="G111">
        <f>ROUND(Film_boxOfficeEarnings[[#This Row],[value]],2)</f>
        <v>34266564</v>
      </c>
      <c r="H111" t="s">
        <v>13</v>
      </c>
      <c r="I111" t="s">
        <v>183</v>
      </c>
      <c r="J111" t="s">
        <v>15</v>
      </c>
      <c r="K111" t="s">
        <v>866</v>
      </c>
      <c r="L111" t="s">
        <v>660</v>
      </c>
      <c r="M111">
        <f t="shared" si="1"/>
        <v>1</v>
      </c>
      <c r="N11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American Psycho, in United States dollars?</v>
      </c>
    </row>
    <row r="112" spans="1:14" x14ac:dyDescent="0.3">
      <c r="A112" t="s">
        <v>867</v>
      </c>
      <c r="B112" t="s">
        <v>868</v>
      </c>
      <c r="C112" t="s">
        <v>11</v>
      </c>
      <c r="D112" t="s">
        <v>12</v>
      </c>
      <c r="E112" t="s">
        <v>2199</v>
      </c>
      <c r="F112" t="s">
        <v>869</v>
      </c>
      <c r="G112">
        <f>ROUND(Film_boxOfficeEarnings[[#This Row],[value]],2)</f>
        <v>26986174</v>
      </c>
      <c r="H112" t="s">
        <v>13</v>
      </c>
      <c r="I112" t="s">
        <v>93</v>
      </c>
      <c r="J112" t="s">
        <v>15</v>
      </c>
      <c r="K112" t="s">
        <v>870</v>
      </c>
      <c r="L112" t="s">
        <v>660</v>
      </c>
      <c r="M112">
        <f t="shared" si="1"/>
        <v>1</v>
      </c>
      <c r="N11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Clerks II, in United States dollars?</v>
      </c>
    </row>
    <row r="113" spans="1:14" x14ac:dyDescent="0.3">
      <c r="A113" t="s">
        <v>502</v>
      </c>
      <c r="B113" t="s">
        <v>503</v>
      </c>
      <c r="C113" t="s">
        <v>11</v>
      </c>
      <c r="D113" t="s">
        <v>12</v>
      </c>
      <c r="E113" t="s">
        <v>2199</v>
      </c>
      <c r="F113" t="s">
        <v>544</v>
      </c>
      <c r="G113">
        <f>ROUND(Film_boxOfficeEarnings[[#This Row],[value]],2)</f>
        <v>67711748</v>
      </c>
      <c r="H113" t="s">
        <v>13</v>
      </c>
      <c r="I113" t="s">
        <v>253</v>
      </c>
      <c r="J113" t="s">
        <v>15</v>
      </c>
      <c r="K113" t="s">
        <v>504</v>
      </c>
      <c r="L113" t="s">
        <v>660</v>
      </c>
      <c r="M113">
        <f t="shared" si="1"/>
        <v>1</v>
      </c>
      <c r="N11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Austin Powers: International Man of Mystery, in United States dollars?</v>
      </c>
    </row>
    <row r="114" spans="1:14" x14ac:dyDescent="0.3">
      <c r="A114" t="s">
        <v>545</v>
      </c>
      <c r="B114" t="s">
        <v>546</v>
      </c>
      <c r="C114" t="s">
        <v>11</v>
      </c>
      <c r="D114" t="s">
        <v>12</v>
      </c>
      <c r="E114" t="s">
        <v>2199</v>
      </c>
      <c r="F114" t="s">
        <v>547</v>
      </c>
      <c r="G114">
        <f>ROUND(Film_boxOfficeEarnings[[#This Row],[value]],2)</f>
        <v>757930663</v>
      </c>
      <c r="H114" t="s">
        <v>13</v>
      </c>
      <c r="I114" t="s">
        <v>52</v>
      </c>
      <c r="J114" t="s">
        <v>15</v>
      </c>
      <c r="K114" t="s">
        <v>548</v>
      </c>
      <c r="L114" t="s">
        <v>660</v>
      </c>
      <c r="M114">
        <f t="shared" si="1"/>
        <v>1</v>
      </c>
      <c r="N11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Amazing Spider-Man, in United States dollars?</v>
      </c>
    </row>
    <row r="115" spans="1:14" x14ac:dyDescent="0.3">
      <c r="A115" t="s">
        <v>871</v>
      </c>
      <c r="B115" t="s">
        <v>872</v>
      </c>
      <c r="C115" t="s">
        <v>11</v>
      </c>
      <c r="D115" t="s">
        <v>12</v>
      </c>
      <c r="E115" t="s">
        <v>2199</v>
      </c>
      <c r="F115" t="s">
        <v>873</v>
      </c>
      <c r="G115">
        <f>ROUND(Film_boxOfficeEarnings[[#This Row],[value]],2)</f>
        <v>350448145</v>
      </c>
      <c r="H115" t="s">
        <v>13</v>
      </c>
      <c r="I115" t="s">
        <v>101</v>
      </c>
      <c r="J115" t="s">
        <v>15</v>
      </c>
      <c r="K115" t="s">
        <v>874</v>
      </c>
      <c r="L115" t="s">
        <v>660</v>
      </c>
      <c r="M115">
        <f t="shared" si="1"/>
        <v>1</v>
      </c>
      <c r="N11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Speed, in United States dollars?</v>
      </c>
    </row>
    <row r="116" spans="1:14" x14ac:dyDescent="0.3">
      <c r="A116" t="s">
        <v>875</v>
      </c>
      <c r="B116" t="s">
        <v>876</v>
      </c>
      <c r="C116" t="s">
        <v>11</v>
      </c>
      <c r="D116" t="s">
        <v>12</v>
      </c>
      <c r="E116" t="s">
        <v>2199</v>
      </c>
      <c r="F116" t="s">
        <v>877</v>
      </c>
      <c r="G116">
        <f>ROUND(Film_boxOfficeEarnings[[#This Row],[value]],2)</f>
        <v>1489000</v>
      </c>
      <c r="H116" t="s">
        <v>13</v>
      </c>
      <c r="I116" t="s">
        <v>454</v>
      </c>
      <c r="J116" t="s">
        <v>15</v>
      </c>
      <c r="K116" t="s">
        <v>878</v>
      </c>
      <c r="L116" t="s">
        <v>660</v>
      </c>
      <c r="M116">
        <f t="shared" si="1"/>
        <v>1</v>
      </c>
      <c r="N11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High Sierra, in United States dollars?</v>
      </c>
    </row>
    <row r="117" spans="1:14" x14ac:dyDescent="0.3">
      <c r="A117" t="s">
        <v>879</v>
      </c>
      <c r="B117" t="s">
        <v>880</v>
      </c>
      <c r="C117" t="s">
        <v>11</v>
      </c>
      <c r="D117" t="s">
        <v>12</v>
      </c>
      <c r="E117" t="s">
        <v>2199</v>
      </c>
      <c r="F117" t="s">
        <v>881</v>
      </c>
      <c r="G117">
        <f>ROUND(Film_boxOfficeEarnings[[#This Row],[value]],2)</f>
        <v>933959197</v>
      </c>
      <c r="H117" t="s">
        <v>13</v>
      </c>
      <c r="I117" t="s">
        <v>882</v>
      </c>
      <c r="J117" t="s">
        <v>15</v>
      </c>
      <c r="K117" t="s">
        <v>883</v>
      </c>
      <c r="L117" t="s">
        <v>660</v>
      </c>
      <c r="M117">
        <f t="shared" si="1"/>
        <v>1</v>
      </c>
      <c r="N11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Harry Potter and the Half-Blood Prince, in United States dollars?</v>
      </c>
    </row>
    <row r="118" spans="1:14" x14ac:dyDescent="0.3">
      <c r="A118" t="s">
        <v>884</v>
      </c>
      <c r="B118" t="s">
        <v>885</v>
      </c>
      <c r="C118" t="s">
        <v>11</v>
      </c>
      <c r="D118" t="s">
        <v>12</v>
      </c>
      <c r="E118" t="s">
        <v>2199</v>
      </c>
      <c r="F118" t="s">
        <v>886</v>
      </c>
      <c r="G118">
        <f>ROUND(Film_boxOfficeEarnings[[#This Row],[value]],2)</f>
        <v>460583960</v>
      </c>
      <c r="H118" t="s">
        <v>13</v>
      </c>
      <c r="I118" t="s">
        <v>393</v>
      </c>
      <c r="J118" t="s">
        <v>15</v>
      </c>
      <c r="K118" t="s">
        <v>887</v>
      </c>
      <c r="L118" t="s">
        <v>660</v>
      </c>
      <c r="M118">
        <f t="shared" si="1"/>
        <v>1</v>
      </c>
      <c r="N11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Gladiator, in United States dollars?</v>
      </c>
    </row>
    <row r="119" spans="1:14" x14ac:dyDescent="0.3">
      <c r="A119" t="s">
        <v>888</v>
      </c>
      <c r="B119" t="s">
        <v>889</v>
      </c>
      <c r="C119" t="s">
        <v>11</v>
      </c>
      <c r="D119" t="s">
        <v>12</v>
      </c>
      <c r="E119" t="s">
        <v>2199</v>
      </c>
      <c r="F119" t="s">
        <v>890</v>
      </c>
      <c r="G119">
        <f>ROUND(Film_boxOfficeEarnings[[#This Row],[value]],2)</f>
        <v>23335817</v>
      </c>
      <c r="H119" t="s">
        <v>13</v>
      </c>
      <c r="I119" t="s">
        <v>143</v>
      </c>
      <c r="J119" t="s">
        <v>15</v>
      </c>
      <c r="K119" t="s">
        <v>891</v>
      </c>
      <c r="L119" t="s">
        <v>660</v>
      </c>
      <c r="M119">
        <f t="shared" si="1"/>
        <v>1</v>
      </c>
      <c r="N11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Iron Giant, in United States dollars?</v>
      </c>
    </row>
    <row r="120" spans="1:14" x14ac:dyDescent="0.3">
      <c r="A120" t="s">
        <v>892</v>
      </c>
      <c r="B120" t="s">
        <v>893</v>
      </c>
      <c r="C120" t="s">
        <v>11</v>
      </c>
      <c r="D120" t="s">
        <v>12</v>
      </c>
      <c r="E120" t="s">
        <v>2199</v>
      </c>
      <c r="F120" t="s">
        <v>894</v>
      </c>
      <c r="G120">
        <f>ROUND(Film_boxOfficeEarnings[[#This Row],[value]],2)</f>
        <v>158964610</v>
      </c>
      <c r="H120" t="s">
        <v>13</v>
      </c>
      <c r="I120" t="s">
        <v>101</v>
      </c>
      <c r="J120" t="s">
        <v>15</v>
      </c>
      <c r="K120" t="s">
        <v>895</v>
      </c>
      <c r="L120" t="s">
        <v>660</v>
      </c>
      <c r="M120">
        <f t="shared" si="1"/>
        <v>1</v>
      </c>
      <c r="N12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Fast and the Furious: Tokyo Drift, in United States dollars?</v>
      </c>
    </row>
    <row r="121" spans="1:14" x14ac:dyDescent="0.3">
      <c r="A121" t="s">
        <v>896</v>
      </c>
      <c r="B121" t="s">
        <v>897</v>
      </c>
      <c r="C121" t="s">
        <v>11</v>
      </c>
      <c r="D121" t="s">
        <v>12</v>
      </c>
      <c r="E121" t="s">
        <v>2199</v>
      </c>
      <c r="F121" t="s">
        <v>898</v>
      </c>
      <c r="G121">
        <f>ROUND(Film_boxOfficeEarnings[[#This Row],[value]],2)</f>
        <v>822000</v>
      </c>
      <c r="H121" t="s">
        <v>13</v>
      </c>
      <c r="I121" t="s">
        <v>581</v>
      </c>
      <c r="J121" t="s">
        <v>15</v>
      </c>
      <c r="K121" t="s">
        <v>899</v>
      </c>
      <c r="L121" t="s">
        <v>660</v>
      </c>
      <c r="M121">
        <f t="shared" si="1"/>
        <v>1</v>
      </c>
      <c r="N12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Five Star Final, in United States dollars?</v>
      </c>
    </row>
    <row r="122" spans="1:14" x14ac:dyDescent="0.3">
      <c r="A122" t="s">
        <v>900</v>
      </c>
      <c r="B122" t="s">
        <v>901</v>
      </c>
      <c r="C122" t="s">
        <v>11</v>
      </c>
      <c r="D122" t="s">
        <v>12</v>
      </c>
      <c r="E122" t="s">
        <v>2199</v>
      </c>
      <c r="F122" t="s">
        <v>206</v>
      </c>
      <c r="G122">
        <f>ROUND(Film_boxOfficeEarnings[[#This Row],[value]],2)</f>
        <v>5000000</v>
      </c>
      <c r="H122" t="s">
        <v>13</v>
      </c>
      <c r="I122" t="s">
        <v>43</v>
      </c>
      <c r="J122" t="s">
        <v>15</v>
      </c>
      <c r="K122" t="s">
        <v>902</v>
      </c>
      <c r="L122" t="s">
        <v>660</v>
      </c>
      <c r="M122">
        <f t="shared" si="1"/>
        <v>1</v>
      </c>
      <c r="N12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Sunset Boulevard, in United States dollars?</v>
      </c>
    </row>
    <row r="123" spans="1:14" x14ac:dyDescent="0.3">
      <c r="A123" t="s">
        <v>903</v>
      </c>
      <c r="B123" t="s">
        <v>904</v>
      </c>
      <c r="C123" t="s">
        <v>11</v>
      </c>
      <c r="D123" t="s">
        <v>12</v>
      </c>
      <c r="E123" t="s">
        <v>2199</v>
      </c>
      <c r="F123" t="s">
        <v>905</v>
      </c>
      <c r="G123">
        <f>ROUND(Film_boxOfficeEarnings[[#This Row],[value]],2)</f>
        <v>411006740</v>
      </c>
      <c r="H123" t="s">
        <v>13</v>
      </c>
      <c r="I123" t="s">
        <v>97</v>
      </c>
      <c r="J123" t="s">
        <v>15</v>
      </c>
      <c r="K123" t="s">
        <v>906</v>
      </c>
      <c r="L123" t="s">
        <v>660</v>
      </c>
      <c r="M123">
        <f t="shared" si="1"/>
        <v>1</v>
      </c>
      <c r="N12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Bodyguard, in United States dollars?</v>
      </c>
    </row>
    <row r="124" spans="1:14" x14ac:dyDescent="0.3">
      <c r="A124" t="s">
        <v>907</v>
      </c>
      <c r="B124" t="s">
        <v>908</v>
      </c>
      <c r="C124" t="s">
        <v>11</v>
      </c>
      <c r="D124" t="s">
        <v>12</v>
      </c>
      <c r="E124" t="s">
        <v>2199</v>
      </c>
      <c r="F124" t="s">
        <v>909</v>
      </c>
      <c r="G124">
        <f>ROUND(Film_boxOfficeEarnings[[#This Row],[value]],2)</f>
        <v>92158064</v>
      </c>
      <c r="H124" t="s">
        <v>13</v>
      </c>
      <c r="I124" t="s">
        <v>614</v>
      </c>
      <c r="J124" t="s">
        <v>15</v>
      </c>
      <c r="K124" t="s">
        <v>910</v>
      </c>
      <c r="L124" t="s">
        <v>660</v>
      </c>
      <c r="M124">
        <f t="shared" si="1"/>
        <v>1</v>
      </c>
      <c r="N12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Apocalypse Now, in United States dollars?</v>
      </c>
    </row>
    <row r="125" spans="1:14" x14ac:dyDescent="0.3">
      <c r="A125" t="s">
        <v>911</v>
      </c>
      <c r="B125" t="s">
        <v>912</v>
      </c>
      <c r="C125" t="s">
        <v>11</v>
      </c>
      <c r="D125" t="s">
        <v>12</v>
      </c>
      <c r="E125" t="s">
        <v>2199</v>
      </c>
      <c r="F125" t="s">
        <v>913</v>
      </c>
      <c r="G125">
        <f>ROUND(Film_boxOfficeEarnings[[#This Row],[value]],2)</f>
        <v>60000000</v>
      </c>
      <c r="H125" t="s">
        <v>13</v>
      </c>
      <c r="I125" t="s">
        <v>133</v>
      </c>
      <c r="J125" t="s">
        <v>15</v>
      </c>
      <c r="K125" t="s">
        <v>914</v>
      </c>
      <c r="L125" t="s">
        <v>660</v>
      </c>
      <c r="M125">
        <f t="shared" si="1"/>
        <v>1</v>
      </c>
      <c r="N12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127 Hours, in United States dollars?</v>
      </c>
    </row>
    <row r="126" spans="1:14" x14ac:dyDescent="0.3">
      <c r="A126" t="s">
        <v>555</v>
      </c>
      <c r="B126" t="s">
        <v>556</v>
      </c>
      <c r="C126" t="s">
        <v>11</v>
      </c>
      <c r="D126" t="s">
        <v>12</v>
      </c>
      <c r="E126" t="s">
        <v>2199</v>
      </c>
      <c r="F126" t="s">
        <v>559</v>
      </c>
      <c r="G126">
        <f>ROUND(Film_boxOfficeEarnings[[#This Row],[value]],2)</f>
        <v>481800873</v>
      </c>
      <c r="H126" t="s">
        <v>13</v>
      </c>
      <c r="I126" t="s">
        <v>14</v>
      </c>
      <c r="J126" t="s">
        <v>15</v>
      </c>
      <c r="K126" t="s">
        <v>557</v>
      </c>
      <c r="L126" t="s">
        <v>660</v>
      </c>
      <c r="M126">
        <f t="shared" si="1"/>
        <v>1</v>
      </c>
      <c r="N12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Rise of the Planet of the Apes, in United States dollars?</v>
      </c>
    </row>
    <row r="127" spans="1:14" x14ac:dyDescent="0.3">
      <c r="A127" t="s">
        <v>915</v>
      </c>
      <c r="B127" t="s">
        <v>916</v>
      </c>
      <c r="C127" t="s">
        <v>11</v>
      </c>
      <c r="D127" t="s">
        <v>12</v>
      </c>
      <c r="E127" t="s">
        <v>2199</v>
      </c>
      <c r="F127" t="s">
        <v>917</v>
      </c>
      <c r="G127">
        <f>ROUND(Film_boxOfficeEarnings[[#This Row],[value]],2)</f>
        <v>90000000</v>
      </c>
      <c r="H127" t="s">
        <v>13</v>
      </c>
      <c r="I127" t="s">
        <v>29</v>
      </c>
      <c r="J127" t="s">
        <v>15</v>
      </c>
      <c r="K127" t="s">
        <v>918</v>
      </c>
      <c r="L127" t="s">
        <v>660</v>
      </c>
      <c r="M127">
        <f t="shared" si="1"/>
        <v>1</v>
      </c>
      <c r="N12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Amadeus, in United States dollars?</v>
      </c>
    </row>
    <row r="128" spans="1:14" x14ac:dyDescent="0.3">
      <c r="A128" t="s">
        <v>919</v>
      </c>
      <c r="B128" t="s">
        <v>920</v>
      </c>
      <c r="C128" t="s">
        <v>11</v>
      </c>
      <c r="D128" t="s">
        <v>12</v>
      </c>
      <c r="E128" t="s">
        <v>2199</v>
      </c>
      <c r="F128" t="s">
        <v>921</v>
      </c>
      <c r="G128">
        <f>ROUND(Film_boxOfficeEarnings[[#This Row],[value]],2)</f>
        <v>200700000</v>
      </c>
      <c r="H128" t="s">
        <v>13</v>
      </c>
      <c r="I128" t="s">
        <v>285</v>
      </c>
      <c r="J128" t="s">
        <v>15</v>
      </c>
      <c r="K128" t="s">
        <v>922</v>
      </c>
      <c r="L128" t="s">
        <v>660</v>
      </c>
      <c r="M128">
        <f t="shared" si="1"/>
        <v>1</v>
      </c>
      <c r="N12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Cats &amp; Dogs, in United States dollars?</v>
      </c>
    </row>
    <row r="129" spans="1:14" x14ac:dyDescent="0.3">
      <c r="A129" t="s">
        <v>923</v>
      </c>
      <c r="B129" t="s">
        <v>924</v>
      </c>
      <c r="C129" t="s">
        <v>11</v>
      </c>
      <c r="D129" t="s">
        <v>12</v>
      </c>
      <c r="E129" t="s">
        <v>2199</v>
      </c>
      <c r="F129" t="s">
        <v>925</v>
      </c>
      <c r="G129">
        <f>ROUND(Film_boxOfficeEarnings[[#This Row],[value]],2)</f>
        <v>68851475</v>
      </c>
      <c r="H129" t="s">
        <v>13</v>
      </c>
      <c r="I129" t="s">
        <v>316</v>
      </c>
      <c r="J129" t="s">
        <v>15</v>
      </c>
      <c r="K129" t="s">
        <v>926</v>
      </c>
      <c r="L129" t="s">
        <v>660</v>
      </c>
      <c r="M129">
        <f t="shared" si="1"/>
        <v>1</v>
      </c>
      <c r="N12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Conan the Barbarian, in United States dollars?</v>
      </c>
    </row>
    <row r="130" spans="1:14" x14ac:dyDescent="0.3">
      <c r="A130" t="s">
        <v>927</v>
      </c>
      <c r="B130" t="s">
        <v>928</v>
      </c>
      <c r="C130" t="s">
        <v>11</v>
      </c>
      <c r="D130" t="s">
        <v>12</v>
      </c>
      <c r="E130" t="s">
        <v>2199</v>
      </c>
      <c r="F130" t="s">
        <v>929</v>
      </c>
      <c r="G130">
        <f>ROUND(Film_boxOfficeEarnings[[#This Row],[value]],2)</f>
        <v>114649</v>
      </c>
      <c r="H130" t="s">
        <v>13</v>
      </c>
      <c r="I130" t="s">
        <v>459</v>
      </c>
      <c r="J130" t="s">
        <v>15</v>
      </c>
      <c r="K130" t="s">
        <v>930</v>
      </c>
      <c r="L130" t="s">
        <v>660</v>
      </c>
      <c r="M130">
        <f t="shared" ref="M130:M193" si="2">COUNTIF(B:B,B130)</f>
        <v>1</v>
      </c>
      <c r="N13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Aerial, in United States dollars?</v>
      </c>
    </row>
    <row r="131" spans="1:14" x14ac:dyDescent="0.3">
      <c r="A131" t="s">
        <v>931</v>
      </c>
      <c r="B131" t="s">
        <v>932</v>
      </c>
      <c r="C131" t="s">
        <v>11</v>
      </c>
      <c r="D131" t="s">
        <v>12</v>
      </c>
      <c r="E131" t="s">
        <v>2199</v>
      </c>
      <c r="F131" t="s">
        <v>933</v>
      </c>
      <c r="G131">
        <f>ROUND(Film_boxOfficeEarnings[[#This Row],[value]],2)</f>
        <v>51699984</v>
      </c>
      <c r="H131" t="s">
        <v>13</v>
      </c>
      <c r="I131" t="s">
        <v>33</v>
      </c>
      <c r="J131" t="s">
        <v>15</v>
      </c>
      <c r="K131" t="s">
        <v>934</v>
      </c>
      <c r="L131" t="s">
        <v>660</v>
      </c>
      <c r="M131">
        <f t="shared" si="2"/>
        <v>1</v>
      </c>
      <c r="N13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Doubt, in United States dollars?</v>
      </c>
    </row>
    <row r="132" spans="1:14" x14ac:dyDescent="0.3">
      <c r="A132" t="s">
        <v>536</v>
      </c>
      <c r="B132" t="s">
        <v>537</v>
      </c>
      <c r="C132" t="s">
        <v>11</v>
      </c>
      <c r="D132" t="s">
        <v>12</v>
      </c>
      <c r="E132" t="s">
        <v>2199</v>
      </c>
      <c r="F132" t="s">
        <v>563</v>
      </c>
      <c r="G132">
        <f>ROUND(Film_boxOfficeEarnings[[#This Row],[value]],2)</f>
        <v>146027888</v>
      </c>
      <c r="H132" t="s">
        <v>13</v>
      </c>
      <c r="I132" t="s">
        <v>20</v>
      </c>
      <c r="J132" t="s">
        <v>15</v>
      </c>
      <c r="K132" t="s">
        <v>935</v>
      </c>
      <c r="L132" t="s">
        <v>660</v>
      </c>
      <c r="M132">
        <f t="shared" si="2"/>
        <v>1</v>
      </c>
      <c r="N13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 Trek: First Contact, in United States dollars?</v>
      </c>
    </row>
    <row r="133" spans="1:14" x14ac:dyDescent="0.3">
      <c r="A133" t="s">
        <v>936</v>
      </c>
      <c r="B133" t="s">
        <v>937</v>
      </c>
      <c r="C133" t="s">
        <v>11</v>
      </c>
      <c r="D133" t="s">
        <v>12</v>
      </c>
      <c r="E133" t="s">
        <v>2199</v>
      </c>
      <c r="F133" t="s">
        <v>938</v>
      </c>
      <c r="G133">
        <f>ROUND(Film_boxOfficeEarnings[[#This Row],[value]],2)</f>
        <v>203400000</v>
      </c>
      <c r="H133" t="s">
        <v>13</v>
      </c>
      <c r="I133" t="s">
        <v>143</v>
      </c>
      <c r="J133" t="s">
        <v>15</v>
      </c>
      <c r="K133" t="s">
        <v>939</v>
      </c>
      <c r="L133" t="s">
        <v>660</v>
      </c>
      <c r="M133">
        <f t="shared" si="2"/>
        <v>1</v>
      </c>
      <c r="N13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Vanilla Sky, in United States dollars?</v>
      </c>
    </row>
    <row r="134" spans="1:14" x14ac:dyDescent="0.3">
      <c r="A134" t="s">
        <v>940</v>
      </c>
      <c r="B134" t="s">
        <v>941</v>
      </c>
      <c r="C134" t="s">
        <v>11</v>
      </c>
      <c r="D134" t="s">
        <v>12</v>
      </c>
      <c r="E134" t="s">
        <v>2199</v>
      </c>
      <c r="F134" t="s">
        <v>942</v>
      </c>
      <c r="G134">
        <f>ROUND(Film_boxOfficeEarnings[[#This Row],[value]],2)</f>
        <v>60700000</v>
      </c>
      <c r="H134" t="s">
        <v>13</v>
      </c>
      <c r="I134" t="s">
        <v>48</v>
      </c>
      <c r="J134" t="s">
        <v>15</v>
      </c>
      <c r="K134" t="s">
        <v>943</v>
      </c>
      <c r="L134" t="s">
        <v>660</v>
      </c>
      <c r="M134">
        <f t="shared" si="2"/>
        <v>1</v>
      </c>
      <c r="N13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(500) Days of Summer, in United States dollars?</v>
      </c>
    </row>
    <row r="135" spans="1:14" x14ac:dyDescent="0.3">
      <c r="A135" t="s">
        <v>944</v>
      </c>
      <c r="B135" t="s">
        <v>945</v>
      </c>
      <c r="C135" t="s">
        <v>11</v>
      </c>
      <c r="D135" t="s">
        <v>12</v>
      </c>
      <c r="E135" t="s">
        <v>2199</v>
      </c>
      <c r="F135" t="s">
        <v>946</v>
      </c>
      <c r="G135">
        <f>ROUND(Film_boxOfficeEarnings[[#This Row],[value]],2)</f>
        <v>443100000</v>
      </c>
      <c r="H135" t="s">
        <v>13</v>
      </c>
      <c r="I135" t="s">
        <v>215</v>
      </c>
      <c r="J135" t="s">
        <v>15</v>
      </c>
      <c r="K135" t="s">
        <v>947</v>
      </c>
      <c r="L135" t="s">
        <v>660</v>
      </c>
      <c r="M135">
        <f t="shared" si="2"/>
        <v>1</v>
      </c>
      <c r="N13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Alvin and the Chipmunks: The Squeakquel, in United States dollars?</v>
      </c>
    </row>
    <row r="136" spans="1:14" x14ac:dyDescent="0.3">
      <c r="A136" t="s">
        <v>948</v>
      </c>
      <c r="B136" t="s">
        <v>949</v>
      </c>
      <c r="C136" t="s">
        <v>11</v>
      </c>
      <c r="D136" t="s">
        <v>12</v>
      </c>
      <c r="E136" t="s">
        <v>2199</v>
      </c>
      <c r="F136" t="s">
        <v>950</v>
      </c>
      <c r="G136">
        <f>ROUND(Film_boxOfficeEarnings[[#This Row],[value]],2)</f>
        <v>8489279</v>
      </c>
      <c r="H136" t="s">
        <v>13</v>
      </c>
      <c r="I136" t="s">
        <v>951</v>
      </c>
      <c r="J136" t="s">
        <v>15</v>
      </c>
      <c r="K136" t="s">
        <v>952</v>
      </c>
      <c r="L136" t="s">
        <v>660</v>
      </c>
      <c r="M136">
        <f t="shared" si="2"/>
        <v>1</v>
      </c>
      <c r="N13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All About Eve, in United States dollars?</v>
      </c>
    </row>
    <row r="137" spans="1:14" x14ac:dyDescent="0.3">
      <c r="A137" t="s">
        <v>953</v>
      </c>
      <c r="B137" t="s">
        <v>954</v>
      </c>
      <c r="C137" t="s">
        <v>11</v>
      </c>
      <c r="D137" t="s">
        <v>12</v>
      </c>
      <c r="E137" t="s">
        <v>2199</v>
      </c>
      <c r="F137" t="s">
        <v>955</v>
      </c>
      <c r="G137">
        <f>ROUND(Film_boxOfficeEarnings[[#This Row],[value]],2)</f>
        <v>14924998</v>
      </c>
      <c r="H137" t="s">
        <v>13</v>
      </c>
      <c r="I137" t="s">
        <v>63</v>
      </c>
      <c r="J137" t="s">
        <v>15</v>
      </c>
      <c r="K137" t="s">
        <v>956</v>
      </c>
      <c r="L137" t="s">
        <v>660</v>
      </c>
      <c r="M137">
        <f t="shared" si="2"/>
        <v>1</v>
      </c>
      <c r="N13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Angus, Thongs and Perfect Snogging, in United States dollars?</v>
      </c>
    </row>
    <row r="138" spans="1:14" x14ac:dyDescent="0.3">
      <c r="A138" t="s">
        <v>957</v>
      </c>
      <c r="B138" t="s">
        <v>958</v>
      </c>
      <c r="C138" t="s">
        <v>11</v>
      </c>
      <c r="D138" t="s">
        <v>12</v>
      </c>
      <c r="E138" t="s">
        <v>2199</v>
      </c>
      <c r="F138" t="s">
        <v>959</v>
      </c>
      <c r="G138">
        <f>ROUND(Film_boxOfficeEarnings[[#This Row],[value]],2)</f>
        <v>723192705</v>
      </c>
      <c r="H138" t="s">
        <v>13</v>
      </c>
      <c r="I138" t="s">
        <v>518</v>
      </c>
      <c r="J138" t="s">
        <v>15</v>
      </c>
      <c r="K138" t="s">
        <v>960</v>
      </c>
      <c r="L138" t="s">
        <v>660</v>
      </c>
      <c r="M138">
        <f t="shared" si="2"/>
        <v>1</v>
      </c>
      <c r="N13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Gravity, in United States dollars?</v>
      </c>
    </row>
    <row r="139" spans="1:14" x14ac:dyDescent="0.3">
      <c r="A139" t="s">
        <v>961</v>
      </c>
      <c r="B139" t="s">
        <v>962</v>
      </c>
      <c r="C139" t="s">
        <v>11</v>
      </c>
      <c r="D139" t="s">
        <v>12</v>
      </c>
      <c r="E139" t="s">
        <v>2199</v>
      </c>
      <c r="F139" t="s">
        <v>963</v>
      </c>
      <c r="G139">
        <f>ROUND(Film_boxOfficeEarnings[[#This Row],[value]],2)</f>
        <v>77912251</v>
      </c>
      <c r="H139" t="s">
        <v>13</v>
      </c>
      <c r="I139" t="s">
        <v>33</v>
      </c>
      <c r="J139" t="s">
        <v>15</v>
      </c>
      <c r="K139" t="s">
        <v>964</v>
      </c>
      <c r="L139" t="s">
        <v>660</v>
      </c>
      <c r="M139">
        <f t="shared" si="2"/>
        <v>1</v>
      </c>
      <c r="N13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Orphan, in United States dollars?</v>
      </c>
    </row>
    <row r="140" spans="1:14" x14ac:dyDescent="0.3">
      <c r="A140" t="s">
        <v>965</v>
      </c>
      <c r="B140" t="s">
        <v>966</v>
      </c>
      <c r="C140" t="s">
        <v>11</v>
      </c>
      <c r="D140" t="s">
        <v>12</v>
      </c>
      <c r="E140" t="s">
        <v>2199</v>
      </c>
      <c r="F140" t="s">
        <v>147</v>
      </c>
      <c r="G140">
        <f>ROUND(Film_boxOfficeEarnings[[#This Row],[value]],2)</f>
        <v>9600000</v>
      </c>
      <c r="H140" t="s">
        <v>13</v>
      </c>
      <c r="I140" t="s">
        <v>249</v>
      </c>
      <c r="J140" t="s">
        <v>15</v>
      </c>
      <c r="K140" t="s">
        <v>967</v>
      </c>
      <c r="L140" t="s">
        <v>660</v>
      </c>
      <c r="M140">
        <f t="shared" si="2"/>
        <v>1</v>
      </c>
      <c r="N14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Bride Wore Black, in United States dollars?</v>
      </c>
    </row>
    <row r="141" spans="1:14" x14ac:dyDescent="0.3">
      <c r="A141" t="s">
        <v>567</v>
      </c>
      <c r="B141" t="s">
        <v>568</v>
      </c>
      <c r="C141" t="s">
        <v>11</v>
      </c>
      <c r="D141" t="s">
        <v>12</v>
      </c>
      <c r="E141" t="s">
        <v>2199</v>
      </c>
      <c r="F141" t="s">
        <v>569</v>
      </c>
      <c r="G141">
        <f>ROUND(Film_boxOfficeEarnings[[#This Row],[value]],2)</f>
        <v>201957688</v>
      </c>
      <c r="H141" t="s">
        <v>13</v>
      </c>
      <c r="I141" t="s">
        <v>285</v>
      </c>
      <c r="J141" t="s">
        <v>15</v>
      </c>
      <c r="K141" t="s">
        <v>570</v>
      </c>
      <c r="L141" t="s">
        <v>660</v>
      </c>
      <c r="M141">
        <f t="shared" si="2"/>
        <v>1</v>
      </c>
      <c r="N14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Kindergarten Cop, in United States dollars?</v>
      </c>
    </row>
    <row r="142" spans="1:14" x14ac:dyDescent="0.3">
      <c r="A142" t="s">
        <v>968</v>
      </c>
      <c r="B142" t="s">
        <v>969</v>
      </c>
      <c r="C142" t="s">
        <v>11</v>
      </c>
      <c r="D142" t="s">
        <v>12</v>
      </c>
      <c r="E142" t="s">
        <v>2199</v>
      </c>
      <c r="F142" t="s">
        <v>970</v>
      </c>
      <c r="G142">
        <f>ROUND(Film_boxOfficeEarnings[[#This Row],[value]],2)</f>
        <v>644783140</v>
      </c>
      <c r="H142" t="s">
        <v>13</v>
      </c>
      <c r="I142" t="s">
        <v>257</v>
      </c>
      <c r="J142" t="s">
        <v>15</v>
      </c>
      <c r="K142" t="s">
        <v>971</v>
      </c>
      <c r="L142" t="s">
        <v>660</v>
      </c>
      <c r="M142">
        <f t="shared" si="2"/>
        <v>1</v>
      </c>
      <c r="N14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Thor: The Dark World, in United States dollars?</v>
      </c>
    </row>
    <row r="143" spans="1:14" x14ac:dyDescent="0.3">
      <c r="A143" t="s">
        <v>972</v>
      </c>
      <c r="B143" t="s">
        <v>973</v>
      </c>
      <c r="C143" t="s">
        <v>11</v>
      </c>
      <c r="D143" t="s">
        <v>12</v>
      </c>
      <c r="E143" t="s">
        <v>2199</v>
      </c>
      <c r="F143" t="s">
        <v>974</v>
      </c>
      <c r="G143">
        <f>ROUND(Film_boxOfficeEarnings[[#This Row],[value]],2)</f>
        <v>25852764</v>
      </c>
      <c r="H143" t="s">
        <v>13</v>
      </c>
      <c r="I143" t="s">
        <v>226</v>
      </c>
      <c r="J143" t="s">
        <v>15</v>
      </c>
      <c r="K143" t="s">
        <v>975</v>
      </c>
      <c r="L143" t="s">
        <v>660</v>
      </c>
      <c r="M143">
        <f t="shared" si="2"/>
        <v>1</v>
      </c>
      <c r="N14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Rollerball, in United States dollars?</v>
      </c>
    </row>
    <row r="144" spans="1:14" x14ac:dyDescent="0.3">
      <c r="A144" t="s">
        <v>976</v>
      </c>
      <c r="B144" t="s">
        <v>977</v>
      </c>
      <c r="C144" t="s">
        <v>11</v>
      </c>
      <c r="D144" t="s">
        <v>12</v>
      </c>
      <c r="E144" t="s">
        <v>2199</v>
      </c>
      <c r="F144" t="s">
        <v>978</v>
      </c>
      <c r="G144">
        <f>ROUND(Film_boxOfficeEarnings[[#This Row],[value]],2)</f>
        <v>273600000</v>
      </c>
      <c r="H144" t="s">
        <v>13</v>
      </c>
      <c r="I144" t="s">
        <v>183</v>
      </c>
      <c r="J144" t="s">
        <v>15</v>
      </c>
      <c r="K144" t="s">
        <v>979</v>
      </c>
      <c r="L144" t="s">
        <v>660</v>
      </c>
      <c r="M144">
        <f t="shared" si="2"/>
        <v>1</v>
      </c>
      <c r="N14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Jerry Maguire, in United States dollars?</v>
      </c>
    </row>
    <row r="145" spans="1:14" x14ac:dyDescent="0.3">
      <c r="A145" t="s">
        <v>980</v>
      </c>
      <c r="B145" t="s">
        <v>981</v>
      </c>
      <c r="C145" t="s">
        <v>11</v>
      </c>
      <c r="D145" t="s">
        <v>12</v>
      </c>
      <c r="E145" t="s">
        <v>2199</v>
      </c>
      <c r="F145" t="s">
        <v>982</v>
      </c>
      <c r="G145">
        <f>ROUND(Film_boxOfficeEarnings[[#This Row],[value]],2)</f>
        <v>222809600</v>
      </c>
      <c r="H145" t="s">
        <v>13</v>
      </c>
      <c r="I145" t="s">
        <v>242</v>
      </c>
      <c r="J145" t="s">
        <v>15</v>
      </c>
      <c r="K145" t="s">
        <v>983</v>
      </c>
      <c r="L145" t="s">
        <v>660</v>
      </c>
      <c r="M145">
        <f t="shared" si="2"/>
        <v>1</v>
      </c>
      <c r="N14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Non-Stop, in United States dollars?</v>
      </c>
    </row>
    <row r="146" spans="1:14" x14ac:dyDescent="0.3">
      <c r="A146" t="s">
        <v>578</v>
      </c>
      <c r="B146" t="s">
        <v>579</v>
      </c>
      <c r="C146" t="s">
        <v>11</v>
      </c>
      <c r="D146" t="s">
        <v>12</v>
      </c>
      <c r="E146" t="s">
        <v>2199</v>
      </c>
      <c r="F146" t="s">
        <v>580</v>
      </c>
      <c r="G146">
        <f>ROUND(Film_boxOfficeEarnings[[#This Row],[value]],2)</f>
        <v>4642401</v>
      </c>
      <c r="H146" t="s">
        <v>13</v>
      </c>
      <c r="I146" t="s">
        <v>581</v>
      </c>
      <c r="J146" t="s">
        <v>15</v>
      </c>
      <c r="K146" t="s">
        <v>582</v>
      </c>
      <c r="L146" t="s">
        <v>660</v>
      </c>
      <c r="M146">
        <f t="shared" si="2"/>
        <v>1</v>
      </c>
      <c r="N14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I'm a Cyborg, But That's OK, in United States dollars?</v>
      </c>
    </row>
    <row r="147" spans="1:14" x14ac:dyDescent="0.3">
      <c r="A147" t="s">
        <v>984</v>
      </c>
      <c r="B147" t="s">
        <v>985</v>
      </c>
      <c r="C147" t="s">
        <v>11</v>
      </c>
      <c r="D147" t="s">
        <v>12</v>
      </c>
      <c r="E147" t="s">
        <v>2199</v>
      </c>
      <c r="F147" t="s">
        <v>986</v>
      </c>
      <c r="G147">
        <f>ROUND(Film_boxOfficeEarnings[[#This Row],[value]],2)</f>
        <v>376100000</v>
      </c>
      <c r="H147" t="s">
        <v>13</v>
      </c>
      <c r="I147" t="s">
        <v>285</v>
      </c>
      <c r="J147" t="s">
        <v>15</v>
      </c>
      <c r="K147" t="s">
        <v>987</v>
      </c>
      <c r="L147" t="s">
        <v>660</v>
      </c>
      <c r="M147">
        <f t="shared" si="2"/>
        <v>1</v>
      </c>
      <c r="N14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Taken 2, in United States dollars?</v>
      </c>
    </row>
    <row r="148" spans="1:14" x14ac:dyDescent="0.3">
      <c r="A148" t="s">
        <v>584</v>
      </c>
      <c r="B148" t="s">
        <v>585</v>
      </c>
      <c r="C148" t="s">
        <v>11</v>
      </c>
      <c r="D148" t="s">
        <v>12</v>
      </c>
      <c r="E148" t="s">
        <v>2199</v>
      </c>
      <c r="F148" t="s">
        <v>586</v>
      </c>
      <c r="G148">
        <f>ROUND(Film_boxOfficeEarnings[[#This Row],[value]],2)</f>
        <v>320100000</v>
      </c>
      <c r="H148" t="s">
        <v>13</v>
      </c>
      <c r="I148" t="s">
        <v>253</v>
      </c>
      <c r="J148" t="s">
        <v>15</v>
      </c>
      <c r="K148" t="s">
        <v>587</v>
      </c>
      <c r="L148" t="s">
        <v>660</v>
      </c>
      <c r="M148">
        <f t="shared" si="2"/>
        <v>1</v>
      </c>
      <c r="N14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Fatal Attraction, in United States dollars?</v>
      </c>
    </row>
    <row r="149" spans="1:14" x14ac:dyDescent="0.3">
      <c r="A149" t="s">
        <v>431</v>
      </c>
      <c r="B149" t="s">
        <v>432</v>
      </c>
      <c r="C149" t="s">
        <v>11</v>
      </c>
      <c r="D149" t="s">
        <v>12</v>
      </c>
      <c r="E149" t="s">
        <v>2199</v>
      </c>
      <c r="F149" t="s">
        <v>433</v>
      </c>
      <c r="G149">
        <f>ROUND(Film_boxOfficeEarnings[[#This Row],[value]],2)</f>
        <v>434437</v>
      </c>
      <c r="H149" t="s">
        <v>13</v>
      </c>
      <c r="I149" t="s">
        <v>195</v>
      </c>
      <c r="J149" t="s">
        <v>15</v>
      </c>
      <c r="K149" t="s">
        <v>434</v>
      </c>
      <c r="L149" t="s">
        <v>660</v>
      </c>
      <c r="M149">
        <f t="shared" si="2"/>
        <v>1</v>
      </c>
      <c r="N14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What We Left Behind, in United States dollars?</v>
      </c>
    </row>
    <row r="150" spans="1:14" x14ac:dyDescent="0.3">
      <c r="A150" t="s">
        <v>988</v>
      </c>
      <c r="B150" t="s">
        <v>989</v>
      </c>
      <c r="C150" t="s">
        <v>11</v>
      </c>
      <c r="D150" t="s">
        <v>12</v>
      </c>
      <c r="E150" t="s">
        <v>2199</v>
      </c>
      <c r="F150" t="s">
        <v>990</v>
      </c>
      <c r="G150">
        <f>ROUND(Film_boxOfficeEarnings[[#This Row],[value]],2)</f>
        <v>237400000</v>
      </c>
      <c r="H150" t="s">
        <v>13</v>
      </c>
      <c r="I150" t="s">
        <v>456</v>
      </c>
      <c r="J150" t="s">
        <v>15</v>
      </c>
      <c r="K150" t="s">
        <v>991</v>
      </c>
      <c r="L150" t="s">
        <v>660</v>
      </c>
      <c r="M150">
        <f t="shared" si="2"/>
        <v>1</v>
      </c>
      <c r="N15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Gulliver's Travels, in United States dollars?</v>
      </c>
    </row>
    <row r="151" spans="1:14" x14ac:dyDescent="0.3">
      <c r="A151" t="s">
        <v>992</v>
      </c>
      <c r="B151" t="s">
        <v>993</v>
      </c>
      <c r="C151" t="s">
        <v>11</v>
      </c>
      <c r="D151" t="s">
        <v>12</v>
      </c>
      <c r="E151" t="s">
        <v>2199</v>
      </c>
      <c r="F151" t="s">
        <v>994</v>
      </c>
      <c r="G151">
        <f>ROUND(Film_boxOfficeEarnings[[#This Row],[value]],2)</f>
        <v>960996492</v>
      </c>
      <c r="H151" t="s">
        <v>13</v>
      </c>
      <c r="I151" t="s">
        <v>732</v>
      </c>
      <c r="J151" t="s">
        <v>15</v>
      </c>
      <c r="K151" t="s">
        <v>995</v>
      </c>
      <c r="L151" t="s">
        <v>660</v>
      </c>
      <c r="M151">
        <f t="shared" si="2"/>
        <v>1</v>
      </c>
      <c r="N15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Pirates of the Caribbean: At World's End, in United States dollars?</v>
      </c>
    </row>
    <row r="152" spans="1:14" x14ac:dyDescent="0.3">
      <c r="A152" t="s">
        <v>996</v>
      </c>
      <c r="B152" t="s">
        <v>997</v>
      </c>
      <c r="C152" t="s">
        <v>11</v>
      </c>
      <c r="D152" t="s">
        <v>12</v>
      </c>
      <c r="E152" t="s">
        <v>2199</v>
      </c>
      <c r="F152" t="s">
        <v>998</v>
      </c>
      <c r="G152">
        <f>ROUND(Film_boxOfficeEarnings[[#This Row],[value]],2)</f>
        <v>30002758</v>
      </c>
      <c r="H152" t="s">
        <v>13</v>
      </c>
      <c r="I152" t="s">
        <v>202</v>
      </c>
      <c r="J152" t="s">
        <v>15</v>
      </c>
      <c r="K152" t="s">
        <v>999</v>
      </c>
      <c r="L152" t="s">
        <v>660</v>
      </c>
      <c r="M152">
        <f t="shared" si="2"/>
        <v>1</v>
      </c>
      <c r="N15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Solaris, in United States dollars?</v>
      </c>
    </row>
    <row r="153" spans="1:14" x14ac:dyDescent="0.3">
      <c r="A153" t="s">
        <v>1000</v>
      </c>
      <c r="B153" t="s">
        <v>1001</v>
      </c>
      <c r="C153" t="s">
        <v>11</v>
      </c>
      <c r="D153" t="s">
        <v>12</v>
      </c>
      <c r="E153" t="s">
        <v>2199</v>
      </c>
      <c r="F153" t="s">
        <v>1002</v>
      </c>
      <c r="G153">
        <f>ROUND(Film_boxOfficeEarnings[[#This Row],[value]],2)</f>
        <v>207000000</v>
      </c>
      <c r="H153" t="s">
        <v>13</v>
      </c>
      <c r="I153" t="s">
        <v>187</v>
      </c>
      <c r="J153" t="s">
        <v>15</v>
      </c>
      <c r="K153" t="s">
        <v>1003</v>
      </c>
      <c r="L153" t="s">
        <v>660</v>
      </c>
      <c r="M153">
        <f t="shared" si="2"/>
        <v>1</v>
      </c>
      <c r="N15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Paranormal Activity 3, in United States dollars?</v>
      </c>
    </row>
    <row r="154" spans="1:14" x14ac:dyDescent="0.3">
      <c r="A154" t="s">
        <v>1004</v>
      </c>
      <c r="B154" t="s">
        <v>1005</v>
      </c>
      <c r="C154" t="s">
        <v>11</v>
      </c>
      <c r="D154" t="s">
        <v>12</v>
      </c>
      <c r="E154" t="s">
        <v>2199</v>
      </c>
      <c r="F154" t="s">
        <v>1006</v>
      </c>
      <c r="G154">
        <f>ROUND(Film_boxOfficeEarnings[[#This Row],[value]],2)</f>
        <v>31523533</v>
      </c>
      <c r="H154" t="s">
        <v>13</v>
      </c>
      <c r="I154" t="s">
        <v>250</v>
      </c>
      <c r="J154" t="s">
        <v>15</v>
      </c>
      <c r="K154" t="s">
        <v>1007</v>
      </c>
      <c r="L154" t="s">
        <v>660</v>
      </c>
      <c r="M154">
        <f t="shared" si="2"/>
        <v>1</v>
      </c>
      <c r="N15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Shin Ultraman, in United States dollars?</v>
      </c>
    </row>
    <row r="155" spans="1:14" x14ac:dyDescent="0.3">
      <c r="A155" t="s">
        <v>591</v>
      </c>
      <c r="B155" t="s">
        <v>592</v>
      </c>
      <c r="C155" t="s">
        <v>11</v>
      </c>
      <c r="D155" t="s">
        <v>12</v>
      </c>
      <c r="E155" t="s">
        <v>2199</v>
      </c>
      <c r="F155" t="s">
        <v>593</v>
      </c>
      <c r="G155">
        <f>ROUND(Film_boxOfficeEarnings[[#This Row],[value]],2)</f>
        <v>100541806</v>
      </c>
      <c r="H155" t="s">
        <v>13</v>
      </c>
      <c r="I155" t="s">
        <v>253</v>
      </c>
      <c r="J155" t="s">
        <v>15</v>
      </c>
      <c r="K155" t="s">
        <v>594</v>
      </c>
      <c r="L155" t="s">
        <v>660</v>
      </c>
      <c r="M155">
        <f t="shared" si="2"/>
        <v>1</v>
      </c>
      <c r="N15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Life, in United States dollars?</v>
      </c>
    </row>
    <row r="156" spans="1:14" x14ac:dyDescent="0.3">
      <c r="A156" t="s">
        <v>1008</v>
      </c>
      <c r="B156" t="s">
        <v>1009</v>
      </c>
      <c r="C156" t="s">
        <v>11</v>
      </c>
      <c r="D156" t="s">
        <v>12</v>
      </c>
      <c r="E156" t="s">
        <v>2199</v>
      </c>
      <c r="F156" t="s">
        <v>1010</v>
      </c>
      <c r="G156">
        <f>ROUND(Film_boxOfficeEarnings[[#This Row],[value]],2)</f>
        <v>3252000</v>
      </c>
      <c r="H156" t="s">
        <v>13</v>
      </c>
      <c r="I156" t="s">
        <v>191</v>
      </c>
      <c r="J156" t="s">
        <v>15</v>
      </c>
      <c r="K156" t="s">
        <v>1011</v>
      </c>
      <c r="L156" t="s">
        <v>660</v>
      </c>
      <c r="M156">
        <f t="shared" si="2"/>
        <v>1</v>
      </c>
      <c r="N15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Northern Pursuit, in United States dollars?</v>
      </c>
    </row>
    <row r="157" spans="1:14" x14ac:dyDescent="0.3">
      <c r="A157" t="s">
        <v>223</v>
      </c>
      <c r="B157" t="s">
        <v>224</v>
      </c>
      <c r="C157" t="s">
        <v>11</v>
      </c>
      <c r="D157" t="s">
        <v>12</v>
      </c>
      <c r="E157" t="s">
        <v>2199</v>
      </c>
      <c r="F157" t="s">
        <v>225</v>
      </c>
      <c r="G157">
        <f>ROUND(Film_boxOfficeEarnings[[#This Row],[value]],2)</f>
        <v>65000000</v>
      </c>
      <c r="H157" t="s">
        <v>13</v>
      </c>
      <c r="I157" t="s">
        <v>226</v>
      </c>
      <c r="J157" t="s">
        <v>15</v>
      </c>
      <c r="K157" t="s">
        <v>227</v>
      </c>
      <c r="L157" t="s">
        <v>660</v>
      </c>
      <c r="M157">
        <f t="shared" si="2"/>
        <v>1</v>
      </c>
      <c r="N15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Concorde ... Airport '79, in United States dollars?</v>
      </c>
    </row>
    <row r="158" spans="1:14" x14ac:dyDescent="0.3">
      <c r="A158" t="s">
        <v>443</v>
      </c>
      <c r="B158" t="s">
        <v>444</v>
      </c>
      <c r="C158" t="s">
        <v>11</v>
      </c>
      <c r="D158" t="s">
        <v>12</v>
      </c>
      <c r="E158" t="s">
        <v>2199</v>
      </c>
      <c r="F158" t="s">
        <v>445</v>
      </c>
      <c r="G158">
        <f>ROUND(Film_boxOfficeEarnings[[#This Row],[value]],2)</f>
        <v>473122525</v>
      </c>
      <c r="H158" t="s">
        <v>13</v>
      </c>
      <c r="I158" t="s">
        <v>238</v>
      </c>
      <c r="J158" t="s">
        <v>15</v>
      </c>
      <c r="K158" t="s">
        <v>446</v>
      </c>
      <c r="L158" t="s">
        <v>660</v>
      </c>
      <c r="M158">
        <f t="shared" si="2"/>
        <v>1</v>
      </c>
      <c r="N15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It: Chapter Two, in United States dollars?</v>
      </c>
    </row>
    <row r="159" spans="1:14" x14ac:dyDescent="0.3">
      <c r="A159" t="s">
        <v>447</v>
      </c>
      <c r="B159" t="s">
        <v>448</v>
      </c>
      <c r="C159" t="s">
        <v>11</v>
      </c>
      <c r="D159" t="s">
        <v>12</v>
      </c>
      <c r="E159" t="s">
        <v>2199</v>
      </c>
      <c r="F159" t="s">
        <v>449</v>
      </c>
      <c r="G159">
        <f>ROUND(Film_boxOfficeEarnings[[#This Row],[value]],2)</f>
        <v>859208836</v>
      </c>
      <c r="H159" t="s">
        <v>13</v>
      </c>
      <c r="I159" t="s">
        <v>14</v>
      </c>
      <c r="J159" t="s">
        <v>15</v>
      </c>
      <c r="K159" t="s">
        <v>450</v>
      </c>
      <c r="L159" t="s">
        <v>660</v>
      </c>
      <c r="M159">
        <f t="shared" si="2"/>
        <v>1</v>
      </c>
      <c r="N15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Black Panther: Wakanda Forever, in United States dollars?</v>
      </c>
    </row>
    <row r="160" spans="1:14" x14ac:dyDescent="0.3">
      <c r="A160" t="s">
        <v>595</v>
      </c>
      <c r="B160" t="s">
        <v>596</v>
      </c>
      <c r="C160" t="s">
        <v>11</v>
      </c>
      <c r="D160" t="s">
        <v>12</v>
      </c>
      <c r="E160" t="s">
        <v>2199</v>
      </c>
      <c r="F160" t="s">
        <v>597</v>
      </c>
      <c r="G160">
        <f>ROUND(Film_boxOfficeEarnings[[#This Row],[value]],2)</f>
        <v>1153296293</v>
      </c>
      <c r="H160" t="s">
        <v>13</v>
      </c>
      <c r="I160" t="s">
        <v>257</v>
      </c>
      <c r="J160" t="s">
        <v>15</v>
      </c>
      <c r="K160" t="s">
        <v>1012</v>
      </c>
      <c r="L160" t="s">
        <v>660</v>
      </c>
      <c r="M160">
        <f t="shared" si="2"/>
        <v>1</v>
      </c>
      <c r="N16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Captain America: Civil War, in United States dollars?</v>
      </c>
    </row>
    <row r="161" spans="1:14" x14ac:dyDescent="0.3">
      <c r="A161" t="s">
        <v>235</v>
      </c>
      <c r="B161" t="s">
        <v>236</v>
      </c>
      <c r="C161" t="s">
        <v>11</v>
      </c>
      <c r="D161" t="s">
        <v>12</v>
      </c>
      <c r="E161" t="s">
        <v>2199</v>
      </c>
      <c r="F161" t="s">
        <v>237</v>
      </c>
      <c r="G161">
        <f>ROUND(Film_boxOfficeEarnings[[#This Row],[value]],2)</f>
        <v>300200000</v>
      </c>
      <c r="H161" t="s">
        <v>13</v>
      </c>
      <c r="I161" t="s">
        <v>238</v>
      </c>
      <c r="J161" t="s">
        <v>15</v>
      </c>
      <c r="K161" t="s">
        <v>239</v>
      </c>
      <c r="L161" t="s">
        <v>660</v>
      </c>
      <c r="M161">
        <f t="shared" si="2"/>
        <v>1</v>
      </c>
      <c r="N16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Resident Evil: Afterlife, in United States dollars?</v>
      </c>
    </row>
    <row r="162" spans="1:14" x14ac:dyDescent="0.3">
      <c r="A162" t="s">
        <v>1013</v>
      </c>
      <c r="B162" t="s">
        <v>1014</v>
      </c>
      <c r="C162" t="s">
        <v>11</v>
      </c>
      <c r="D162" t="s">
        <v>12</v>
      </c>
      <c r="E162" t="s">
        <v>2199</v>
      </c>
      <c r="F162" t="s">
        <v>1015</v>
      </c>
      <c r="G162">
        <f>ROUND(Film_boxOfficeEarnings[[#This Row],[value]],2)</f>
        <v>109676311</v>
      </c>
      <c r="H162" t="s">
        <v>13</v>
      </c>
      <c r="I162" t="s">
        <v>467</v>
      </c>
      <c r="J162" t="s">
        <v>15</v>
      </c>
      <c r="K162" t="s">
        <v>1016</v>
      </c>
      <c r="L162" t="s">
        <v>660</v>
      </c>
      <c r="M162">
        <f t="shared" si="2"/>
        <v>1</v>
      </c>
      <c r="N16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Prestige, in United States dollars?</v>
      </c>
    </row>
    <row r="163" spans="1:14" x14ac:dyDescent="0.3">
      <c r="A163" t="s">
        <v>1017</v>
      </c>
      <c r="B163" t="s">
        <v>1018</v>
      </c>
      <c r="C163" t="s">
        <v>11</v>
      </c>
      <c r="D163" t="s">
        <v>12</v>
      </c>
      <c r="E163" t="s">
        <v>2199</v>
      </c>
      <c r="F163" t="s">
        <v>1019</v>
      </c>
      <c r="G163">
        <f>ROUND(Film_boxOfficeEarnings[[#This Row],[value]],2)</f>
        <v>18888418</v>
      </c>
      <c r="H163" t="s">
        <v>13</v>
      </c>
      <c r="I163" t="s">
        <v>93</v>
      </c>
      <c r="J163" t="s">
        <v>15</v>
      </c>
      <c r="K163" t="s">
        <v>1020</v>
      </c>
      <c r="L163" t="s">
        <v>660</v>
      </c>
      <c r="M163">
        <f t="shared" si="2"/>
        <v>1</v>
      </c>
      <c r="N16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Green Knight, in United States dollars?</v>
      </c>
    </row>
    <row r="164" spans="1:14" x14ac:dyDescent="0.3">
      <c r="A164" t="s">
        <v>603</v>
      </c>
      <c r="B164" t="s">
        <v>604</v>
      </c>
      <c r="C164" t="s">
        <v>11</v>
      </c>
      <c r="D164" t="s">
        <v>12</v>
      </c>
      <c r="E164" t="s">
        <v>2199</v>
      </c>
      <c r="F164" t="s">
        <v>605</v>
      </c>
      <c r="G164">
        <f>ROUND(Film_boxOfficeEarnings[[#This Row],[value]],2)</f>
        <v>288175335</v>
      </c>
      <c r="H164" t="s">
        <v>13</v>
      </c>
      <c r="I164" t="s">
        <v>606</v>
      </c>
      <c r="J164" t="s">
        <v>15</v>
      </c>
      <c r="K164" t="s">
        <v>607</v>
      </c>
      <c r="L164" t="s">
        <v>660</v>
      </c>
      <c r="M164">
        <f t="shared" si="2"/>
        <v>1</v>
      </c>
      <c r="N16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Maze Runner: The Death Cure, in United States dollars?</v>
      </c>
    </row>
    <row r="165" spans="1:14" x14ac:dyDescent="0.3">
      <c r="A165" t="s">
        <v>1021</v>
      </c>
      <c r="B165" t="s">
        <v>1022</v>
      </c>
      <c r="C165" t="s">
        <v>11</v>
      </c>
      <c r="D165" t="s">
        <v>12</v>
      </c>
      <c r="E165" t="s">
        <v>2199</v>
      </c>
      <c r="F165" t="s">
        <v>1023</v>
      </c>
      <c r="G165">
        <f>ROUND(Film_boxOfficeEarnings[[#This Row],[value]],2)</f>
        <v>229250</v>
      </c>
      <c r="H165" t="s">
        <v>13</v>
      </c>
      <c r="I165" t="s">
        <v>602</v>
      </c>
      <c r="J165" t="s">
        <v>15</v>
      </c>
      <c r="K165" t="s">
        <v>1024</v>
      </c>
      <c r="L165" t="s">
        <v>660</v>
      </c>
      <c r="M165">
        <f t="shared" si="2"/>
        <v>1</v>
      </c>
      <c r="N16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Undead, in United States dollars?</v>
      </c>
    </row>
    <row r="166" spans="1:14" x14ac:dyDescent="0.3">
      <c r="A166" t="s">
        <v>611</v>
      </c>
      <c r="B166" t="s">
        <v>612</v>
      </c>
      <c r="C166" t="s">
        <v>11</v>
      </c>
      <c r="D166" t="s">
        <v>12</v>
      </c>
      <c r="E166" t="s">
        <v>2199</v>
      </c>
      <c r="F166" t="s">
        <v>613</v>
      </c>
      <c r="G166">
        <f>ROUND(Film_boxOfficeEarnings[[#This Row],[value]],2)</f>
        <v>825025036</v>
      </c>
      <c r="H166" t="s">
        <v>13</v>
      </c>
      <c r="I166" t="s">
        <v>614</v>
      </c>
      <c r="J166" t="s">
        <v>15</v>
      </c>
      <c r="K166" t="s">
        <v>615</v>
      </c>
      <c r="L166" t="s">
        <v>660</v>
      </c>
      <c r="M166">
        <f t="shared" si="2"/>
        <v>1</v>
      </c>
      <c r="N16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Spider-Man, in United States dollars?</v>
      </c>
    </row>
    <row r="167" spans="1:14" x14ac:dyDescent="0.3">
      <c r="A167" t="s">
        <v>1025</v>
      </c>
      <c r="B167" t="s">
        <v>1026</v>
      </c>
      <c r="C167" t="s">
        <v>11</v>
      </c>
      <c r="D167" t="s">
        <v>12</v>
      </c>
      <c r="E167" t="s">
        <v>2199</v>
      </c>
      <c r="F167" t="s">
        <v>1027</v>
      </c>
      <c r="G167">
        <f>ROUND(Film_boxOfficeEarnings[[#This Row],[value]],2)</f>
        <v>309492681</v>
      </c>
      <c r="H167" t="s">
        <v>13</v>
      </c>
      <c r="I167" t="s">
        <v>211</v>
      </c>
      <c r="J167" t="s">
        <v>15</v>
      </c>
      <c r="K167" t="s">
        <v>1028</v>
      </c>
      <c r="L167" t="s">
        <v>660</v>
      </c>
      <c r="M167">
        <f t="shared" si="2"/>
        <v>1</v>
      </c>
      <c r="N16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Ransom, in United States dollars?</v>
      </c>
    </row>
    <row r="168" spans="1:14" x14ac:dyDescent="0.3">
      <c r="A168" t="s">
        <v>598</v>
      </c>
      <c r="B168" t="s">
        <v>599</v>
      </c>
      <c r="C168" t="s">
        <v>11</v>
      </c>
      <c r="D168" t="s">
        <v>12</v>
      </c>
      <c r="E168" t="s">
        <v>2199</v>
      </c>
      <c r="F168" t="s">
        <v>620</v>
      </c>
      <c r="G168">
        <f>ROUND(Film_boxOfficeEarnings[[#This Row],[value]],2)</f>
        <v>526940665</v>
      </c>
      <c r="H168" t="s">
        <v>13</v>
      </c>
      <c r="I168" t="s">
        <v>167</v>
      </c>
      <c r="J168" t="s">
        <v>15</v>
      </c>
      <c r="K168" t="s">
        <v>600</v>
      </c>
      <c r="L168" t="s">
        <v>660</v>
      </c>
      <c r="M168">
        <f t="shared" si="2"/>
        <v>1</v>
      </c>
      <c r="N16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Dunkirk, in United States dollars?</v>
      </c>
    </row>
    <row r="169" spans="1:14" x14ac:dyDescent="0.3">
      <c r="A169" t="s">
        <v>1029</v>
      </c>
      <c r="B169" t="s">
        <v>1030</v>
      </c>
      <c r="C169" t="s">
        <v>11</v>
      </c>
      <c r="D169" t="s">
        <v>12</v>
      </c>
      <c r="E169" t="s">
        <v>2199</v>
      </c>
      <c r="F169" t="s">
        <v>1031</v>
      </c>
      <c r="G169">
        <f>ROUND(Film_boxOfficeEarnings[[#This Row],[value]],2)</f>
        <v>203300000</v>
      </c>
      <c r="H169" t="s">
        <v>13</v>
      </c>
      <c r="I169" t="s">
        <v>272</v>
      </c>
      <c r="J169" t="s">
        <v>15</v>
      </c>
      <c r="K169" t="s">
        <v>1032</v>
      </c>
      <c r="L169" t="s">
        <v>660</v>
      </c>
      <c r="M169">
        <f t="shared" si="2"/>
        <v>1</v>
      </c>
      <c r="N16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Need for Speed, in United States dollars?</v>
      </c>
    </row>
    <row r="170" spans="1:14" x14ac:dyDescent="0.3">
      <c r="A170" t="s">
        <v>621</v>
      </c>
      <c r="B170" t="s">
        <v>622</v>
      </c>
      <c r="C170" t="s">
        <v>11</v>
      </c>
      <c r="D170" t="s">
        <v>12</v>
      </c>
      <c r="E170" t="s">
        <v>2199</v>
      </c>
      <c r="F170" t="s">
        <v>623</v>
      </c>
      <c r="G170">
        <f>ROUND(Film_boxOfficeEarnings[[#This Row],[value]],2)</f>
        <v>543934105</v>
      </c>
      <c r="H170" t="s">
        <v>13</v>
      </c>
      <c r="I170" t="s">
        <v>14</v>
      </c>
      <c r="J170" t="s">
        <v>15</v>
      </c>
      <c r="K170" t="s">
        <v>624</v>
      </c>
      <c r="L170" t="s">
        <v>660</v>
      </c>
      <c r="M170">
        <f t="shared" si="2"/>
        <v>1</v>
      </c>
      <c r="N17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X-Men: Apocalypse, in United States dollars?</v>
      </c>
    </row>
    <row r="171" spans="1:14" x14ac:dyDescent="0.3">
      <c r="A171" t="s">
        <v>1033</v>
      </c>
      <c r="B171" t="s">
        <v>1034</v>
      </c>
      <c r="C171" t="s">
        <v>11</v>
      </c>
      <c r="D171" t="s">
        <v>12</v>
      </c>
      <c r="E171" t="s">
        <v>2199</v>
      </c>
      <c r="F171" t="s">
        <v>1035</v>
      </c>
      <c r="G171">
        <f>ROUND(Film_boxOfficeEarnings[[#This Row],[value]],2)</f>
        <v>304300000</v>
      </c>
      <c r="H171" t="s">
        <v>13</v>
      </c>
      <c r="I171" t="s">
        <v>1036</v>
      </c>
      <c r="J171" t="s">
        <v>15</v>
      </c>
      <c r="K171" t="s">
        <v>1037</v>
      </c>
      <c r="L171" t="s">
        <v>660</v>
      </c>
      <c r="M171">
        <f t="shared" si="2"/>
        <v>1</v>
      </c>
      <c r="N17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Mulan, in United States dollars?</v>
      </c>
    </row>
    <row r="172" spans="1:14" x14ac:dyDescent="0.3">
      <c r="A172" t="s">
        <v>1038</v>
      </c>
      <c r="B172" t="s">
        <v>1039</v>
      </c>
      <c r="C172" t="s">
        <v>11</v>
      </c>
      <c r="D172" t="s">
        <v>12</v>
      </c>
      <c r="E172" t="s">
        <v>2199</v>
      </c>
      <c r="F172" t="s">
        <v>1040</v>
      </c>
      <c r="G172">
        <f>ROUND(Film_boxOfficeEarnings[[#This Row],[value]],2)</f>
        <v>109084</v>
      </c>
      <c r="H172" t="s">
        <v>299</v>
      </c>
      <c r="I172" t="s">
        <v>501</v>
      </c>
      <c r="J172" t="s">
        <v>15</v>
      </c>
      <c r="K172" t="s">
        <v>1041</v>
      </c>
      <c r="L172" t="s">
        <v>660</v>
      </c>
      <c r="M172">
        <f t="shared" si="2"/>
        <v>1</v>
      </c>
      <c r="N17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Last Holiday, in pound sterlings?</v>
      </c>
    </row>
    <row r="173" spans="1:14" x14ac:dyDescent="0.3">
      <c r="A173" t="s">
        <v>1042</v>
      </c>
      <c r="B173" t="s">
        <v>1043</v>
      </c>
      <c r="C173" t="s">
        <v>11</v>
      </c>
      <c r="D173" t="s">
        <v>12</v>
      </c>
      <c r="E173" t="s">
        <v>2199</v>
      </c>
      <c r="F173" t="s">
        <v>1044</v>
      </c>
      <c r="G173">
        <f>ROUND(Film_boxOfficeEarnings[[#This Row],[value]],2)</f>
        <v>40445129</v>
      </c>
      <c r="H173" t="s">
        <v>13</v>
      </c>
      <c r="I173" t="s">
        <v>272</v>
      </c>
      <c r="J173" t="s">
        <v>15</v>
      </c>
      <c r="K173" t="s">
        <v>1045</v>
      </c>
      <c r="L173" t="s">
        <v>660</v>
      </c>
      <c r="M173">
        <f t="shared" si="2"/>
        <v>1</v>
      </c>
      <c r="N17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Serenity, in United States dollars?</v>
      </c>
    </row>
    <row r="174" spans="1:14" x14ac:dyDescent="0.3">
      <c r="A174" t="s">
        <v>1046</v>
      </c>
      <c r="B174" t="s">
        <v>1047</v>
      </c>
      <c r="C174" t="s">
        <v>11</v>
      </c>
      <c r="D174" t="s">
        <v>12</v>
      </c>
      <c r="E174" t="s">
        <v>2199</v>
      </c>
      <c r="F174" t="s">
        <v>1048</v>
      </c>
      <c r="G174">
        <f>ROUND(Film_boxOfficeEarnings[[#This Row],[value]],2)</f>
        <v>1512871</v>
      </c>
      <c r="H174" t="s">
        <v>13</v>
      </c>
      <c r="I174" t="s">
        <v>38</v>
      </c>
      <c r="J174" t="s">
        <v>15</v>
      </c>
      <c r="K174" t="s">
        <v>1049</v>
      </c>
      <c r="L174" t="s">
        <v>660</v>
      </c>
      <c r="M174">
        <f t="shared" si="2"/>
        <v>1</v>
      </c>
      <c r="N17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Palm Springs, in United States dollars?</v>
      </c>
    </row>
    <row r="175" spans="1:14" x14ac:dyDescent="0.3">
      <c r="A175" t="s">
        <v>1050</v>
      </c>
      <c r="B175" t="s">
        <v>1051</v>
      </c>
      <c r="C175" t="s">
        <v>11</v>
      </c>
      <c r="D175" t="s">
        <v>12</v>
      </c>
      <c r="E175" t="s">
        <v>2199</v>
      </c>
      <c r="F175" t="s">
        <v>1052</v>
      </c>
      <c r="G175">
        <f>ROUND(Film_boxOfficeEarnings[[#This Row],[value]],2)</f>
        <v>694713380</v>
      </c>
      <c r="H175" t="s">
        <v>13</v>
      </c>
      <c r="I175" t="s">
        <v>316</v>
      </c>
      <c r="J175" t="s">
        <v>15</v>
      </c>
      <c r="K175" t="s">
        <v>1053</v>
      </c>
      <c r="L175" t="s">
        <v>660</v>
      </c>
      <c r="M175">
        <f t="shared" si="2"/>
        <v>1</v>
      </c>
      <c r="N17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Mission: Impossible – Ghost Protocol, in United States dollars?</v>
      </c>
    </row>
    <row r="176" spans="1:14" x14ac:dyDescent="0.3">
      <c r="A176" t="s">
        <v>633</v>
      </c>
      <c r="B176" t="s">
        <v>634</v>
      </c>
      <c r="C176" t="s">
        <v>11</v>
      </c>
      <c r="D176" t="s">
        <v>12</v>
      </c>
      <c r="E176" t="s">
        <v>2199</v>
      </c>
      <c r="F176" t="s">
        <v>635</v>
      </c>
      <c r="G176">
        <f>ROUND(Film_boxOfficeEarnings[[#This Row],[value]],2)</f>
        <v>57814445</v>
      </c>
      <c r="H176" t="s">
        <v>13</v>
      </c>
      <c r="I176" t="s">
        <v>324</v>
      </c>
      <c r="J176" t="s">
        <v>15</v>
      </c>
      <c r="K176" t="s">
        <v>1054</v>
      </c>
      <c r="L176" t="s">
        <v>660</v>
      </c>
      <c r="M176">
        <f t="shared" si="2"/>
        <v>1</v>
      </c>
      <c r="N17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Nine Lives, in United States dollars?</v>
      </c>
    </row>
    <row r="177" spans="1:14" x14ac:dyDescent="0.3">
      <c r="A177" t="s">
        <v>435</v>
      </c>
      <c r="B177" t="s">
        <v>436</v>
      </c>
      <c r="C177" t="s">
        <v>11</v>
      </c>
      <c r="D177" t="s">
        <v>12</v>
      </c>
      <c r="E177" t="s">
        <v>2199</v>
      </c>
      <c r="F177" t="s">
        <v>500</v>
      </c>
      <c r="G177">
        <f>ROUND(Film_boxOfficeEarnings[[#This Row],[value]],2)</f>
        <v>255185482</v>
      </c>
      <c r="H177" t="s">
        <v>13</v>
      </c>
      <c r="I177" t="s">
        <v>64</v>
      </c>
      <c r="J177" t="s">
        <v>15</v>
      </c>
      <c r="K177" t="s">
        <v>437</v>
      </c>
      <c r="L177" t="s">
        <v>660</v>
      </c>
      <c r="M177">
        <f t="shared" si="2"/>
        <v>1</v>
      </c>
      <c r="N17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Us, in United States dollars?</v>
      </c>
    </row>
    <row r="178" spans="1:14" x14ac:dyDescent="0.3">
      <c r="A178" t="s">
        <v>1055</v>
      </c>
      <c r="B178" t="s">
        <v>1056</v>
      </c>
      <c r="C178" t="s">
        <v>11</v>
      </c>
      <c r="D178" t="s">
        <v>12</v>
      </c>
      <c r="E178" t="s">
        <v>2199</v>
      </c>
      <c r="F178" t="s">
        <v>1057</v>
      </c>
      <c r="G178">
        <f>ROUND(Film_boxOfficeEarnings[[#This Row],[value]],2)</f>
        <v>11000000</v>
      </c>
      <c r="H178" t="s">
        <v>13</v>
      </c>
      <c r="I178" t="s">
        <v>63</v>
      </c>
      <c r="J178" t="s">
        <v>15</v>
      </c>
      <c r="K178" t="s">
        <v>1058</v>
      </c>
      <c r="L178" t="s">
        <v>660</v>
      </c>
      <c r="M178">
        <f t="shared" si="2"/>
        <v>1</v>
      </c>
      <c r="N17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Devils, in United States dollars?</v>
      </c>
    </row>
    <row r="179" spans="1:14" x14ac:dyDescent="0.3">
      <c r="A179" t="s">
        <v>1059</v>
      </c>
      <c r="B179" t="s">
        <v>1060</v>
      </c>
      <c r="C179" t="s">
        <v>11</v>
      </c>
      <c r="D179" t="s">
        <v>12</v>
      </c>
      <c r="E179" t="s">
        <v>2199</v>
      </c>
      <c r="F179" t="s">
        <v>1061</v>
      </c>
      <c r="G179">
        <f>ROUND(Film_boxOfficeEarnings[[#This Row],[value]],2)</f>
        <v>11293663</v>
      </c>
      <c r="H179" t="s">
        <v>13</v>
      </c>
      <c r="I179" t="s">
        <v>454</v>
      </c>
      <c r="J179" t="s">
        <v>15</v>
      </c>
      <c r="K179" t="s">
        <v>1062</v>
      </c>
      <c r="L179" t="s">
        <v>660</v>
      </c>
      <c r="M179">
        <f t="shared" si="2"/>
        <v>1</v>
      </c>
      <c r="N17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Lars and the Real Girl, in United States dollars?</v>
      </c>
    </row>
    <row r="180" spans="1:14" x14ac:dyDescent="0.3">
      <c r="A180" t="s">
        <v>302</v>
      </c>
      <c r="B180" t="s">
        <v>303</v>
      </c>
      <c r="C180" t="s">
        <v>11</v>
      </c>
      <c r="D180" t="s">
        <v>12</v>
      </c>
      <c r="E180" t="s">
        <v>2199</v>
      </c>
      <c r="F180" t="s">
        <v>304</v>
      </c>
      <c r="G180">
        <f>ROUND(Film_boxOfficeEarnings[[#This Row],[value]],2)</f>
        <v>315156409</v>
      </c>
      <c r="H180" t="s">
        <v>13</v>
      </c>
      <c r="I180" t="s">
        <v>305</v>
      </c>
      <c r="J180" t="s">
        <v>15</v>
      </c>
      <c r="K180" t="s">
        <v>306</v>
      </c>
      <c r="L180" t="s">
        <v>660</v>
      </c>
      <c r="M180">
        <f t="shared" si="2"/>
        <v>1</v>
      </c>
      <c r="N18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Air Force One, in United States dollars?</v>
      </c>
    </row>
    <row r="181" spans="1:14" x14ac:dyDescent="0.3">
      <c r="A181" t="s">
        <v>1063</v>
      </c>
      <c r="B181" t="s">
        <v>1064</v>
      </c>
      <c r="C181" t="s">
        <v>11</v>
      </c>
      <c r="D181" t="s">
        <v>12</v>
      </c>
      <c r="E181" t="s">
        <v>2199</v>
      </c>
      <c r="F181" t="s">
        <v>1065</v>
      </c>
      <c r="G181">
        <f>ROUND(Film_boxOfficeEarnings[[#This Row],[value]],2)</f>
        <v>2288093</v>
      </c>
      <c r="H181" t="s">
        <v>13</v>
      </c>
      <c r="I181" t="s">
        <v>249</v>
      </c>
      <c r="J181" t="s">
        <v>15</v>
      </c>
      <c r="K181" t="s">
        <v>1066</v>
      </c>
      <c r="L181" t="s">
        <v>660</v>
      </c>
      <c r="M181">
        <f t="shared" si="2"/>
        <v>1</v>
      </c>
      <c r="N18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Nobody Knows, in United States dollars?</v>
      </c>
    </row>
    <row r="182" spans="1:14" x14ac:dyDescent="0.3">
      <c r="A182" t="s">
        <v>506</v>
      </c>
      <c r="B182" t="s">
        <v>507</v>
      </c>
      <c r="C182" t="s">
        <v>11</v>
      </c>
      <c r="D182" t="s">
        <v>12</v>
      </c>
      <c r="E182" t="s">
        <v>2199</v>
      </c>
      <c r="F182" t="s">
        <v>508</v>
      </c>
      <c r="G182">
        <f>ROUND(Film_boxOfficeEarnings[[#This Row],[value]],2)</f>
        <v>699760773</v>
      </c>
      <c r="H182" t="s">
        <v>13</v>
      </c>
      <c r="I182" t="s">
        <v>187</v>
      </c>
      <c r="J182" t="s">
        <v>15</v>
      </c>
      <c r="K182" t="s">
        <v>509</v>
      </c>
      <c r="L182" t="s">
        <v>660</v>
      </c>
      <c r="M182">
        <f t="shared" si="2"/>
        <v>1</v>
      </c>
      <c r="N18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Wandering Earth, in United States dollars?</v>
      </c>
    </row>
    <row r="183" spans="1:14" x14ac:dyDescent="0.3">
      <c r="A183" t="s">
        <v>645</v>
      </c>
      <c r="B183" t="s">
        <v>646</v>
      </c>
      <c r="C183" t="s">
        <v>11</v>
      </c>
      <c r="D183" t="s">
        <v>12</v>
      </c>
      <c r="E183" t="s">
        <v>2199</v>
      </c>
      <c r="F183" t="s">
        <v>647</v>
      </c>
      <c r="G183">
        <f>ROUND(Film_boxOfficeEarnings[[#This Row],[value]],2)</f>
        <v>151572634</v>
      </c>
      <c r="H183" t="s">
        <v>13</v>
      </c>
      <c r="I183" t="s">
        <v>285</v>
      </c>
      <c r="J183" t="s">
        <v>15</v>
      </c>
      <c r="K183" t="s">
        <v>648</v>
      </c>
      <c r="L183" t="s">
        <v>660</v>
      </c>
      <c r="M183">
        <f t="shared" si="2"/>
        <v>1</v>
      </c>
      <c r="N18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Red Sparrow, in United States dollars?</v>
      </c>
    </row>
    <row r="184" spans="1:14" x14ac:dyDescent="0.3">
      <c r="A184" t="s">
        <v>1070</v>
      </c>
      <c r="B184" t="s">
        <v>1071</v>
      </c>
      <c r="C184" t="s">
        <v>11</v>
      </c>
      <c r="D184" t="s">
        <v>12</v>
      </c>
      <c r="E184" t="s">
        <v>2199</v>
      </c>
      <c r="F184" t="s">
        <v>1072</v>
      </c>
      <c r="G184">
        <f>ROUND(Film_boxOfficeEarnings[[#This Row],[value]],2)</f>
        <v>368100000</v>
      </c>
      <c r="H184" t="s">
        <v>13</v>
      </c>
      <c r="I184" t="s">
        <v>48</v>
      </c>
      <c r="J184" t="s">
        <v>15</v>
      </c>
      <c r="K184" t="s">
        <v>1073</v>
      </c>
      <c r="L184" t="s">
        <v>660</v>
      </c>
      <c r="M184">
        <f t="shared" si="2"/>
        <v>1</v>
      </c>
      <c r="N18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Hitch, in United States dollars?</v>
      </c>
    </row>
    <row r="185" spans="1:14" x14ac:dyDescent="0.3">
      <c r="A185" t="s">
        <v>1074</v>
      </c>
      <c r="B185" t="s">
        <v>1075</v>
      </c>
      <c r="C185" t="s">
        <v>11</v>
      </c>
      <c r="D185" t="s">
        <v>12</v>
      </c>
      <c r="E185" t="s">
        <v>2199</v>
      </c>
      <c r="F185" t="s">
        <v>1076</v>
      </c>
      <c r="G185">
        <f>ROUND(Film_boxOfficeEarnings[[#This Row],[value]],2)</f>
        <v>248100000</v>
      </c>
      <c r="H185" t="s">
        <v>13</v>
      </c>
      <c r="I185" t="s">
        <v>221</v>
      </c>
      <c r="J185" t="s">
        <v>15</v>
      </c>
      <c r="K185" t="s">
        <v>1077</v>
      </c>
      <c r="L185" t="s">
        <v>660</v>
      </c>
      <c r="M185">
        <f t="shared" si="2"/>
        <v>1</v>
      </c>
      <c r="N18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Unbreakable, in United States dollars?</v>
      </c>
    </row>
    <row r="186" spans="1:14" x14ac:dyDescent="0.3">
      <c r="A186" t="s">
        <v>649</v>
      </c>
      <c r="B186" t="s">
        <v>650</v>
      </c>
      <c r="C186" t="s">
        <v>11</v>
      </c>
      <c r="D186" t="s">
        <v>12</v>
      </c>
      <c r="E186" t="s">
        <v>2199</v>
      </c>
      <c r="F186" t="s">
        <v>651</v>
      </c>
      <c r="G186">
        <f>ROUND(Film_boxOfficeEarnings[[#This Row],[value]],2)</f>
        <v>312016858</v>
      </c>
      <c r="H186" t="s">
        <v>13</v>
      </c>
      <c r="I186" t="s">
        <v>606</v>
      </c>
      <c r="J186" t="s">
        <v>15</v>
      </c>
      <c r="K186" t="s">
        <v>652</v>
      </c>
      <c r="L186" t="s">
        <v>660</v>
      </c>
      <c r="M186">
        <f t="shared" si="2"/>
        <v>1</v>
      </c>
      <c r="N18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Austin Powers: The Spy Who Shagged Me, in United States dollars?</v>
      </c>
    </row>
    <row r="187" spans="1:14" x14ac:dyDescent="0.3">
      <c r="A187" t="s">
        <v>1078</v>
      </c>
      <c r="B187" t="s">
        <v>1079</v>
      </c>
      <c r="C187" t="s">
        <v>11</v>
      </c>
      <c r="D187" t="s">
        <v>12</v>
      </c>
      <c r="E187" t="s">
        <v>2199</v>
      </c>
      <c r="F187" t="s">
        <v>1080</v>
      </c>
      <c r="G187">
        <f>ROUND(Film_boxOfficeEarnings[[#This Row],[value]],2)</f>
        <v>902172234</v>
      </c>
      <c r="H187" t="s">
        <v>13</v>
      </c>
      <c r="I187" t="s">
        <v>324</v>
      </c>
      <c r="J187" t="s">
        <v>15</v>
      </c>
      <c r="K187" t="s">
        <v>1081</v>
      </c>
      <c r="L187" t="s">
        <v>660</v>
      </c>
      <c r="M187">
        <f t="shared" si="2"/>
        <v>1</v>
      </c>
      <c r="N18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Battle at Lake Changjin, in United States dollars?</v>
      </c>
    </row>
    <row r="188" spans="1:14" x14ac:dyDescent="0.3">
      <c r="A188" t="s">
        <v>1082</v>
      </c>
      <c r="B188" t="s">
        <v>1083</v>
      </c>
      <c r="C188" t="s">
        <v>11</v>
      </c>
      <c r="D188" t="s">
        <v>12</v>
      </c>
      <c r="E188" t="s">
        <v>2199</v>
      </c>
      <c r="F188" t="s">
        <v>1084</v>
      </c>
      <c r="G188">
        <f>ROUND(Film_boxOfficeEarnings[[#This Row],[value]],2)</f>
        <v>288300000</v>
      </c>
      <c r="H188" t="s">
        <v>13</v>
      </c>
      <c r="I188" t="s">
        <v>64</v>
      </c>
      <c r="J188" t="s">
        <v>15</v>
      </c>
      <c r="K188" t="s">
        <v>1085</v>
      </c>
      <c r="L188" t="s">
        <v>660</v>
      </c>
      <c r="M188">
        <f t="shared" si="2"/>
        <v>1</v>
      </c>
      <c r="N18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Sex and the City 2, in United States dollars?</v>
      </c>
    </row>
    <row r="189" spans="1:14" x14ac:dyDescent="0.3">
      <c r="A189" t="s">
        <v>626</v>
      </c>
      <c r="B189" t="s">
        <v>627</v>
      </c>
      <c r="C189" t="s">
        <v>11</v>
      </c>
      <c r="D189" t="s">
        <v>12</v>
      </c>
      <c r="E189" t="s">
        <v>2199</v>
      </c>
      <c r="F189" t="s">
        <v>653</v>
      </c>
      <c r="G189">
        <f>ROUND(Film_boxOfficeEarnings[[#This Row],[value]],2)</f>
        <v>379331</v>
      </c>
      <c r="H189" t="s">
        <v>13</v>
      </c>
      <c r="I189" t="s">
        <v>581</v>
      </c>
      <c r="J189" t="s">
        <v>15</v>
      </c>
      <c r="K189" t="s">
        <v>628</v>
      </c>
      <c r="L189" t="s">
        <v>660</v>
      </c>
      <c r="M189">
        <f t="shared" si="2"/>
        <v>1</v>
      </c>
      <c r="N18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Bothersome Man, in United States dollars?</v>
      </c>
    </row>
    <row r="190" spans="1:14" x14ac:dyDescent="0.3">
      <c r="A190" t="s">
        <v>1086</v>
      </c>
      <c r="B190" t="s">
        <v>1087</v>
      </c>
      <c r="C190" t="s">
        <v>11</v>
      </c>
      <c r="D190" t="s">
        <v>12</v>
      </c>
      <c r="E190" t="s">
        <v>2199</v>
      </c>
      <c r="F190" t="s">
        <v>1088</v>
      </c>
      <c r="G190">
        <f>ROUND(Film_boxOfficeEarnings[[#This Row],[value]],2)</f>
        <v>215887717</v>
      </c>
      <c r="H190" t="s">
        <v>13</v>
      </c>
      <c r="I190" t="s">
        <v>401</v>
      </c>
      <c r="J190" t="s">
        <v>15</v>
      </c>
      <c r="K190" t="s">
        <v>1089</v>
      </c>
      <c r="L190" t="s">
        <v>660</v>
      </c>
      <c r="M190">
        <f t="shared" si="2"/>
        <v>1</v>
      </c>
      <c r="N19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Clear and Present Danger, in United States dollars?</v>
      </c>
    </row>
    <row r="191" spans="1:14" x14ac:dyDescent="0.3">
      <c r="A191" t="s">
        <v>213</v>
      </c>
      <c r="B191" t="s">
        <v>214</v>
      </c>
      <c r="C191" t="s">
        <v>11</v>
      </c>
      <c r="D191" t="s">
        <v>12</v>
      </c>
      <c r="E191" t="s">
        <v>2199</v>
      </c>
      <c r="F191" t="s">
        <v>337</v>
      </c>
      <c r="G191">
        <f>ROUND(Film_boxOfficeEarnings[[#This Row],[value]],2)</f>
        <v>195702963</v>
      </c>
      <c r="H191" t="s">
        <v>13</v>
      </c>
      <c r="I191" t="s">
        <v>215</v>
      </c>
      <c r="J191" t="s">
        <v>15</v>
      </c>
      <c r="K191" t="s">
        <v>216</v>
      </c>
      <c r="L191" t="s">
        <v>660</v>
      </c>
      <c r="M191">
        <f t="shared" si="2"/>
        <v>1</v>
      </c>
      <c r="N19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Tropic Thunder, in United States dollars?</v>
      </c>
    </row>
    <row r="192" spans="1:14" x14ac:dyDescent="0.3">
      <c r="A192" t="s">
        <v>1090</v>
      </c>
      <c r="B192" t="s">
        <v>1091</v>
      </c>
      <c r="C192" t="s">
        <v>11</v>
      </c>
      <c r="D192" t="s">
        <v>12</v>
      </c>
      <c r="E192" t="s">
        <v>2199</v>
      </c>
      <c r="F192" t="s">
        <v>1092</v>
      </c>
      <c r="G192">
        <f>ROUND(Film_boxOfficeEarnings[[#This Row],[value]],2)</f>
        <v>829746820</v>
      </c>
      <c r="H192" t="s">
        <v>13</v>
      </c>
      <c r="I192" t="s">
        <v>221</v>
      </c>
      <c r="J192" t="s">
        <v>15</v>
      </c>
      <c r="K192" t="s">
        <v>1093</v>
      </c>
      <c r="L192" t="s">
        <v>660</v>
      </c>
      <c r="M192">
        <f t="shared" si="2"/>
        <v>1</v>
      </c>
      <c r="N19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Twilight Saga: Breaking Dawn – Part 2, in United States dollars?</v>
      </c>
    </row>
    <row r="193" spans="1:14" x14ac:dyDescent="0.3">
      <c r="A193" t="s">
        <v>1094</v>
      </c>
      <c r="B193" t="s">
        <v>1095</v>
      </c>
      <c r="C193" t="s">
        <v>11</v>
      </c>
      <c r="D193" t="s">
        <v>12</v>
      </c>
      <c r="E193" t="s">
        <v>2199</v>
      </c>
      <c r="F193" t="s">
        <v>1096</v>
      </c>
      <c r="G193">
        <f>ROUND(Film_boxOfficeEarnings[[#This Row],[value]],2)</f>
        <v>16025025</v>
      </c>
      <c r="H193" t="s">
        <v>13</v>
      </c>
      <c r="I193" t="s">
        <v>211</v>
      </c>
      <c r="J193" t="s">
        <v>15</v>
      </c>
      <c r="K193" t="s">
        <v>1097</v>
      </c>
      <c r="L193" t="s">
        <v>660</v>
      </c>
      <c r="M193">
        <f t="shared" si="2"/>
        <v>1</v>
      </c>
      <c r="N19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Incendies, in United States dollars?</v>
      </c>
    </row>
    <row r="194" spans="1:14" x14ac:dyDescent="0.3">
      <c r="A194" t="s">
        <v>1098</v>
      </c>
      <c r="B194" t="s">
        <v>1099</v>
      </c>
      <c r="C194" t="s">
        <v>11</v>
      </c>
      <c r="D194" t="s">
        <v>12</v>
      </c>
      <c r="E194" t="s">
        <v>2199</v>
      </c>
      <c r="F194" t="s">
        <v>1100</v>
      </c>
      <c r="G194">
        <f>ROUND(Film_boxOfficeEarnings[[#This Row],[value]],2)</f>
        <v>24777948</v>
      </c>
      <c r="H194" t="s">
        <v>13</v>
      </c>
      <c r="I194" t="s">
        <v>33</v>
      </c>
      <c r="J194" t="s">
        <v>15</v>
      </c>
      <c r="K194" t="s">
        <v>1101</v>
      </c>
      <c r="L194" t="s">
        <v>660</v>
      </c>
      <c r="M194">
        <f t="shared" ref="M194:M257" si="3">COUNTIF(B:B,B194)</f>
        <v>1</v>
      </c>
      <c r="N19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Father, in United States dollars?</v>
      </c>
    </row>
    <row r="195" spans="1:14" x14ac:dyDescent="0.3">
      <c r="A195" t="s">
        <v>345</v>
      </c>
      <c r="B195" t="s">
        <v>346</v>
      </c>
      <c r="C195" t="s">
        <v>11</v>
      </c>
      <c r="D195" t="s">
        <v>12</v>
      </c>
      <c r="E195" t="s">
        <v>2199</v>
      </c>
      <c r="F195" t="s">
        <v>347</v>
      </c>
      <c r="G195">
        <f>ROUND(Film_boxOfficeEarnings[[#This Row],[value]],2)</f>
        <v>128400000</v>
      </c>
      <c r="H195" t="s">
        <v>13</v>
      </c>
      <c r="I195" t="s">
        <v>348</v>
      </c>
      <c r="J195" t="s">
        <v>15</v>
      </c>
      <c r="K195" t="s">
        <v>349</v>
      </c>
      <c r="L195" t="s">
        <v>660</v>
      </c>
      <c r="M195">
        <f t="shared" si="3"/>
        <v>1</v>
      </c>
      <c r="N19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Airport, in United States dollars?</v>
      </c>
    </row>
    <row r="196" spans="1:14" x14ac:dyDescent="0.3">
      <c r="A196" t="s">
        <v>1102</v>
      </c>
      <c r="B196" t="s">
        <v>1103</v>
      </c>
      <c r="C196" t="s">
        <v>11</v>
      </c>
      <c r="D196" t="s">
        <v>12</v>
      </c>
      <c r="E196" t="s">
        <v>2199</v>
      </c>
      <c r="F196" t="s">
        <v>1104</v>
      </c>
      <c r="G196">
        <f>ROUND(Film_boxOfficeEarnings[[#This Row],[value]],2)</f>
        <v>84774243</v>
      </c>
      <c r="H196" t="s">
        <v>13</v>
      </c>
      <c r="I196" t="s">
        <v>249</v>
      </c>
      <c r="J196" t="s">
        <v>15</v>
      </c>
      <c r="K196" t="s">
        <v>1105</v>
      </c>
      <c r="L196" t="s">
        <v>660</v>
      </c>
      <c r="M196">
        <f t="shared" si="3"/>
        <v>1</v>
      </c>
      <c r="N19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Dog, in United States dollars?</v>
      </c>
    </row>
    <row r="197" spans="1:14" x14ac:dyDescent="0.3">
      <c r="A197" t="s">
        <v>608</v>
      </c>
      <c r="B197" t="s">
        <v>609</v>
      </c>
      <c r="C197" t="s">
        <v>11</v>
      </c>
      <c r="D197" t="s">
        <v>12</v>
      </c>
      <c r="E197" t="s">
        <v>2199</v>
      </c>
      <c r="F197" t="s">
        <v>1106</v>
      </c>
      <c r="G197">
        <f>ROUND(Film_boxOfficeEarnings[[#This Row],[value]],2)</f>
        <v>1242805359</v>
      </c>
      <c r="H197" t="s">
        <v>13</v>
      </c>
      <c r="I197" t="s">
        <v>43</v>
      </c>
      <c r="J197" t="s">
        <v>15</v>
      </c>
      <c r="K197" t="s">
        <v>610</v>
      </c>
      <c r="L197" t="s">
        <v>660</v>
      </c>
      <c r="M197">
        <f t="shared" si="3"/>
        <v>1</v>
      </c>
      <c r="N19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Incredibles 2, in United States dollars?</v>
      </c>
    </row>
    <row r="198" spans="1:14" x14ac:dyDescent="0.3">
      <c r="A198" t="s">
        <v>641</v>
      </c>
      <c r="B198" t="s">
        <v>642</v>
      </c>
      <c r="C198" t="s">
        <v>11</v>
      </c>
      <c r="D198" t="s">
        <v>12</v>
      </c>
      <c r="E198" t="s">
        <v>2199</v>
      </c>
      <c r="F198" t="s">
        <v>1107</v>
      </c>
      <c r="G198">
        <f>ROUND(Film_boxOfficeEarnings[[#This Row],[value]],2)</f>
        <v>322139355</v>
      </c>
      <c r="H198" t="s">
        <v>13</v>
      </c>
      <c r="I198" t="s">
        <v>643</v>
      </c>
      <c r="J198" t="s">
        <v>15</v>
      </c>
      <c r="K198" t="s">
        <v>1108</v>
      </c>
      <c r="L198" t="s">
        <v>660</v>
      </c>
      <c r="M198">
        <f t="shared" si="3"/>
        <v>1</v>
      </c>
      <c r="N19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Schindler's List, in United States dollars?</v>
      </c>
    </row>
    <row r="199" spans="1:14" x14ac:dyDescent="0.3">
      <c r="A199" t="s">
        <v>639</v>
      </c>
      <c r="B199" t="s">
        <v>640</v>
      </c>
      <c r="C199" t="s">
        <v>11</v>
      </c>
      <c r="D199" t="s">
        <v>12</v>
      </c>
      <c r="E199" t="s">
        <v>2199</v>
      </c>
      <c r="F199" t="s">
        <v>1109</v>
      </c>
      <c r="G199">
        <f>ROUND(Film_boxOfficeEarnings[[#This Row],[value]],2)</f>
        <v>227994792</v>
      </c>
      <c r="H199" t="s">
        <v>13</v>
      </c>
      <c r="I199" t="s">
        <v>272</v>
      </c>
      <c r="J199" t="s">
        <v>15</v>
      </c>
      <c r="K199" t="s">
        <v>1110</v>
      </c>
      <c r="L199" t="s">
        <v>660</v>
      </c>
      <c r="M199">
        <f t="shared" si="3"/>
        <v>1</v>
      </c>
      <c r="N19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Paddington 2, in United States dollars?</v>
      </c>
    </row>
    <row r="200" spans="1:14" x14ac:dyDescent="0.3">
      <c r="A200" t="s">
        <v>520</v>
      </c>
      <c r="B200" t="s">
        <v>521</v>
      </c>
      <c r="C200" t="s">
        <v>11</v>
      </c>
      <c r="D200" t="s">
        <v>12</v>
      </c>
      <c r="E200" t="s">
        <v>2199</v>
      </c>
      <c r="F200" t="s">
        <v>522</v>
      </c>
      <c r="G200">
        <f>ROUND(Film_boxOfficeEarnings[[#This Row],[value]],2)</f>
        <v>1074458282</v>
      </c>
      <c r="H200" t="s">
        <v>13</v>
      </c>
      <c r="I200" t="s">
        <v>60</v>
      </c>
      <c r="J200" t="s">
        <v>15</v>
      </c>
      <c r="K200" t="s">
        <v>523</v>
      </c>
      <c r="L200" t="s">
        <v>660</v>
      </c>
      <c r="M200">
        <f t="shared" si="3"/>
        <v>1</v>
      </c>
      <c r="N20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Joker, in United States dollars?</v>
      </c>
    </row>
    <row r="201" spans="1:14" x14ac:dyDescent="0.3">
      <c r="A201" t="s">
        <v>1111</v>
      </c>
      <c r="B201" t="s">
        <v>1112</v>
      </c>
      <c r="C201" t="s">
        <v>11</v>
      </c>
      <c r="D201" t="s">
        <v>12</v>
      </c>
      <c r="E201" t="s">
        <v>2199</v>
      </c>
      <c r="F201" t="s">
        <v>1113</v>
      </c>
      <c r="G201">
        <f>ROUND(Film_boxOfficeEarnings[[#This Row],[value]],2)</f>
        <v>500100000</v>
      </c>
      <c r="H201" t="s">
        <v>13</v>
      </c>
      <c r="I201" t="s">
        <v>48</v>
      </c>
      <c r="J201" t="s">
        <v>15</v>
      </c>
      <c r="K201" t="s">
        <v>1114</v>
      </c>
      <c r="L201" t="s">
        <v>660</v>
      </c>
      <c r="M201">
        <f t="shared" si="3"/>
        <v>1</v>
      </c>
      <c r="N20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Rio 2, in United States dollars?</v>
      </c>
    </row>
    <row r="202" spans="1:14" x14ac:dyDescent="0.3">
      <c r="A202" t="s">
        <v>1115</v>
      </c>
      <c r="B202" t="s">
        <v>1116</v>
      </c>
      <c r="C202" t="s">
        <v>11</v>
      </c>
      <c r="D202" t="s">
        <v>12</v>
      </c>
      <c r="E202" t="s">
        <v>2199</v>
      </c>
      <c r="F202" t="s">
        <v>1117</v>
      </c>
      <c r="G202">
        <f>ROUND(Film_boxOfficeEarnings[[#This Row],[value]],2)</f>
        <v>20745728</v>
      </c>
      <c r="H202" t="s">
        <v>13</v>
      </c>
      <c r="I202" t="s">
        <v>138</v>
      </c>
      <c r="J202" t="s">
        <v>15</v>
      </c>
      <c r="K202" t="s">
        <v>1118</v>
      </c>
      <c r="L202" t="s">
        <v>660</v>
      </c>
      <c r="M202">
        <f t="shared" si="3"/>
        <v>1</v>
      </c>
      <c r="N20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Monty Python’s Life of Brian, in United States dollars?</v>
      </c>
    </row>
    <row r="203" spans="1:14" x14ac:dyDescent="0.3">
      <c r="A203" t="s">
        <v>1119</v>
      </c>
      <c r="B203" t="s">
        <v>1120</v>
      </c>
      <c r="C203" t="s">
        <v>11</v>
      </c>
      <c r="D203" t="s">
        <v>12</v>
      </c>
      <c r="E203" t="s">
        <v>2199</v>
      </c>
      <c r="F203" t="s">
        <v>1121</v>
      </c>
      <c r="G203">
        <f>ROUND(Film_boxOfficeEarnings[[#This Row],[value]],2)</f>
        <v>263900000</v>
      </c>
      <c r="H203" t="s">
        <v>13</v>
      </c>
      <c r="I203" t="s">
        <v>52</v>
      </c>
      <c r="J203" t="s">
        <v>15</v>
      </c>
      <c r="K203" t="s">
        <v>1122</v>
      </c>
      <c r="L203" t="s">
        <v>660</v>
      </c>
      <c r="M203">
        <f t="shared" si="3"/>
        <v>1</v>
      </c>
      <c r="N20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Fifth Element, in United States dollars?</v>
      </c>
    </row>
    <row r="204" spans="1:14" x14ac:dyDescent="0.3">
      <c r="A204" t="s">
        <v>1123</v>
      </c>
      <c r="B204" t="s">
        <v>1124</v>
      </c>
      <c r="C204" t="s">
        <v>11</v>
      </c>
      <c r="D204" t="s">
        <v>12</v>
      </c>
      <c r="E204" t="s">
        <v>2199</v>
      </c>
      <c r="F204" t="s">
        <v>1125</v>
      </c>
      <c r="G204">
        <f>ROUND(Film_boxOfficeEarnings[[#This Row],[value]],2)</f>
        <v>258097122</v>
      </c>
      <c r="H204" t="s">
        <v>13</v>
      </c>
      <c r="I204" t="s">
        <v>86</v>
      </c>
      <c r="J204" t="s">
        <v>15</v>
      </c>
      <c r="K204" t="s">
        <v>1126</v>
      </c>
      <c r="L204" t="s">
        <v>660</v>
      </c>
      <c r="M204">
        <f t="shared" si="3"/>
        <v>1</v>
      </c>
      <c r="N20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Rush Hour 3, in United States dollars?</v>
      </c>
    </row>
    <row r="205" spans="1:14" x14ac:dyDescent="0.3">
      <c r="A205" t="s">
        <v>1127</v>
      </c>
      <c r="B205" t="s">
        <v>1128</v>
      </c>
      <c r="C205" t="s">
        <v>11</v>
      </c>
      <c r="D205" t="s">
        <v>12</v>
      </c>
      <c r="E205" t="s">
        <v>2199</v>
      </c>
      <c r="F205" t="s">
        <v>1129</v>
      </c>
      <c r="G205">
        <f>ROUND(Film_boxOfficeEarnings[[#This Row],[value]],2)</f>
        <v>15560767</v>
      </c>
      <c r="H205" t="s">
        <v>13</v>
      </c>
      <c r="I205" t="s">
        <v>275</v>
      </c>
      <c r="J205" t="s">
        <v>15</v>
      </c>
      <c r="K205" t="s">
        <v>1130</v>
      </c>
      <c r="L205" t="s">
        <v>660</v>
      </c>
      <c r="M205">
        <f t="shared" si="3"/>
        <v>1</v>
      </c>
      <c r="N20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Retirement Home, in United States dollars?</v>
      </c>
    </row>
    <row r="206" spans="1:14" x14ac:dyDescent="0.3">
      <c r="A206" t="s">
        <v>630</v>
      </c>
      <c r="B206" t="s">
        <v>631</v>
      </c>
      <c r="C206" t="s">
        <v>11</v>
      </c>
      <c r="D206" t="s">
        <v>12</v>
      </c>
      <c r="E206" t="s">
        <v>2199</v>
      </c>
      <c r="F206" t="s">
        <v>1131</v>
      </c>
      <c r="G206">
        <f>ROUND(Film_boxOfficeEarnings[[#This Row],[value]],2)</f>
        <v>962102237</v>
      </c>
      <c r="H206" t="s">
        <v>13</v>
      </c>
      <c r="I206" t="s">
        <v>14</v>
      </c>
      <c r="J206" t="s">
        <v>15</v>
      </c>
      <c r="K206" t="s">
        <v>632</v>
      </c>
      <c r="L206" t="s">
        <v>660</v>
      </c>
      <c r="M206">
        <f t="shared" si="3"/>
        <v>1</v>
      </c>
      <c r="N20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Jumanji: Welcome to the Jungle, in United States dollars?</v>
      </c>
    </row>
    <row r="207" spans="1:14" x14ac:dyDescent="0.3">
      <c r="A207" t="s">
        <v>1132</v>
      </c>
      <c r="B207" t="s">
        <v>1133</v>
      </c>
      <c r="C207" t="s">
        <v>11</v>
      </c>
      <c r="D207" t="s">
        <v>12</v>
      </c>
      <c r="E207" t="s">
        <v>2199</v>
      </c>
      <c r="F207" t="s">
        <v>1134</v>
      </c>
      <c r="G207">
        <f>ROUND(Film_boxOfficeEarnings[[#This Row],[value]],2)</f>
        <v>306800000</v>
      </c>
      <c r="H207" t="s">
        <v>564</v>
      </c>
      <c r="I207" t="s">
        <v>501</v>
      </c>
      <c r="J207" t="s">
        <v>15</v>
      </c>
      <c r="K207" t="s">
        <v>1135</v>
      </c>
      <c r="L207" t="s">
        <v>660</v>
      </c>
      <c r="M207">
        <f t="shared" si="3"/>
        <v>1</v>
      </c>
      <c r="N20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Angrej, in Indian rupees?</v>
      </c>
    </row>
    <row r="208" spans="1:14" x14ac:dyDescent="0.3">
      <c r="A208" t="s">
        <v>1136</v>
      </c>
      <c r="B208" t="s">
        <v>1137</v>
      </c>
      <c r="C208" t="s">
        <v>11</v>
      </c>
      <c r="D208" t="s">
        <v>12</v>
      </c>
      <c r="E208" t="s">
        <v>2199</v>
      </c>
      <c r="F208" t="s">
        <v>1138</v>
      </c>
      <c r="G208">
        <f>ROUND(Film_boxOfficeEarnings[[#This Row],[value]],2)</f>
        <v>140041405</v>
      </c>
      <c r="H208" t="s">
        <v>13</v>
      </c>
      <c r="I208" t="s">
        <v>64</v>
      </c>
      <c r="J208" t="s">
        <v>15</v>
      </c>
      <c r="K208" t="s">
        <v>1139</v>
      </c>
      <c r="L208" t="s">
        <v>660</v>
      </c>
      <c r="M208">
        <f t="shared" si="3"/>
        <v>1</v>
      </c>
      <c r="N20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Scream, in United States dollars?</v>
      </c>
    </row>
    <row r="209" spans="1:14" x14ac:dyDescent="0.3">
      <c r="A209" t="s">
        <v>1140</v>
      </c>
      <c r="B209" t="s">
        <v>1141</v>
      </c>
      <c r="C209" t="s">
        <v>11</v>
      </c>
      <c r="D209" t="s">
        <v>12</v>
      </c>
      <c r="E209" t="s">
        <v>2199</v>
      </c>
      <c r="F209" t="s">
        <v>1142</v>
      </c>
      <c r="G209">
        <f>ROUND(Film_boxOfficeEarnings[[#This Row],[value]],2)</f>
        <v>431971116</v>
      </c>
      <c r="H209" t="s">
        <v>13</v>
      </c>
      <c r="I209" t="s">
        <v>52</v>
      </c>
      <c r="J209" t="s">
        <v>15</v>
      </c>
      <c r="K209" t="s">
        <v>1143</v>
      </c>
      <c r="L209" t="s">
        <v>660</v>
      </c>
      <c r="M209">
        <f t="shared" si="3"/>
        <v>1</v>
      </c>
      <c r="N20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Die Another Day, in United States dollars?</v>
      </c>
    </row>
    <row r="210" spans="1:14" x14ac:dyDescent="0.3">
      <c r="A210" t="s">
        <v>1144</v>
      </c>
      <c r="B210" t="s">
        <v>1145</v>
      </c>
      <c r="C210" t="s">
        <v>11</v>
      </c>
      <c r="D210" t="s">
        <v>12</v>
      </c>
      <c r="E210" t="s">
        <v>2199</v>
      </c>
      <c r="F210" t="s">
        <v>1146</v>
      </c>
      <c r="G210">
        <f>ROUND(Film_boxOfficeEarnings[[#This Row],[value]],2)</f>
        <v>686257563</v>
      </c>
      <c r="H210" t="s">
        <v>13</v>
      </c>
      <c r="I210" t="s">
        <v>602</v>
      </c>
      <c r="J210" t="s">
        <v>15</v>
      </c>
      <c r="K210" t="s">
        <v>1147</v>
      </c>
      <c r="L210" t="s">
        <v>660</v>
      </c>
      <c r="M210">
        <f t="shared" si="3"/>
        <v>1</v>
      </c>
      <c r="N21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Detective Chinatown 3, in United States dollars?</v>
      </c>
    </row>
    <row r="211" spans="1:14" x14ac:dyDescent="0.3">
      <c r="A211" t="s">
        <v>616</v>
      </c>
      <c r="B211" t="s">
        <v>617</v>
      </c>
      <c r="C211" t="s">
        <v>11</v>
      </c>
      <c r="D211" t="s">
        <v>12</v>
      </c>
      <c r="E211" t="s">
        <v>2199</v>
      </c>
      <c r="F211" t="s">
        <v>1148</v>
      </c>
      <c r="G211">
        <f>ROUND(Film_boxOfficeEarnings[[#This Row],[value]],2)</f>
        <v>171547802</v>
      </c>
      <c r="H211" t="s">
        <v>13</v>
      </c>
      <c r="I211" t="s">
        <v>618</v>
      </c>
      <c r="J211" t="s">
        <v>15</v>
      </c>
      <c r="K211" t="s">
        <v>619</v>
      </c>
      <c r="L211" t="s">
        <v>660</v>
      </c>
      <c r="M211">
        <f t="shared" si="3"/>
        <v>1</v>
      </c>
      <c r="N21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John Wick: Chapter 2, in United States dollars?</v>
      </c>
    </row>
    <row r="212" spans="1:14" x14ac:dyDescent="0.3">
      <c r="A212" t="s">
        <v>1149</v>
      </c>
      <c r="B212" t="s">
        <v>1150</v>
      </c>
      <c r="C212" t="s">
        <v>11</v>
      </c>
      <c r="D212" t="s">
        <v>12</v>
      </c>
      <c r="E212" t="s">
        <v>2199</v>
      </c>
      <c r="F212" t="s">
        <v>1151</v>
      </c>
      <c r="G212">
        <f>ROUND(Film_boxOfficeEarnings[[#This Row],[value]],2)</f>
        <v>296100000</v>
      </c>
      <c r="H212" t="s">
        <v>13</v>
      </c>
      <c r="I212" t="s">
        <v>86</v>
      </c>
      <c r="J212" t="s">
        <v>15</v>
      </c>
      <c r="K212" t="s">
        <v>1152</v>
      </c>
      <c r="L212" t="s">
        <v>660</v>
      </c>
      <c r="M212">
        <f t="shared" si="3"/>
        <v>1</v>
      </c>
      <c r="N21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Ferdinand, in United States dollars?</v>
      </c>
    </row>
    <row r="213" spans="1:14" x14ac:dyDescent="0.3">
      <c r="A213" t="s">
        <v>1153</v>
      </c>
      <c r="B213" t="s">
        <v>1154</v>
      </c>
      <c r="C213" t="s">
        <v>11</v>
      </c>
      <c r="D213" t="s">
        <v>12</v>
      </c>
      <c r="E213" t="s">
        <v>2199</v>
      </c>
      <c r="F213" t="s">
        <v>220</v>
      </c>
      <c r="G213">
        <f>ROUND(Film_boxOfficeEarnings[[#This Row],[value]],2)</f>
        <v>7000000</v>
      </c>
      <c r="H213" t="s">
        <v>13</v>
      </c>
      <c r="I213" t="s">
        <v>97</v>
      </c>
      <c r="J213" t="s">
        <v>15</v>
      </c>
      <c r="K213" t="s">
        <v>1155</v>
      </c>
      <c r="L213" t="s">
        <v>660</v>
      </c>
      <c r="M213">
        <f t="shared" si="3"/>
        <v>1</v>
      </c>
      <c r="N21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 Place in the Sun, in United States dollars?</v>
      </c>
    </row>
    <row r="214" spans="1:14" x14ac:dyDescent="0.3">
      <c r="A214" t="s">
        <v>1156</v>
      </c>
      <c r="B214" t="s">
        <v>1157</v>
      </c>
      <c r="C214" t="s">
        <v>11</v>
      </c>
      <c r="D214" t="s">
        <v>12</v>
      </c>
      <c r="E214" t="s">
        <v>2199</v>
      </c>
      <c r="F214" t="s">
        <v>1158</v>
      </c>
      <c r="G214">
        <f>ROUND(Film_boxOfficeEarnings[[#This Row],[value]],2)</f>
        <v>112587658</v>
      </c>
      <c r="H214" t="s">
        <v>13</v>
      </c>
      <c r="I214" t="s">
        <v>305</v>
      </c>
      <c r="J214" t="s">
        <v>15</v>
      </c>
      <c r="K214" t="s">
        <v>1159</v>
      </c>
      <c r="L214" t="s">
        <v>660</v>
      </c>
      <c r="M214">
        <f t="shared" si="3"/>
        <v>1</v>
      </c>
      <c r="N21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 Trek: Insurrection, in United States dollars?</v>
      </c>
    </row>
    <row r="215" spans="1:14" x14ac:dyDescent="0.3">
      <c r="A215" t="s">
        <v>1160</v>
      </c>
      <c r="B215" t="s">
        <v>1161</v>
      </c>
      <c r="C215" t="s">
        <v>11</v>
      </c>
      <c r="D215" t="s">
        <v>12</v>
      </c>
      <c r="E215" t="s">
        <v>2199</v>
      </c>
      <c r="F215" t="s">
        <v>1162</v>
      </c>
      <c r="G215">
        <f>ROUND(Film_boxOfficeEarnings[[#This Row],[value]],2)</f>
        <v>16444137</v>
      </c>
      <c r="H215" t="s">
        <v>13</v>
      </c>
      <c r="I215" t="s">
        <v>474</v>
      </c>
      <c r="J215" t="s">
        <v>15</v>
      </c>
      <c r="K215" t="s">
        <v>1163</v>
      </c>
      <c r="L215" t="s">
        <v>660</v>
      </c>
      <c r="M215">
        <f t="shared" si="3"/>
        <v>1</v>
      </c>
      <c r="N21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Evangelion: 1.0 You Are (Not) Alone, in United States dollars?</v>
      </c>
    </row>
    <row r="216" spans="1:14" x14ac:dyDescent="0.3">
      <c r="A216" t="s">
        <v>1164</v>
      </c>
      <c r="B216" t="s">
        <v>1165</v>
      </c>
      <c r="C216" t="s">
        <v>11</v>
      </c>
      <c r="D216" t="s">
        <v>12</v>
      </c>
      <c r="E216" t="s">
        <v>2199</v>
      </c>
      <c r="F216" t="s">
        <v>1166</v>
      </c>
      <c r="G216">
        <f>ROUND(Film_boxOfficeEarnings[[#This Row],[value]],2)</f>
        <v>141200000</v>
      </c>
      <c r="H216" t="s">
        <v>13</v>
      </c>
      <c r="I216" t="s">
        <v>133</v>
      </c>
      <c r="J216" t="s">
        <v>15</v>
      </c>
      <c r="K216" t="s">
        <v>1167</v>
      </c>
      <c r="L216" t="s">
        <v>660</v>
      </c>
      <c r="M216">
        <f t="shared" si="3"/>
        <v>1</v>
      </c>
      <c r="N21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Thunderball, in United States dollars?</v>
      </c>
    </row>
    <row r="217" spans="1:14" x14ac:dyDescent="0.3">
      <c r="A217" t="s">
        <v>1168</v>
      </c>
      <c r="B217" t="s">
        <v>1169</v>
      </c>
      <c r="C217" t="s">
        <v>11</v>
      </c>
      <c r="D217" t="s">
        <v>12</v>
      </c>
      <c r="E217" t="s">
        <v>2199</v>
      </c>
      <c r="F217" t="s">
        <v>1170</v>
      </c>
      <c r="G217">
        <f>ROUND(Film_boxOfficeEarnings[[#This Row],[value]],2)</f>
        <v>978087613</v>
      </c>
      <c r="H217" t="s">
        <v>13</v>
      </c>
      <c r="I217" t="s">
        <v>268</v>
      </c>
      <c r="J217" t="s">
        <v>15</v>
      </c>
      <c r="K217" t="s">
        <v>1171</v>
      </c>
      <c r="L217" t="s">
        <v>660</v>
      </c>
      <c r="M217">
        <f t="shared" si="3"/>
        <v>1</v>
      </c>
      <c r="N21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Harry Potter and the Philosopher's Stone, in United States dollars?</v>
      </c>
    </row>
    <row r="218" spans="1:14" x14ac:dyDescent="0.3">
      <c r="A218" t="s">
        <v>1172</v>
      </c>
      <c r="B218" t="s">
        <v>1173</v>
      </c>
      <c r="C218" t="s">
        <v>11</v>
      </c>
      <c r="D218" t="s">
        <v>12</v>
      </c>
      <c r="E218" t="s">
        <v>2199</v>
      </c>
      <c r="F218" t="s">
        <v>1174</v>
      </c>
      <c r="G218">
        <f>ROUND(Film_boxOfficeEarnings[[#This Row],[value]],2)</f>
        <v>69689168</v>
      </c>
      <c r="H218" t="s">
        <v>13</v>
      </c>
      <c r="I218" t="s">
        <v>63</v>
      </c>
      <c r="J218" t="s">
        <v>15</v>
      </c>
      <c r="K218" t="s">
        <v>1175</v>
      </c>
      <c r="L218" t="s">
        <v>660</v>
      </c>
      <c r="M218">
        <f t="shared" si="3"/>
        <v>1</v>
      </c>
      <c r="N21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Dragon Ball Super: Super Hero, in United States dollars?</v>
      </c>
    </row>
    <row r="219" spans="1:14" x14ac:dyDescent="0.3">
      <c r="A219" t="s">
        <v>1176</v>
      </c>
      <c r="B219" t="s">
        <v>1177</v>
      </c>
      <c r="C219" t="s">
        <v>11</v>
      </c>
      <c r="D219" t="s">
        <v>12</v>
      </c>
      <c r="E219" t="s">
        <v>2199</v>
      </c>
      <c r="F219" t="s">
        <v>1178</v>
      </c>
      <c r="G219">
        <f>ROUND(Film_boxOfficeEarnings[[#This Row],[value]],2)</f>
        <v>6800000</v>
      </c>
      <c r="H219" t="s">
        <v>13</v>
      </c>
      <c r="I219" t="s">
        <v>187</v>
      </c>
      <c r="J219" t="s">
        <v>15</v>
      </c>
      <c r="K219" t="s">
        <v>1179</v>
      </c>
      <c r="L219" t="s">
        <v>660</v>
      </c>
      <c r="M219">
        <f t="shared" si="3"/>
        <v>1</v>
      </c>
      <c r="N21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Fortune Cookie, in United States dollars?</v>
      </c>
    </row>
    <row r="220" spans="1:14" x14ac:dyDescent="0.3">
      <c r="A220" t="s">
        <v>1180</v>
      </c>
      <c r="B220" t="s">
        <v>1181</v>
      </c>
      <c r="C220" t="s">
        <v>11</v>
      </c>
      <c r="D220" t="s">
        <v>12</v>
      </c>
      <c r="E220" t="s">
        <v>2199</v>
      </c>
      <c r="F220" t="s">
        <v>1182</v>
      </c>
      <c r="G220">
        <f>ROUND(Film_boxOfficeEarnings[[#This Row],[value]],2)</f>
        <v>84970337</v>
      </c>
      <c r="H220" t="s">
        <v>13</v>
      </c>
      <c r="I220" t="s">
        <v>618</v>
      </c>
      <c r="J220" t="s">
        <v>15</v>
      </c>
      <c r="K220" t="s">
        <v>1183</v>
      </c>
      <c r="L220" t="s">
        <v>660</v>
      </c>
      <c r="M220">
        <f t="shared" si="3"/>
        <v>1</v>
      </c>
      <c r="N22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Das Boot, in United States dollars?</v>
      </c>
    </row>
    <row r="221" spans="1:14" x14ac:dyDescent="0.3">
      <c r="A221" t="s">
        <v>1184</v>
      </c>
      <c r="B221" t="s">
        <v>1185</v>
      </c>
      <c r="C221" t="s">
        <v>11</v>
      </c>
      <c r="D221" t="s">
        <v>12</v>
      </c>
      <c r="E221" t="s">
        <v>2199</v>
      </c>
      <c r="F221" t="s">
        <v>1186</v>
      </c>
      <c r="G221">
        <f>ROUND(Film_boxOfficeEarnings[[#This Row],[value]],2)</f>
        <v>99255460</v>
      </c>
      <c r="H221" t="s">
        <v>13</v>
      </c>
      <c r="I221" t="s">
        <v>571</v>
      </c>
      <c r="J221" t="s">
        <v>15</v>
      </c>
      <c r="K221" t="s">
        <v>1187</v>
      </c>
      <c r="L221" t="s">
        <v>660</v>
      </c>
      <c r="M221">
        <f t="shared" si="3"/>
        <v>1</v>
      </c>
      <c r="N22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Nacho Libre, in United States dollars?</v>
      </c>
    </row>
    <row r="222" spans="1:14" x14ac:dyDescent="0.3">
      <c r="A222" t="s">
        <v>1188</v>
      </c>
      <c r="B222" t="s">
        <v>1189</v>
      </c>
      <c r="C222" t="s">
        <v>11</v>
      </c>
      <c r="D222" t="s">
        <v>12</v>
      </c>
      <c r="E222" t="s">
        <v>2199</v>
      </c>
      <c r="F222" t="s">
        <v>1190</v>
      </c>
      <c r="G222">
        <f>ROUND(Film_boxOfficeEarnings[[#This Row],[value]],2)</f>
        <v>16670511</v>
      </c>
      <c r="H222" t="s">
        <v>13</v>
      </c>
      <c r="I222" t="s">
        <v>1191</v>
      </c>
      <c r="J222" t="s">
        <v>15</v>
      </c>
      <c r="K222" t="s">
        <v>1192</v>
      </c>
      <c r="L222" t="s">
        <v>660</v>
      </c>
      <c r="M222">
        <f t="shared" si="3"/>
        <v>1</v>
      </c>
      <c r="N22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Decision to Leave, in United States dollars?</v>
      </c>
    </row>
    <row r="223" spans="1:14" x14ac:dyDescent="0.3">
      <c r="A223" t="s">
        <v>1193</v>
      </c>
      <c r="B223" t="s">
        <v>1194</v>
      </c>
      <c r="C223" t="s">
        <v>11</v>
      </c>
      <c r="D223" t="s">
        <v>12</v>
      </c>
      <c r="E223" t="s">
        <v>2199</v>
      </c>
      <c r="F223" t="s">
        <v>1195</v>
      </c>
      <c r="G223">
        <f>ROUND(Film_boxOfficeEarnings[[#This Row],[value]],2)</f>
        <v>1196218</v>
      </c>
      <c r="H223" t="s">
        <v>13</v>
      </c>
      <c r="I223" t="s">
        <v>474</v>
      </c>
      <c r="J223" t="s">
        <v>15</v>
      </c>
      <c r="K223" t="s">
        <v>1196</v>
      </c>
      <c r="L223" t="s">
        <v>660</v>
      </c>
      <c r="M223">
        <f t="shared" si="3"/>
        <v>1</v>
      </c>
      <c r="N22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Yi Yi, in United States dollars?</v>
      </c>
    </row>
    <row r="224" spans="1:14" x14ac:dyDescent="0.3">
      <c r="A224" t="s">
        <v>1197</v>
      </c>
      <c r="B224" t="s">
        <v>1198</v>
      </c>
      <c r="C224" t="s">
        <v>11</v>
      </c>
      <c r="D224" t="s">
        <v>12</v>
      </c>
      <c r="E224" t="s">
        <v>2199</v>
      </c>
      <c r="F224" t="s">
        <v>1199</v>
      </c>
      <c r="G224">
        <f>ROUND(Film_boxOfficeEarnings[[#This Row],[value]],2)</f>
        <v>760928081</v>
      </c>
      <c r="H224" t="s">
        <v>13</v>
      </c>
      <c r="I224" t="s">
        <v>20</v>
      </c>
      <c r="J224" t="s">
        <v>15</v>
      </c>
      <c r="K224" t="s">
        <v>1200</v>
      </c>
      <c r="L224" t="s">
        <v>660</v>
      </c>
      <c r="M224">
        <f t="shared" si="3"/>
        <v>1</v>
      </c>
      <c r="N22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Thor: Love and Thunder, in United States dollars?</v>
      </c>
    </row>
    <row r="225" spans="1:14" x14ac:dyDescent="0.3">
      <c r="A225" t="s">
        <v>1204</v>
      </c>
      <c r="B225" t="s">
        <v>1205</v>
      </c>
      <c r="C225" t="s">
        <v>11</v>
      </c>
      <c r="D225" t="s">
        <v>12</v>
      </c>
      <c r="E225" t="s">
        <v>2199</v>
      </c>
      <c r="F225" t="s">
        <v>1206</v>
      </c>
      <c r="G225">
        <f>ROUND(Film_boxOfficeEarnings[[#This Row],[value]],2)</f>
        <v>1577367</v>
      </c>
      <c r="H225" t="s">
        <v>13</v>
      </c>
      <c r="I225" t="s">
        <v>1191</v>
      </c>
      <c r="J225" t="s">
        <v>15</v>
      </c>
      <c r="K225" t="s">
        <v>1207</v>
      </c>
      <c r="L225" t="s">
        <v>660</v>
      </c>
      <c r="M225">
        <f t="shared" si="3"/>
        <v>1</v>
      </c>
      <c r="N22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Happening (film), in United States dollars?</v>
      </c>
    </row>
    <row r="226" spans="1:14" x14ac:dyDescent="0.3">
      <c r="A226" t="s">
        <v>1208</v>
      </c>
      <c r="B226" t="s">
        <v>1209</v>
      </c>
      <c r="C226" t="s">
        <v>11</v>
      </c>
      <c r="D226" t="s">
        <v>12</v>
      </c>
      <c r="E226" t="s">
        <v>2199</v>
      </c>
      <c r="F226" t="s">
        <v>1210</v>
      </c>
      <c r="G226">
        <f>ROUND(Film_boxOfficeEarnings[[#This Row],[value]],2)</f>
        <v>282600000</v>
      </c>
      <c r="H226" t="s">
        <v>13</v>
      </c>
      <c r="I226" t="s">
        <v>86</v>
      </c>
      <c r="J226" t="s">
        <v>15</v>
      </c>
      <c r="K226" t="s">
        <v>1211</v>
      </c>
      <c r="L226" t="s">
        <v>660</v>
      </c>
      <c r="M226">
        <f t="shared" si="3"/>
        <v>1</v>
      </c>
      <c r="N22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Turbo, in United States dollars?</v>
      </c>
    </row>
    <row r="227" spans="1:14" x14ac:dyDescent="0.3">
      <c r="A227" t="s">
        <v>409</v>
      </c>
      <c r="B227" t="s">
        <v>410</v>
      </c>
      <c r="C227" t="s">
        <v>11</v>
      </c>
      <c r="D227" t="s">
        <v>12</v>
      </c>
      <c r="E227" t="s">
        <v>2199</v>
      </c>
      <c r="F227" t="s">
        <v>411</v>
      </c>
      <c r="G227">
        <f>ROUND(Film_boxOfficeEarnings[[#This Row],[value]],2)</f>
        <v>32801173</v>
      </c>
      <c r="H227" t="s">
        <v>13</v>
      </c>
      <c r="I227" t="s">
        <v>97</v>
      </c>
      <c r="J227" t="s">
        <v>15</v>
      </c>
      <c r="K227" t="s">
        <v>412</v>
      </c>
      <c r="L227" t="s">
        <v>660</v>
      </c>
      <c r="M227">
        <f t="shared" si="3"/>
        <v>1</v>
      </c>
      <c r="N22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Adaptation, in United States dollars?</v>
      </c>
    </row>
    <row r="228" spans="1:14" x14ac:dyDescent="0.3">
      <c r="A228" t="s">
        <v>1212</v>
      </c>
      <c r="B228" t="s">
        <v>1213</v>
      </c>
      <c r="C228" t="s">
        <v>11</v>
      </c>
      <c r="D228" t="s">
        <v>12</v>
      </c>
      <c r="E228" t="s">
        <v>2199</v>
      </c>
      <c r="F228" t="s">
        <v>1214</v>
      </c>
      <c r="G228">
        <f>ROUND(Film_boxOfficeEarnings[[#This Row],[value]],2)</f>
        <v>895921036</v>
      </c>
      <c r="H228" t="s">
        <v>13</v>
      </c>
      <c r="I228" t="s">
        <v>122</v>
      </c>
      <c r="J228" t="s">
        <v>15</v>
      </c>
      <c r="K228" t="s">
        <v>1215</v>
      </c>
      <c r="L228" t="s">
        <v>660</v>
      </c>
      <c r="M228">
        <f t="shared" si="3"/>
        <v>1</v>
      </c>
      <c r="N22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Harry Potter and the Goblet of Fire, in United States dollars?</v>
      </c>
    </row>
    <row r="229" spans="1:14" x14ac:dyDescent="0.3">
      <c r="A229" t="s">
        <v>1216</v>
      </c>
      <c r="B229" t="s">
        <v>1217</v>
      </c>
      <c r="C229" t="s">
        <v>11</v>
      </c>
      <c r="D229" t="s">
        <v>12</v>
      </c>
      <c r="E229" t="s">
        <v>2199</v>
      </c>
      <c r="F229" t="s">
        <v>1218</v>
      </c>
      <c r="G229">
        <f>ROUND(Film_boxOfficeEarnings[[#This Row],[value]],2)</f>
        <v>630161890</v>
      </c>
      <c r="H229" t="s">
        <v>13</v>
      </c>
      <c r="I229" t="s">
        <v>282</v>
      </c>
      <c r="J229" t="s">
        <v>15</v>
      </c>
      <c r="K229" t="s">
        <v>1219</v>
      </c>
      <c r="L229" t="s">
        <v>660</v>
      </c>
      <c r="M229">
        <f t="shared" si="3"/>
        <v>1</v>
      </c>
      <c r="N22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Martian, in United States dollars?</v>
      </c>
    </row>
    <row r="230" spans="1:14" x14ac:dyDescent="0.3">
      <c r="A230" t="s">
        <v>413</v>
      </c>
      <c r="B230" t="s">
        <v>414</v>
      </c>
      <c r="C230" t="s">
        <v>11</v>
      </c>
      <c r="D230" t="s">
        <v>12</v>
      </c>
      <c r="E230" t="s">
        <v>2199</v>
      </c>
      <c r="F230" t="s">
        <v>415</v>
      </c>
      <c r="G230">
        <f>ROUND(Film_boxOfficeEarnings[[#This Row],[value]],2)</f>
        <v>285444603</v>
      </c>
      <c r="H230" t="s">
        <v>13</v>
      </c>
      <c r="I230" t="s">
        <v>253</v>
      </c>
      <c r="J230" t="s">
        <v>15</v>
      </c>
      <c r="K230" t="s">
        <v>416</v>
      </c>
      <c r="L230" t="s">
        <v>660</v>
      </c>
      <c r="M230">
        <f t="shared" si="3"/>
        <v>1</v>
      </c>
      <c r="N23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Lethal Weapon 4, in United States dollars?</v>
      </c>
    </row>
    <row r="231" spans="1:14" x14ac:dyDescent="0.3">
      <c r="A231" t="s">
        <v>1220</v>
      </c>
      <c r="B231" t="s">
        <v>1221</v>
      </c>
      <c r="C231" t="s">
        <v>11</v>
      </c>
      <c r="D231" t="s">
        <v>12</v>
      </c>
      <c r="E231" t="s">
        <v>2199</v>
      </c>
      <c r="F231" t="s">
        <v>1222</v>
      </c>
      <c r="G231">
        <f>ROUND(Film_boxOfficeEarnings[[#This Row],[value]],2)</f>
        <v>47398992</v>
      </c>
      <c r="H231" t="s">
        <v>13</v>
      </c>
      <c r="I231" t="s">
        <v>48</v>
      </c>
      <c r="J231" t="s">
        <v>15</v>
      </c>
      <c r="K231" t="s">
        <v>1223</v>
      </c>
      <c r="L231" t="s">
        <v>660</v>
      </c>
      <c r="M231">
        <f t="shared" si="3"/>
        <v>1</v>
      </c>
      <c r="N23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Nightcrawler, in United States dollars?</v>
      </c>
    </row>
    <row r="232" spans="1:14" x14ac:dyDescent="0.3">
      <c r="A232" t="s">
        <v>1224</v>
      </c>
      <c r="B232" t="s">
        <v>1225</v>
      </c>
      <c r="C232" t="s">
        <v>11</v>
      </c>
      <c r="D232" t="s">
        <v>12</v>
      </c>
      <c r="E232" t="s">
        <v>2199</v>
      </c>
      <c r="F232" t="s">
        <v>1226</v>
      </c>
      <c r="G232">
        <f>ROUND(Film_boxOfficeEarnings[[#This Row],[value]],2)</f>
        <v>885600</v>
      </c>
      <c r="H232" t="s">
        <v>13</v>
      </c>
      <c r="I232" t="s">
        <v>183</v>
      </c>
      <c r="J232" t="s">
        <v>15</v>
      </c>
      <c r="K232" t="s">
        <v>1227</v>
      </c>
      <c r="L232" t="s">
        <v>660</v>
      </c>
      <c r="M232">
        <f t="shared" si="3"/>
        <v>1</v>
      </c>
      <c r="N23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Irishman, in United States dollars?</v>
      </c>
    </row>
    <row r="233" spans="1:14" x14ac:dyDescent="0.3">
      <c r="A233" t="s">
        <v>654</v>
      </c>
      <c r="B233" t="s">
        <v>655</v>
      </c>
      <c r="C233" t="s">
        <v>11</v>
      </c>
      <c r="D233" t="s">
        <v>12</v>
      </c>
      <c r="E233" t="s">
        <v>2199</v>
      </c>
      <c r="F233" t="s">
        <v>1228</v>
      </c>
      <c r="G233">
        <f>ROUND(Film_boxOfficeEarnings[[#This Row],[value]],2)</f>
        <v>853977126</v>
      </c>
      <c r="H233" t="s">
        <v>13</v>
      </c>
      <c r="I233" t="s">
        <v>656</v>
      </c>
      <c r="J233" t="s">
        <v>15</v>
      </c>
      <c r="K233" t="s">
        <v>657</v>
      </c>
      <c r="L233" t="s">
        <v>660</v>
      </c>
      <c r="M233">
        <f t="shared" si="3"/>
        <v>1</v>
      </c>
      <c r="N23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Thor: Ragnarok, in United States dollars?</v>
      </c>
    </row>
    <row r="234" spans="1:14" x14ac:dyDescent="0.3">
      <c r="A234" t="s">
        <v>1229</v>
      </c>
      <c r="B234" t="s">
        <v>1230</v>
      </c>
      <c r="C234" t="s">
        <v>11</v>
      </c>
      <c r="D234" t="s">
        <v>12</v>
      </c>
      <c r="E234" t="s">
        <v>2199</v>
      </c>
      <c r="F234" t="s">
        <v>1231</v>
      </c>
      <c r="G234">
        <f>ROUND(Film_boxOfficeEarnings[[#This Row],[value]],2)</f>
        <v>214034224</v>
      </c>
      <c r="H234" t="s">
        <v>13</v>
      </c>
      <c r="I234" t="s">
        <v>73</v>
      </c>
      <c r="J234" t="s">
        <v>15</v>
      </c>
      <c r="K234" t="s">
        <v>1232</v>
      </c>
      <c r="L234" t="s">
        <v>660</v>
      </c>
      <c r="M234">
        <f t="shared" si="3"/>
        <v>1</v>
      </c>
      <c r="N23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Bourne Identity, in United States dollars?</v>
      </c>
    </row>
    <row r="235" spans="1:14" x14ac:dyDescent="0.3">
      <c r="A235" t="s">
        <v>1233</v>
      </c>
      <c r="B235" t="s">
        <v>1234</v>
      </c>
      <c r="C235" t="s">
        <v>11</v>
      </c>
      <c r="D235" t="s">
        <v>12</v>
      </c>
      <c r="E235" t="s">
        <v>2199</v>
      </c>
      <c r="F235" t="s">
        <v>1235</v>
      </c>
      <c r="G235">
        <f>ROUND(Film_boxOfficeEarnings[[#This Row],[value]],2)</f>
        <v>141067127</v>
      </c>
      <c r="H235" t="s">
        <v>13</v>
      </c>
      <c r="I235" t="s">
        <v>183</v>
      </c>
      <c r="J235" t="s">
        <v>15</v>
      </c>
      <c r="K235" t="s">
        <v>1236</v>
      </c>
      <c r="L235" t="s">
        <v>660</v>
      </c>
      <c r="M235">
        <f t="shared" si="3"/>
        <v>1</v>
      </c>
      <c r="N23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SpongeBob SquarePants Movie, in United States dollars?</v>
      </c>
    </row>
    <row r="236" spans="1:14" x14ac:dyDescent="0.3">
      <c r="A236" t="s">
        <v>1237</v>
      </c>
      <c r="B236" t="s">
        <v>1238</v>
      </c>
      <c r="C236" t="s">
        <v>11</v>
      </c>
      <c r="D236" t="s">
        <v>12</v>
      </c>
      <c r="E236" t="s">
        <v>2199</v>
      </c>
      <c r="F236" t="s">
        <v>1239</v>
      </c>
      <c r="G236">
        <f>ROUND(Film_boxOfficeEarnings[[#This Row],[value]],2)</f>
        <v>39032786</v>
      </c>
      <c r="H236" t="s">
        <v>13</v>
      </c>
      <c r="I236" t="s">
        <v>187</v>
      </c>
      <c r="J236" t="s">
        <v>15</v>
      </c>
      <c r="K236" t="s">
        <v>1240</v>
      </c>
      <c r="L236" t="s">
        <v>660</v>
      </c>
      <c r="M236">
        <f t="shared" si="3"/>
        <v>1</v>
      </c>
      <c r="N23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Little Shop of Horrors, in United States dollars?</v>
      </c>
    </row>
    <row r="237" spans="1:14" x14ac:dyDescent="0.3">
      <c r="A237" t="s">
        <v>1241</v>
      </c>
      <c r="B237" t="s">
        <v>1242</v>
      </c>
      <c r="C237" t="s">
        <v>11</v>
      </c>
      <c r="D237" t="s">
        <v>12</v>
      </c>
      <c r="E237" t="s">
        <v>2199</v>
      </c>
      <c r="F237" t="s">
        <v>1243</v>
      </c>
      <c r="G237">
        <f>ROUND(Film_boxOfficeEarnings[[#This Row],[value]],2)</f>
        <v>110989615</v>
      </c>
      <c r="H237" t="s">
        <v>13</v>
      </c>
      <c r="I237" t="s">
        <v>86</v>
      </c>
      <c r="J237" t="s">
        <v>15</v>
      </c>
      <c r="K237" t="s">
        <v>1244</v>
      </c>
      <c r="L237" t="s">
        <v>660</v>
      </c>
      <c r="M237">
        <f t="shared" si="3"/>
        <v>1</v>
      </c>
      <c r="N23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Asterix &amp; Obelix: Mission Cleopatra, in United States dollars?</v>
      </c>
    </row>
    <row r="238" spans="1:14" x14ac:dyDescent="0.3">
      <c r="A238" t="s">
        <v>1245</v>
      </c>
      <c r="B238" t="s">
        <v>1246</v>
      </c>
      <c r="C238" t="s">
        <v>11</v>
      </c>
      <c r="D238" t="s">
        <v>12</v>
      </c>
      <c r="E238" t="s">
        <v>2199</v>
      </c>
      <c r="F238" t="s">
        <v>1247</v>
      </c>
      <c r="G238">
        <f>ROUND(Film_boxOfficeEarnings[[#This Row],[value]],2)</f>
        <v>131095990</v>
      </c>
      <c r="H238" t="s">
        <v>13</v>
      </c>
      <c r="I238" t="s">
        <v>86</v>
      </c>
      <c r="J238" t="s">
        <v>15</v>
      </c>
      <c r="K238" t="s">
        <v>1248</v>
      </c>
      <c r="L238" t="s">
        <v>660</v>
      </c>
      <c r="M238">
        <f t="shared" si="3"/>
        <v>1</v>
      </c>
      <c r="N23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School of Rock, in United States dollars?</v>
      </c>
    </row>
    <row r="239" spans="1:14" x14ac:dyDescent="0.3">
      <c r="A239" t="s">
        <v>1249</v>
      </c>
      <c r="B239" t="s">
        <v>1250</v>
      </c>
      <c r="C239" t="s">
        <v>11</v>
      </c>
      <c r="D239" t="s">
        <v>12</v>
      </c>
      <c r="E239" t="s">
        <v>2199</v>
      </c>
      <c r="F239" t="s">
        <v>1251</v>
      </c>
      <c r="G239">
        <f>ROUND(Film_boxOfficeEarnings[[#This Row],[value]],2)</f>
        <v>81249176</v>
      </c>
      <c r="H239" t="s">
        <v>13</v>
      </c>
      <c r="I239" t="s">
        <v>202</v>
      </c>
      <c r="J239" t="s">
        <v>15</v>
      </c>
      <c r="K239" t="s">
        <v>1252</v>
      </c>
      <c r="L239" t="s">
        <v>660</v>
      </c>
      <c r="M239">
        <f t="shared" si="3"/>
        <v>1</v>
      </c>
      <c r="N23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Grey, in United States dollars?</v>
      </c>
    </row>
    <row r="240" spans="1:14" x14ac:dyDescent="0.3">
      <c r="A240" t="s">
        <v>1253</v>
      </c>
      <c r="B240" t="s">
        <v>1254</v>
      </c>
      <c r="C240" t="s">
        <v>11</v>
      </c>
      <c r="D240" t="s">
        <v>12</v>
      </c>
      <c r="E240" t="s">
        <v>2199</v>
      </c>
      <c r="F240" t="s">
        <v>1255</v>
      </c>
      <c r="G240">
        <f>ROUND(Film_boxOfficeEarnings[[#This Row],[value]],2)</f>
        <v>958366855</v>
      </c>
      <c r="H240" t="s">
        <v>13</v>
      </c>
      <c r="I240" t="s">
        <v>29</v>
      </c>
      <c r="J240" t="s">
        <v>15</v>
      </c>
      <c r="K240" t="s">
        <v>1256</v>
      </c>
      <c r="L240" t="s">
        <v>660</v>
      </c>
      <c r="M240">
        <f t="shared" si="3"/>
        <v>1</v>
      </c>
      <c r="N24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Hobbit: The Desolation of Smaug, in United States dollars?</v>
      </c>
    </row>
    <row r="241" spans="1:14" x14ac:dyDescent="0.3">
      <c r="A241" t="s">
        <v>1257</v>
      </c>
      <c r="B241" t="s">
        <v>1258</v>
      </c>
      <c r="C241" t="s">
        <v>11</v>
      </c>
      <c r="D241" t="s">
        <v>12</v>
      </c>
      <c r="E241" t="s">
        <v>2199</v>
      </c>
      <c r="F241" t="s">
        <v>1259</v>
      </c>
      <c r="G241">
        <f>ROUND(Film_boxOfficeEarnings[[#This Row],[value]],2)</f>
        <v>8945072</v>
      </c>
      <c r="H241" t="s">
        <v>13</v>
      </c>
      <c r="I241" t="s">
        <v>253</v>
      </c>
      <c r="J241" t="s">
        <v>15</v>
      </c>
      <c r="K241" t="s">
        <v>1260</v>
      </c>
      <c r="L241" t="s">
        <v>660</v>
      </c>
      <c r="M241">
        <f t="shared" si="3"/>
        <v>1</v>
      </c>
      <c r="N24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Spring, Summer, Fall, Winter... and Spring, in United States dollars?</v>
      </c>
    </row>
    <row r="242" spans="1:14" x14ac:dyDescent="0.3">
      <c r="A242" t="s">
        <v>1261</v>
      </c>
      <c r="B242" t="s">
        <v>1262</v>
      </c>
      <c r="C242" t="s">
        <v>11</v>
      </c>
      <c r="D242" t="s">
        <v>12</v>
      </c>
      <c r="E242" t="s">
        <v>2199</v>
      </c>
      <c r="F242" t="s">
        <v>1263</v>
      </c>
      <c r="G242">
        <f>ROUND(Film_boxOfficeEarnings[[#This Row],[value]],2)</f>
        <v>171627166</v>
      </c>
      <c r="H242" t="s">
        <v>13</v>
      </c>
      <c r="I242" t="s">
        <v>295</v>
      </c>
      <c r="J242" t="s">
        <v>15</v>
      </c>
      <c r="K242" t="s">
        <v>1264</v>
      </c>
      <c r="L242" t="s">
        <v>660</v>
      </c>
      <c r="M242">
        <f t="shared" si="3"/>
        <v>1</v>
      </c>
      <c r="N24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No Country for Old Men, in United States dollars?</v>
      </c>
    </row>
    <row r="243" spans="1:14" x14ac:dyDescent="0.3">
      <c r="A243" t="s">
        <v>1265</v>
      </c>
      <c r="B243" t="s">
        <v>1266</v>
      </c>
      <c r="C243" t="s">
        <v>11</v>
      </c>
      <c r="D243" t="s">
        <v>12</v>
      </c>
      <c r="E243" t="s">
        <v>2199</v>
      </c>
      <c r="F243" t="s">
        <v>1267</v>
      </c>
      <c r="G243">
        <f>ROUND(Film_boxOfficeEarnings[[#This Row],[value]],2)</f>
        <v>791217826</v>
      </c>
      <c r="H243" t="s">
        <v>13</v>
      </c>
      <c r="I243" t="s">
        <v>282</v>
      </c>
      <c r="J243" t="s">
        <v>15</v>
      </c>
      <c r="K243" t="s">
        <v>1268</v>
      </c>
      <c r="L243" t="s">
        <v>660</v>
      </c>
      <c r="M243">
        <f t="shared" si="3"/>
        <v>1</v>
      </c>
      <c r="N24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2012, in United States dollars?</v>
      </c>
    </row>
    <row r="244" spans="1:14" x14ac:dyDescent="0.3">
      <c r="A244" t="s">
        <v>1269</v>
      </c>
      <c r="B244" t="s">
        <v>1270</v>
      </c>
      <c r="C244" t="s">
        <v>11</v>
      </c>
      <c r="D244" t="s">
        <v>12</v>
      </c>
      <c r="E244" t="s">
        <v>2199</v>
      </c>
      <c r="F244" t="s">
        <v>1271</v>
      </c>
      <c r="G244">
        <f>ROUND(Film_boxOfficeEarnings[[#This Row],[value]],2)</f>
        <v>877244782</v>
      </c>
      <c r="H244" t="s">
        <v>13</v>
      </c>
      <c r="I244" t="s">
        <v>162</v>
      </c>
      <c r="J244" t="s">
        <v>15</v>
      </c>
      <c r="K244" t="s">
        <v>1272</v>
      </c>
      <c r="L244" t="s">
        <v>660</v>
      </c>
      <c r="M244">
        <f t="shared" si="3"/>
        <v>1</v>
      </c>
      <c r="N24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Ice Age: Continental Drift, in United States dollars?</v>
      </c>
    </row>
    <row r="245" spans="1:14" x14ac:dyDescent="0.3">
      <c r="A245" t="s">
        <v>1273</v>
      </c>
      <c r="B245" t="s">
        <v>1274</v>
      </c>
      <c r="C245" t="s">
        <v>11</v>
      </c>
      <c r="D245" t="s">
        <v>12</v>
      </c>
      <c r="E245" t="s">
        <v>2199</v>
      </c>
      <c r="F245" t="s">
        <v>1275</v>
      </c>
      <c r="G245">
        <f>ROUND(Film_boxOfficeEarnings[[#This Row],[value]],2)</f>
        <v>32549247</v>
      </c>
      <c r="H245" t="s">
        <v>13</v>
      </c>
      <c r="I245" t="s">
        <v>456</v>
      </c>
      <c r="J245" t="s">
        <v>15</v>
      </c>
      <c r="K245" t="s">
        <v>1276</v>
      </c>
      <c r="L245" t="s">
        <v>660</v>
      </c>
      <c r="M245">
        <f t="shared" si="3"/>
        <v>1</v>
      </c>
      <c r="N24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Murder by Death, in United States dollars?</v>
      </c>
    </row>
    <row r="246" spans="1:14" x14ac:dyDescent="0.3">
      <c r="A246" t="s">
        <v>1277</v>
      </c>
      <c r="B246" t="s">
        <v>1278</v>
      </c>
      <c r="C246" t="s">
        <v>11</v>
      </c>
      <c r="D246" t="s">
        <v>12</v>
      </c>
      <c r="E246" t="s">
        <v>2199</v>
      </c>
      <c r="F246" t="s">
        <v>1279</v>
      </c>
      <c r="G246">
        <f>ROUND(Film_boxOfficeEarnings[[#This Row],[value]],2)</f>
        <v>10118003</v>
      </c>
      <c r="H246" t="s">
        <v>13</v>
      </c>
      <c r="I246" t="s">
        <v>565</v>
      </c>
      <c r="J246" t="s">
        <v>15</v>
      </c>
      <c r="K246" t="s">
        <v>1280</v>
      </c>
      <c r="L246" t="s">
        <v>660</v>
      </c>
      <c r="M246">
        <f t="shared" si="3"/>
        <v>1</v>
      </c>
      <c r="N24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Rise, in United States dollars?</v>
      </c>
    </row>
    <row r="247" spans="1:14" x14ac:dyDescent="0.3">
      <c r="A247" t="s">
        <v>1281</v>
      </c>
      <c r="B247" t="s">
        <v>1282</v>
      </c>
      <c r="C247" t="s">
        <v>11</v>
      </c>
      <c r="D247" t="s">
        <v>12</v>
      </c>
      <c r="E247" t="s">
        <v>2199</v>
      </c>
      <c r="F247" t="s">
        <v>1283</v>
      </c>
      <c r="G247">
        <f>ROUND(Film_boxOfficeEarnings[[#This Row],[value]],2)</f>
        <v>609447995</v>
      </c>
      <c r="H247" t="s">
        <v>13</v>
      </c>
      <c r="I247" t="s">
        <v>656</v>
      </c>
      <c r="J247" t="s">
        <v>15</v>
      </c>
      <c r="K247" t="s">
        <v>1284</v>
      </c>
      <c r="L247" t="s">
        <v>660</v>
      </c>
      <c r="M247">
        <f t="shared" si="3"/>
        <v>1</v>
      </c>
      <c r="N24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Casino Royale, in United States dollars?</v>
      </c>
    </row>
    <row r="248" spans="1:14" x14ac:dyDescent="0.3">
      <c r="A248" t="s">
        <v>1285</v>
      </c>
      <c r="B248" t="s">
        <v>1286</v>
      </c>
      <c r="C248" t="s">
        <v>11</v>
      </c>
      <c r="D248" t="s">
        <v>12</v>
      </c>
      <c r="E248" t="s">
        <v>2199</v>
      </c>
      <c r="F248" t="s">
        <v>1287</v>
      </c>
      <c r="G248">
        <f>ROUND(Film_boxOfficeEarnings[[#This Row],[value]],2)</f>
        <v>467500000</v>
      </c>
      <c r="H248" t="s">
        <v>13</v>
      </c>
      <c r="I248" t="s">
        <v>183</v>
      </c>
      <c r="J248" t="s">
        <v>15</v>
      </c>
      <c r="K248" t="s">
        <v>1288</v>
      </c>
      <c r="L248" t="s">
        <v>660</v>
      </c>
      <c r="M248">
        <f t="shared" si="3"/>
        <v>1</v>
      </c>
      <c r="N24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Hangover, in United States dollars?</v>
      </c>
    </row>
    <row r="249" spans="1:14" x14ac:dyDescent="0.3">
      <c r="A249" t="s">
        <v>1289</v>
      </c>
      <c r="B249" t="s">
        <v>1290</v>
      </c>
      <c r="C249" t="s">
        <v>11</v>
      </c>
      <c r="D249" t="s">
        <v>12</v>
      </c>
      <c r="E249" t="s">
        <v>2199</v>
      </c>
      <c r="F249" t="s">
        <v>1291</v>
      </c>
      <c r="G249">
        <f>ROUND(Film_boxOfficeEarnings[[#This Row],[value]],2)</f>
        <v>624026776</v>
      </c>
      <c r="H249" t="s">
        <v>13</v>
      </c>
      <c r="I249" t="s">
        <v>215</v>
      </c>
      <c r="J249" t="s">
        <v>15</v>
      </c>
      <c r="K249" t="s">
        <v>1292</v>
      </c>
      <c r="L249" t="s">
        <v>660</v>
      </c>
      <c r="M249">
        <f t="shared" si="3"/>
        <v>1</v>
      </c>
      <c r="N24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Men in Black 3, in United States dollars?</v>
      </c>
    </row>
    <row r="250" spans="1:14" x14ac:dyDescent="0.3">
      <c r="A250" t="s">
        <v>1293</v>
      </c>
      <c r="B250" t="s">
        <v>1294</v>
      </c>
      <c r="C250" t="s">
        <v>11</v>
      </c>
      <c r="D250" t="s">
        <v>12</v>
      </c>
      <c r="E250" t="s">
        <v>2199</v>
      </c>
      <c r="F250" t="s">
        <v>1295</v>
      </c>
      <c r="G250">
        <f>ROUND(Film_boxOfficeEarnings[[#This Row],[value]],2)</f>
        <v>286801374</v>
      </c>
      <c r="H250" t="s">
        <v>13</v>
      </c>
      <c r="I250" t="s">
        <v>467</v>
      </c>
      <c r="J250" t="s">
        <v>15</v>
      </c>
      <c r="K250" t="s">
        <v>1296</v>
      </c>
      <c r="L250" t="s">
        <v>660</v>
      </c>
      <c r="M250">
        <f t="shared" si="3"/>
        <v>1</v>
      </c>
      <c r="N25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Green Mile, in United States dollars?</v>
      </c>
    </row>
    <row r="251" spans="1:14" x14ac:dyDescent="0.3">
      <c r="A251" t="s">
        <v>1297</v>
      </c>
      <c r="B251" t="s">
        <v>1298</v>
      </c>
      <c r="C251" t="s">
        <v>11</v>
      </c>
      <c r="D251" t="s">
        <v>12</v>
      </c>
      <c r="E251" t="s">
        <v>2199</v>
      </c>
      <c r="F251" t="s">
        <v>1299</v>
      </c>
      <c r="G251">
        <f>ROUND(Film_boxOfficeEarnings[[#This Row],[value]],2)</f>
        <v>414800000</v>
      </c>
      <c r="H251" t="s">
        <v>13</v>
      </c>
      <c r="I251" t="s">
        <v>20</v>
      </c>
      <c r="J251" t="s">
        <v>15</v>
      </c>
      <c r="K251" t="s">
        <v>1300</v>
      </c>
      <c r="L251" t="s">
        <v>660</v>
      </c>
      <c r="M251">
        <f t="shared" si="3"/>
        <v>1</v>
      </c>
      <c r="N25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Wolverine, in United States dollars?</v>
      </c>
    </row>
    <row r="252" spans="1:14" x14ac:dyDescent="0.3">
      <c r="A252" t="s">
        <v>1301</v>
      </c>
      <c r="B252" t="s">
        <v>1302</v>
      </c>
      <c r="C252" t="s">
        <v>11</v>
      </c>
      <c r="D252" t="s">
        <v>12</v>
      </c>
      <c r="E252" t="s">
        <v>2199</v>
      </c>
      <c r="F252" t="s">
        <v>1303</v>
      </c>
      <c r="G252">
        <f>ROUND(Film_boxOfficeEarnings[[#This Row],[value]],2)</f>
        <v>39628029</v>
      </c>
      <c r="H252" t="s">
        <v>13</v>
      </c>
      <c r="I252" t="s">
        <v>316</v>
      </c>
      <c r="J252" t="s">
        <v>15</v>
      </c>
      <c r="K252" t="s">
        <v>1304</v>
      </c>
      <c r="L252" t="s">
        <v>660</v>
      </c>
      <c r="M252">
        <f t="shared" si="3"/>
        <v>1</v>
      </c>
      <c r="N25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 Bruges, in United States dollars?</v>
      </c>
    </row>
    <row r="253" spans="1:14" x14ac:dyDescent="0.3">
      <c r="A253" t="s">
        <v>1305</v>
      </c>
      <c r="B253" t="s">
        <v>1306</v>
      </c>
      <c r="C253" t="s">
        <v>11</v>
      </c>
      <c r="D253" t="s">
        <v>12</v>
      </c>
      <c r="E253" t="s">
        <v>2199</v>
      </c>
      <c r="F253" t="s">
        <v>1307</v>
      </c>
      <c r="G253">
        <f>ROUND(Film_boxOfficeEarnings[[#This Row],[value]],2)</f>
        <v>5434825</v>
      </c>
      <c r="H253" t="s">
        <v>13</v>
      </c>
      <c r="I253" t="s">
        <v>133</v>
      </c>
      <c r="J253" t="s">
        <v>15</v>
      </c>
      <c r="K253" t="s">
        <v>1308</v>
      </c>
      <c r="L253" t="s">
        <v>660</v>
      </c>
      <c r="M253">
        <f t="shared" si="3"/>
        <v>1</v>
      </c>
      <c r="N25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Once Upon a Time in the West, in United States dollars?</v>
      </c>
    </row>
    <row r="254" spans="1:14" x14ac:dyDescent="0.3">
      <c r="A254" t="s">
        <v>1309</v>
      </c>
      <c r="B254" t="s">
        <v>1310</v>
      </c>
      <c r="C254" t="s">
        <v>11</v>
      </c>
      <c r="D254" t="s">
        <v>12</v>
      </c>
      <c r="E254" t="s">
        <v>2199</v>
      </c>
      <c r="F254" t="s">
        <v>1311</v>
      </c>
      <c r="G254">
        <f>ROUND(Film_boxOfficeEarnings[[#This Row],[value]],2)</f>
        <v>109114817</v>
      </c>
      <c r="H254" t="s">
        <v>13</v>
      </c>
      <c r="I254" t="s">
        <v>118</v>
      </c>
      <c r="J254" t="s">
        <v>15</v>
      </c>
      <c r="K254" t="s">
        <v>1312</v>
      </c>
      <c r="L254" t="s">
        <v>660</v>
      </c>
      <c r="M254">
        <f t="shared" si="3"/>
        <v>1</v>
      </c>
      <c r="N25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One Flew Over the Cuckoo's Nest, in United States dollars?</v>
      </c>
    </row>
    <row r="255" spans="1:14" x14ac:dyDescent="0.3">
      <c r="A255" t="s">
        <v>1313</v>
      </c>
      <c r="B255" t="s">
        <v>1314</v>
      </c>
      <c r="C255" t="s">
        <v>11</v>
      </c>
      <c r="D255" t="s">
        <v>12</v>
      </c>
      <c r="E255" t="s">
        <v>2199</v>
      </c>
      <c r="F255" t="s">
        <v>1315</v>
      </c>
      <c r="G255">
        <f>ROUND(Film_boxOfficeEarnings[[#This Row],[value]],2)</f>
        <v>177584879</v>
      </c>
      <c r="H255" t="s">
        <v>13</v>
      </c>
      <c r="I255" t="s">
        <v>215</v>
      </c>
      <c r="J255" t="s">
        <v>15</v>
      </c>
      <c r="K255" t="s">
        <v>1316</v>
      </c>
      <c r="L255" t="s">
        <v>660</v>
      </c>
      <c r="M255">
        <f t="shared" si="3"/>
        <v>1</v>
      </c>
      <c r="N25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War Horse, in United States dollars?</v>
      </c>
    </row>
    <row r="256" spans="1:14" x14ac:dyDescent="0.3">
      <c r="A256" t="s">
        <v>1317</v>
      </c>
      <c r="B256" t="s">
        <v>1318</v>
      </c>
      <c r="C256" t="s">
        <v>11</v>
      </c>
      <c r="D256" t="s">
        <v>12</v>
      </c>
      <c r="E256" t="s">
        <v>2199</v>
      </c>
      <c r="F256" t="s">
        <v>1319</v>
      </c>
      <c r="G256">
        <f>ROUND(Film_boxOfficeEarnings[[#This Row],[value]],2)</f>
        <v>586090727</v>
      </c>
      <c r="H256" t="s">
        <v>13</v>
      </c>
      <c r="I256" t="s">
        <v>951</v>
      </c>
      <c r="J256" t="s">
        <v>15</v>
      </c>
      <c r="K256" t="s">
        <v>1320</v>
      </c>
      <c r="L256" t="s">
        <v>660</v>
      </c>
      <c r="M256">
        <f t="shared" si="3"/>
        <v>1</v>
      </c>
      <c r="N25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Quantum of Solace, in United States dollars?</v>
      </c>
    </row>
    <row r="257" spans="1:14" x14ac:dyDescent="0.3">
      <c r="A257" t="s">
        <v>1321</v>
      </c>
      <c r="B257" t="s">
        <v>1322</v>
      </c>
      <c r="C257" t="s">
        <v>11</v>
      </c>
      <c r="D257" t="s">
        <v>12</v>
      </c>
      <c r="E257" t="s">
        <v>2199</v>
      </c>
      <c r="F257" t="s">
        <v>1323</v>
      </c>
      <c r="G257">
        <f>ROUND(Film_boxOfficeEarnings[[#This Row],[value]],2)</f>
        <v>235926552</v>
      </c>
      <c r="H257" t="s">
        <v>13</v>
      </c>
      <c r="I257" t="s">
        <v>43</v>
      </c>
      <c r="J257" t="s">
        <v>15</v>
      </c>
      <c r="K257" t="s">
        <v>1324</v>
      </c>
      <c r="L257" t="s">
        <v>660</v>
      </c>
      <c r="M257">
        <f t="shared" si="3"/>
        <v>1</v>
      </c>
      <c r="N25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A.I. Artificial Intelligence, in United States dollars?</v>
      </c>
    </row>
    <row r="258" spans="1:14" x14ac:dyDescent="0.3">
      <c r="A258" t="s">
        <v>1325</v>
      </c>
      <c r="B258" t="s">
        <v>1326</v>
      </c>
      <c r="C258" t="s">
        <v>11</v>
      </c>
      <c r="D258" t="s">
        <v>12</v>
      </c>
      <c r="E258" t="s">
        <v>2199</v>
      </c>
      <c r="F258" t="s">
        <v>1327</v>
      </c>
      <c r="G258">
        <f>ROUND(Film_boxOfficeEarnings[[#This Row],[value]],2)</f>
        <v>419700000</v>
      </c>
      <c r="H258" t="s">
        <v>13</v>
      </c>
      <c r="I258" t="s">
        <v>316</v>
      </c>
      <c r="J258" t="s">
        <v>15</v>
      </c>
      <c r="K258" t="s">
        <v>1328</v>
      </c>
      <c r="L258" t="s">
        <v>660</v>
      </c>
      <c r="M258">
        <f t="shared" ref="M258:M321" si="4">COUNTIF(B:B,B258)</f>
        <v>1</v>
      </c>
      <c r="N25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Chronicles of Narnia: Prince Caspian, in United States dollars?</v>
      </c>
    </row>
    <row r="259" spans="1:14" x14ac:dyDescent="0.3">
      <c r="A259" t="s">
        <v>1329</v>
      </c>
      <c r="B259" t="s">
        <v>1330</v>
      </c>
      <c r="C259" t="s">
        <v>11</v>
      </c>
      <c r="D259" t="s">
        <v>12</v>
      </c>
      <c r="E259" t="s">
        <v>2199</v>
      </c>
      <c r="F259" t="s">
        <v>1331</v>
      </c>
      <c r="G259">
        <f>ROUND(Film_boxOfficeEarnings[[#This Row],[value]],2)</f>
        <v>102854431</v>
      </c>
      <c r="H259" t="s">
        <v>13</v>
      </c>
      <c r="I259" t="s">
        <v>285</v>
      </c>
      <c r="J259" t="s">
        <v>15</v>
      </c>
      <c r="K259" t="s">
        <v>1332</v>
      </c>
      <c r="L259" t="s">
        <v>660</v>
      </c>
      <c r="M259">
        <f t="shared" si="4"/>
        <v>1</v>
      </c>
      <c r="N25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Just like Heaven, in United States dollars?</v>
      </c>
    </row>
    <row r="260" spans="1:14" x14ac:dyDescent="0.3">
      <c r="A260" t="s">
        <v>1333</v>
      </c>
      <c r="B260" t="s">
        <v>1334</v>
      </c>
      <c r="C260" t="s">
        <v>11</v>
      </c>
      <c r="D260" t="s">
        <v>12</v>
      </c>
      <c r="E260" t="s">
        <v>2199</v>
      </c>
      <c r="F260" t="s">
        <v>1335</v>
      </c>
      <c r="G260">
        <f>ROUND(Film_boxOfficeEarnings[[#This Row],[value]],2)</f>
        <v>11728654</v>
      </c>
      <c r="H260" t="s">
        <v>13</v>
      </c>
      <c r="I260" t="s">
        <v>348</v>
      </c>
      <c r="J260" t="s">
        <v>15</v>
      </c>
      <c r="K260" t="s">
        <v>1336</v>
      </c>
      <c r="L260" t="s">
        <v>660</v>
      </c>
      <c r="M260">
        <f t="shared" si="4"/>
        <v>1</v>
      </c>
      <c r="N26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Stargate: The Ark of Truth, in United States dollars?</v>
      </c>
    </row>
    <row r="261" spans="1:14" x14ac:dyDescent="0.3">
      <c r="A261" t="s">
        <v>1337</v>
      </c>
      <c r="B261" t="s">
        <v>1338</v>
      </c>
      <c r="C261" t="s">
        <v>11</v>
      </c>
      <c r="D261" t="s">
        <v>12</v>
      </c>
      <c r="E261" t="s">
        <v>2199</v>
      </c>
      <c r="F261" t="s">
        <v>1339</v>
      </c>
      <c r="G261">
        <f>ROUND(Film_boxOfficeEarnings[[#This Row],[value]],2)</f>
        <v>37034514</v>
      </c>
      <c r="H261" t="s">
        <v>13</v>
      </c>
      <c r="I261" t="s">
        <v>133</v>
      </c>
      <c r="J261" t="s">
        <v>15</v>
      </c>
      <c r="K261" t="s">
        <v>1340</v>
      </c>
      <c r="L261" t="s">
        <v>660</v>
      </c>
      <c r="M261">
        <f t="shared" si="4"/>
        <v>1</v>
      </c>
      <c r="N26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Rear Window, in United States dollars?</v>
      </c>
    </row>
    <row r="262" spans="1:14" x14ac:dyDescent="0.3">
      <c r="A262" t="s">
        <v>1341</v>
      </c>
      <c r="B262" t="s">
        <v>1342</v>
      </c>
      <c r="C262" t="s">
        <v>11</v>
      </c>
      <c r="D262" t="s">
        <v>12</v>
      </c>
      <c r="E262" t="s">
        <v>2199</v>
      </c>
      <c r="F262" t="s">
        <v>1343</v>
      </c>
      <c r="G262">
        <f>ROUND(Film_boxOfficeEarnings[[#This Row],[value]],2)</f>
        <v>116112375</v>
      </c>
      <c r="H262" t="s">
        <v>13</v>
      </c>
      <c r="I262" t="s">
        <v>316</v>
      </c>
      <c r="J262" t="s">
        <v>15</v>
      </c>
      <c r="K262" t="s">
        <v>1344</v>
      </c>
      <c r="L262" t="s">
        <v>660</v>
      </c>
      <c r="M262">
        <f t="shared" si="4"/>
        <v>1</v>
      </c>
      <c r="N26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Casino, in United States dollars?</v>
      </c>
    </row>
    <row r="263" spans="1:14" x14ac:dyDescent="0.3">
      <c r="A263" t="s">
        <v>1345</v>
      </c>
      <c r="B263" t="s">
        <v>1346</v>
      </c>
      <c r="C263" t="s">
        <v>11</v>
      </c>
      <c r="D263" t="s">
        <v>12</v>
      </c>
      <c r="E263" t="s">
        <v>2199</v>
      </c>
      <c r="F263" t="s">
        <v>1347</v>
      </c>
      <c r="G263">
        <f>ROUND(Film_boxOfficeEarnings[[#This Row],[value]],2)</f>
        <v>8663268</v>
      </c>
      <c r="H263" t="s">
        <v>13</v>
      </c>
      <c r="I263" t="s">
        <v>618</v>
      </c>
      <c r="J263" t="s">
        <v>15</v>
      </c>
      <c r="K263" t="s">
        <v>1348</v>
      </c>
      <c r="L263" t="s">
        <v>660</v>
      </c>
      <c r="M263">
        <f t="shared" si="4"/>
        <v>1</v>
      </c>
      <c r="N26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Blue Velvet, in United States dollars?</v>
      </c>
    </row>
    <row r="264" spans="1:14" x14ac:dyDescent="0.3">
      <c r="A264" t="s">
        <v>1349</v>
      </c>
      <c r="B264" t="s">
        <v>1350</v>
      </c>
      <c r="C264" t="s">
        <v>11</v>
      </c>
      <c r="D264" t="s">
        <v>12</v>
      </c>
      <c r="E264" t="s">
        <v>2199</v>
      </c>
      <c r="F264" t="s">
        <v>1351</v>
      </c>
      <c r="G264">
        <f>ROUND(Film_boxOfficeEarnings[[#This Row],[value]],2)</f>
        <v>262552893</v>
      </c>
      <c r="H264" t="s">
        <v>13</v>
      </c>
      <c r="I264" t="s">
        <v>77</v>
      </c>
      <c r="J264" t="s">
        <v>15</v>
      </c>
      <c r="K264" t="s">
        <v>1352</v>
      </c>
      <c r="L264" t="s">
        <v>660</v>
      </c>
      <c r="M264">
        <f t="shared" si="4"/>
        <v>1</v>
      </c>
      <c r="N26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Borat, in United States dollars?</v>
      </c>
    </row>
    <row r="265" spans="1:14" x14ac:dyDescent="0.3">
      <c r="A265" t="s">
        <v>1353</v>
      </c>
      <c r="B265" t="s">
        <v>1354</v>
      </c>
      <c r="C265" t="s">
        <v>11</v>
      </c>
      <c r="D265" t="s">
        <v>12</v>
      </c>
      <c r="E265" t="s">
        <v>2199</v>
      </c>
      <c r="F265" t="s">
        <v>1355</v>
      </c>
      <c r="G265">
        <f>ROUND(Film_boxOfficeEarnings[[#This Row],[value]],2)</f>
        <v>29180280</v>
      </c>
      <c r="H265" t="s">
        <v>13</v>
      </c>
      <c r="I265" t="s">
        <v>272</v>
      </c>
      <c r="J265" t="s">
        <v>15</v>
      </c>
      <c r="K265" t="s">
        <v>1356</v>
      </c>
      <c r="L265" t="s">
        <v>660</v>
      </c>
      <c r="M265">
        <f t="shared" si="4"/>
        <v>1</v>
      </c>
      <c r="N26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Raising Arizona, in United States dollars?</v>
      </c>
    </row>
    <row r="266" spans="1:14" x14ac:dyDescent="0.3">
      <c r="A266" t="s">
        <v>1357</v>
      </c>
      <c r="B266" t="s">
        <v>1358</v>
      </c>
      <c r="C266" t="s">
        <v>11</v>
      </c>
      <c r="D266" t="s">
        <v>12</v>
      </c>
      <c r="E266" t="s">
        <v>2199</v>
      </c>
      <c r="F266" t="s">
        <v>1359</v>
      </c>
      <c r="G266">
        <f>ROUND(Film_boxOfficeEarnings[[#This Row],[value]],2)</f>
        <v>667036530</v>
      </c>
      <c r="H266" t="s">
        <v>13</v>
      </c>
      <c r="I266" t="s">
        <v>282</v>
      </c>
      <c r="J266" t="s">
        <v>15</v>
      </c>
      <c r="K266" t="s">
        <v>1360</v>
      </c>
      <c r="L266" t="s">
        <v>660</v>
      </c>
      <c r="M266">
        <f t="shared" si="4"/>
        <v>1</v>
      </c>
      <c r="N26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Ice Age: The Meltdown, in United States dollars?</v>
      </c>
    </row>
    <row r="267" spans="1:14" x14ac:dyDescent="0.3">
      <c r="A267" t="s">
        <v>1361</v>
      </c>
      <c r="B267" t="s">
        <v>1362</v>
      </c>
      <c r="C267" t="s">
        <v>11</v>
      </c>
      <c r="D267" t="s">
        <v>12</v>
      </c>
      <c r="E267" t="s">
        <v>2199</v>
      </c>
      <c r="F267" t="s">
        <v>1363</v>
      </c>
      <c r="G267">
        <f>ROUND(Film_boxOfficeEarnings[[#This Row],[value]],2)</f>
        <v>205100000</v>
      </c>
      <c r="H267" t="s">
        <v>13</v>
      </c>
      <c r="I267" t="s">
        <v>86</v>
      </c>
      <c r="J267" t="s">
        <v>15</v>
      </c>
      <c r="K267" t="s">
        <v>1364</v>
      </c>
      <c r="L267" t="s">
        <v>660</v>
      </c>
      <c r="M267">
        <f t="shared" si="4"/>
        <v>1</v>
      </c>
      <c r="N26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Holiday, in United States dollars?</v>
      </c>
    </row>
    <row r="268" spans="1:14" x14ac:dyDescent="0.3">
      <c r="A268" t="s">
        <v>1365</v>
      </c>
      <c r="B268" t="s">
        <v>1366</v>
      </c>
      <c r="C268" t="s">
        <v>11</v>
      </c>
      <c r="D268" t="s">
        <v>12</v>
      </c>
      <c r="E268" t="s">
        <v>2199</v>
      </c>
      <c r="F268" t="s">
        <v>1367</v>
      </c>
      <c r="G268">
        <f>ROUND(Film_boxOfficeEarnings[[#This Row],[value]],2)</f>
        <v>212404396</v>
      </c>
      <c r="H268" t="s">
        <v>13</v>
      </c>
      <c r="I268" t="s">
        <v>64</v>
      </c>
      <c r="J268" t="s">
        <v>15</v>
      </c>
      <c r="K268" t="s">
        <v>1368</v>
      </c>
      <c r="L268" t="s">
        <v>660</v>
      </c>
      <c r="M268">
        <f t="shared" si="4"/>
        <v>1</v>
      </c>
      <c r="N26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Entrapment, in United States dollars?</v>
      </c>
    </row>
    <row r="269" spans="1:14" x14ac:dyDescent="0.3">
      <c r="A269" t="s">
        <v>1369</v>
      </c>
      <c r="B269" t="s">
        <v>1370</v>
      </c>
      <c r="C269" t="s">
        <v>11</v>
      </c>
      <c r="D269" t="s">
        <v>12</v>
      </c>
      <c r="E269" t="s">
        <v>2199</v>
      </c>
      <c r="F269" t="s">
        <v>1371</v>
      </c>
      <c r="G269">
        <f>ROUND(Film_boxOfficeEarnings[[#This Row],[value]],2)</f>
        <v>15936507</v>
      </c>
      <c r="H269" t="s">
        <v>13</v>
      </c>
      <c r="I269" t="s">
        <v>242</v>
      </c>
      <c r="J269" t="s">
        <v>15</v>
      </c>
      <c r="K269" t="s">
        <v>1372</v>
      </c>
      <c r="L269" t="s">
        <v>660</v>
      </c>
      <c r="M269">
        <f t="shared" si="4"/>
        <v>1</v>
      </c>
      <c r="N26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Before Sunset, in United States dollars?</v>
      </c>
    </row>
    <row r="270" spans="1:14" x14ac:dyDescent="0.3">
      <c r="A270" t="s">
        <v>1373</v>
      </c>
      <c r="B270" t="s">
        <v>1374</v>
      </c>
      <c r="C270" t="s">
        <v>11</v>
      </c>
      <c r="D270" t="s">
        <v>12</v>
      </c>
      <c r="E270" t="s">
        <v>2199</v>
      </c>
      <c r="F270" t="s">
        <v>1375</v>
      </c>
      <c r="G270">
        <f>ROUND(Film_boxOfficeEarnings[[#This Row],[value]],2)</f>
        <v>393600000</v>
      </c>
      <c r="H270" t="s">
        <v>13</v>
      </c>
      <c r="I270" t="s">
        <v>60</v>
      </c>
      <c r="J270" t="s">
        <v>15</v>
      </c>
      <c r="K270" t="s">
        <v>1376</v>
      </c>
      <c r="L270" t="s">
        <v>660</v>
      </c>
      <c r="M270">
        <f t="shared" si="4"/>
        <v>1</v>
      </c>
      <c r="N27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Twilight, in United States dollars?</v>
      </c>
    </row>
    <row r="271" spans="1:14" x14ac:dyDescent="0.3">
      <c r="A271" t="s">
        <v>1377</v>
      </c>
      <c r="B271" t="s">
        <v>1378</v>
      </c>
      <c r="C271" t="s">
        <v>11</v>
      </c>
      <c r="D271" t="s">
        <v>12</v>
      </c>
      <c r="E271" t="s">
        <v>2199</v>
      </c>
      <c r="F271" t="s">
        <v>1379</v>
      </c>
      <c r="G271">
        <f>ROUND(Film_boxOfficeEarnings[[#This Row],[value]],2)</f>
        <v>333100000</v>
      </c>
      <c r="H271" t="s">
        <v>13</v>
      </c>
      <c r="I271" t="s">
        <v>951</v>
      </c>
      <c r="J271" t="s">
        <v>15</v>
      </c>
      <c r="K271" t="s">
        <v>1380</v>
      </c>
      <c r="L271" t="s">
        <v>660</v>
      </c>
      <c r="M271">
        <f t="shared" si="4"/>
        <v>1</v>
      </c>
      <c r="N27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Indiana Jones and the Temple of Doom, in United States dollars?</v>
      </c>
    </row>
    <row r="272" spans="1:14" x14ac:dyDescent="0.3">
      <c r="A272" t="s">
        <v>1381</v>
      </c>
      <c r="B272" t="s">
        <v>1382</v>
      </c>
      <c r="C272" t="s">
        <v>11</v>
      </c>
      <c r="D272" t="s">
        <v>12</v>
      </c>
      <c r="E272" t="s">
        <v>2199</v>
      </c>
      <c r="F272" t="s">
        <v>1383</v>
      </c>
      <c r="G272">
        <f>ROUND(Film_boxOfficeEarnings[[#This Row],[value]],2)</f>
        <v>231400000</v>
      </c>
      <c r="H272" t="s">
        <v>13</v>
      </c>
      <c r="I272" t="s">
        <v>20</v>
      </c>
      <c r="J272" t="s">
        <v>15</v>
      </c>
      <c r="K272" t="s">
        <v>1384</v>
      </c>
      <c r="L272" t="s">
        <v>660</v>
      </c>
      <c r="M272">
        <f t="shared" si="4"/>
        <v>1</v>
      </c>
      <c r="N27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Juno, in United States dollars?</v>
      </c>
    </row>
    <row r="273" spans="1:14" x14ac:dyDescent="0.3">
      <c r="A273" t="s">
        <v>1385</v>
      </c>
      <c r="B273" t="s">
        <v>1386</v>
      </c>
      <c r="C273" t="s">
        <v>11</v>
      </c>
      <c r="D273" t="s">
        <v>12</v>
      </c>
      <c r="E273" t="s">
        <v>2199</v>
      </c>
      <c r="F273" t="s">
        <v>1387</v>
      </c>
      <c r="G273">
        <f>ROUND(Film_boxOfficeEarnings[[#This Row],[value]],2)</f>
        <v>300473716</v>
      </c>
      <c r="H273" t="s">
        <v>13</v>
      </c>
      <c r="I273" t="s">
        <v>221</v>
      </c>
      <c r="J273" t="s">
        <v>15</v>
      </c>
      <c r="K273" t="s">
        <v>1388</v>
      </c>
      <c r="L273" t="s">
        <v>660</v>
      </c>
      <c r="M273">
        <f t="shared" si="4"/>
        <v>1</v>
      </c>
      <c r="N27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Rocky IV, in United States dollars?</v>
      </c>
    </row>
    <row r="274" spans="1:14" x14ac:dyDescent="0.3">
      <c r="A274" t="s">
        <v>1389</v>
      </c>
      <c r="B274" t="s">
        <v>1390</v>
      </c>
      <c r="C274" t="s">
        <v>11</v>
      </c>
      <c r="D274" t="s">
        <v>12</v>
      </c>
      <c r="E274" t="s">
        <v>2199</v>
      </c>
      <c r="F274" t="s">
        <v>1391</v>
      </c>
      <c r="G274">
        <f>ROUND(Film_boxOfficeEarnings[[#This Row],[value]],2)</f>
        <v>215300000</v>
      </c>
      <c r="H274" t="s">
        <v>13</v>
      </c>
      <c r="I274" t="s">
        <v>606</v>
      </c>
      <c r="J274" t="s">
        <v>15</v>
      </c>
      <c r="K274" t="s">
        <v>1392</v>
      </c>
      <c r="L274" t="s">
        <v>660</v>
      </c>
      <c r="M274">
        <f t="shared" si="4"/>
        <v>1</v>
      </c>
      <c r="N27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Sorcerer's Apprentice, in United States dollars?</v>
      </c>
    </row>
    <row r="275" spans="1:14" x14ac:dyDescent="0.3">
      <c r="A275" t="s">
        <v>1393</v>
      </c>
      <c r="B275" t="s">
        <v>1394</v>
      </c>
      <c r="C275" t="s">
        <v>11</v>
      </c>
      <c r="D275" t="s">
        <v>12</v>
      </c>
      <c r="E275" t="s">
        <v>2199</v>
      </c>
      <c r="F275" t="s">
        <v>1395</v>
      </c>
      <c r="G275">
        <f>ROUND(Film_boxOfficeEarnings[[#This Row],[value]],2)</f>
        <v>237100000</v>
      </c>
      <c r="H275" t="s">
        <v>13</v>
      </c>
      <c r="I275" t="s">
        <v>238</v>
      </c>
      <c r="J275" t="s">
        <v>15</v>
      </c>
      <c r="K275" t="s">
        <v>1396</v>
      </c>
      <c r="L275" t="s">
        <v>660</v>
      </c>
      <c r="M275">
        <f t="shared" si="4"/>
        <v>1</v>
      </c>
      <c r="N27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Saturday Night Fever, in United States dollars?</v>
      </c>
    </row>
    <row r="276" spans="1:14" x14ac:dyDescent="0.3">
      <c r="A276" t="s">
        <v>1397</v>
      </c>
      <c r="B276" t="s">
        <v>1398</v>
      </c>
      <c r="C276" t="s">
        <v>11</v>
      </c>
      <c r="D276" t="s">
        <v>12</v>
      </c>
      <c r="E276" t="s">
        <v>2199</v>
      </c>
      <c r="F276" t="s">
        <v>1399</v>
      </c>
      <c r="G276">
        <f>ROUND(Film_boxOfficeEarnings[[#This Row],[value]],2)</f>
        <v>335300000</v>
      </c>
      <c r="H276" t="s">
        <v>13</v>
      </c>
      <c r="I276" t="s">
        <v>64</v>
      </c>
      <c r="J276" t="s">
        <v>15</v>
      </c>
      <c r="K276" t="s">
        <v>1400</v>
      </c>
      <c r="L276" t="s">
        <v>660</v>
      </c>
      <c r="M276">
        <f t="shared" si="4"/>
        <v>1</v>
      </c>
      <c r="N27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Journey 2: The Mysterious Island, in United States dollars?</v>
      </c>
    </row>
    <row r="277" spans="1:14" x14ac:dyDescent="0.3">
      <c r="A277" t="s">
        <v>1401</v>
      </c>
      <c r="B277" t="s">
        <v>1402</v>
      </c>
      <c r="C277" t="s">
        <v>11</v>
      </c>
      <c r="D277" t="s">
        <v>12</v>
      </c>
      <c r="E277" t="s">
        <v>2199</v>
      </c>
      <c r="F277" t="s">
        <v>1403</v>
      </c>
      <c r="G277">
        <f>ROUND(Film_boxOfficeEarnings[[#This Row],[value]],2)</f>
        <v>200512643</v>
      </c>
      <c r="H277" t="s">
        <v>13</v>
      </c>
      <c r="I277" t="s">
        <v>221</v>
      </c>
      <c r="J277" t="s">
        <v>15</v>
      </c>
      <c r="K277" t="s">
        <v>1404</v>
      </c>
      <c r="L277" t="s">
        <v>660</v>
      </c>
      <c r="M277">
        <f t="shared" si="4"/>
        <v>1</v>
      </c>
      <c r="N27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Hunt for Red October, in United States dollars?</v>
      </c>
    </row>
    <row r="278" spans="1:14" x14ac:dyDescent="0.3">
      <c r="A278" t="s">
        <v>1405</v>
      </c>
      <c r="B278" t="s">
        <v>1406</v>
      </c>
      <c r="C278" t="s">
        <v>11</v>
      </c>
      <c r="D278" t="s">
        <v>12</v>
      </c>
      <c r="E278" t="s">
        <v>2199</v>
      </c>
      <c r="F278" t="s">
        <v>1407</v>
      </c>
      <c r="G278">
        <f>ROUND(Film_boxOfficeEarnings[[#This Row],[value]],2)</f>
        <v>30087064</v>
      </c>
      <c r="H278" t="s">
        <v>13</v>
      </c>
      <c r="I278" t="s">
        <v>183</v>
      </c>
      <c r="J278" t="s">
        <v>15</v>
      </c>
      <c r="K278" t="s">
        <v>1408</v>
      </c>
      <c r="L278" t="s">
        <v>660</v>
      </c>
      <c r="M278">
        <f t="shared" si="4"/>
        <v>1</v>
      </c>
      <c r="N27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Night of the Living Dead, in United States dollars?</v>
      </c>
    </row>
    <row r="279" spans="1:14" x14ac:dyDescent="0.3">
      <c r="A279" t="s">
        <v>1409</v>
      </c>
      <c r="B279" t="s">
        <v>1410</v>
      </c>
      <c r="C279" t="s">
        <v>11</v>
      </c>
      <c r="D279" t="s">
        <v>12</v>
      </c>
      <c r="E279" t="s">
        <v>2199</v>
      </c>
      <c r="F279" t="s">
        <v>1411</v>
      </c>
      <c r="G279">
        <f>ROUND(Film_boxOfficeEarnings[[#This Row],[value]],2)</f>
        <v>1006234167</v>
      </c>
      <c r="H279" t="s">
        <v>13</v>
      </c>
      <c r="I279" t="s">
        <v>1412</v>
      </c>
      <c r="J279" t="s">
        <v>15</v>
      </c>
      <c r="K279" t="s">
        <v>1413</v>
      </c>
      <c r="L279" t="s">
        <v>660</v>
      </c>
      <c r="M279">
        <f t="shared" si="4"/>
        <v>1</v>
      </c>
      <c r="N27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Dark Knight, in United States dollars?</v>
      </c>
    </row>
    <row r="280" spans="1:14" x14ac:dyDescent="0.3">
      <c r="A280" t="s">
        <v>1414</v>
      </c>
      <c r="B280" t="s">
        <v>1415</v>
      </c>
      <c r="C280" t="s">
        <v>11</v>
      </c>
      <c r="D280" t="s">
        <v>12</v>
      </c>
      <c r="E280" t="s">
        <v>2199</v>
      </c>
      <c r="F280" t="s">
        <v>1416</v>
      </c>
      <c r="G280">
        <f>ROUND(Film_boxOfficeEarnings[[#This Row],[value]],2)</f>
        <v>363300000</v>
      </c>
      <c r="H280" t="s">
        <v>13</v>
      </c>
      <c r="I280" t="s">
        <v>257</v>
      </c>
      <c r="J280" t="s">
        <v>15</v>
      </c>
      <c r="K280" t="s">
        <v>1417</v>
      </c>
      <c r="L280" t="s">
        <v>660</v>
      </c>
      <c r="M280">
        <f t="shared" si="4"/>
        <v>1</v>
      </c>
      <c r="N28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 Bug's Life, in United States dollars?</v>
      </c>
    </row>
    <row r="281" spans="1:14" x14ac:dyDescent="0.3">
      <c r="A281" t="s">
        <v>1418</v>
      </c>
      <c r="B281" t="s">
        <v>1419</v>
      </c>
      <c r="C281" t="s">
        <v>11</v>
      </c>
      <c r="D281" t="s">
        <v>12</v>
      </c>
      <c r="E281" t="s">
        <v>2199</v>
      </c>
      <c r="F281" t="s">
        <v>1420</v>
      </c>
      <c r="G281">
        <f>ROUND(Film_boxOfficeEarnings[[#This Row],[value]],2)</f>
        <v>327333559</v>
      </c>
      <c r="H281" t="s">
        <v>13</v>
      </c>
      <c r="I281" t="s">
        <v>29</v>
      </c>
      <c r="J281" t="s">
        <v>15</v>
      </c>
      <c r="K281" t="s">
        <v>1421</v>
      </c>
      <c r="L281" t="s">
        <v>660</v>
      </c>
      <c r="M281">
        <f t="shared" si="4"/>
        <v>1</v>
      </c>
      <c r="N28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Seven, in United States dollars?</v>
      </c>
    </row>
    <row r="282" spans="1:14" x14ac:dyDescent="0.3">
      <c r="A282" t="s">
        <v>1422</v>
      </c>
      <c r="B282" t="s">
        <v>1423</v>
      </c>
      <c r="C282" t="s">
        <v>11</v>
      </c>
      <c r="D282" t="s">
        <v>12</v>
      </c>
      <c r="E282" t="s">
        <v>2199</v>
      </c>
      <c r="F282" t="s">
        <v>1424</v>
      </c>
      <c r="G282">
        <f>ROUND(Film_boxOfficeEarnings[[#This Row],[value]],2)</f>
        <v>222200000</v>
      </c>
      <c r="H282" t="s">
        <v>13</v>
      </c>
      <c r="I282" t="s">
        <v>97</v>
      </c>
      <c r="J282" t="s">
        <v>15</v>
      </c>
      <c r="K282" t="s">
        <v>1425</v>
      </c>
      <c r="L282" t="s">
        <v>660</v>
      </c>
      <c r="M282">
        <f t="shared" si="4"/>
        <v>1</v>
      </c>
      <c r="N28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Jumper, in United States dollars?</v>
      </c>
    </row>
    <row r="283" spans="1:14" x14ac:dyDescent="0.3">
      <c r="A283" t="s">
        <v>1426</v>
      </c>
      <c r="B283" t="s">
        <v>1427</v>
      </c>
      <c r="C283" t="s">
        <v>11</v>
      </c>
      <c r="D283" t="s">
        <v>12</v>
      </c>
      <c r="E283" t="s">
        <v>2199</v>
      </c>
      <c r="F283" t="s">
        <v>1428</v>
      </c>
      <c r="G283">
        <f>ROUND(Film_boxOfficeEarnings[[#This Row],[value]],2)</f>
        <v>351600000</v>
      </c>
      <c r="H283" t="s">
        <v>13</v>
      </c>
      <c r="I283" t="s">
        <v>257</v>
      </c>
      <c r="J283" t="s">
        <v>15</v>
      </c>
      <c r="K283" t="s">
        <v>1429</v>
      </c>
      <c r="L283" t="s">
        <v>660</v>
      </c>
      <c r="M283">
        <f t="shared" si="4"/>
        <v>1</v>
      </c>
      <c r="N28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Mask, in United States dollars?</v>
      </c>
    </row>
    <row r="284" spans="1:14" x14ac:dyDescent="0.3">
      <c r="A284" t="s">
        <v>1430</v>
      </c>
      <c r="B284" t="s">
        <v>1431</v>
      </c>
      <c r="C284" t="s">
        <v>11</v>
      </c>
      <c r="D284" t="s">
        <v>12</v>
      </c>
      <c r="E284" t="s">
        <v>2199</v>
      </c>
      <c r="F284" t="s">
        <v>1432</v>
      </c>
      <c r="G284">
        <f>ROUND(Film_boxOfficeEarnings[[#This Row],[value]],2)</f>
        <v>217800000</v>
      </c>
      <c r="H284" t="s">
        <v>13</v>
      </c>
      <c r="I284" t="s">
        <v>183</v>
      </c>
      <c r="J284" t="s">
        <v>15</v>
      </c>
      <c r="K284" t="s">
        <v>1433</v>
      </c>
      <c r="L284" t="s">
        <v>660</v>
      </c>
      <c r="M284">
        <f t="shared" si="4"/>
        <v>1</v>
      </c>
      <c r="N28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Collateral, in United States dollars?</v>
      </c>
    </row>
    <row r="285" spans="1:14" x14ac:dyDescent="0.3">
      <c r="A285" t="s">
        <v>1434</v>
      </c>
      <c r="B285" t="s">
        <v>1435</v>
      </c>
      <c r="C285" t="s">
        <v>11</v>
      </c>
      <c r="D285" t="s">
        <v>12</v>
      </c>
      <c r="E285" t="s">
        <v>2199</v>
      </c>
      <c r="F285" t="s">
        <v>1436</v>
      </c>
      <c r="G285">
        <f>ROUND(Film_boxOfficeEarnings[[#This Row],[value]],2)</f>
        <v>124596837</v>
      </c>
      <c r="H285" t="s">
        <v>13</v>
      </c>
      <c r="I285" t="s">
        <v>43</v>
      </c>
      <c r="J285" t="s">
        <v>15</v>
      </c>
      <c r="K285" t="s">
        <v>1437</v>
      </c>
      <c r="L285" t="s">
        <v>660</v>
      </c>
      <c r="M285">
        <f t="shared" si="4"/>
        <v>1</v>
      </c>
      <c r="N28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Coraline, in United States dollars?</v>
      </c>
    </row>
    <row r="286" spans="1:14" x14ac:dyDescent="0.3">
      <c r="A286" t="s">
        <v>1438</v>
      </c>
      <c r="B286" t="s">
        <v>1439</v>
      </c>
      <c r="C286" t="s">
        <v>11</v>
      </c>
      <c r="D286" t="s">
        <v>12</v>
      </c>
      <c r="E286" t="s">
        <v>2199</v>
      </c>
      <c r="F286" t="s">
        <v>1440</v>
      </c>
      <c r="G286">
        <f>ROUND(Film_boxOfficeEarnings[[#This Row],[value]],2)</f>
        <v>19632053</v>
      </c>
      <c r="H286" t="s">
        <v>13</v>
      </c>
      <c r="I286" t="s">
        <v>20</v>
      </c>
      <c r="J286" t="s">
        <v>15</v>
      </c>
      <c r="K286" t="s">
        <v>1441</v>
      </c>
      <c r="L286" t="s">
        <v>660</v>
      </c>
      <c r="M286">
        <f t="shared" si="4"/>
        <v>1</v>
      </c>
      <c r="N28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Thing, in United States dollars?</v>
      </c>
    </row>
    <row r="287" spans="1:14" x14ac:dyDescent="0.3">
      <c r="A287" t="s">
        <v>1442</v>
      </c>
      <c r="B287" t="s">
        <v>1443</v>
      </c>
      <c r="C287" t="s">
        <v>11</v>
      </c>
      <c r="D287" t="s">
        <v>12</v>
      </c>
      <c r="E287" t="s">
        <v>2199</v>
      </c>
      <c r="F287" t="s">
        <v>1444</v>
      </c>
      <c r="G287">
        <f>ROUND(Film_boxOfficeEarnings[[#This Row],[value]],2)</f>
        <v>216800000</v>
      </c>
      <c r="H287" t="s">
        <v>13</v>
      </c>
      <c r="I287" t="s">
        <v>282</v>
      </c>
      <c r="J287" t="s">
        <v>15</v>
      </c>
      <c r="K287" t="s">
        <v>1445</v>
      </c>
      <c r="L287" t="s">
        <v>660</v>
      </c>
      <c r="M287">
        <f t="shared" si="4"/>
        <v>1</v>
      </c>
      <c r="N28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Million Dollar Baby, in United States dollars?</v>
      </c>
    </row>
    <row r="288" spans="1:14" x14ac:dyDescent="0.3">
      <c r="A288" t="s">
        <v>1446</v>
      </c>
      <c r="B288" t="s">
        <v>1447</v>
      </c>
      <c r="C288" t="s">
        <v>11</v>
      </c>
      <c r="D288" t="s">
        <v>12</v>
      </c>
      <c r="E288" t="s">
        <v>2199</v>
      </c>
      <c r="F288" t="s">
        <v>1448</v>
      </c>
      <c r="G288">
        <f>ROUND(Film_boxOfficeEarnings[[#This Row],[value]],2)</f>
        <v>43005351</v>
      </c>
      <c r="H288" t="s">
        <v>13</v>
      </c>
      <c r="I288" t="s">
        <v>86</v>
      </c>
      <c r="J288" t="s">
        <v>15</v>
      </c>
      <c r="K288" t="s">
        <v>1449</v>
      </c>
      <c r="L288" t="s">
        <v>660</v>
      </c>
      <c r="M288">
        <f t="shared" si="4"/>
        <v>1</v>
      </c>
      <c r="N28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Escape from Alcatraz, in United States dollars?</v>
      </c>
    </row>
    <row r="289" spans="1:14" x14ac:dyDescent="0.3">
      <c r="A289" t="s">
        <v>1450</v>
      </c>
      <c r="B289" t="s">
        <v>1451</v>
      </c>
      <c r="C289" t="s">
        <v>11</v>
      </c>
      <c r="D289" t="s">
        <v>12</v>
      </c>
      <c r="E289" t="s">
        <v>2199</v>
      </c>
      <c r="F289" t="s">
        <v>1452</v>
      </c>
      <c r="G289">
        <f>ROUND(Film_boxOfficeEarnings[[#This Row],[value]],2)</f>
        <v>359100000</v>
      </c>
      <c r="H289" t="s">
        <v>13</v>
      </c>
      <c r="I289" t="s">
        <v>48</v>
      </c>
      <c r="J289" t="s">
        <v>15</v>
      </c>
      <c r="K289" t="s">
        <v>1453</v>
      </c>
      <c r="L289" t="s">
        <v>660</v>
      </c>
      <c r="M289">
        <f t="shared" si="4"/>
        <v>1</v>
      </c>
      <c r="N28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Karate Kid, in United States dollars?</v>
      </c>
    </row>
    <row r="290" spans="1:14" x14ac:dyDescent="0.3">
      <c r="A290" t="s">
        <v>1454</v>
      </c>
      <c r="B290" t="s">
        <v>1455</v>
      </c>
      <c r="C290" t="s">
        <v>11</v>
      </c>
      <c r="D290" t="s">
        <v>12</v>
      </c>
      <c r="E290" t="s">
        <v>2199</v>
      </c>
      <c r="F290" t="s">
        <v>1456</v>
      </c>
      <c r="G290">
        <f>ROUND(Film_boxOfficeEarnings[[#This Row],[value]],2)</f>
        <v>101706187</v>
      </c>
      <c r="H290" t="s">
        <v>13</v>
      </c>
      <c r="I290" t="s">
        <v>486</v>
      </c>
      <c r="J290" t="s">
        <v>15</v>
      </c>
      <c r="K290" t="s">
        <v>1457</v>
      </c>
      <c r="L290" t="s">
        <v>660</v>
      </c>
      <c r="M290">
        <f t="shared" si="4"/>
        <v>1</v>
      </c>
      <c r="N29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Roundup, in United States dollars?</v>
      </c>
    </row>
    <row r="291" spans="1:14" x14ac:dyDescent="0.3">
      <c r="A291" t="s">
        <v>1458</v>
      </c>
      <c r="B291" t="s">
        <v>1459</v>
      </c>
      <c r="C291" t="s">
        <v>11</v>
      </c>
      <c r="D291" t="s">
        <v>12</v>
      </c>
      <c r="E291" t="s">
        <v>2199</v>
      </c>
      <c r="F291" t="s">
        <v>1460</v>
      </c>
      <c r="G291">
        <f>ROUND(Film_boxOfficeEarnings[[#This Row],[value]],2)</f>
        <v>456758981</v>
      </c>
      <c r="H291" t="s">
        <v>13</v>
      </c>
      <c r="I291" t="s">
        <v>167</v>
      </c>
      <c r="J291" t="s">
        <v>15</v>
      </c>
      <c r="K291" t="s">
        <v>1461</v>
      </c>
      <c r="L291" t="s">
        <v>660</v>
      </c>
      <c r="M291">
        <f t="shared" si="4"/>
        <v>1</v>
      </c>
      <c r="N29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Last Samurai, in United States dollars?</v>
      </c>
    </row>
    <row r="292" spans="1:14" x14ac:dyDescent="0.3">
      <c r="A292" t="s">
        <v>1462</v>
      </c>
      <c r="B292" t="s">
        <v>1463</v>
      </c>
      <c r="C292" t="s">
        <v>11</v>
      </c>
      <c r="D292" t="s">
        <v>12</v>
      </c>
      <c r="E292" t="s">
        <v>2199</v>
      </c>
      <c r="F292" t="s">
        <v>1464</v>
      </c>
      <c r="G292">
        <f>ROUND(Film_boxOfficeEarnings[[#This Row],[value]],2)</f>
        <v>7235585</v>
      </c>
      <c r="H292" t="s">
        <v>13</v>
      </c>
      <c r="I292" t="s">
        <v>316</v>
      </c>
      <c r="J292" t="s">
        <v>15</v>
      </c>
      <c r="K292" t="s">
        <v>1465</v>
      </c>
      <c r="L292" t="s">
        <v>660</v>
      </c>
      <c r="M292">
        <f t="shared" si="4"/>
        <v>1</v>
      </c>
      <c r="N29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Singin' in the Rain, in United States dollars?</v>
      </c>
    </row>
    <row r="293" spans="1:14" x14ac:dyDescent="0.3">
      <c r="A293" t="s">
        <v>1466</v>
      </c>
      <c r="B293" t="s">
        <v>1467</v>
      </c>
      <c r="C293" t="s">
        <v>11</v>
      </c>
      <c r="D293" t="s">
        <v>12</v>
      </c>
      <c r="E293" t="s">
        <v>2199</v>
      </c>
      <c r="F293" t="s">
        <v>1468</v>
      </c>
      <c r="G293">
        <f>ROUND(Film_boxOfficeEarnings[[#This Row],[value]],2)</f>
        <v>237200000</v>
      </c>
      <c r="H293" t="s">
        <v>13</v>
      </c>
      <c r="I293" t="s">
        <v>33</v>
      </c>
      <c r="J293" t="s">
        <v>15</v>
      </c>
      <c r="K293" t="s">
        <v>1469</v>
      </c>
      <c r="L293" t="s">
        <v>660</v>
      </c>
      <c r="M293">
        <f t="shared" si="4"/>
        <v>1</v>
      </c>
      <c r="N29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Gone in 60 Seconds, in United States dollars?</v>
      </c>
    </row>
    <row r="294" spans="1:14" x14ac:dyDescent="0.3">
      <c r="A294" t="s">
        <v>1470</v>
      </c>
      <c r="B294" t="s">
        <v>1471</v>
      </c>
      <c r="C294" t="s">
        <v>11</v>
      </c>
      <c r="D294" t="s">
        <v>12</v>
      </c>
      <c r="E294" t="s">
        <v>2199</v>
      </c>
      <c r="F294" t="s">
        <v>1472</v>
      </c>
      <c r="G294">
        <f>ROUND(Film_boxOfficeEarnings[[#This Row],[value]],2)</f>
        <v>391081192</v>
      </c>
      <c r="H294" t="s">
        <v>13</v>
      </c>
      <c r="I294" t="s">
        <v>20</v>
      </c>
      <c r="J294" t="s">
        <v>15</v>
      </c>
      <c r="K294" t="s">
        <v>1473</v>
      </c>
      <c r="L294" t="s">
        <v>660</v>
      </c>
      <c r="M294">
        <f t="shared" si="4"/>
        <v>1</v>
      </c>
      <c r="N29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Superman Returns, in United States dollars?</v>
      </c>
    </row>
    <row r="295" spans="1:14" x14ac:dyDescent="0.3">
      <c r="A295" t="s">
        <v>1474</v>
      </c>
      <c r="B295" t="s">
        <v>1475</v>
      </c>
      <c r="C295" t="s">
        <v>11</v>
      </c>
      <c r="D295" t="s">
        <v>12</v>
      </c>
      <c r="E295" t="s">
        <v>2199</v>
      </c>
      <c r="F295" t="s">
        <v>1476</v>
      </c>
      <c r="G295">
        <f>ROUND(Film_boxOfficeEarnings[[#This Row],[value]],2)</f>
        <v>296700000</v>
      </c>
      <c r="H295" t="s">
        <v>13</v>
      </c>
      <c r="I295" t="s">
        <v>202</v>
      </c>
      <c r="J295" t="s">
        <v>15</v>
      </c>
      <c r="K295" t="s">
        <v>1477</v>
      </c>
      <c r="L295" t="s">
        <v>660</v>
      </c>
      <c r="M295">
        <f t="shared" si="4"/>
        <v>1</v>
      </c>
      <c r="N29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Austin Powers in Goldmember, in United States dollars?</v>
      </c>
    </row>
    <row r="296" spans="1:14" x14ac:dyDescent="0.3">
      <c r="A296" t="s">
        <v>1478</v>
      </c>
      <c r="B296" t="s">
        <v>1479</v>
      </c>
      <c r="C296" t="s">
        <v>11</v>
      </c>
      <c r="D296" t="s">
        <v>12</v>
      </c>
      <c r="E296" t="s">
        <v>2199</v>
      </c>
      <c r="F296" t="s">
        <v>1480</v>
      </c>
      <c r="G296">
        <f>ROUND(Film_boxOfficeEarnings[[#This Row],[value]],2)</f>
        <v>47036784</v>
      </c>
      <c r="H296" t="s">
        <v>13</v>
      </c>
      <c r="I296" t="s">
        <v>951</v>
      </c>
      <c r="J296" t="s">
        <v>15</v>
      </c>
      <c r="K296" t="s">
        <v>1481</v>
      </c>
      <c r="L296" t="s">
        <v>660</v>
      </c>
      <c r="M296">
        <f t="shared" si="4"/>
        <v>1</v>
      </c>
      <c r="N29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Goodfellas, in United States dollars?</v>
      </c>
    </row>
    <row r="297" spans="1:14" x14ac:dyDescent="0.3">
      <c r="A297" t="s">
        <v>1482</v>
      </c>
      <c r="B297" t="s">
        <v>1483</v>
      </c>
      <c r="C297" t="s">
        <v>11</v>
      </c>
      <c r="D297" t="s">
        <v>12</v>
      </c>
      <c r="E297" t="s">
        <v>2199</v>
      </c>
      <c r="F297" t="s">
        <v>1484</v>
      </c>
      <c r="G297">
        <f>ROUND(Film_boxOfficeEarnings[[#This Row],[value]],2)</f>
        <v>26710392</v>
      </c>
      <c r="H297" t="s">
        <v>13</v>
      </c>
      <c r="I297" t="s">
        <v>324</v>
      </c>
      <c r="J297" t="s">
        <v>15</v>
      </c>
      <c r="K297" t="s">
        <v>1485</v>
      </c>
      <c r="L297" t="s">
        <v>660</v>
      </c>
      <c r="M297">
        <f t="shared" si="4"/>
        <v>1</v>
      </c>
      <c r="N29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 Monster in Paris, in United States dollars?</v>
      </c>
    </row>
    <row r="298" spans="1:14" x14ac:dyDescent="0.3">
      <c r="A298" t="s">
        <v>1486</v>
      </c>
      <c r="B298" t="s">
        <v>1487</v>
      </c>
      <c r="C298" t="s">
        <v>11</v>
      </c>
      <c r="D298" t="s">
        <v>12</v>
      </c>
      <c r="E298" t="s">
        <v>2199</v>
      </c>
      <c r="F298" t="s">
        <v>1488</v>
      </c>
      <c r="G298">
        <f>ROUND(Film_boxOfficeEarnings[[#This Row],[value]],2)</f>
        <v>174118254</v>
      </c>
      <c r="H298" t="s">
        <v>13</v>
      </c>
      <c r="I298" t="s">
        <v>118</v>
      </c>
      <c r="J298" t="s">
        <v>15</v>
      </c>
      <c r="K298" t="s">
        <v>1489</v>
      </c>
      <c r="L298" t="s">
        <v>660</v>
      </c>
      <c r="M298">
        <f t="shared" si="4"/>
        <v>1</v>
      </c>
      <c r="N29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Amélie, in United States dollars?</v>
      </c>
    </row>
    <row r="299" spans="1:14" x14ac:dyDescent="0.3">
      <c r="A299" t="s">
        <v>1490</v>
      </c>
      <c r="B299" t="s">
        <v>1491</v>
      </c>
      <c r="C299" t="s">
        <v>11</v>
      </c>
      <c r="D299" t="s">
        <v>12</v>
      </c>
      <c r="E299" t="s">
        <v>2199</v>
      </c>
      <c r="F299" t="s">
        <v>1492</v>
      </c>
      <c r="G299">
        <f>ROUND(Film_boxOfficeEarnings[[#This Row],[value]],2)</f>
        <v>235500000</v>
      </c>
      <c r="H299" t="s">
        <v>13</v>
      </c>
      <c r="I299" t="s">
        <v>101</v>
      </c>
      <c r="J299" t="s">
        <v>15</v>
      </c>
      <c r="K299" t="s">
        <v>1493</v>
      </c>
      <c r="L299" t="s">
        <v>660</v>
      </c>
      <c r="M299">
        <f t="shared" si="4"/>
        <v>1</v>
      </c>
      <c r="N29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American Pie, in United States dollars?</v>
      </c>
    </row>
    <row r="300" spans="1:14" x14ac:dyDescent="0.3">
      <c r="A300" t="s">
        <v>1494</v>
      </c>
      <c r="B300" t="s">
        <v>1495</v>
      </c>
      <c r="C300" t="s">
        <v>11</v>
      </c>
      <c r="D300" t="s">
        <v>12</v>
      </c>
      <c r="E300" t="s">
        <v>2199</v>
      </c>
      <c r="F300" t="s">
        <v>1496</v>
      </c>
      <c r="G300">
        <f>ROUND(Film_boxOfficeEarnings[[#This Row],[value]],2)</f>
        <v>8000000</v>
      </c>
      <c r="H300" t="s">
        <v>13</v>
      </c>
      <c r="I300" t="s">
        <v>238</v>
      </c>
      <c r="J300" t="s">
        <v>15</v>
      </c>
      <c r="K300" t="s">
        <v>1497</v>
      </c>
      <c r="L300" t="s">
        <v>660</v>
      </c>
      <c r="M300">
        <f t="shared" si="4"/>
        <v>1</v>
      </c>
      <c r="N30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Limelight, in United States dollars?</v>
      </c>
    </row>
    <row r="301" spans="1:14" x14ac:dyDescent="0.3">
      <c r="A301" t="s">
        <v>1498</v>
      </c>
      <c r="B301" t="s">
        <v>1499</v>
      </c>
      <c r="C301" t="s">
        <v>11</v>
      </c>
      <c r="D301" t="s">
        <v>12</v>
      </c>
      <c r="E301" t="s">
        <v>2199</v>
      </c>
      <c r="F301" t="s">
        <v>1500</v>
      </c>
      <c r="G301">
        <f>ROUND(Film_boxOfficeEarnings[[#This Row],[value]],2)</f>
        <v>342700000</v>
      </c>
      <c r="H301" t="s">
        <v>13</v>
      </c>
      <c r="I301" t="s">
        <v>618</v>
      </c>
      <c r="J301" t="s">
        <v>15</v>
      </c>
      <c r="K301" t="s">
        <v>1501</v>
      </c>
      <c r="L301" t="s">
        <v>660</v>
      </c>
      <c r="M301">
        <f t="shared" si="4"/>
        <v>1</v>
      </c>
      <c r="N30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Alvin and the Chipmunks: Chipwrecked, in United States dollars?</v>
      </c>
    </row>
    <row r="302" spans="1:14" x14ac:dyDescent="0.3">
      <c r="A302" t="s">
        <v>1502</v>
      </c>
      <c r="B302" t="s">
        <v>1503</v>
      </c>
      <c r="C302" t="s">
        <v>11</v>
      </c>
      <c r="D302" t="s">
        <v>12</v>
      </c>
      <c r="E302" t="s">
        <v>2199</v>
      </c>
      <c r="F302" t="s">
        <v>1504</v>
      </c>
      <c r="G302">
        <f>ROUND(Film_boxOfficeEarnings[[#This Row],[value]],2)</f>
        <v>30680793</v>
      </c>
      <c r="H302" t="s">
        <v>13</v>
      </c>
      <c r="I302" t="s">
        <v>167</v>
      </c>
      <c r="J302" t="s">
        <v>15</v>
      </c>
      <c r="K302" t="s">
        <v>1505</v>
      </c>
      <c r="L302" t="s">
        <v>660</v>
      </c>
      <c r="M302">
        <f t="shared" si="4"/>
        <v>1</v>
      </c>
      <c r="N30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City of God, in United States dollars?</v>
      </c>
    </row>
    <row r="303" spans="1:14" x14ac:dyDescent="0.3">
      <c r="A303" t="s">
        <v>1506</v>
      </c>
      <c r="B303" t="s">
        <v>1507</v>
      </c>
      <c r="C303" t="s">
        <v>11</v>
      </c>
      <c r="D303" t="s">
        <v>12</v>
      </c>
      <c r="E303" t="s">
        <v>2199</v>
      </c>
      <c r="F303" t="s">
        <v>1508</v>
      </c>
      <c r="G303">
        <f>ROUND(Film_boxOfficeEarnings[[#This Row],[value]],2)</f>
        <v>8752085</v>
      </c>
      <c r="H303" t="s">
        <v>13</v>
      </c>
      <c r="I303" t="s">
        <v>97</v>
      </c>
      <c r="J303" t="s">
        <v>15</v>
      </c>
      <c r="K303" t="s">
        <v>1509</v>
      </c>
      <c r="L303" t="s">
        <v>660</v>
      </c>
      <c r="M303">
        <f t="shared" si="4"/>
        <v>1</v>
      </c>
      <c r="N30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To Catch a Thief, in United States dollars?</v>
      </c>
    </row>
    <row r="304" spans="1:14" x14ac:dyDescent="0.3">
      <c r="A304" t="s">
        <v>1510</v>
      </c>
      <c r="B304" t="s">
        <v>1511</v>
      </c>
      <c r="C304" t="s">
        <v>11</v>
      </c>
      <c r="D304" t="s">
        <v>12</v>
      </c>
      <c r="E304" t="s">
        <v>2199</v>
      </c>
      <c r="F304" t="s">
        <v>1512</v>
      </c>
      <c r="G304">
        <f>ROUND(Film_boxOfficeEarnings[[#This Row],[value]],2)</f>
        <v>5368217</v>
      </c>
      <c r="H304" t="s">
        <v>13</v>
      </c>
      <c r="I304" t="s">
        <v>238</v>
      </c>
      <c r="J304" t="s">
        <v>15</v>
      </c>
      <c r="K304" t="s">
        <v>1513</v>
      </c>
      <c r="L304" t="s">
        <v>660</v>
      </c>
      <c r="M304">
        <f t="shared" si="4"/>
        <v>1</v>
      </c>
      <c r="N30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Equilibrium, in United States dollars?</v>
      </c>
    </row>
    <row r="305" spans="1:14" x14ac:dyDescent="0.3">
      <c r="A305" t="s">
        <v>1514</v>
      </c>
      <c r="B305" t="s">
        <v>1515</v>
      </c>
      <c r="C305" t="s">
        <v>11</v>
      </c>
      <c r="D305" t="s">
        <v>12</v>
      </c>
      <c r="E305" t="s">
        <v>2199</v>
      </c>
      <c r="F305" t="s">
        <v>1516</v>
      </c>
      <c r="G305">
        <f>ROUND(Film_boxOfficeEarnings[[#This Row],[value]],2)</f>
        <v>278300000</v>
      </c>
      <c r="H305" t="s">
        <v>13</v>
      </c>
      <c r="I305" t="s">
        <v>238</v>
      </c>
      <c r="J305" t="s">
        <v>15</v>
      </c>
      <c r="K305" t="s">
        <v>1517</v>
      </c>
      <c r="L305" t="s">
        <v>660</v>
      </c>
      <c r="M305">
        <f t="shared" si="4"/>
        <v>1</v>
      </c>
      <c r="N30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Tourist, in United States dollars?</v>
      </c>
    </row>
    <row r="306" spans="1:14" x14ac:dyDescent="0.3">
      <c r="A306" t="s">
        <v>1518</v>
      </c>
      <c r="B306" t="s">
        <v>1519</v>
      </c>
      <c r="C306" t="s">
        <v>11</v>
      </c>
      <c r="D306" t="s">
        <v>12</v>
      </c>
      <c r="E306" t="s">
        <v>2199</v>
      </c>
      <c r="F306" t="s">
        <v>1520</v>
      </c>
      <c r="G306">
        <f>ROUND(Film_boxOfficeEarnings[[#This Row],[value]],2)</f>
        <v>475000000</v>
      </c>
      <c r="H306" t="s">
        <v>13</v>
      </c>
      <c r="I306" t="s">
        <v>77</v>
      </c>
      <c r="J306" t="s">
        <v>15</v>
      </c>
      <c r="K306" t="s">
        <v>1521</v>
      </c>
      <c r="L306" t="s">
        <v>660</v>
      </c>
      <c r="M306">
        <f t="shared" si="4"/>
        <v>1</v>
      </c>
      <c r="N30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Charlie and the Chocolate Factory, in United States dollars?</v>
      </c>
    </row>
    <row r="307" spans="1:14" x14ac:dyDescent="0.3">
      <c r="A307" t="s">
        <v>1522</v>
      </c>
      <c r="B307" t="s">
        <v>1523</v>
      </c>
      <c r="C307" t="s">
        <v>11</v>
      </c>
      <c r="D307" t="s">
        <v>12</v>
      </c>
      <c r="E307" t="s">
        <v>2199</v>
      </c>
      <c r="F307" t="s">
        <v>1524</v>
      </c>
      <c r="G307">
        <f>ROUND(Film_boxOfficeEarnings[[#This Row],[value]],2)</f>
        <v>242900000</v>
      </c>
      <c r="H307" t="s">
        <v>13</v>
      </c>
      <c r="I307" t="s">
        <v>20</v>
      </c>
      <c r="J307" t="s">
        <v>15</v>
      </c>
      <c r="K307" t="s">
        <v>1525</v>
      </c>
      <c r="L307" t="s">
        <v>660</v>
      </c>
      <c r="M307">
        <f t="shared" si="4"/>
        <v>1</v>
      </c>
      <c r="N30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8 Mile, in United States dollars?</v>
      </c>
    </row>
    <row r="308" spans="1:14" x14ac:dyDescent="0.3">
      <c r="A308" t="s">
        <v>1526</v>
      </c>
      <c r="B308" t="s">
        <v>1527</v>
      </c>
      <c r="C308" t="s">
        <v>11</v>
      </c>
      <c r="D308" t="s">
        <v>12</v>
      </c>
      <c r="E308" t="s">
        <v>2199</v>
      </c>
      <c r="F308" t="s">
        <v>1528</v>
      </c>
      <c r="G308">
        <f>ROUND(Film_boxOfficeEarnings[[#This Row],[value]],2)</f>
        <v>1045713802</v>
      </c>
      <c r="H308" t="s">
        <v>13</v>
      </c>
      <c r="I308" t="s">
        <v>656</v>
      </c>
      <c r="J308" t="s">
        <v>15</v>
      </c>
      <c r="K308" t="s">
        <v>1529</v>
      </c>
      <c r="L308" t="s">
        <v>660</v>
      </c>
      <c r="M308">
        <f t="shared" si="4"/>
        <v>1</v>
      </c>
      <c r="N30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Pirates of the Caribbean: On Stranger Tides, in United States dollars?</v>
      </c>
    </row>
    <row r="309" spans="1:14" x14ac:dyDescent="0.3">
      <c r="A309" t="s">
        <v>1530</v>
      </c>
      <c r="B309" t="s">
        <v>1531</v>
      </c>
      <c r="C309" t="s">
        <v>11</v>
      </c>
      <c r="D309" t="s">
        <v>12</v>
      </c>
      <c r="E309" t="s">
        <v>2199</v>
      </c>
      <c r="F309" t="s">
        <v>1532</v>
      </c>
      <c r="G309">
        <f>ROUND(Film_boxOfficeEarnings[[#This Row],[value]],2)</f>
        <v>433013274</v>
      </c>
      <c r="H309" t="s">
        <v>13</v>
      </c>
      <c r="I309" t="s">
        <v>101</v>
      </c>
      <c r="J309" t="s">
        <v>15</v>
      </c>
      <c r="K309" t="s">
        <v>1533</v>
      </c>
      <c r="L309" t="s">
        <v>660</v>
      </c>
      <c r="M309">
        <f t="shared" si="4"/>
        <v>1</v>
      </c>
      <c r="N30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Mummy Returns, in United States dollars?</v>
      </c>
    </row>
    <row r="310" spans="1:14" x14ac:dyDescent="0.3">
      <c r="A310" t="s">
        <v>1534</v>
      </c>
      <c r="B310" t="s">
        <v>1535</v>
      </c>
      <c r="C310" t="s">
        <v>11</v>
      </c>
      <c r="D310" t="s">
        <v>12</v>
      </c>
      <c r="E310" t="s">
        <v>2199</v>
      </c>
      <c r="F310" t="s">
        <v>1536</v>
      </c>
      <c r="G310">
        <f>ROUND(Film_boxOfficeEarnings[[#This Row],[value]],2)</f>
        <v>276144750</v>
      </c>
      <c r="H310" t="s">
        <v>13</v>
      </c>
      <c r="I310" t="s">
        <v>86</v>
      </c>
      <c r="J310" t="s">
        <v>15</v>
      </c>
      <c r="K310" t="s">
        <v>1537</v>
      </c>
      <c r="L310" t="s">
        <v>660</v>
      </c>
      <c r="M310">
        <f t="shared" si="4"/>
        <v>1</v>
      </c>
      <c r="N31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Bourne Legacy, in United States dollars?</v>
      </c>
    </row>
    <row r="311" spans="1:14" x14ac:dyDescent="0.3">
      <c r="A311" t="s">
        <v>1538</v>
      </c>
      <c r="B311" t="s">
        <v>1539</v>
      </c>
      <c r="C311" t="s">
        <v>11</v>
      </c>
      <c r="D311" t="s">
        <v>12</v>
      </c>
      <c r="E311" t="s">
        <v>2199</v>
      </c>
      <c r="F311" t="s">
        <v>1540</v>
      </c>
      <c r="G311">
        <f>ROUND(Film_boxOfficeEarnings[[#This Row],[value]],2)</f>
        <v>127461872</v>
      </c>
      <c r="H311" t="s">
        <v>13</v>
      </c>
      <c r="I311" t="s">
        <v>33</v>
      </c>
      <c r="J311" t="s">
        <v>15</v>
      </c>
      <c r="K311" t="s">
        <v>1541</v>
      </c>
      <c r="L311" t="s">
        <v>660</v>
      </c>
      <c r="M311">
        <f t="shared" si="4"/>
        <v>1</v>
      </c>
      <c r="N31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Ad Astra, in United States dollars?</v>
      </c>
    </row>
    <row r="312" spans="1:14" x14ac:dyDescent="0.3">
      <c r="A312" t="s">
        <v>1542</v>
      </c>
      <c r="B312" t="s">
        <v>1543</v>
      </c>
      <c r="C312" t="s">
        <v>11</v>
      </c>
      <c r="D312" t="s">
        <v>12</v>
      </c>
      <c r="E312" t="s">
        <v>2199</v>
      </c>
      <c r="F312" t="s">
        <v>1544</v>
      </c>
      <c r="G312">
        <f>ROUND(Film_boxOfficeEarnings[[#This Row],[value]],2)</f>
        <v>216700000</v>
      </c>
      <c r="H312" t="s">
        <v>13</v>
      </c>
      <c r="I312" t="s">
        <v>86</v>
      </c>
      <c r="J312" t="s">
        <v>15</v>
      </c>
      <c r="K312" t="s">
        <v>1545</v>
      </c>
      <c r="L312" t="s">
        <v>660</v>
      </c>
      <c r="M312">
        <f t="shared" si="4"/>
        <v>1</v>
      </c>
      <c r="N31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Ted 2, in United States dollars?</v>
      </c>
    </row>
    <row r="313" spans="1:14" x14ac:dyDescent="0.3">
      <c r="A313" t="s">
        <v>1546</v>
      </c>
      <c r="B313" t="s">
        <v>1547</v>
      </c>
      <c r="C313" t="s">
        <v>11</v>
      </c>
      <c r="D313" t="s">
        <v>12</v>
      </c>
      <c r="E313" t="s">
        <v>2199</v>
      </c>
      <c r="F313" t="s">
        <v>1548</v>
      </c>
      <c r="G313">
        <f>ROUND(Film_boxOfficeEarnings[[#This Row],[value]],2)</f>
        <v>3755139</v>
      </c>
      <c r="H313" t="s">
        <v>13</v>
      </c>
      <c r="I313" t="s">
        <v>33</v>
      </c>
      <c r="J313" t="s">
        <v>15</v>
      </c>
      <c r="K313" t="s">
        <v>1549</v>
      </c>
      <c r="L313" t="s">
        <v>660</v>
      </c>
      <c r="M313">
        <f t="shared" si="4"/>
        <v>1</v>
      </c>
      <c r="N31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Lost Highway, in United States dollars?</v>
      </c>
    </row>
    <row r="314" spans="1:14" x14ac:dyDescent="0.3">
      <c r="A314" t="s">
        <v>1550</v>
      </c>
      <c r="B314" t="s">
        <v>1551</v>
      </c>
      <c r="C314" t="s">
        <v>11</v>
      </c>
      <c r="D314" t="s">
        <v>12</v>
      </c>
      <c r="E314" t="s">
        <v>2199</v>
      </c>
      <c r="F314" t="s">
        <v>1552</v>
      </c>
      <c r="G314">
        <f>ROUND(Film_boxOfficeEarnings[[#This Row],[value]],2)</f>
        <v>307100000</v>
      </c>
      <c r="H314" t="s">
        <v>13</v>
      </c>
      <c r="I314" t="s">
        <v>43</v>
      </c>
      <c r="J314" t="s">
        <v>15</v>
      </c>
      <c r="K314" t="s">
        <v>1553</v>
      </c>
      <c r="L314" t="s">
        <v>660</v>
      </c>
      <c r="M314">
        <f t="shared" si="4"/>
        <v>1</v>
      </c>
      <c r="N31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Pursuit of Happyness, in United States dollars?</v>
      </c>
    </row>
    <row r="315" spans="1:14" x14ac:dyDescent="0.3">
      <c r="A315" t="s">
        <v>1554</v>
      </c>
      <c r="B315" t="s">
        <v>1555</v>
      </c>
      <c r="C315" t="s">
        <v>11</v>
      </c>
      <c r="D315" t="s">
        <v>12</v>
      </c>
      <c r="E315" t="s">
        <v>2199</v>
      </c>
      <c r="F315" t="s">
        <v>1556</v>
      </c>
      <c r="G315">
        <f>ROUND(Film_boxOfficeEarnings[[#This Row],[value]],2)</f>
        <v>493472195</v>
      </c>
      <c r="H315" t="s">
        <v>13</v>
      </c>
      <c r="I315" t="s">
        <v>86</v>
      </c>
      <c r="J315" t="s">
        <v>15</v>
      </c>
      <c r="K315" t="s">
        <v>1557</v>
      </c>
      <c r="L315" t="s">
        <v>660</v>
      </c>
      <c r="M315">
        <f t="shared" si="4"/>
        <v>1</v>
      </c>
      <c r="N31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Venom: Let There Be Carnage, in United States dollars?</v>
      </c>
    </row>
    <row r="316" spans="1:14" x14ac:dyDescent="0.3">
      <c r="A316" t="s">
        <v>1558</v>
      </c>
      <c r="B316" t="s">
        <v>1559</v>
      </c>
      <c r="C316" t="s">
        <v>11</v>
      </c>
      <c r="D316" t="s">
        <v>12</v>
      </c>
      <c r="E316" t="s">
        <v>2199</v>
      </c>
      <c r="F316" t="s">
        <v>1560</v>
      </c>
      <c r="G316">
        <f>ROUND(Film_boxOfficeEarnings[[#This Row],[value]],2)</f>
        <v>214700000</v>
      </c>
      <c r="H316" t="s">
        <v>13</v>
      </c>
      <c r="I316" t="s">
        <v>238</v>
      </c>
      <c r="J316" t="s">
        <v>15</v>
      </c>
      <c r="K316" t="s">
        <v>1561</v>
      </c>
      <c r="L316" t="s">
        <v>660</v>
      </c>
      <c r="M316">
        <f t="shared" si="4"/>
        <v>1</v>
      </c>
      <c r="N31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Expendables 3, in United States dollars?</v>
      </c>
    </row>
    <row r="317" spans="1:14" x14ac:dyDescent="0.3">
      <c r="A317" t="s">
        <v>1562</v>
      </c>
      <c r="B317" t="s">
        <v>1563</v>
      </c>
      <c r="C317" t="s">
        <v>11</v>
      </c>
      <c r="D317" t="s">
        <v>12</v>
      </c>
      <c r="E317" t="s">
        <v>2199</v>
      </c>
      <c r="F317" t="s">
        <v>1564</v>
      </c>
      <c r="G317">
        <f>ROUND(Film_boxOfficeEarnings[[#This Row],[value]],2)</f>
        <v>1131927996</v>
      </c>
      <c r="H317" t="s">
        <v>13</v>
      </c>
      <c r="I317" t="s">
        <v>77</v>
      </c>
      <c r="J317" t="s">
        <v>15</v>
      </c>
      <c r="K317" t="s">
        <v>1565</v>
      </c>
      <c r="L317" t="s">
        <v>660</v>
      </c>
      <c r="M317">
        <f t="shared" si="4"/>
        <v>1</v>
      </c>
      <c r="N31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Spider-Man: Far From Home, in United States dollars?</v>
      </c>
    </row>
    <row r="318" spans="1:14" x14ac:dyDescent="0.3">
      <c r="A318" t="s">
        <v>1566</v>
      </c>
      <c r="B318" t="s">
        <v>1567</v>
      </c>
      <c r="C318" t="s">
        <v>11</v>
      </c>
      <c r="D318" t="s">
        <v>12</v>
      </c>
      <c r="E318" t="s">
        <v>2199</v>
      </c>
      <c r="F318" t="s">
        <v>1568</v>
      </c>
      <c r="G318">
        <f>ROUND(Film_boxOfficeEarnings[[#This Row],[value]],2)</f>
        <v>229900000</v>
      </c>
      <c r="H318" t="s">
        <v>13</v>
      </c>
      <c r="I318" t="s">
        <v>211</v>
      </c>
      <c r="J318" t="s">
        <v>15</v>
      </c>
      <c r="K318" t="s">
        <v>1569</v>
      </c>
      <c r="L318" t="s">
        <v>660</v>
      </c>
      <c r="M318">
        <f t="shared" si="4"/>
        <v>1</v>
      </c>
      <c r="N31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Heat, in United States dollars?</v>
      </c>
    </row>
    <row r="319" spans="1:14" x14ac:dyDescent="0.3">
      <c r="A319" t="s">
        <v>1570</v>
      </c>
      <c r="B319" t="s">
        <v>1571</v>
      </c>
      <c r="C319" t="s">
        <v>11</v>
      </c>
      <c r="D319" t="s">
        <v>12</v>
      </c>
      <c r="E319" t="s">
        <v>2199</v>
      </c>
      <c r="F319" t="s">
        <v>1572</v>
      </c>
      <c r="G319">
        <f>ROUND(Film_boxOfficeEarnings[[#This Row],[value]],2)</f>
        <v>216500000</v>
      </c>
      <c r="H319" t="s">
        <v>13</v>
      </c>
      <c r="I319" t="s">
        <v>86</v>
      </c>
      <c r="J319" t="s">
        <v>15</v>
      </c>
      <c r="K319" t="s">
        <v>1573</v>
      </c>
      <c r="L319" t="s">
        <v>660</v>
      </c>
      <c r="M319">
        <f t="shared" si="4"/>
        <v>1</v>
      </c>
      <c r="N31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Valentine's Day, in United States dollars?</v>
      </c>
    </row>
    <row r="320" spans="1:14" x14ac:dyDescent="0.3">
      <c r="A320" t="s">
        <v>1574</v>
      </c>
      <c r="B320" t="s">
        <v>1575</v>
      </c>
      <c r="C320" t="s">
        <v>11</v>
      </c>
      <c r="D320" t="s">
        <v>12</v>
      </c>
      <c r="E320" t="s">
        <v>2199</v>
      </c>
      <c r="F320" t="s">
        <v>1576</v>
      </c>
      <c r="G320">
        <f>ROUND(Film_boxOfficeEarnings[[#This Row],[value]],2)</f>
        <v>890871626</v>
      </c>
      <c r="H320" t="s">
        <v>13</v>
      </c>
      <c r="I320" t="s">
        <v>25</v>
      </c>
      <c r="J320" t="s">
        <v>15</v>
      </c>
      <c r="K320" t="s">
        <v>1577</v>
      </c>
      <c r="L320" t="s">
        <v>660</v>
      </c>
      <c r="M320">
        <f t="shared" si="4"/>
        <v>1</v>
      </c>
      <c r="N32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Spider-Man 3, in United States dollars?</v>
      </c>
    </row>
    <row r="321" spans="1:14" x14ac:dyDescent="0.3">
      <c r="A321" t="s">
        <v>1578</v>
      </c>
      <c r="B321" t="s">
        <v>1579</v>
      </c>
      <c r="C321" t="s">
        <v>11</v>
      </c>
      <c r="D321" t="s">
        <v>12</v>
      </c>
      <c r="E321" t="s">
        <v>2199</v>
      </c>
      <c r="F321" t="s">
        <v>1580</v>
      </c>
      <c r="G321">
        <f>ROUND(Film_boxOfficeEarnings[[#This Row],[value]],2)</f>
        <v>107045109</v>
      </c>
      <c r="H321" t="s">
        <v>13</v>
      </c>
      <c r="I321" t="s">
        <v>238</v>
      </c>
      <c r="J321" t="s">
        <v>15</v>
      </c>
      <c r="K321" t="s">
        <v>1581</v>
      </c>
      <c r="L321" t="s">
        <v>660</v>
      </c>
      <c r="M321">
        <f t="shared" si="4"/>
        <v>1</v>
      </c>
      <c r="N32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Man from U.N.C.L.E., in United States dollars?</v>
      </c>
    </row>
    <row r="322" spans="1:14" x14ac:dyDescent="0.3">
      <c r="A322" t="s">
        <v>1582</v>
      </c>
      <c r="B322" t="s">
        <v>1583</v>
      </c>
      <c r="C322" t="s">
        <v>11</v>
      </c>
      <c r="D322" t="s">
        <v>12</v>
      </c>
      <c r="E322" t="s">
        <v>2199</v>
      </c>
      <c r="F322" t="s">
        <v>1584</v>
      </c>
      <c r="G322">
        <f>ROUND(Film_boxOfficeEarnings[[#This Row],[value]],2)</f>
        <v>333011068</v>
      </c>
      <c r="H322" t="s">
        <v>13</v>
      </c>
      <c r="I322" t="s">
        <v>73</v>
      </c>
      <c r="J322" t="s">
        <v>15</v>
      </c>
      <c r="K322" t="s">
        <v>1585</v>
      </c>
      <c r="L322" t="s">
        <v>660</v>
      </c>
      <c r="M322">
        <f t="shared" ref="M322:M385" si="5">COUNTIF(B:B,B322)</f>
        <v>1</v>
      </c>
      <c r="N32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Tomorrow Never Dies, in United States dollars?</v>
      </c>
    </row>
    <row r="323" spans="1:14" x14ac:dyDescent="0.3">
      <c r="A323" t="s">
        <v>1586</v>
      </c>
      <c r="B323" t="s">
        <v>1587</v>
      </c>
      <c r="C323" t="s">
        <v>11</v>
      </c>
      <c r="D323" t="s">
        <v>12</v>
      </c>
      <c r="E323" t="s">
        <v>2199</v>
      </c>
      <c r="F323" t="s">
        <v>1588</v>
      </c>
      <c r="G323">
        <f>ROUND(Film_boxOfficeEarnings[[#This Row],[value]],2)</f>
        <v>124900000</v>
      </c>
      <c r="H323" t="s">
        <v>13</v>
      </c>
      <c r="I323" t="s">
        <v>77</v>
      </c>
      <c r="J323" t="s">
        <v>15</v>
      </c>
      <c r="K323" t="s">
        <v>1589</v>
      </c>
      <c r="L323" t="s">
        <v>660</v>
      </c>
      <c r="M323">
        <f t="shared" si="5"/>
        <v>1</v>
      </c>
      <c r="N32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Goldfinger, in United States dollars?</v>
      </c>
    </row>
    <row r="324" spans="1:14" x14ac:dyDescent="0.3">
      <c r="A324" t="s">
        <v>1590</v>
      </c>
      <c r="B324" t="s">
        <v>1591</v>
      </c>
      <c r="C324" t="s">
        <v>11</v>
      </c>
      <c r="D324" t="s">
        <v>12</v>
      </c>
      <c r="E324" t="s">
        <v>2199</v>
      </c>
      <c r="F324" t="s">
        <v>1592</v>
      </c>
      <c r="G324">
        <f>ROUND(Film_boxOfficeEarnings[[#This Row],[value]],2)</f>
        <v>582890172</v>
      </c>
      <c r="H324" t="s">
        <v>13</v>
      </c>
      <c r="I324" t="s">
        <v>221</v>
      </c>
      <c r="J324" t="s">
        <v>15</v>
      </c>
      <c r="K324" t="s">
        <v>1593</v>
      </c>
      <c r="L324" t="s">
        <v>660</v>
      </c>
      <c r="M324">
        <f t="shared" si="5"/>
        <v>1</v>
      </c>
      <c r="N32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Ready Player One, in United States dollars?</v>
      </c>
    </row>
    <row r="325" spans="1:14" x14ac:dyDescent="0.3">
      <c r="A325" t="s">
        <v>1594</v>
      </c>
      <c r="B325" t="s">
        <v>1595</v>
      </c>
      <c r="C325" t="s">
        <v>11</v>
      </c>
      <c r="D325" t="s">
        <v>12</v>
      </c>
      <c r="E325" t="s">
        <v>2199</v>
      </c>
      <c r="F325" t="s">
        <v>1596</v>
      </c>
      <c r="G325">
        <f>ROUND(Film_boxOfficeEarnings[[#This Row],[value]],2)</f>
        <v>622674139</v>
      </c>
      <c r="H325" t="s">
        <v>13</v>
      </c>
      <c r="I325" t="s">
        <v>73</v>
      </c>
      <c r="J325" t="s">
        <v>15</v>
      </c>
      <c r="K325" t="s">
        <v>1597</v>
      </c>
      <c r="L325" t="s">
        <v>660</v>
      </c>
      <c r="M325">
        <f t="shared" si="5"/>
        <v>1</v>
      </c>
      <c r="N32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Ant-Man and the Wasp, in United States dollars?</v>
      </c>
    </row>
    <row r="326" spans="1:14" x14ac:dyDescent="0.3">
      <c r="A326" t="s">
        <v>1598</v>
      </c>
      <c r="B326" t="s">
        <v>1599</v>
      </c>
      <c r="C326" t="s">
        <v>11</v>
      </c>
      <c r="D326" t="s">
        <v>12</v>
      </c>
      <c r="E326" t="s">
        <v>2199</v>
      </c>
      <c r="F326" t="s">
        <v>1600</v>
      </c>
      <c r="G326">
        <f>ROUND(Film_boxOfficeEarnings[[#This Row],[value]],2)</f>
        <v>101646581</v>
      </c>
      <c r="H326" t="s">
        <v>13</v>
      </c>
      <c r="I326" t="s">
        <v>202</v>
      </c>
      <c r="J326" t="s">
        <v>15</v>
      </c>
      <c r="K326" t="s">
        <v>1601</v>
      </c>
      <c r="L326" t="s">
        <v>660</v>
      </c>
      <c r="M326">
        <f t="shared" si="5"/>
        <v>1</v>
      </c>
      <c r="N32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Timecop, in United States dollars?</v>
      </c>
    </row>
    <row r="327" spans="1:14" x14ac:dyDescent="0.3">
      <c r="A327" t="s">
        <v>1602</v>
      </c>
      <c r="B327" t="s">
        <v>1603</v>
      </c>
      <c r="C327" t="s">
        <v>11</v>
      </c>
      <c r="D327" t="s">
        <v>12</v>
      </c>
      <c r="E327" t="s">
        <v>2199</v>
      </c>
      <c r="F327" t="s">
        <v>1604</v>
      </c>
      <c r="G327">
        <f>ROUND(Film_boxOfficeEarnings[[#This Row],[value]],2)</f>
        <v>201585328</v>
      </c>
      <c r="H327" t="s">
        <v>13</v>
      </c>
      <c r="I327" t="s">
        <v>238</v>
      </c>
      <c r="J327" t="s">
        <v>15</v>
      </c>
      <c r="K327" t="s">
        <v>1605</v>
      </c>
      <c r="L327" t="s">
        <v>660</v>
      </c>
      <c r="M327">
        <f t="shared" si="5"/>
        <v>1</v>
      </c>
      <c r="N32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21 Jump Street, in United States dollars?</v>
      </c>
    </row>
    <row r="328" spans="1:14" x14ac:dyDescent="0.3">
      <c r="A328" t="s">
        <v>1606</v>
      </c>
      <c r="B328" t="s">
        <v>1607</v>
      </c>
      <c r="C328" t="s">
        <v>11</v>
      </c>
      <c r="D328" t="s">
        <v>12</v>
      </c>
      <c r="E328" t="s">
        <v>2199</v>
      </c>
      <c r="F328" t="s">
        <v>1608</v>
      </c>
      <c r="G328">
        <f>ROUND(Film_boxOfficeEarnings[[#This Row],[value]],2)</f>
        <v>119942387</v>
      </c>
      <c r="H328" t="s">
        <v>13</v>
      </c>
      <c r="I328" t="s">
        <v>454</v>
      </c>
      <c r="J328" t="s">
        <v>15</v>
      </c>
      <c r="K328" t="s">
        <v>1609</v>
      </c>
      <c r="L328" t="s">
        <v>660</v>
      </c>
      <c r="M328">
        <f t="shared" si="5"/>
        <v>1</v>
      </c>
      <c r="N32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Commuter, in United States dollars?</v>
      </c>
    </row>
    <row r="329" spans="1:14" x14ac:dyDescent="0.3">
      <c r="A329" t="s">
        <v>1610</v>
      </c>
      <c r="B329" t="s">
        <v>1611</v>
      </c>
      <c r="C329" t="s">
        <v>11</v>
      </c>
      <c r="D329" t="s">
        <v>12</v>
      </c>
      <c r="E329" t="s">
        <v>2199</v>
      </c>
      <c r="F329" t="s">
        <v>1612</v>
      </c>
      <c r="G329">
        <f>ROUND(Film_boxOfficeEarnings[[#This Row],[value]],2)</f>
        <v>213100000</v>
      </c>
      <c r="H329" t="s">
        <v>13</v>
      </c>
      <c r="I329" t="s">
        <v>86</v>
      </c>
      <c r="J329" t="s">
        <v>15</v>
      </c>
      <c r="K329" t="s">
        <v>1613</v>
      </c>
      <c r="L329" t="s">
        <v>660</v>
      </c>
      <c r="M329">
        <f t="shared" si="5"/>
        <v>1</v>
      </c>
      <c r="N32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Into the Woods, in United States dollars?</v>
      </c>
    </row>
    <row r="330" spans="1:14" x14ac:dyDescent="0.3">
      <c r="A330" t="s">
        <v>1614</v>
      </c>
      <c r="B330" t="s">
        <v>1615</v>
      </c>
      <c r="C330" t="s">
        <v>11</v>
      </c>
      <c r="D330" t="s">
        <v>12</v>
      </c>
      <c r="E330" t="s">
        <v>2199</v>
      </c>
      <c r="F330" t="s">
        <v>1616</v>
      </c>
      <c r="G330">
        <f>ROUND(Film_boxOfficeEarnings[[#This Row],[value]],2)</f>
        <v>3783972</v>
      </c>
      <c r="H330" t="s">
        <v>13</v>
      </c>
      <c r="I330" t="s">
        <v>226</v>
      </c>
      <c r="J330" t="s">
        <v>15</v>
      </c>
      <c r="K330" t="s">
        <v>1617</v>
      </c>
      <c r="L330" t="s">
        <v>660</v>
      </c>
      <c r="M330">
        <f t="shared" si="5"/>
        <v>1</v>
      </c>
      <c r="N33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 Chinese Ghost Story, in United States dollars?</v>
      </c>
    </row>
    <row r="331" spans="1:14" x14ac:dyDescent="0.3">
      <c r="A331" t="s">
        <v>1618</v>
      </c>
      <c r="B331" t="s">
        <v>1619</v>
      </c>
      <c r="C331" t="s">
        <v>11</v>
      </c>
      <c r="D331" t="s">
        <v>12</v>
      </c>
      <c r="E331" t="s">
        <v>2199</v>
      </c>
      <c r="F331" t="s">
        <v>1620</v>
      </c>
      <c r="G331">
        <f>ROUND(Film_boxOfficeEarnings[[#This Row],[value]],2)</f>
        <v>74036715</v>
      </c>
      <c r="H331" t="s">
        <v>13</v>
      </c>
      <c r="I331" t="s">
        <v>77</v>
      </c>
      <c r="J331" t="s">
        <v>15</v>
      </c>
      <c r="K331" t="s">
        <v>1621</v>
      </c>
      <c r="L331" t="s">
        <v>660</v>
      </c>
      <c r="M331">
        <f t="shared" si="5"/>
        <v>1</v>
      </c>
      <c r="N33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Eternal Sunshine of the Spotless Mind, in United States dollars?</v>
      </c>
    </row>
    <row r="332" spans="1:14" x14ac:dyDescent="0.3">
      <c r="A332" t="s">
        <v>1622</v>
      </c>
      <c r="B332" t="s">
        <v>1623</v>
      </c>
      <c r="C332" t="s">
        <v>11</v>
      </c>
      <c r="D332" t="s">
        <v>12</v>
      </c>
      <c r="E332" t="s">
        <v>2199</v>
      </c>
      <c r="F332" t="s">
        <v>1624</v>
      </c>
      <c r="G332">
        <f>ROUND(Film_boxOfficeEarnings[[#This Row],[value]],2)</f>
        <v>618638999</v>
      </c>
      <c r="H332" t="s">
        <v>13</v>
      </c>
      <c r="I332" t="s">
        <v>167</v>
      </c>
      <c r="J332" t="s">
        <v>15</v>
      </c>
      <c r="K332" t="s">
        <v>1625</v>
      </c>
      <c r="L332" t="s">
        <v>660</v>
      </c>
      <c r="M332">
        <f t="shared" si="5"/>
        <v>1</v>
      </c>
      <c r="N33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Lost World: Jurassic Park, in United States dollars?</v>
      </c>
    </row>
    <row r="333" spans="1:14" x14ac:dyDescent="0.3">
      <c r="A333" t="s">
        <v>1626</v>
      </c>
      <c r="B333" t="s">
        <v>1627</v>
      </c>
      <c r="C333" t="s">
        <v>11</v>
      </c>
      <c r="D333" t="s">
        <v>12</v>
      </c>
      <c r="E333" t="s">
        <v>2199</v>
      </c>
      <c r="F333" t="s">
        <v>1628</v>
      </c>
      <c r="G333">
        <f>ROUND(Film_boxOfficeEarnings[[#This Row],[value]],2)</f>
        <v>441306145</v>
      </c>
      <c r="H333" t="s">
        <v>13</v>
      </c>
      <c r="I333" t="s">
        <v>52</v>
      </c>
      <c r="J333" t="s">
        <v>15</v>
      </c>
      <c r="K333" t="s">
        <v>1629</v>
      </c>
      <c r="L333" t="s">
        <v>660</v>
      </c>
      <c r="M333">
        <f t="shared" si="5"/>
        <v>1</v>
      </c>
      <c r="N33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Exorcist, in United States dollars?</v>
      </c>
    </row>
    <row r="334" spans="1:14" x14ac:dyDescent="0.3">
      <c r="A334" t="s">
        <v>1631</v>
      </c>
      <c r="B334" t="s">
        <v>1632</v>
      </c>
      <c r="C334" t="s">
        <v>11</v>
      </c>
      <c r="D334" t="s">
        <v>12</v>
      </c>
      <c r="E334" t="s">
        <v>2199</v>
      </c>
      <c r="F334" t="s">
        <v>1633</v>
      </c>
      <c r="G334">
        <f>ROUND(Film_boxOfficeEarnings[[#This Row],[value]],2)</f>
        <v>553810228</v>
      </c>
      <c r="H334" t="s">
        <v>13</v>
      </c>
      <c r="I334" t="s">
        <v>226</v>
      </c>
      <c r="J334" t="s">
        <v>15</v>
      </c>
      <c r="K334" t="s">
        <v>1634</v>
      </c>
      <c r="L334" t="s">
        <v>660</v>
      </c>
      <c r="M334">
        <f t="shared" si="5"/>
        <v>1</v>
      </c>
      <c r="N33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Mermaid, in United States dollars?</v>
      </c>
    </row>
    <row r="335" spans="1:14" x14ac:dyDescent="0.3">
      <c r="A335" t="s">
        <v>1635</v>
      </c>
      <c r="B335" t="s">
        <v>1636</v>
      </c>
      <c r="C335" t="s">
        <v>11</v>
      </c>
      <c r="D335" t="s">
        <v>12</v>
      </c>
      <c r="E335" t="s">
        <v>2199</v>
      </c>
      <c r="F335" t="s">
        <v>1637</v>
      </c>
      <c r="G335">
        <f>ROUND(Film_boxOfficeEarnings[[#This Row],[value]],2)</f>
        <v>547426372</v>
      </c>
      <c r="H335" t="s">
        <v>13</v>
      </c>
      <c r="I335" t="s">
        <v>14</v>
      </c>
      <c r="J335" t="s">
        <v>15</v>
      </c>
      <c r="K335" t="s">
        <v>1638</v>
      </c>
      <c r="L335" t="s">
        <v>660</v>
      </c>
      <c r="M335">
        <f t="shared" si="5"/>
        <v>1</v>
      </c>
      <c r="N33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American Sniper, in United States dollars?</v>
      </c>
    </row>
    <row r="336" spans="1:14" x14ac:dyDescent="0.3">
      <c r="A336" t="s">
        <v>1639</v>
      </c>
      <c r="B336" t="s">
        <v>1640</v>
      </c>
      <c r="C336" t="s">
        <v>11</v>
      </c>
      <c r="D336" t="s">
        <v>12</v>
      </c>
      <c r="E336" t="s">
        <v>2199</v>
      </c>
      <c r="F336" t="s">
        <v>1641</v>
      </c>
      <c r="G336">
        <f>ROUND(Film_boxOfficeEarnings[[#This Row],[value]],2)</f>
        <v>532950503</v>
      </c>
      <c r="H336" t="s">
        <v>13</v>
      </c>
      <c r="I336" t="s">
        <v>118</v>
      </c>
      <c r="J336" t="s">
        <v>15</v>
      </c>
      <c r="K336" t="s">
        <v>1642</v>
      </c>
      <c r="L336" t="s">
        <v>660</v>
      </c>
      <c r="M336">
        <f t="shared" si="5"/>
        <v>1</v>
      </c>
      <c r="N33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Revenant, in United States dollars?</v>
      </c>
    </row>
    <row r="337" spans="1:14" x14ac:dyDescent="0.3">
      <c r="A337" t="s">
        <v>1643</v>
      </c>
      <c r="B337" t="s">
        <v>1644</v>
      </c>
      <c r="C337" t="s">
        <v>11</v>
      </c>
      <c r="D337" t="s">
        <v>12</v>
      </c>
      <c r="E337" t="s">
        <v>2199</v>
      </c>
      <c r="F337" t="s">
        <v>1645</v>
      </c>
      <c r="G337">
        <f>ROUND(Film_boxOfficeEarnings[[#This Row],[value]],2)</f>
        <v>385700000</v>
      </c>
      <c r="H337" t="s">
        <v>13</v>
      </c>
      <c r="I337" t="s">
        <v>73</v>
      </c>
      <c r="J337" t="s">
        <v>15</v>
      </c>
      <c r="K337" t="s">
        <v>1646</v>
      </c>
      <c r="L337" t="s">
        <v>660</v>
      </c>
      <c r="M337">
        <f t="shared" si="5"/>
        <v>1</v>
      </c>
      <c r="N33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 Trek, in United States dollars?</v>
      </c>
    </row>
    <row r="338" spans="1:14" x14ac:dyDescent="0.3">
      <c r="A338" t="s">
        <v>1647</v>
      </c>
      <c r="B338" t="s">
        <v>1648</v>
      </c>
      <c r="C338" t="s">
        <v>11</v>
      </c>
      <c r="D338" t="s">
        <v>12</v>
      </c>
      <c r="E338" t="s">
        <v>2199</v>
      </c>
      <c r="F338" t="s">
        <v>1649</v>
      </c>
      <c r="G338">
        <f>ROUND(Film_boxOfficeEarnings[[#This Row],[value]],2)</f>
        <v>277400000</v>
      </c>
      <c r="H338" t="s">
        <v>13</v>
      </c>
      <c r="I338" t="s">
        <v>285</v>
      </c>
      <c r="J338" t="s">
        <v>15</v>
      </c>
      <c r="K338" t="s">
        <v>1650</v>
      </c>
      <c r="L338" t="s">
        <v>660</v>
      </c>
      <c r="M338">
        <f t="shared" si="5"/>
        <v>1</v>
      </c>
      <c r="N33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xXx, in United States dollars?</v>
      </c>
    </row>
    <row r="339" spans="1:14" x14ac:dyDescent="0.3">
      <c r="A339" t="s">
        <v>1651</v>
      </c>
      <c r="B339" t="s">
        <v>1652</v>
      </c>
      <c r="C339" t="s">
        <v>11</v>
      </c>
      <c r="D339" t="s">
        <v>12</v>
      </c>
      <c r="E339" t="s">
        <v>2199</v>
      </c>
      <c r="F339" t="s">
        <v>1653</v>
      </c>
      <c r="G339">
        <f>ROUND(Film_boxOfficeEarnings[[#This Row],[value]],2)</f>
        <v>17090175</v>
      </c>
      <c r="H339" t="s">
        <v>13</v>
      </c>
      <c r="I339" t="s">
        <v>348</v>
      </c>
      <c r="J339" t="s">
        <v>15</v>
      </c>
      <c r="K339" t="s">
        <v>1654</v>
      </c>
      <c r="L339" t="s">
        <v>660</v>
      </c>
      <c r="M339">
        <f t="shared" si="5"/>
        <v>1</v>
      </c>
      <c r="N33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Cats, in United States dollars?</v>
      </c>
    </row>
    <row r="340" spans="1:14" x14ac:dyDescent="0.3">
      <c r="A340" t="s">
        <v>1655</v>
      </c>
      <c r="B340" t="s">
        <v>1656</v>
      </c>
      <c r="C340" t="s">
        <v>11</v>
      </c>
      <c r="D340" t="s">
        <v>12</v>
      </c>
      <c r="E340" t="s">
        <v>2199</v>
      </c>
      <c r="F340" t="s">
        <v>1657</v>
      </c>
      <c r="G340">
        <f>ROUND(Film_boxOfficeEarnings[[#This Row],[value]],2)</f>
        <v>297718711</v>
      </c>
      <c r="H340" t="s">
        <v>13</v>
      </c>
      <c r="I340" t="s">
        <v>238</v>
      </c>
      <c r="J340" t="s">
        <v>15</v>
      </c>
      <c r="K340" t="s">
        <v>1658</v>
      </c>
      <c r="L340" t="s">
        <v>660</v>
      </c>
      <c r="M340">
        <f t="shared" si="5"/>
        <v>1</v>
      </c>
      <c r="N34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Ocean's 8, in United States dollars?</v>
      </c>
    </row>
    <row r="341" spans="1:14" x14ac:dyDescent="0.3">
      <c r="A341" t="s">
        <v>1659</v>
      </c>
      <c r="B341" t="s">
        <v>1660</v>
      </c>
      <c r="C341" t="s">
        <v>11</v>
      </c>
      <c r="D341" t="s">
        <v>12</v>
      </c>
      <c r="E341" t="s">
        <v>2199</v>
      </c>
      <c r="F341" t="s">
        <v>1661</v>
      </c>
      <c r="G341">
        <f>ROUND(Film_boxOfficeEarnings[[#This Row],[value]],2)</f>
        <v>29820616</v>
      </c>
      <c r="H341" t="s">
        <v>13</v>
      </c>
      <c r="I341" t="s">
        <v>253</v>
      </c>
      <c r="J341" t="s">
        <v>15</v>
      </c>
      <c r="K341" t="s">
        <v>1662</v>
      </c>
      <c r="L341" t="s">
        <v>660</v>
      </c>
      <c r="M341">
        <f t="shared" si="5"/>
        <v>1</v>
      </c>
      <c r="N34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Disaster Artist, in United States dollars?</v>
      </c>
    </row>
    <row r="342" spans="1:14" x14ac:dyDescent="0.3">
      <c r="A342" t="s">
        <v>1663</v>
      </c>
      <c r="B342" t="s">
        <v>1664</v>
      </c>
      <c r="C342" t="s">
        <v>11</v>
      </c>
      <c r="D342" t="s">
        <v>12</v>
      </c>
      <c r="E342" t="s">
        <v>2199</v>
      </c>
      <c r="F342" t="s">
        <v>1665</v>
      </c>
      <c r="G342">
        <f>ROUND(Film_boxOfficeEarnings[[#This Row],[value]],2)</f>
        <v>78547586</v>
      </c>
      <c r="H342" t="s">
        <v>13</v>
      </c>
      <c r="I342" t="s">
        <v>566</v>
      </c>
      <c r="J342" t="s">
        <v>15</v>
      </c>
      <c r="K342" t="s">
        <v>1666</v>
      </c>
      <c r="L342" t="s">
        <v>660</v>
      </c>
      <c r="M342">
        <f t="shared" si="5"/>
        <v>1</v>
      </c>
      <c r="N34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Attorney, in United States dollars?</v>
      </c>
    </row>
    <row r="343" spans="1:14" x14ac:dyDescent="0.3">
      <c r="A343" t="s">
        <v>1667</v>
      </c>
      <c r="B343" t="s">
        <v>1668</v>
      </c>
      <c r="C343" t="s">
        <v>11</v>
      </c>
      <c r="D343" t="s">
        <v>12</v>
      </c>
      <c r="E343" t="s">
        <v>2199</v>
      </c>
      <c r="F343" t="s">
        <v>1669</v>
      </c>
      <c r="G343">
        <f>ROUND(Film_boxOfficeEarnings[[#This Row],[value]],2)</f>
        <v>29116320</v>
      </c>
      <c r="H343" t="s">
        <v>13</v>
      </c>
      <c r="I343" t="s">
        <v>63</v>
      </c>
      <c r="J343" t="s">
        <v>15</v>
      </c>
      <c r="K343" t="s">
        <v>1670</v>
      </c>
      <c r="L343" t="s">
        <v>660</v>
      </c>
      <c r="M343">
        <f t="shared" si="5"/>
        <v>1</v>
      </c>
      <c r="N34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Unbearable Weight of Massive Talent, in United States dollars?</v>
      </c>
    </row>
    <row r="344" spans="1:14" x14ac:dyDescent="0.3">
      <c r="A344" t="s">
        <v>1671</v>
      </c>
      <c r="B344" t="s">
        <v>1672</v>
      </c>
      <c r="C344" t="s">
        <v>11</v>
      </c>
      <c r="D344" t="s">
        <v>12</v>
      </c>
      <c r="E344" t="s">
        <v>2199</v>
      </c>
      <c r="F344" t="s">
        <v>1673</v>
      </c>
      <c r="G344">
        <f>ROUND(Film_boxOfficeEarnings[[#This Row],[value]],2)</f>
        <v>207500000</v>
      </c>
      <c r="H344" t="s">
        <v>13</v>
      </c>
      <c r="I344" t="s">
        <v>238</v>
      </c>
      <c r="J344" t="s">
        <v>15</v>
      </c>
      <c r="K344" t="s">
        <v>1674</v>
      </c>
      <c r="L344" t="s">
        <v>660</v>
      </c>
      <c r="M344">
        <f t="shared" si="5"/>
        <v>1</v>
      </c>
      <c r="N34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Traffic, in United States dollars?</v>
      </c>
    </row>
    <row r="345" spans="1:14" x14ac:dyDescent="0.3">
      <c r="A345" t="s">
        <v>1675</v>
      </c>
      <c r="B345" t="s">
        <v>1676</v>
      </c>
      <c r="C345" t="s">
        <v>11</v>
      </c>
      <c r="D345" t="s">
        <v>12</v>
      </c>
      <c r="E345" t="s">
        <v>2199</v>
      </c>
      <c r="F345" t="s">
        <v>1677</v>
      </c>
      <c r="G345">
        <f>ROUND(Film_boxOfficeEarnings[[#This Row],[value]],2)</f>
        <v>102392080</v>
      </c>
      <c r="H345" t="s">
        <v>13</v>
      </c>
      <c r="I345" t="s">
        <v>316</v>
      </c>
      <c r="J345" t="s">
        <v>15</v>
      </c>
      <c r="K345" t="s">
        <v>1678</v>
      </c>
      <c r="L345" t="s">
        <v>660</v>
      </c>
      <c r="M345">
        <f t="shared" si="5"/>
        <v>1</v>
      </c>
      <c r="N34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Zombieland, in United States dollars?</v>
      </c>
    </row>
    <row r="346" spans="1:14" x14ac:dyDescent="0.3">
      <c r="A346" t="s">
        <v>1679</v>
      </c>
      <c r="B346" t="s">
        <v>1680</v>
      </c>
      <c r="C346" t="s">
        <v>11</v>
      </c>
      <c r="D346" t="s">
        <v>12</v>
      </c>
      <c r="E346" t="s">
        <v>2199</v>
      </c>
      <c r="F346" t="s">
        <v>1681</v>
      </c>
      <c r="G346">
        <f>ROUND(Film_boxOfficeEarnings[[#This Row],[value]],2)</f>
        <v>226800000</v>
      </c>
      <c r="H346" t="s">
        <v>13</v>
      </c>
      <c r="I346" t="s">
        <v>20</v>
      </c>
      <c r="J346" t="s">
        <v>15</v>
      </c>
      <c r="K346" t="s">
        <v>1682</v>
      </c>
      <c r="L346" t="s">
        <v>660</v>
      </c>
      <c r="M346">
        <f t="shared" si="5"/>
        <v>1</v>
      </c>
      <c r="N34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Taken, in United States dollars?</v>
      </c>
    </row>
    <row r="347" spans="1:14" x14ac:dyDescent="0.3">
      <c r="A347" t="s">
        <v>1683</v>
      </c>
      <c r="B347" t="s">
        <v>1684</v>
      </c>
      <c r="C347" t="s">
        <v>11</v>
      </c>
      <c r="D347" t="s">
        <v>12</v>
      </c>
      <c r="E347" t="s">
        <v>2199</v>
      </c>
      <c r="F347" t="s">
        <v>1685</v>
      </c>
      <c r="G347">
        <f>ROUND(Film_boxOfficeEarnings[[#This Row],[value]],2)</f>
        <v>15095067</v>
      </c>
      <c r="H347" t="s">
        <v>13</v>
      </c>
      <c r="I347" t="s">
        <v>272</v>
      </c>
      <c r="J347" t="s">
        <v>15</v>
      </c>
      <c r="K347" t="s">
        <v>1686</v>
      </c>
      <c r="L347" t="s">
        <v>660</v>
      </c>
      <c r="M347">
        <f t="shared" si="5"/>
        <v>1</v>
      </c>
      <c r="N34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West Side Story, in United States dollars?</v>
      </c>
    </row>
    <row r="348" spans="1:14" x14ac:dyDescent="0.3">
      <c r="A348" t="s">
        <v>1687</v>
      </c>
      <c r="B348" t="s">
        <v>1688</v>
      </c>
      <c r="C348" t="s">
        <v>11</v>
      </c>
      <c r="D348" t="s">
        <v>12</v>
      </c>
      <c r="E348" t="s">
        <v>2199</v>
      </c>
      <c r="F348" t="s">
        <v>1689</v>
      </c>
      <c r="G348">
        <f>ROUND(Film_boxOfficeEarnings[[#This Row],[value]],2)</f>
        <v>371353001</v>
      </c>
      <c r="H348" t="s">
        <v>13</v>
      </c>
      <c r="I348" t="s">
        <v>133</v>
      </c>
      <c r="J348" t="s">
        <v>15</v>
      </c>
      <c r="K348" t="s">
        <v>1690</v>
      </c>
      <c r="L348" t="s">
        <v>660</v>
      </c>
      <c r="M348">
        <f t="shared" si="5"/>
        <v>1</v>
      </c>
      <c r="N34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Terminator Salvation, in United States dollars?</v>
      </c>
    </row>
    <row r="349" spans="1:14" x14ac:dyDescent="0.3">
      <c r="A349" t="s">
        <v>1691</v>
      </c>
      <c r="B349" t="s">
        <v>1692</v>
      </c>
      <c r="C349" t="s">
        <v>11</v>
      </c>
      <c r="D349" t="s">
        <v>12</v>
      </c>
      <c r="E349" t="s">
        <v>2199</v>
      </c>
      <c r="F349" t="s">
        <v>1693</v>
      </c>
      <c r="G349">
        <f>ROUND(Film_boxOfficeEarnings[[#This Row],[value]],2)</f>
        <v>657926987</v>
      </c>
      <c r="H349" t="s">
        <v>13</v>
      </c>
      <c r="I349" t="s">
        <v>14</v>
      </c>
      <c r="J349" t="s">
        <v>15</v>
      </c>
      <c r="K349" t="s">
        <v>1694</v>
      </c>
      <c r="L349" t="s">
        <v>660</v>
      </c>
      <c r="M349">
        <f t="shared" si="5"/>
        <v>1</v>
      </c>
      <c r="N34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Justice League, in United States dollars?</v>
      </c>
    </row>
    <row r="350" spans="1:14" x14ac:dyDescent="0.3">
      <c r="A350" t="s">
        <v>1695</v>
      </c>
      <c r="B350" t="s">
        <v>1696</v>
      </c>
      <c r="C350" t="s">
        <v>11</v>
      </c>
      <c r="D350" t="s">
        <v>12</v>
      </c>
      <c r="E350" t="s">
        <v>2199</v>
      </c>
      <c r="F350" t="s">
        <v>1697</v>
      </c>
      <c r="G350">
        <f>ROUND(Film_boxOfficeEarnings[[#This Row],[value]],2)</f>
        <v>49396747</v>
      </c>
      <c r="H350" t="s">
        <v>13</v>
      </c>
      <c r="I350" t="s">
        <v>133</v>
      </c>
      <c r="J350" t="s">
        <v>15</v>
      </c>
      <c r="K350" t="s">
        <v>1698</v>
      </c>
      <c r="L350" t="s">
        <v>660</v>
      </c>
      <c r="M350">
        <f t="shared" si="5"/>
        <v>1</v>
      </c>
      <c r="N35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Whiplash, in United States dollars?</v>
      </c>
    </row>
    <row r="351" spans="1:14" x14ac:dyDescent="0.3">
      <c r="A351" t="s">
        <v>1699</v>
      </c>
      <c r="B351" t="s">
        <v>1700</v>
      </c>
      <c r="C351" t="s">
        <v>11</v>
      </c>
      <c r="D351" t="s">
        <v>12</v>
      </c>
      <c r="E351" t="s">
        <v>2199</v>
      </c>
      <c r="F351" t="s">
        <v>1701</v>
      </c>
      <c r="G351">
        <f>ROUND(Film_boxOfficeEarnings[[#This Row],[value]],2)</f>
        <v>296300000</v>
      </c>
      <c r="H351" t="s">
        <v>13</v>
      </c>
      <c r="I351" t="s">
        <v>52</v>
      </c>
      <c r="J351" t="s">
        <v>15</v>
      </c>
      <c r="K351" t="s">
        <v>1702</v>
      </c>
      <c r="L351" t="s">
        <v>660</v>
      </c>
      <c r="M351">
        <f t="shared" si="5"/>
        <v>1</v>
      </c>
      <c r="N35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X-Men, in United States dollars?</v>
      </c>
    </row>
    <row r="352" spans="1:14" x14ac:dyDescent="0.3">
      <c r="A352" t="s">
        <v>1703</v>
      </c>
      <c r="B352" t="s">
        <v>1704</v>
      </c>
      <c r="C352" t="s">
        <v>11</v>
      </c>
      <c r="D352" t="s">
        <v>12</v>
      </c>
      <c r="E352" t="s">
        <v>2199</v>
      </c>
      <c r="F352" t="s">
        <v>1705</v>
      </c>
      <c r="G352">
        <f>ROUND(Film_boxOfficeEarnings[[#This Row],[value]],2)</f>
        <v>7527030</v>
      </c>
      <c r="H352" t="s">
        <v>13</v>
      </c>
      <c r="I352" t="s">
        <v>249</v>
      </c>
      <c r="J352" t="s">
        <v>15</v>
      </c>
      <c r="K352" t="s">
        <v>1706</v>
      </c>
      <c r="L352" t="s">
        <v>660</v>
      </c>
      <c r="M352">
        <f t="shared" si="5"/>
        <v>1</v>
      </c>
      <c r="N35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Mauritanian, in United States dollars?</v>
      </c>
    </row>
    <row r="353" spans="1:14" x14ac:dyDescent="0.3">
      <c r="A353" t="s">
        <v>1707</v>
      </c>
      <c r="B353" t="s">
        <v>1708</v>
      </c>
      <c r="C353" t="s">
        <v>11</v>
      </c>
      <c r="D353" t="s">
        <v>12</v>
      </c>
      <c r="E353" t="s">
        <v>2199</v>
      </c>
      <c r="F353" t="s">
        <v>1709</v>
      </c>
      <c r="G353">
        <f>ROUND(Film_boxOfficeEarnings[[#This Row],[value]],2)</f>
        <v>211368784</v>
      </c>
      <c r="H353" t="s">
        <v>13</v>
      </c>
      <c r="I353" t="s">
        <v>48</v>
      </c>
      <c r="J353" t="s">
        <v>15</v>
      </c>
      <c r="K353" t="s">
        <v>1710</v>
      </c>
      <c r="L353" t="s">
        <v>660</v>
      </c>
      <c r="M353">
        <f t="shared" si="5"/>
        <v>1</v>
      </c>
      <c r="N35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Australia, in United States dollars?</v>
      </c>
    </row>
    <row r="354" spans="1:14" x14ac:dyDescent="0.3">
      <c r="A354" t="s">
        <v>1711</v>
      </c>
      <c r="B354" t="s">
        <v>1712</v>
      </c>
      <c r="C354" t="s">
        <v>11</v>
      </c>
      <c r="D354" t="s">
        <v>12</v>
      </c>
      <c r="E354" t="s">
        <v>2199</v>
      </c>
      <c r="F354" t="s">
        <v>1713</v>
      </c>
      <c r="G354">
        <f>ROUND(Film_boxOfficeEarnings[[#This Row],[value]],2)</f>
        <v>168717425</v>
      </c>
      <c r="H354" t="s">
        <v>13</v>
      </c>
      <c r="I354" t="s">
        <v>183</v>
      </c>
      <c r="J354" t="s">
        <v>15</v>
      </c>
      <c r="K354" t="s">
        <v>1714</v>
      </c>
      <c r="L354" t="s">
        <v>660</v>
      </c>
      <c r="M354">
        <f t="shared" si="5"/>
        <v>1</v>
      </c>
      <c r="N35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Suicide Squad, in United States dollars?</v>
      </c>
    </row>
    <row r="355" spans="1:14" x14ac:dyDescent="0.3">
      <c r="A355" t="s">
        <v>1715</v>
      </c>
      <c r="B355" t="s">
        <v>1716</v>
      </c>
      <c r="C355" t="s">
        <v>11</v>
      </c>
      <c r="D355" t="s">
        <v>12</v>
      </c>
      <c r="E355" t="s">
        <v>2199</v>
      </c>
      <c r="F355" t="s">
        <v>1717</v>
      </c>
      <c r="G355">
        <f>ROUND(Film_boxOfficeEarnings[[#This Row],[value]],2)</f>
        <v>262800000</v>
      </c>
      <c r="H355" t="s">
        <v>13</v>
      </c>
      <c r="I355" t="s">
        <v>73</v>
      </c>
      <c r="J355" t="s">
        <v>15</v>
      </c>
      <c r="K355" t="s">
        <v>1718</v>
      </c>
      <c r="L355" t="s">
        <v>660</v>
      </c>
      <c r="M355">
        <f t="shared" si="5"/>
        <v>1</v>
      </c>
      <c r="N35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Jumanji, in United States dollars?</v>
      </c>
    </row>
    <row r="356" spans="1:14" x14ac:dyDescent="0.3">
      <c r="A356" t="s">
        <v>1719</v>
      </c>
      <c r="B356" t="s">
        <v>1720</v>
      </c>
      <c r="C356" t="s">
        <v>11</v>
      </c>
      <c r="D356" t="s">
        <v>12</v>
      </c>
      <c r="E356" t="s">
        <v>2199</v>
      </c>
      <c r="F356" t="s">
        <v>1721</v>
      </c>
      <c r="G356">
        <f>ROUND(Film_boxOfficeEarnings[[#This Row],[value]],2)</f>
        <v>16887741</v>
      </c>
      <c r="H356" t="s">
        <v>13</v>
      </c>
      <c r="I356" t="s">
        <v>324</v>
      </c>
      <c r="J356" t="s">
        <v>15</v>
      </c>
      <c r="K356" t="s">
        <v>1722</v>
      </c>
      <c r="L356" t="s">
        <v>660</v>
      </c>
      <c r="M356">
        <f t="shared" si="5"/>
        <v>1</v>
      </c>
      <c r="N35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Calvary, in United States dollars?</v>
      </c>
    </row>
    <row r="357" spans="1:14" x14ac:dyDescent="0.3">
      <c r="A357" t="s">
        <v>1723</v>
      </c>
      <c r="B357" t="s">
        <v>1724</v>
      </c>
      <c r="C357" t="s">
        <v>11</v>
      </c>
      <c r="D357" t="s">
        <v>12</v>
      </c>
      <c r="E357" t="s">
        <v>2199</v>
      </c>
      <c r="F357" t="s">
        <v>1725</v>
      </c>
      <c r="G357">
        <f>ROUND(Film_boxOfficeEarnings[[#This Row],[value]],2)</f>
        <v>5037923</v>
      </c>
      <c r="H357" t="s">
        <v>13</v>
      </c>
      <c r="I357" t="s">
        <v>324</v>
      </c>
      <c r="J357" t="s">
        <v>15</v>
      </c>
      <c r="K357" t="s">
        <v>1726</v>
      </c>
      <c r="L357" t="s">
        <v>660</v>
      </c>
      <c r="M357">
        <f t="shared" si="5"/>
        <v>1</v>
      </c>
      <c r="N35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Kedi, in United States dollars?</v>
      </c>
    </row>
    <row r="358" spans="1:14" x14ac:dyDescent="0.3">
      <c r="A358" t="s">
        <v>1727</v>
      </c>
      <c r="B358" t="s">
        <v>1728</v>
      </c>
      <c r="C358" t="s">
        <v>11</v>
      </c>
      <c r="D358" t="s">
        <v>12</v>
      </c>
      <c r="E358" t="s">
        <v>2199</v>
      </c>
      <c r="F358" t="s">
        <v>1729</v>
      </c>
      <c r="G358">
        <f>ROUND(Film_boxOfficeEarnings[[#This Row],[value]],2)</f>
        <v>334933831</v>
      </c>
      <c r="H358" t="s">
        <v>13</v>
      </c>
      <c r="I358" t="s">
        <v>272</v>
      </c>
      <c r="J358" t="s">
        <v>15</v>
      </c>
      <c r="K358" t="s">
        <v>1730</v>
      </c>
      <c r="L358" t="s">
        <v>660</v>
      </c>
      <c r="M358">
        <f t="shared" si="5"/>
        <v>1</v>
      </c>
      <c r="N35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Great Wall, in United States dollars?</v>
      </c>
    </row>
    <row r="359" spans="1:14" x14ac:dyDescent="0.3">
      <c r="A359" t="s">
        <v>1731</v>
      </c>
      <c r="B359" t="s">
        <v>1732</v>
      </c>
      <c r="C359" t="s">
        <v>11</v>
      </c>
      <c r="D359" t="s">
        <v>12</v>
      </c>
      <c r="E359" t="s">
        <v>2199</v>
      </c>
      <c r="F359" t="s">
        <v>1733</v>
      </c>
      <c r="G359">
        <f>ROUND(Film_boxOfficeEarnings[[#This Row],[value]],2)</f>
        <v>1123794079</v>
      </c>
      <c r="H359" t="s">
        <v>13</v>
      </c>
      <c r="I359" t="s">
        <v>133</v>
      </c>
      <c r="J359" t="s">
        <v>15</v>
      </c>
      <c r="K359" t="s">
        <v>1734</v>
      </c>
      <c r="L359" t="s">
        <v>660</v>
      </c>
      <c r="M359">
        <f t="shared" si="5"/>
        <v>1</v>
      </c>
      <c r="N35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Transformers: Dark of the Moon, in United States dollars?</v>
      </c>
    </row>
    <row r="360" spans="1:14" x14ac:dyDescent="0.3">
      <c r="A360" t="s">
        <v>1735</v>
      </c>
      <c r="B360" t="s">
        <v>1736</v>
      </c>
      <c r="C360" t="s">
        <v>11</v>
      </c>
      <c r="D360" t="s">
        <v>12</v>
      </c>
      <c r="E360" t="s">
        <v>2199</v>
      </c>
      <c r="F360" t="s">
        <v>1737</v>
      </c>
      <c r="G360">
        <f>ROUND(Film_boxOfficeEarnings[[#This Row],[value]],2)</f>
        <v>65048678</v>
      </c>
      <c r="H360" t="s">
        <v>13</v>
      </c>
      <c r="I360" t="s">
        <v>606</v>
      </c>
      <c r="J360" t="s">
        <v>15</v>
      </c>
      <c r="K360" t="s">
        <v>1738</v>
      </c>
      <c r="L360" t="s">
        <v>660</v>
      </c>
      <c r="M360">
        <f t="shared" si="5"/>
        <v>1</v>
      </c>
      <c r="N36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28 Weeks Later, in United States dollars?</v>
      </c>
    </row>
    <row r="361" spans="1:14" x14ac:dyDescent="0.3">
      <c r="A361" t="s">
        <v>1739</v>
      </c>
      <c r="B361" t="s">
        <v>1740</v>
      </c>
      <c r="C361" t="s">
        <v>11</v>
      </c>
      <c r="D361" t="s">
        <v>12</v>
      </c>
      <c r="E361" t="s">
        <v>2199</v>
      </c>
      <c r="F361" t="s">
        <v>1741</v>
      </c>
      <c r="G361">
        <f>ROUND(Film_boxOfficeEarnings[[#This Row],[value]],2)</f>
        <v>1956834</v>
      </c>
      <c r="H361" t="s">
        <v>13</v>
      </c>
      <c r="I361" t="s">
        <v>459</v>
      </c>
      <c r="J361" t="s">
        <v>15</v>
      </c>
      <c r="K361" t="s">
        <v>1742</v>
      </c>
      <c r="L361" t="s">
        <v>660</v>
      </c>
      <c r="M361">
        <f t="shared" si="5"/>
        <v>1</v>
      </c>
      <c r="N36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Love, Chunibyo &amp; Other Delusions! Take on Me, in United States dollars?</v>
      </c>
    </row>
    <row r="362" spans="1:14" x14ac:dyDescent="0.3">
      <c r="A362" t="s">
        <v>1743</v>
      </c>
      <c r="B362" t="s">
        <v>1744</v>
      </c>
      <c r="C362" t="s">
        <v>11</v>
      </c>
      <c r="D362" t="s">
        <v>12</v>
      </c>
      <c r="E362" t="s">
        <v>2199</v>
      </c>
      <c r="F362" t="s">
        <v>1745</v>
      </c>
      <c r="G362">
        <f>ROUND(Film_boxOfficeEarnings[[#This Row],[value]],2)</f>
        <v>402352579</v>
      </c>
      <c r="H362" t="s">
        <v>13</v>
      </c>
      <c r="I362" t="s">
        <v>268</v>
      </c>
      <c r="J362" t="s">
        <v>15</v>
      </c>
      <c r="K362" t="s">
        <v>1746</v>
      </c>
      <c r="L362" t="s">
        <v>660</v>
      </c>
      <c r="M362">
        <f t="shared" si="5"/>
        <v>1</v>
      </c>
      <c r="N36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Gone with the Wind, in United States dollars?</v>
      </c>
    </row>
    <row r="363" spans="1:14" x14ac:dyDescent="0.3">
      <c r="A363" t="s">
        <v>1747</v>
      </c>
      <c r="B363" t="s">
        <v>1748</v>
      </c>
      <c r="C363" t="s">
        <v>11</v>
      </c>
      <c r="D363" t="s">
        <v>12</v>
      </c>
      <c r="E363" t="s">
        <v>2199</v>
      </c>
      <c r="F363" t="s">
        <v>1749</v>
      </c>
      <c r="G363">
        <f>ROUND(Film_boxOfficeEarnings[[#This Row],[value]],2)</f>
        <v>66000000</v>
      </c>
      <c r="H363" t="s">
        <v>13</v>
      </c>
      <c r="I363" t="s">
        <v>348</v>
      </c>
      <c r="J363" t="s">
        <v>15</v>
      </c>
      <c r="K363" t="s">
        <v>1750</v>
      </c>
      <c r="L363" t="s">
        <v>660</v>
      </c>
      <c r="M363">
        <f t="shared" si="5"/>
        <v>1</v>
      </c>
      <c r="N36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Dawn of the Dead, in United States dollars?</v>
      </c>
    </row>
    <row r="364" spans="1:14" x14ac:dyDescent="0.3">
      <c r="A364" t="s">
        <v>1751</v>
      </c>
      <c r="B364" t="s">
        <v>1752</v>
      </c>
      <c r="C364" t="s">
        <v>11</v>
      </c>
      <c r="D364" t="s">
        <v>12</v>
      </c>
      <c r="E364" t="s">
        <v>2199</v>
      </c>
      <c r="F364" t="s">
        <v>1753</v>
      </c>
      <c r="G364">
        <f>ROUND(Film_boxOfficeEarnings[[#This Row],[value]],2)</f>
        <v>65884703</v>
      </c>
      <c r="H364" t="s">
        <v>13</v>
      </c>
      <c r="I364" t="s">
        <v>25</v>
      </c>
      <c r="J364" t="s">
        <v>15</v>
      </c>
      <c r="K364" t="s">
        <v>1754</v>
      </c>
      <c r="L364" t="s">
        <v>660</v>
      </c>
      <c r="M364">
        <f t="shared" si="5"/>
        <v>1</v>
      </c>
      <c r="N36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Scarface, in United States dollars?</v>
      </c>
    </row>
    <row r="365" spans="1:14" x14ac:dyDescent="0.3">
      <c r="A365" t="s">
        <v>1755</v>
      </c>
      <c r="B365" t="s">
        <v>1756</v>
      </c>
      <c r="C365" t="s">
        <v>11</v>
      </c>
      <c r="D365" t="s">
        <v>12</v>
      </c>
      <c r="E365" t="s">
        <v>2199</v>
      </c>
      <c r="F365" t="s">
        <v>1757</v>
      </c>
      <c r="G365">
        <f>ROUND(Film_boxOfficeEarnings[[#This Row],[value]],2)</f>
        <v>7400301</v>
      </c>
      <c r="H365" t="s">
        <v>13</v>
      </c>
      <c r="I365" t="s">
        <v>438</v>
      </c>
      <c r="J365" t="s">
        <v>15</v>
      </c>
      <c r="K365" t="s">
        <v>1758</v>
      </c>
      <c r="L365" t="s">
        <v>660</v>
      </c>
      <c r="M365">
        <f t="shared" si="5"/>
        <v>1</v>
      </c>
      <c r="N36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Agnus Dei, in United States dollars?</v>
      </c>
    </row>
    <row r="366" spans="1:14" x14ac:dyDescent="0.3">
      <c r="A366" t="s">
        <v>1759</v>
      </c>
      <c r="B366" t="s">
        <v>1760</v>
      </c>
      <c r="C366" t="s">
        <v>11</v>
      </c>
      <c r="D366" t="s">
        <v>12</v>
      </c>
      <c r="E366" t="s">
        <v>2199</v>
      </c>
      <c r="F366" t="s">
        <v>1761</v>
      </c>
      <c r="G366">
        <f>ROUND(Film_boxOfficeEarnings[[#This Row],[value]],2)</f>
        <v>307200000</v>
      </c>
      <c r="H366" t="s">
        <v>13</v>
      </c>
      <c r="I366" t="s">
        <v>48</v>
      </c>
      <c r="J366" t="s">
        <v>15</v>
      </c>
      <c r="K366" t="s">
        <v>1762</v>
      </c>
      <c r="L366" t="s">
        <v>660</v>
      </c>
      <c r="M366">
        <f t="shared" si="5"/>
        <v>1</v>
      </c>
      <c r="N36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Fault in Our Stars, in United States dollars?</v>
      </c>
    </row>
    <row r="367" spans="1:14" x14ac:dyDescent="0.3">
      <c r="A367" t="s">
        <v>1763</v>
      </c>
      <c r="B367" t="s">
        <v>1764</v>
      </c>
      <c r="C367" t="s">
        <v>11</v>
      </c>
      <c r="D367" t="s">
        <v>12</v>
      </c>
      <c r="E367" t="s">
        <v>2199</v>
      </c>
      <c r="F367" t="s">
        <v>1765</v>
      </c>
      <c r="G367">
        <f>ROUND(Film_boxOfficeEarnings[[#This Row],[value]],2)</f>
        <v>12000000</v>
      </c>
      <c r="H367" t="s">
        <v>13</v>
      </c>
      <c r="I367" t="s">
        <v>25</v>
      </c>
      <c r="J367" t="s">
        <v>15</v>
      </c>
      <c r="K367" t="s">
        <v>1766</v>
      </c>
      <c r="L367" t="s">
        <v>660</v>
      </c>
      <c r="M367">
        <f t="shared" si="5"/>
        <v>1</v>
      </c>
      <c r="N36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Roman Holiday, in United States dollars?</v>
      </c>
    </row>
    <row r="368" spans="1:14" x14ac:dyDescent="0.3">
      <c r="A368" t="s">
        <v>1767</v>
      </c>
      <c r="B368" t="s">
        <v>1768</v>
      </c>
      <c r="C368" t="s">
        <v>11</v>
      </c>
      <c r="D368" t="s">
        <v>12</v>
      </c>
      <c r="E368" t="s">
        <v>2199</v>
      </c>
      <c r="F368" t="s">
        <v>1769</v>
      </c>
      <c r="G368">
        <f>ROUND(Film_boxOfficeEarnings[[#This Row],[value]],2)</f>
        <v>146000000</v>
      </c>
      <c r="H368" t="s">
        <v>13</v>
      </c>
      <c r="I368" t="s">
        <v>1770</v>
      </c>
      <c r="J368" t="s">
        <v>15</v>
      </c>
      <c r="K368" t="s">
        <v>1771</v>
      </c>
      <c r="L368" t="s">
        <v>660</v>
      </c>
      <c r="M368">
        <f t="shared" si="5"/>
        <v>1</v>
      </c>
      <c r="N36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2001: A Space Odyssey, in United States dollars?</v>
      </c>
    </row>
    <row r="369" spans="1:14" x14ac:dyDescent="0.3">
      <c r="A369" t="s">
        <v>1772</v>
      </c>
      <c r="B369" t="s">
        <v>1773</v>
      </c>
      <c r="C369" t="s">
        <v>11</v>
      </c>
      <c r="D369" t="s">
        <v>12</v>
      </c>
      <c r="E369" t="s">
        <v>2199</v>
      </c>
      <c r="F369" t="s">
        <v>1774</v>
      </c>
      <c r="G369">
        <f>ROUND(Film_boxOfficeEarnings[[#This Row],[value]],2)</f>
        <v>84661434</v>
      </c>
      <c r="H369" t="s">
        <v>13</v>
      </c>
      <c r="I369" t="s">
        <v>221</v>
      </c>
      <c r="J369" t="s">
        <v>15</v>
      </c>
      <c r="K369" t="s">
        <v>1775</v>
      </c>
      <c r="L369" t="s">
        <v>660</v>
      </c>
      <c r="M369">
        <f t="shared" si="5"/>
        <v>1</v>
      </c>
      <c r="N36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28 Days Later, in United States dollars?</v>
      </c>
    </row>
    <row r="370" spans="1:14" x14ac:dyDescent="0.3">
      <c r="A370" t="s">
        <v>1776</v>
      </c>
      <c r="B370" t="s">
        <v>1777</v>
      </c>
      <c r="C370" t="s">
        <v>11</v>
      </c>
      <c r="D370" t="s">
        <v>12</v>
      </c>
      <c r="E370" t="s">
        <v>2199</v>
      </c>
      <c r="F370" t="s">
        <v>1778</v>
      </c>
      <c r="G370">
        <f>ROUND(Film_boxOfficeEarnings[[#This Row],[value]],2)</f>
        <v>64436585</v>
      </c>
      <c r="H370" t="s">
        <v>13</v>
      </c>
      <c r="I370" t="s">
        <v>456</v>
      </c>
      <c r="J370" t="s">
        <v>15</v>
      </c>
      <c r="K370" t="s">
        <v>1779</v>
      </c>
      <c r="L370" t="s">
        <v>660</v>
      </c>
      <c r="M370">
        <f t="shared" si="5"/>
        <v>1</v>
      </c>
      <c r="N37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Gnomeo and Juliet 2: Sherlock Gnomes, in United States dollars?</v>
      </c>
    </row>
    <row r="371" spans="1:14" x14ac:dyDescent="0.3">
      <c r="A371" t="s">
        <v>1780</v>
      </c>
      <c r="B371" t="s">
        <v>1781</v>
      </c>
      <c r="C371" t="s">
        <v>11</v>
      </c>
      <c r="D371" t="s">
        <v>12</v>
      </c>
      <c r="E371" t="s">
        <v>2199</v>
      </c>
      <c r="F371" t="s">
        <v>1782</v>
      </c>
      <c r="G371">
        <f>ROUND(Film_boxOfficeEarnings[[#This Row],[value]],2)</f>
        <v>589390539</v>
      </c>
      <c r="H371" t="s">
        <v>13</v>
      </c>
      <c r="I371" t="s">
        <v>128</v>
      </c>
      <c r="J371" t="s">
        <v>15</v>
      </c>
      <c r="K371" t="s">
        <v>1783</v>
      </c>
      <c r="L371" t="s">
        <v>660</v>
      </c>
      <c r="M371">
        <f t="shared" si="5"/>
        <v>1</v>
      </c>
      <c r="N37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Men in Black, in United States dollars?</v>
      </c>
    </row>
    <row r="372" spans="1:14" x14ac:dyDescent="0.3">
      <c r="A372" t="s">
        <v>1784</v>
      </c>
      <c r="B372" t="s">
        <v>1785</v>
      </c>
      <c r="C372" t="s">
        <v>11</v>
      </c>
      <c r="D372" t="s">
        <v>12</v>
      </c>
      <c r="E372" t="s">
        <v>2199</v>
      </c>
      <c r="F372" t="s">
        <v>1786</v>
      </c>
      <c r="G372">
        <f>ROUND(Film_boxOfficeEarnings[[#This Row],[value]],2)</f>
        <v>527965936</v>
      </c>
      <c r="H372" t="s">
        <v>13</v>
      </c>
      <c r="I372" t="s">
        <v>143</v>
      </c>
      <c r="J372" t="s">
        <v>15</v>
      </c>
      <c r="K372" t="s">
        <v>1787</v>
      </c>
      <c r="L372" t="s">
        <v>660</v>
      </c>
      <c r="M372">
        <f t="shared" si="5"/>
        <v>1</v>
      </c>
      <c r="N37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Boss Baby, in United States dollars?</v>
      </c>
    </row>
    <row r="373" spans="1:14" x14ac:dyDescent="0.3">
      <c r="A373" t="s">
        <v>1788</v>
      </c>
      <c r="B373" t="s">
        <v>1789</v>
      </c>
      <c r="C373" t="s">
        <v>11</v>
      </c>
      <c r="D373" t="s">
        <v>12</v>
      </c>
      <c r="E373" t="s">
        <v>2199</v>
      </c>
      <c r="F373" t="s">
        <v>1790</v>
      </c>
      <c r="G373">
        <f>ROUND(Film_boxOfficeEarnings[[#This Row],[value]],2)</f>
        <v>471222889</v>
      </c>
      <c r="H373" t="s">
        <v>13</v>
      </c>
      <c r="I373" t="s">
        <v>118</v>
      </c>
      <c r="J373" t="s">
        <v>15</v>
      </c>
      <c r="K373" t="s">
        <v>1791</v>
      </c>
      <c r="L373" t="s">
        <v>660</v>
      </c>
      <c r="M373">
        <f t="shared" si="5"/>
        <v>1</v>
      </c>
      <c r="N37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Wreck-It Ralph, in United States dollars?</v>
      </c>
    </row>
    <row r="374" spans="1:14" x14ac:dyDescent="0.3">
      <c r="A374" t="s">
        <v>1792</v>
      </c>
      <c r="B374" t="s">
        <v>1793</v>
      </c>
      <c r="C374" t="s">
        <v>11</v>
      </c>
      <c r="D374" t="s">
        <v>12</v>
      </c>
      <c r="E374" t="s">
        <v>2199</v>
      </c>
      <c r="F374" t="s">
        <v>1794</v>
      </c>
      <c r="G374">
        <f>ROUND(Film_boxOfficeEarnings[[#This Row],[value]],2)</f>
        <v>370569774</v>
      </c>
      <c r="H374" t="s">
        <v>13</v>
      </c>
      <c r="I374" t="s">
        <v>518</v>
      </c>
      <c r="J374" t="s">
        <v>15</v>
      </c>
      <c r="K374" t="s">
        <v>1795</v>
      </c>
      <c r="L374" t="s">
        <v>660</v>
      </c>
      <c r="M374">
        <f t="shared" si="5"/>
        <v>1</v>
      </c>
      <c r="N37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Captain America: The First Avenger, in United States dollars?</v>
      </c>
    </row>
    <row r="375" spans="1:14" x14ac:dyDescent="0.3">
      <c r="A375" t="s">
        <v>1796</v>
      </c>
      <c r="B375" t="s">
        <v>1797</v>
      </c>
      <c r="C375" t="s">
        <v>11</v>
      </c>
      <c r="D375" t="s">
        <v>12</v>
      </c>
      <c r="E375" t="s">
        <v>2199</v>
      </c>
      <c r="F375" t="s">
        <v>1798</v>
      </c>
      <c r="G375">
        <f>ROUND(Film_boxOfficeEarnings[[#This Row],[value]],2)</f>
        <v>196567262</v>
      </c>
      <c r="H375" t="s">
        <v>13</v>
      </c>
      <c r="I375" t="s">
        <v>20</v>
      </c>
      <c r="J375" t="s">
        <v>15</v>
      </c>
      <c r="K375" t="s">
        <v>1799</v>
      </c>
      <c r="L375" t="s">
        <v>660</v>
      </c>
      <c r="M375">
        <f t="shared" si="5"/>
        <v>1</v>
      </c>
      <c r="N37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Stargate, in United States dollars?</v>
      </c>
    </row>
    <row r="376" spans="1:14" x14ac:dyDescent="0.3">
      <c r="A376" t="s">
        <v>1800</v>
      </c>
      <c r="B376" t="s">
        <v>1801</v>
      </c>
      <c r="C376" t="s">
        <v>11</v>
      </c>
      <c r="D376" t="s">
        <v>12</v>
      </c>
      <c r="E376" t="s">
        <v>2199</v>
      </c>
      <c r="F376" t="s">
        <v>1802</v>
      </c>
      <c r="G376">
        <f>ROUND(Film_boxOfficeEarnings[[#This Row],[value]],2)</f>
        <v>40423945</v>
      </c>
      <c r="H376" t="s">
        <v>13</v>
      </c>
      <c r="I376" t="s">
        <v>242</v>
      </c>
      <c r="J376" t="s">
        <v>15</v>
      </c>
      <c r="K376" t="s">
        <v>1803</v>
      </c>
      <c r="L376" t="s">
        <v>660</v>
      </c>
      <c r="M376">
        <f t="shared" si="5"/>
        <v>1</v>
      </c>
      <c r="N37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Witch, in United States dollars?</v>
      </c>
    </row>
    <row r="377" spans="1:14" x14ac:dyDescent="0.3">
      <c r="A377" t="s">
        <v>1804</v>
      </c>
      <c r="B377" t="s">
        <v>1805</v>
      </c>
      <c r="C377" t="s">
        <v>11</v>
      </c>
      <c r="D377" t="s">
        <v>12</v>
      </c>
      <c r="E377" t="s">
        <v>2199</v>
      </c>
      <c r="F377" t="s">
        <v>1806</v>
      </c>
      <c r="G377">
        <f>ROUND(Film_boxOfficeEarnings[[#This Row],[value]],2)</f>
        <v>5382886</v>
      </c>
      <c r="H377" t="s">
        <v>13</v>
      </c>
      <c r="I377" t="s">
        <v>581</v>
      </c>
      <c r="J377" t="s">
        <v>15</v>
      </c>
      <c r="K377" t="s">
        <v>1807</v>
      </c>
      <c r="L377" t="s">
        <v>660</v>
      </c>
      <c r="M377">
        <f t="shared" si="5"/>
        <v>1</v>
      </c>
      <c r="N37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Umi yori mo Mada Fukaku, in United States dollars?</v>
      </c>
    </row>
    <row r="378" spans="1:14" x14ac:dyDescent="0.3">
      <c r="A378" t="s">
        <v>1808</v>
      </c>
      <c r="B378" t="s">
        <v>1809</v>
      </c>
      <c r="C378" t="s">
        <v>11</v>
      </c>
      <c r="D378" t="s">
        <v>12</v>
      </c>
      <c r="E378" t="s">
        <v>2199</v>
      </c>
      <c r="F378" t="s">
        <v>1810</v>
      </c>
      <c r="G378">
        <f>ROUND(Film_boxOfficeEarnings[[#This Row],[value]],2)</f>
        <v>91221845</v>
      </c>
      <c r="H378" t="s">
        <v>13</v>
      </c>
      <c r="I378" t="s">
        <v>128</v>
      </c>
      <c r="J378" t="s">
        <v>15</v>
      </c>
      <c r="K378" t="s">
        <v>1811</v>
      </c>
      <c r="L378" t="s">
        <v>660</v>
      </c>
      <c r="M378">
        <f t="shared" si="5"/>
        <v>1</v>
      </c>
      <c r="N37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Nightmare Before Christmas, in United States dollars?</v>
      </c>
    </row>
    <row r="379" spans="1:14" x14ac:dyDescent="0.3">
      <c r="A379" t="s">
        <v>1812</v>
      </c>
      <c r="B379" t="s">
        <v>1813</v>
      </c>
      <c r="C379" t="s">
        <v>11</v>
      </c>
      <c r="D379" t="s">
        <v>12</v>
      </c>
      <c r="E379" t="s">
        <v>2199</v>
      </c>
      <c r="F379" t="s">
        <v>1814</v>
      </c>
      <c r="G379">
        <f>ROUND(Film_boxOfficeEarnings[[#This Row],[value]],2)</f>
        <v>365600000</v>
      </c>
      <c r="H379" t="s">
        <v>13</v>
      </c>
      <c r="I379" t="s">
        <v>606</v>
      </c>
      <c r="J379" t="s">
        <v>15</v>
      </c>
      <c r="K379" t="s">
        <v>1815</v>
      </c>
      <c r="L379" t="s">
        <v>660</v>
      </c>
      <c r="M379">
        <f t="shared" si="5"/>
        <v>1</v>
      </c>
      <c r="N37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Nun, in United States dollars?</v>
      </c>
    </row>
    <row r="380" spans="1:14" x14ac:dyDescent="0.3">
      <c r="A380" t="s">
        <v>1816</v>
      </c>
      <c r="B380" t="s">
        <v>1817</v>
      </c>
      <c r="C380" t="s">
        <v>11</v>
      </c>
      <c r="D380" t="s">
        <v>12</v>
      </c>
      <c r="E380" t="s">
        <v>2199</v>
      </c>
      <c r="F380" t="s">
        <v>1818</v>
      </c>
      <c r="G380">
        <f>ROUND(Film_boxOfficeEarnings[[#This Row],[value]],2)</f>
        <v>543848418</v>
      </c>
      <c r="H380" t="s">
        <v>13</v>
      </c>
      <c r="I380" t="s">
        <v>73</v>
      </c>
      <c r="J380" t="s">
        <v>15</v>
      </c>
      <c r="K380" t="s">
        <v>1819</v>
      </c>
      <c r="L380" t="s">
        <v>660</v>
      </c>
      <c r="M380">
        <f t="shared" si="5"/>
        <v>1</v>
      </c>
      <c r="N38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Sherlock Holmes: A Game of Shadows, in United States dollars?</v>
      </c>
    </row>
    <row r="381" spans="1:14" x14ac:dyDescent="0.3">
      <c r="A381" t="s">
        <v>1820</v>
      </c>
      <c r="B381" t="s">
        <v>1821</v>
      </c>
      <c r="C381" t="s">
        <v>11</v>
      </c>
      <c r="D381" t="s">
        <v>12</v>
      </c>
      <c r="E381" t="s">
        <v>2199</v>
      </c>
      <c r="F381" t="s">
        <v>1822</v>
      </c>
      <c r="G381">
        <f>ROUND(Film_boxOfficeEarnings[[#This Row],[value]],2)</f>
        <v>245600000</v>
      </c>
      <c r="H381" t="s">
        <v>13</v>
      </c>
      <c r="I381" t="s">
        <v>272</v>
      </c>
      <c r="J381" t="s">
        <v>15</v>
      </c>
      <c r="K381" t="s">
        <v>1823</v>
      </c>
      <c r="L381" t="s">
        <v>660</v>
      </c>
      <c r="M381">
        <f t="shared" si="5"/>
        <v>1</v>
      </c>
      <c r="N38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Teenage Mutant Ninja Turtles: Out of the Shadows, in United States dollars?</v>
      </c>
    </row>
    <row r="382" spans="1:14" x14ac:dyDescent="0.3">
      <c r="A382" t="s">
        <v>1824</v>
      </c>
      <c r="B382" t="s">
        <v>1825</v>
      </c>
      <c r="C382" t="s">
        <v>11</v>
      </c>
      <c r="D382" t="s">
        <v>12</v>
      </c>
      <c r="E382" t="s">
        <v>2199</v>
      </c>
      <c r="F382" t="s">
        <v>1826</v>
      </c>
      <c r="G382">
        <f>ROUND(Film_boxOfficeEarnings[[#This Row],[value]],2)</f>
        <v>106285522</v>
      </c>
      <c r="H382" t="s">
        <v>13</v>
      </c>
      <c r="I382" t="s">
        <v>518</v>
      </c>
      <c r="J382" t="s">
        <v>15</v>
      </c>
      <c r="K382" t="s">
        <v>1827</v>
      </c>
      <c r="L382" t="s">
        <v>660</v>
      </c>
      <c r="M382">
        <f t="shared" si="5"/>
        <v>1</v>
      </c>
      <c r="N38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Alien, in United States dollars?</v>
      </c>
    </row>
    <row r="383" spans="1:14" x14ac:dyDescent="0.3">
      <c r="A383" t="s">
        <v>1828</v>
      </c>
      <c r="B383" t="s">
        <v>1829</v>
      </c>
      <c r="C383" t="s">
        <v>11</v>
      </c>
      <c r="D383" t="s">
        <v>12</v>
      </c>
      <c r="E383" t="s">
        <v>2199</v>
      </c>
      <c r="F383" t="s">
        <v>1830</v>
      </c>
      <c r="G383">
        <f>ROUND(Film_boxOfficeEarnings[[#This Row],[value]],2)</f>
        <v>579220560</v>
      </c>
      <c r="H383" t="s">
        <v>13</v>
      </c>
      <c r="I383" t="s">
        <v>226</v>
      </c>
      <c r="J383" t="s">
        <v>15</v>
      </c>
      <c r="K383" t="s">
        <v>1831</v>
      </c>
      <c r="L383" t="s">
        <v>660</v>
      </c>
      <c r="M383">
        <f t="shared" si="5"/>
        <v>1</v>
      </c>
      <c r="N38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Operation Red Sea, in United States dollars?</v>
      </c>
    </row>
    <row r="384" spans="1:14" x14ac:dyDescent="0.3">
      <c r="A384" t="s">
        <v>1832</v>
      </c>
      <c r="B384" t="s">
        <v>1833</v>
      </c>
      <c r="C384" t="s">
        <v>11</v>
      </c>
      <c r="D384" t="s">
        <v>12</v>
      </c>
      <c r="E384" t="s">
        <v>2199</v>
      </c>
      <c r="F384" t="s">
        <v>1834</v>
      </c>
      <c r="G384">
        <f>ROUND(Film_boxOfficeEarnings[[#This Row],[value]],2)</f>
        <v>49714</v>
      </c>
      <c r="H384" t="s">
        <v>13</v>
      </c>
      <c r="I384" t="s">
        <v>275</v>
      </c>
      <c r="J384" t="s">
        <v>15</v>
      </c>
      <c r="K384" t="s">
        <v>1835</v>
      </c>
      <c r="L384" t="s">
        <v>660</v>
      </c>
      <c r="M384">
        <f t="shared" si="5"/>
        <v>1</v>
      </c>
      <c r="N38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Marona's Fantastic Tale, in United States dollars?</v>
      </c>
    </row>
    <row r="385" spans="1:14" x14ac:dyDescent="0.3">
      <c r="A385" t="s">
        <v>1836</v>
      </c>
      <c r="B385" t="s">
        <v>1837</v>
      </c>
      <c r="C385" t="s">
        <v>11</v>
      </c>
      <c r="D385" t="s">
        <v>12</v>
      </c>
      <c r="E385" t="s">
        <v>2199</v>
      </c>
      <c r="F385" t="s">
        <v>1838</v>
      </c>
      <c r="G385">
        <f>ROUND(Film_boxOfficeEarnings[[#This Row],[value]],2)</f>
        <v>139745</v>
      </c>
      <c r="H385" t="s">
        <v>13</v>
      </c>
      <c r="I385" t="s">
        <v>571</v>
      </c>
      <c r="J385" t="s">
        <v>15</v>
      </c>
      <c r="K385" t="s">
        <v>1839</v>
      </c>
      <c r="L385" t="s">
        <v>660</v>
      </c>
      <c r="M385">
        <f t="shared" si="5"/>
        <v>1</v>
      </c>
      <c r="N38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Coherence, in United States dollars?</v>
      </c>
    </row>
    <row r="386" spans="1:14" x14ac:dyDescent="0.3">
      <c r="A386" t="s">
        <v>1840</v>
      </c>
      <c r="B386" t="s">
        <v>1841</v>
      </c>
      <c r="C386" t="s">
        <v>11</v>
      </c>
      <c r="D386" t="s">
        <v>12</v>
      </c>
      <c r="E386" t="s">
        <v>2199</v>
      </c>
      <c r="F386" t="s">
        <v>1842</v>
      </c>
      <c r="G386">
        <f>ROUND(Film_boxOfficeEarnings[[#This Row],[value]],2)</f>
        <v>4531320</v>
      </c>
      <c r="H386" t="s">
        <v>13</v>
      </c>
      <c r="I386" t="s">
        <v>474</v>
      </c>
      <c r="J386" t="s">
        <v>15</v>
      </c>
      <c r="K386" t="s">
        <v>1843</v>
      </c>
      <c r="L386" t="s">
        <v>660</v>
      </c>
      <c r="M386">
        <f t="shared" ref="M386:M449" si="6">COUNTIF(B:B,B386)</f>
        <v>1</v>
      </c>
      <c r="N38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Colossal, in United States dollars?</v>
      </c>
    </row>
    <row r="387" spans="1:14" x14ac:dyDescent="0.3">
      <c r="A387" t="s">
        <v>1844</v>
      </c>
      <c r="B387" t="s">
        <v>1845</v>
      </c>
      <c r="C387" t="s">
        <v>11</v>
      </c>
      <c r="D387" t="s">
        <v>12</v>
      </c>
      <c r="E387" t="s">
        <v>2199</v>
      </c>
      <c r="F387" t="s">
        <v>1846</v>
      </c>
      <c r="G387">
        <f>ROUND(Film_boxOfficeEarnings[[#This Row],[value]],2)</f>
        <v>482349603</v>
      </c>
      <c r="H387" t="s">
        <v>13</v>
      </c>
      <c r="I387" t="s">
        <v>819</v>
      </c>
      <c r="J387" t="s">
        <v>15</v>
      </c>
      <c r="K387" t="s">
        <v>1847</v>
      </c>
      <c r="L387" t="s">
        <v>660</v>
      </c>
      <c r="M387">
        <f t="shared" si="6"/>
        <v>1</v>
      </c>
      <c r="N38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Saving Private Ryan, in United States dollars?</v>
      </c>
    </row>
    <row r="388" spans="1:14" x14ac:dyDescent="0.3">
      <c r="A388" t="s">
        <v>1848</v>
      </c>
      <c r="B388" t="s">
        <v>1849</v>
      </c>
      <c r="C388" t="s">
        <v>11</v>
      </c>
      <c r="D388" t="s">
        <v>12</v>
      </c>
      <c r="E388" t="s">
        <v>2199</v>
      </c>
      <c r="F388" t="s">
        <v>1850</v>
      </c>
      <c r="G388">
        <f>ROUND(Film_boxOfficeEarnings[[#This Row],[value]],2)</f>
        <v>28817291</v>
      </c>
      <c r="H388" t="s">
        <v>13</v>
      </c>
      <c r="I388" t="s">
        <v>1851</v>
      </c>
      <c r="J388" t="s">
        <v>15</v>
      </c>
      <c r="K388" t="s">
        <v>1852</v>
      </c>
      <c r="L388" t="s">
        <v>660</v>
      </c>
      <c r="M388">
        <f t="shared" si="6"/>
        <v>1</v>
      </c>
      <c r="N38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Shawshank Redemption, in United States dollars?</v>
      </c>
    </row>
    <row r="389" spans="1:14" x14ac:dyDescent="0.3">
      <c r="A389" t="s">
        <v>1853</v>
      </c>
      <c r="B389" t="s">
        <v>1854</v>
      </c>
      <c r="C389" t="s">
        <v>11</v>
      </c>
      <c r="D389" t="s">
        <v>12</v>
      </c>
      <c r="E389" t="s">
        <v>2199</v>
      </c>
      <c r="F389" t="s">
        <v>1855</v>
      </c>
      <c r="G389">
        <f>ROUND(Film_boxOfficeEarnings[[#This Row],[value]],2)</f>
        <v>746045700</v>
      </c>
      <c r="H389" t="s">
        <v>13</v>
      </c>
      <c r="I389" t="s">
        <v>138</v>
      </c>
      <c r="J389" t="s">
        <v>15</v>
      </c>
      <c r="K389" t="s">
        <v>1856</v>
      </c>
      <c r="L389" t="s">
        <v>660</v>
      </c>
      <c r="M389">
        <f t="shared" si="6"/>
        <v>1</v>
      </c>
      <c r="N38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X-Men: Days of Future Past, in United States dollars?</v>
      </c>
    </row>
    <row r="390" spans="1:14" x14ac:dyDescent="0.3">
      <c r="A390" t="s">
        <v>1857</v>
      </c>
      <c r="B390" t="s">
        <v>1858</v>
      </c>
      <c r="C390" t="s">
        <v>11</v>
      </c>
      <c r="D390" t="s">
        <v>12</v>
      </c>
      <c r="E390" t="s">
        <v>2199</v>
      </c>
      <c r="F390" t="s">
        <v>1859</v>
      </c>
      <c r="G390">
        <f>ROUND(Film_boxOfficeEarnings[[#This Row],[value]],2)</f>
        <v>7008922</v>
      </c>
      <c r="H390" t="s">
        <v>13</v>
      </c>
      <c r="I390" t="s">
        <v>606</v>
      </c>
      <c r="J390" t="s">
        <v>15</v>
      </c>
      <c r="K390" t="s">
        <v>1860</v>
      </c>
      <c r="L390" t="s">
        <v>660</v>
      </c>
      <c r="M390">
        <f t="shared" si="6"/>
        <v>1</v>
      </c>
      <c r="N39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Marnie, in United States dollars?</v>
      </c>
    </row>
    <row r="391" spans="1:14" x14ac:dyDescent="0.3">
      <c r="A391" t="s">
        <v>1861</v>
      </c>
      <c r="B391" t="s">
        <v>1862</v>
      </c>
      <c r="C391" t="s">
        <v>11</v>
      </c>
      <c r="D391" t="s">
        <v>12</v>
      </c>
      <c r="E391" t="s">
        <v>2199</v>
      </c>
      <c r="F391" t="s">
        <v>1863</v>
      </c>
      <c r="G391">
        <f>ROUND(Film_boxOfficeEarnings[[#This Row],[value]],2)</f>
        <v>1515047671</v>
      </c>
      <c r="H391" t="s">
        <v>13</v>
      </c>
      <c r="I391" t="s">
        <v>138</v>
      </c>
      <c r="J391" t="s">
        <v>15</v>
      </c>
      <c r="K391" t="s">
        <v>1864</v>
      </c>
      <c r="L391" t="s">
        <v>660</v>
      </c>
      <c r="M391">
        <f t="shared" si="6"/>
        <v>1</v>
      </c>
      <c r="N39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Furious 7, in United States dollars?</v>
      </c>
    </row>
    <row r="392" spans="1:14" x14ac:dyDescent="0.3">
      <c r="A392" t="s">
        <v>1865</v>
      </c>
      <c r="B392" t="s">
        <v>1866</v>
      </c>
      <c r="C392" t="s">
        <v>11</v>
      </c>
      <c r="D392" t="s">
        <v>12</v>
      </c>
      <c r="E392" t="s">
        <v>2199</v>
      </c>
      <c r="F392" t="s">
        <v>1867</v>
      </c>
      <c r="G392">
        <f>ROUND(Film_boxOfficeEarnings[[#This Row],[value]],2)</f>
        <v>657827828</v>
      </c>
      <c r="H392" t="s">
        <v>13</v>
      </c>
      <c r="I392" t="s">
        <v>819</v>
      </c>
      <c r="J392" t="s">
        <v>15</v>
      </c>
      <c r="K392" t="s">
        <v>1868</v>
      </c>
      <c r="L392" t="s">
        <v>660</v>
      </c>
      <c r="M392">
        <f t="shared" si="6"/>
        <v>1</v>
      </c>
      <c r="N39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Big Hero 6, in United States dollars?</v>
      </c>
    </row>
    <row r="393" spans="1:14" x14ac:dyDescent="0.3">
      <c r="A393" t="s">
        <v>1869</v>
      </c>
      <c r="B393" t="s">
        <v>1870</v>
      </c>
      <c r="C393" t="s">
        <v>11</v>
      </c>
      <c r="D393" t="s">
        <v>12</v>
      </c>
      <c r="E393" t="s">
        <v>2199</v>
      </c>
      <c r="F393" t="s">
        <v>1871</v>
      </c>
      <c r="G393">
        <f>ROUND(Film_boxOfficeEarnings[[#This Row],[value]],2)</f>
        <v>319700000</v>
      </c>
      <c r="H393" t="s">
        <v>13</v>
      </c>
      <c r="I393" t="s">
        <v>33</v>
      </c>
      <c r="J393" t="s">
        <v>15</v>
      </c>
      <c r="K393" t="s">
        <v>1872</v>
      </c>
      <c r="L393" t="s">
        <v>660</v>
      </c>
      <c r="M393">
        <f t="shared" si="6"/>
        <v>1</v>
      </c>
      <c r="N39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Last Airbender, in United States dollars?</v>
      </c>
    </row>
    <row r="394" spans="1:14" x14ac:dyDescent="0.3">
      <c r="A394" t="s">
        <v>1873</v>
      </c>
      <c r="B394" t="s">
        <v>1874</v>
      </c>
      <c r="C394" t="s">
        <v>11</v>
      </c>
      <c r="D394" t="s">
        <v>12</v>
      </c>
      <c r="E394" t="s">
        <v>2199</v>
      </c>
      <c r="F394" t="s">
        <v>1875</v>
      </c>
      <c r="G394">
        <f>ROUND(Film_boxOfficeEarnings[[#This Row],[value]],2)</f>
        <v>154856263</v>
      </c>
      <c r="H394" t="s">
        <v>13</v>
      </c>
      <c r="I394" t="s">
        <v>211</v>
      </c>
      <c r="J394" t="s">
        <v>15</v>
      </c>
      <c r="K394" t="s">
        <v>1876</v>
      </c>
      <c r="L394" t="s">
        <v>660</v>
      </c>
      <c r="M394">
        <f t="shared" si="6"/>
        <v>1</v>
      </c>
      <c r="N39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Cool Runnings, in United States dollars?</v>
      </c>
    </row>
    <row r="395" spans="1:14" x14ac:dyDescent="0.3">
      <c r="A395" t="s">
        <v>1877</v>
      </c>
      <c r="B395" t="s">
        <v>1878</v>
      </c>
      <c r="C395" t="s">
        <v>11</v>
      </c>
      <c r="D395" t="s">
        <v>12</v>
      </c>
      <c r="E395" t="s">
        <v>2199</v>
      </c>
      <c r="F395" t="s">
        <v>1879</v>
      </c>
      <c r="G395">
        <f>ROUND(Film_boxOfficeEarnings[[#This Row],[value]],2)</f>
        <v>259239658</v>
      </c>
      <c r="H395" t="s">
        <v>13</v>
      </c>
      <c r="I395" t="s">
        <v>73</v>
      </c>
      <c r="J395" t="s">
        <v>15</v>
      </c>
      <c r="K395" t="s">
        <v>1880</v>
      </c>
      <c r="L395" t="s">
        <v>660</v>
      </c>
      <c r="M395">
        <f t="shared" si="6"/>
        <v>1</v>
      </c>
      <c r="N39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Blade Runner 2049, in United States dollars?</v>
      </c>
    </row>
    <row r="396" spans="1:14" x14ac:dyDescent="0.3">
      <c r="A396" t="s">
        <v>1881</v>
      </c>
      <c r="B396" t="s">
        <v>1882</v>
      </c>
      <c r="C396" t="s">
        <v>11</v>
      </c>
      <c r="D396" t="s">
        <v>12</v>
      </c>
      <c r="E396" t="s">
        <v>2199</v>
      </c>
      <c r="F396" t="s">
        <v>1883</v>
      </c>
      <c r="G396">
        <f>ROUND(Film_boxOfficeEarnings[[#This Row],[value]],2)</f>
        <v>211822697</v>
      </c>
      <c r="H396" t="s">
        <v>13</v>
      </c>
      <c r="I396" t="s">
        <v>20</v>
      </c>
      <c r="J396" t="s">
        <v>15</v>
      </c>
      <c r="K396" t="s">
        <v>1884</v>
      </c>
      <c r="L396" t="s">
        <v>660</v>
      </c>
      <c r="M396">
        <f t="shared" si="6"/>
        <v>1</v>
      </c>
      <c r="N39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Fury, in United States dollars?</v>
      </c>
    </row>
    <row r="397" spans="1:14" x14ac:dyDescent="0.3">
      <c r="A397" t="s">
        <v>1885</v>
      </c>
      <c r="B397" t="s">
        <v>1886</v>
      </c>
      <c r="C397" t="s">
        <v>11</v>
      </c>
      <c r="D397" t="s">
        <v>12</v>
      </c>
      <c r="E397" t="s">
        <v>2199</v>
      </c>
      <c r="F397" t="s">
        <v>1887</v>
      </c>
      <c r="G397">
        <f>ROUND(Film_boxOfficeEarnings[[#This Row],[value]],2)</f>
        <v>356700000</v>
      </c>
      <c r="H397" t="s">
        <v>13</v>
      </c>
      <c r="I397" t="s">
        <v>305</v>
      </c>
      <c r="J397" t="s">
        <v>15</v>
      </c>
      <c r="K397" t="s">
        <v>1888</v>
      </c>
      <c r="L397" t="s">
        <v>660</v>
      </c>
      <c r="M397">
        <f t="shared" si="6"/>
        <v>1</v>
      </c>
      <c r="N39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Legend of Tarzan, in United States dollars?</v>
      </c>
    </row>
    <row r="398" spans="1:14" x14ac:dyDescent="0.3">
      <c r="A398" t="s">
        <v>1889</v>
      </c>
      <c r="B398" t="s">
        <v>1890</v>
      </c>
      <c r="C398" t="s">
        <v>11</v>
      </c>
      <c r="D398" t="s">
        <v>12</v>
      </c>
      <c r="E398" t="s">
        <v>2199</v>
      </c>
      <c r="F398" t="s">
        <v>1891</v>
      </c>
      <c r="G398">
        <f>ROUND(Film_boxOfficeEarnings[[#This Row],[value]],2)</f>
        <v>77200000</v>
      </c>
      <c r="H398" t="s">
        <v>13</v>
      </c>
      <c r="I398" t="s">
        <v>183</v>
      </c>
      <c r="J398" t="s">
        <v>15</v>
      </c>
      <c r="K398" t="s">
        <v>1892</v>
      </c>
      <c r="L398" t="s">
        <v>660</v>
      </c>
      <c r="M398">
        <f t="shared" si="6"/>
        <v>1</v>
      </c>
      <c r="N39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Name of the Rose, in United States dollars?</v>
      </c>
    </row>
    <row r="399" spans="1:14" x14ac:dyDescent="0.3">
      <c r="A399" t="s">
        <v>1893</v>
      </c>
      <c r="B399" t="s">
        <v>1894</v>
      </c>
      <c r="C399" t="s">
        <v>11</v>
      </c>
      <c r="D399" t="s">
        <v>12</v>
      </c>
      <c r="E399" t="s">
        <v>2199</v>
      </c>
      <c r="F399" t="s">
        <v>1895</v>
      </c>
      <c r="G399">
        <f>ROUND(Film_boxOfficeEarnings[[#This Row],[value]],2)</f>
        <v>256283912</v>
      </c>
      <c r="H399" t="s">
        <v>13</v>
      </c>
      <c r="I399" t="s">
        <v>531</v>
      </c>
      <c r="J399" t="s">
        <v>15</v>
      </c>
      <c r="K399" t="s">
        <v>1896</v>
      </c>
      <c r="L399" t="s">
        <v>660</v>
      </c>
      <c r="M399">
        <f t="shared" si="6"/>
        <v>1</v>
      </c>
      <c r="N39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Lost in Hong Kong, in United States dollars?</v>
      </c>
    </row>
    <row r="400" spans="1:14" x14ac:dyDescent="0.3">
      <c r="A400" t="s">
        <v>1897</v>
      </c>
      <c r="B400" t="s">
        <v>1898</v>
      </c>
      <c r="C400" t="s">
        <v>11</v>
      </c>
      <c r="D400" t="s">
        <v>12</v>
      </c>
      <c r="E400" t="s">
        <v>2199</v>
      </c>
      <c r="F400" t="s">
        <v>1899</v>
      </c>
      <c r="G400">
        <f>ROUND(Film_boxOfficeEarnings[[#This Row],[value]],2)</f>
        <v>205600000</v>
      </c>
      <c r="H400" t="s">
        <v>13</v>
      </c>
      <c r="I400" t="s">
        <v>458</v>
      </c>
      <c r="J400" t="s">
        <v>15</v>
      </c>
      <c r="K400" t="s">
        <v>1900</v>
      </c>
      <c r="L400" t="s">
        <v>660</v>
      </c>
      <c r="M400">
        <f t="shared" si="6"/>
        <v>1</v>
      </c>
      <c r="N40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Journey to the West, in United States dollars?</v>
      </c>
    </row>
    <row r="401" spans="1:14" x14ac:dyDescent="0.3">
      <c r="A401" t="s">
        <v>1901</v>
      </c>
      <c r="B401" t="s">
        <v>1902</v>
      </c>
      <c r="C401" t="s">
        <v>11</v>
      </c>
      <c r="D401" t="s">
        <v>12</v>
      </c>
      <c r="E401" t="s">
        <v>2199</v>
      </c>
      <c r="F401" t="s">
        <v>1903</v>
      </c>
      <c r="G401">
        <f>ROUND(Film_boxOfficeEarnings[[#This Row],[value]],2)</f>
        <v>368744044</v>
      </c>
      <c r="H401" t="s">
        <v>13</v>
      </c>
      <c r="I401" t="s">
        <v>86</v>
      </c>
      <c r="J401" t="s">
        <v>15</v>
      </c>
      <c r="K401" t="s">
        <v>1904</v>
      </c>
      <c r="L401" t="s">
        <v>660</v>
      </c>
      <c r="M401">
        <f t="shared" si="6"/>
        <v>1</v>
      </c>
      <c r="N40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My Big Fat Greek Wedding, in United States dollars?</v>
      </c>
    </row>
    <row r="402" spans="1:14" x14ac:dyDescent="0.3">
      <c r="A402" t="s">
        <v>1905</v>
      </c>
      <c r="B402" t="s">
        <v>1906</v>
      </c>
      <c r="C402" t="s">
        <v>11</v>
      </c>
      <c r="D402" t="s">
        <v>12</v>
      </c>
      <c r="E402" t="s">
        <v>2199</v>
      </c>
      <c r="F402" t="s">
        <v>1907</v>
      </c>
      <c r="G402">
        <f>ROUND(Film_boxOfficeEarnings[[#This Row],[value]],2)</f>
        <v>204963084</v>
      </c>
      <c r="H402" t="s">
        <v>13</v>
      </c>
      <c r="I402" t="s">
        <v>558</v>
      </c>
      <c r="J402" t="s">
        <v>15</v>
      </c>
      <c r="K402" t="s">
        <v>1908</v>
      </c>
      <c r="L402" t="s">
        <v>660</v>
      </c>
      <c r="M402">
        <f t="shared" si="6"/>
        <v>1</v>
      </c>
      <c r="N40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Break-Up, in United States dollars?</v>
      </c>
    </row>
    <row r="403" spans="1:14" x14ac:dyDescent="0.3">
      <c r="A403" t="s">
        <v>1909</v>
      </c>
      <c r="B403" t="s">
        <v>1910</v>
      </c>
      <c r="C403" t="s">
        <v>11</v>
      </c>
      <c r="D403" t="s">
        <v>12</v>
      </c>
      <c r="E403" t="s">
        <v>2199</v>
      </c>
      <c r="F403" t="s">
        <v>1911</v>
      </c>
      <c r="G403">
        <f>ROUND(Film_boxOfficeEarnings[[#This Row],[value]],2)</f>
        <v>243000000</v>
      </c>
      <c r="H403" t="s">
        <v>13</v>
      </c>
      <c r="I403" t="s">
        <v>183</v>
      </c>
      <c r="J403" t="s">
        <v>15</v>
      </c>
      <c r="K403" t="s">
        <v>1912</v>
      </c>
      <c r="L403" t="s">
        <v>660</v>
      </c>
      <c r="M403">
        <f t="shared" si="6"/>
        <v>1</v>
      </c>
      <c r="N40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Cloudy with a Chance of Meatballs, in United States dollars?</v>
      </c>
    </row>
    <row r="404" spans="1:14" x14ac:dyDescent="0.3">
      <c r="A404" t="s">
        <v>1913</v>
      </c>
      <c r="B404" t="s">
        <v>1914</v>
      </c>
      <c r="C404" t="s">
        <v>11</v>
      </c>
      <c r="D404" t="s">
        <v>12</v>
      </c>
      <c r="E404" t="s">
        <v>2199</v>
      </c>
      <c r="F404" t="s">
        <v>1915</v>
      </c>
      <c r="G404">
        <f>ROUND(Film_boxOfficeEarnings[[#This Row],[value]],2)</f>
        <v>68605207</v>
      </c>
      <c r="H404" t="s">
        <v>13</v>
      </c>
      <c r="I404" t="s">
        <v>456</v>
      </c>
      <c r="J404" t="s">
        <v>15</v>
      </c>
      <c r="K404" t="s">
        <v>1916</v>
      </c>
      <c r="L404" t="s">
        <v>660</v>
      </c>
      <c r="M404">
        <f t="shared" si="6"/>
        <v>1</v>
      </c>
      <c r="N40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Northman, in United States dollars?</v>
      </c>
    </row>
    <row r="405" spans="1:14" x14ac:dyDescent="0.3">
      <c r="A405" t="s">
        <v>1917</v>
      </c>
      <c r="B405" t="s">
        <v>1918</v>
      </c>
      <c r="C405" t="s">
        <v>11</v>
      </c>
      <c r="D405" t="s">
        <v>12</v>
      </c>
      <c r="E405" t="s">
        <v>2199</v>
      </c>
      <c r="F405" t="s">
        <v>1919</v>
      </c>
      <c r="G405">
        <f>ROUND(Film_boxOfficeEarnings[[#This Row],[value]],2)</f>
        <v>18012097</v>
      </c>
      <c r="H405" t="s">
        <v>13</v>
      </c>
      <c r="I405" t="s">
        <v>565</v>
      </c>
      <c r="J405" t="s">
        <v>15</v>
      </c>
      <c r="K405" t="s">
        <v>1920</v>
      </c>
      <c r="L405" t="s">
        <v>660</v>
      </c>
      <c r="M405">
        <f t="shared" si="6"/>
        <v>1</v>
      </c>
      <c r="N40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Country Bears, in United States dollars?</v>
      </c>
    </row>
    <row r="406" spans="1:14" x14ac:dyDescent="0.3">
      <c r="A406" t="s">
        <v>1921</v>
      </c>
      <c r="B406" t="s">
        <v>1922</v>
      </c>
      <c r="C406" t="s">
        <v>11</v>
      </c>
      <c r="D406" t="s">
        <v>12</v>
      </c>
      <c r="E406" t="s">
        <v>2199</v>
      </c>
      <c r="F406" t="s">
        <v>1923</v>
      </c>
      <c r="G406">
        <f>ROUND(Film_boxOfficeEarnings[[#This Row],[value]],2)</f>
        <v>74924</v>
      </c>
      <c r="H406" t="s">
        <v>13</v>
      </c>
      <c r="I406" t="s">
        <v>285</v>
      </c>
      <c r="J406" t="s">
        <v>15</v>
      </c>
      <c r="K406" t="s">
        <v>1924</v>
      </c>
      <c r="L406" t="s">
        <v>660</v>
      </c>
      <c r="M406">
        <f t="shared" si="6"/>
        <v>1</v>
      </c>
      <c r="N40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Umberto D., in United States dollars?</v>
      </c>
    </row>
    <row r="407" spans="1:14" x14ac:dyDescent="0.3">
      <c r="A407" t="s">
        <v>1925</v>
      </c>
      <c r="B407" t="s">
        <v>1926</v>
      </c>
      <c r="C407" t="s">
        <v>11</v>
      </c>
      <c r="D407" t="s">
        <v>12</v>
      </c>
      <c r="E407" t="s">
        <v>2199</v>
      </c>
      <c r="F407" t="s">
        <v>1927</v>
      </c>
      <c r="G407">
        <f>ROUND(Film_boxOfficeEarnings[[#This Row],[value]],2)</f>
        <v>299965036</v>
      </c>
      <c r="H407" t="s">
        <v>13</v>
      </c>
      <c r="I407" t="s">
        <v>285</v>
      </c>
      <c r="J407" t="s">
        <v>15</v>
      </c>
      <c r="K407" t="s">
        <v>1928</v>
      </c>
      <c r="L407" t="s">
        <v>660</v>
      </c>
      <c r="M407">
        <f t="shared" si="6"/>
        <v>1</v>
      </c>
      <c r="N40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Beverly Hills Cop II, in United States dollars?</v>
      </c>
    </row>
    <row r="408" spans="1:14" x14ac:dyDescent="0.3">
      <c r="A408" t="s">
        <v>1929</v>
      </c>
      <c r="B408" t="s">
        <v>1930</v>
      </c>
      <c r="C408" t="s">
        <v>11</v>
      </c>
      <c r="D408" t="s">
        <v>12</v>
      </c>
      <c r="E408" t="s">
        <v>2199</v>
      </c>
      <c r="F408" t="s">
        <v>1931</v>
      </c>
      <c r="G408">
        <f>ROUND(Film_boxOfficeEarnings[[#This Row],[value]],2)</f>
        <v>10106374</v>
      </c>
      <c r="H408" t="s">
        <v>13</v>
      </c>
      <c r="I408" t="s">
        <v>272</v>
      </c>
      <c r="J408" t="s">
        <v>15</v>
      </c>
      <c r="K408" t="s">
        <v>1932</v>
      </c>
      <c r="L408" t="s">
        <v>660</v>
      </c>
      <c r="M408">
        <f t="shared" si="6"/>
        <v>1</v>
      </c>
      <c r="N40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Portrait of a Lady on Fire, in United States dollars?</v>
      </c>
    </row>
    <row r="409" spans="1:14" x14ac:dyDescent="0.3">
      <c r="A409" t="s">
        <v>1933</v>
      </c>
      <c r="B409" t="s">
        <v>1934</v>
      </c>
      <c r="C409" t="s">
        <v>11</v>
      </c>
      <c r="D409" t="s">
        <v>12</v>
      </c>
      <c r="E409" t="s">
        <v>2199</v>
      </c>
      <c r="F409" t="s">
        <v>1935</v>
      </c>
      <c r="G409">
        <f>ROUND(Film_boxOfficeEarnings[[#This Row],[value]],2)</f>
        <v>297000000</v>
      </c>
      <c r="H409" t="s">
        <v>13</v>
      </c>
      <c r="I409" t="s">
        <v>558</v>
      </c>
      <c r="J409" t="s">
        <v>15</v>
      </c>
      <c r="K409" t="s">
        <v>1936</v>
      </c>
      <c r="L409" t="s">
        <v>660</v>
      </c>
      <c r="M409">
        <f t="shared" si="6"/>
        <v>1</v>
      </c>
      <c r="N40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Look Who's Talking, in United States dollars?</v>
      </c>
    </row>
    <row r="410" spans="1:14" x14ac:dyDescent="0.3">
      <c r="A410" t="s">
        <v>1937</v>
      </c>
      <c r="B410" t="s">
        <v>1938</v>
      </c>
      <c r="C410" t="s">
        <v>11</v>
      </c>
      <c r="D410" t="s">
        <v>12</v>
      </c>
      <c r="E410" t="s">
        <v>2199</v>
      </c>
      <c r="F410" t="s">
        <v>1939</v>
      </c>
      <c r="G410">
        <f>ROUND(Film_boxOfficeEarnings[[#This Row],[value]],2)</f>
        <v>958989</v>
      </c>
      <c r="H410" t="s">
        <v>13</v>
      </c>
      <c r="I410" t="s">
        <v>305</v>
      </c>
      <c r="J410" t="s">
        <v>15</v>
      </c>
      <c r="K410" t="s">
        <v>1940</v>
      </c>
      <c r="L410" t="s">
        <v>660</v>
      </c>
      <c r="M410">
        <f t="shared" si="6"/>
        <v>1</v>
      </c>
      <c r="N41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Battle Royale, in United States dollars?</v>
      </c>
    </row>
    <row r="411" spans="1:14" x14ac:dyDescent="0.3">
      <c r="A411" t="s">
        <v>1941</v>
      </c>
      <c r="B411" t="s">
        <v>1942</v>
      </c>
      <c r="C411" t="s">
        <v>11</v>
      </c>
      <c r="D411" t="s">
        <v>12</v>
      </c>
      <c r="E411" t="s">
        <v>2199</v>
      </c>
      <c r="F411" t="s">
        <v>625</v>
      </c>
      <c r="G411">
        <f>ROUND(Film_boxOfficeEarnings[[#This Row],[value]],2)</f>
        <v>35000000</v>
      </c>
      <c r="H411" t="s">
        <v>13</v>
      </c>
      <c r="I411" t="s">
        <v>459</v>
      </c>
      <c r="J411" t="s">
        <v>15</v>
      </c>
      <c r="K411" t="s">
        <v>1943</v>
      </c>
      <c r="L411" t="s">
        <v>660</v>
      </c>
      <c r="M411">
        <f t="shared" si="6"/>
        <v>1</v>
      </c>
      <c r="N41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White Line Fever, in United States dollars?</v>
      </c>
    </row>
    <row r="412" spans="1:14" x14ac:dyDescent="0.3">
      <c r="A412" t="s">
        <v>1944</v>
      </c>
      <c r="B412" t="s">
        <v>1945</v>
      </c>
      <c r="C412" t="s">
        <v>11</v>
      </c>
      <c r="D412" t="s">
        <v>12</v>
      </c>
      <c r="E412" t="s">
        <v>2199</v>
      </c>
      <c r="F412" t="s">
        <v>1946</v>
      </c>
      <c r="G412">
        <f>ROUND(Film_boxOfficeEarnings[[#This Row],[value]],2)</f>
        <v>818676</v>
      </c>
      <c r="H412" t="s">
        <v>13</v>
      </c>
      <c r="I412" t="s">
        <v>275</v>
      </c>
      <c r="J412" t="s">
        <v>15</v>
      </c>
      <c r="K412" t="s">
        <v>1947</v>
      </c>
      <c r="L412" t="s">
        <v>660</v>
      </c>
      <c r="M412">
        <f t="shared" si="6"/>
        <v>1</v>
      </c>
      <c r="N41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Paju, in United States dollars?</v>
      </c>
    </row>
    <row r="413" spans="1:14" x14ac:dyDescent="0.3">
      <c r="A413" t="s">
        <v>1948</v>
      </c>
      <c r="B413" t="s">
        <v>1949</v>
      </c>
      <c r="C413" t="s">
        <v>11</v>
      </c>
      <c r="D413" t="s">
        <v>12</v>
      </c>
      <c r="E413" t="s">
        <v>2199</v>
      </c>
      <c r="F413" t="s">
        <v>1950</v>
      </c>
      <c r="G413">
        <f>ROUND(Film_boxOfficeEarnings[[#This Row],[value]],2)</f>
        <v>654855901</v>
      </c>
      <c r="H413" t="s">
        <v>13</v>
      </c>
      <c r="I413" t="s">
        <v>20</v>
      </c>
      <c r="J413" t="s">
        <v>15</v>
      </c>
      <c r="K413" t="s">
        <v>1951</v>
      </c>
      <c r="L413" t="s">
        <v>660</v>
      </c>
      <c r="M413">
        <f t="shared" si="6"/>
        <v>1</v>
      </c>
      <c r="N41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Fantastic Beasts: The Crimes of Grindelwald, in United States dollars?</v>
      </c>
    </row>
    <row r="414" spans="1:14" x14ac:dyDescent="0.3">
      <c r="A414" t="s">
        <v>1952</v>
      </c>
      <c r="B414" t="s">
        <v>1953</v>
      </c>
      <c r="C414" t="s">
        <v>11</v>
      </c>
      <c r="D414" t="s">
        <v>12</v>
      </c>
      <c r="E414" t="s">
        <v>2199</v>
      </c>
      <c r="F414" t="s">
        <v>1954</v>
      </c>
      <c r="G414">
        <f>ROUND(Film_boxOfficeEarnings[[#This Row],[value]],2)</f>
        <v>222700000</v>
      </c>
      <c r="H414" t="s">
        <v>13</v>
      </c>
      <c r="I414" t="s">
        <v>211</v>
      </c>
      <c r="J414" t="s">
        <v>15</v>
      </c>
      <c r="K414" t="s">
        <v>1955</v>
      </c>
      <c r="L414" t="s">
        <v>660</v>
      </c>
      <c r="M414">
        <f t="shared" si="6"/>
        <v>1</v>
      </c>
      <c r="N41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Honey, I Shrunk the Kids, in United States dollars?</v>
      </c>
    </row>
    <row r="415" spans="1:14" x14ac:dyDescent="0.3">
      <c r="A415" t="s">
        <v>1956</v>
      </c>
      <c r="B415" t="s">
        <v>1957</v>
      </c>
      <c r="C415" t="s">
        <v>11</v>
      </c>
      <c r="D415" t="s">
        <v>12</v>
      </c>
      <c r="E415" t="s">
        <v>2199</v>
      </c>
      <c r="F415" t="s">
        <v>1958</v>
      </c>
      <c r="G415">
        <f>ROUND(Film_boxOfficeEarnings[[#This Row],[value]],2)</f>
        <v>221600000</v>
      </c>
      <c r="H415" t="s">
        <v>13</v>
      </c>
      <c r="I415" t="s">
        <v>253</v>
      </c>
      <c r="J415" t="s">
        <v>15</v>
      </c>
      <c r="K415" t="s">
        <v>1959</v>
      </c>
      <c r="L415" t="s">
        <v>660</v>
      </c>
      <c r="M415">
        <f t="shared" si="6"/>
        <v>1</v>
      </c>
      <c r="N41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Geostorm, in United States dollars?</v>
      </c>
    </row>
    <row r="416" spans="1:14" x14ac:dyDescent="0.3">
      <c r="A416" t="s">
        <v>1960</v>
      </c>
      <c r="B416" t="s">
        <v>1961</v>
      </c>
      <c r="C416" t="s">
        <v>11</v>
      </c>
      <c r="D416" t="s">
        <v>12</v>
      </c>
      <c r="E416" t="s">
        <v>2199</v>
      </c>
      <c r="F416" t="s">
        <v>1962</v>
      </c>
      <c r="G416">
        <f>ROUND(Film_boxOfficeEarnings[[#This Row],[value]],2)</f>
        <v>955775804</v>
      </c>
      <c r="H416" t="s">
        <v>13</v>
      </c>
      <c r="I416" t="s">
        <v>138</v>
      </c>
      <c r="J416" t="s">
        <v>15</v>
      </c>
      <c r="K416" t="s">
        <v>1963</v>
      </c>
      <c r="L416" t="s">
        <v>660</v>
      </c>
      <c r="M416">
        <f t="shared" si="6"/>
        <v>1</v>
      </c>
      <c r="N41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Doctor Strange in the Multiverse of Madness, in United States dollars?</v>
      </c>
    </row>
    <row r="417" spans="1:14" x14ac:dyDescent="0.3">
      <c r="A417" t="s">
        <v>1964</v>
      </c>
      <c r="B417" t="s">
        <v>1965</v>
      </c>
      <c r="C417" t="s">
        <v>11</v>
      </c>
      <c r="D417" t="s">
        <v>12</v>
      </c>
      <c r="E417" t="s">
        <v>2199</v>
      </c>
      <c r="F417" t="s">
        <v>1966</v>
      </c>
      <c r="G417">
        <f>ROUND(Film_boxOfficeEarnings[[#This Row],[value]],2)</f>
        <v>75782758</v>
      </c>
      <c r="H417" t="s">
        <v>13</v>
      </c>
      <c r="I417" t="s">
        <v>33</v>
      </c>
      <c r="J417" t="s">
        <v>15</v>
      </c>
      <c r="K417" t="s">
        <v>1967</v>
      </c>
      <c r="L417" t="s">
        <v>660</v>
      </c>
      <c r="M417">
        <f t="shared" si="6"/>
        <v>1</v>
      </c>
      <c r="N41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Elizabeth: The Golden Age, in United States dollars?</v>
      </c>
    </row>
    <row r="418" spans="1:14" x14ac:dyDescent="0.3">
      <c r="A418" t="s">
        <v>1968</v>
      </c>
      <c r="B418" t="s">
        <v>1969</v>
      </c>
      <c r="C418" t="s">
        <v>11</v>
      </c>
      <c r="D418" t="s">
        <v>12</v>
      </c>
      <c r="E418" t="s">
        <v>2199</v>
      </c>
      <c r="F418" t="s">
        <v>1970</v>
      </c>
      <c r="G418">
        <f>ROUND(Film_boxOfficeEarnings[[#This Row],[value]],2)</f>
        <v>29161298</v>
      </c>
      <c r="H418" t="s">
        <v>13</v>
      </c>
      <c r="I418" t="s">
        <v>324</v>
      </c>
      <c r="J418" t="s">
        <v>15</v>
      </c>
      <c r="K418" t="s">
        <v>1971</v>
      </c>
      <c r="L418" t="s">
        <v>660</v>
      </c>
      <c r="M418">
        <f t="shared" si="6"/>
        <v>1</v>
      </c>
      <c r="N41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Viking, in United States dollars?</v>
      </c>
    </row>
    <row r="419" spans="1:14" x14ac:dyDescent="0.3">
      <c r="A419" t="s">
        <v>1972</v>
      </c>
      <c r="B419" t="s">
        <v>1973</v>
      </c>
      <c r="C419" t="s">
        <v>11</v>
      </c>
      <c r="D419" t="s">
        <v>12</v>
      </c>
      <c r="E419" t="s">
        <v>2199</v>
      </c>
      <c r="F419" t="s">
        <v>1974</v>
      </c>
      <c r="G419">
        <f>ROUND(Film_boxOfficeEarnings[[#This Row],[value]],2)</f>
        <v>11496994</v>
      </c>
      <c r="H419" t="s">
        <v>1975</v>
      </c>
      <c r="I419" t="s">
        <v>459</v>
      </c>
      <c r="J419" t="s">
        <v>15</v>
      </c>
      <c r="K419" t="s">
        <v>1976</v>
      </c>
      <c r="L419" t="s">
        <v>660</v>
      </c>
      <c r="M419">
        <f t="shared" si="6"/>
        <v>1</v>
      </c>
      <c r="N41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O Auto da Compadecida, in Brazilian reals?</v>
      </c>
    </row>
    <row r="420" spans="1:14" x14ac:dyDescent="0.3">
      <c r="A420" t="s">
        <v>1977</v>
      </c>
      <c r="B420" t="s">
        <v>1978</v>
      </c>
      <c r="C420" t="s">
        <v>11</v>
      </c>
      <c r="D420" t="s">
        <v>12</v>
      </c>
      <c r="E420" t="s">
        <v>2199</v>
      </c>
      <c r="F420" t="s">
        <v>1979</v>
      </c>
      <c r="G420">
        <f>ROUND(Film_boxOfficeEarnings[[#This Row],[value]],2)</f>
        <v>474800000</v>
      </c>
      <c r="H420" t="s">
        <v>13</v>
      </c>
      <c r="I420" t="s">
        <v>86</v>
      </c>
      <c r="J420" t="s">
        <v>15</v>
      </c>
      <c r="K420" t="s">
        <v>1980</v>
      </c>
      <c r="L420" t="s">
        <v>660</v>
      </c>
      <c r="M420">
        <f t="shared" si="6"/>
        <v>1</v>
      </c>
      <c r="N42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Hotel Transylvania 2, in United States dollars?</v>
      </c>
    </row>
    <row r="421" spans="1:14" x14ac:dyDescent="0.3">
      <c r="A421" t="s">
        <v>1981</v>
      </c>
      <c r="B421" t="s">
        <v>1982</v>
      </c>
      <c r="C421" t="s">
        <v>11</v>
      </c>
      <c r="D421" t="s">
        <v>12</v>
      </c>
      <c r="E421" t="s">
        <v>2199</v>
      </c>
      <c r="F421" t="s">
        <v>1983</v>
      </c>
      <c r="G421">
        <f>ROUND(Film_boxOfficeEarnings[[#This Row],[value]],2)</f>
        <v>327281779</v>
      </c>
      <c r="H421" t="s">
        <v>13</v>
      </c>
      <c r="I421" t="s">
        <v>97</v>
      </c>
      <c r="J421" t="s">
        <v>15</v>
      </c>
      <c r="K421" t="s">
        <v>1984</v>
      </c>
      <c r="L421" t="s">
        <v>660</v>
      </c>
      <c r="M421">
        <f t="shared" si="6"/>
        <v>1</v>
      </c>
      <c r="N42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John Wick: Chapter 3 – Parabellum, in United States dollars?</v>
      </c>
    </row>
    <row r="422" spans="1:14" x14ac:dyDescent="0.3">
      <c r="A422" t="s">
        <v>1985</v>
      </c>
      <c r="B422" t="s">
        <v>1986</v>
      </c>
      <c r="C422" t="s">
        <v>11</v>
      </c>
      <c r="D422" t="s">
        <v>12</v>
      </c>
      <c r="E422" t="s">
        <v>2199</v>
      </c>
      <c r="F422" t="s">
        <v>1987</v>
      </c>
      <c r="G422">
        <f>ROUND(Film_boxOfficeEarnings[[#This Row],[value]],2)</f>
        <v>2678000</v>
      </c>
      <c r="H422" t="s">
        <v>13</v>
      </c>
      <c r="I422" t="s">
        <v>63</v>
      </c>
      <c r="J422" t="s">
        <v>15</v>
      </c>
      <c r="K422" t="s">
        <v>1988</v>
      </c>
      <c r="L422" t="s">
        <v>660</v>
      </c>
      <c r="M422">
        <f t="shared" si="6"/>
        <v>1</v>
      </c>
      <c r="N42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Sea Hawk, in United States dollars?</v>
      </c>
    </row>
    <row r="423" spans="1:14" x14ac:dyDescent="0.3">
      <c r="A423" t="s">
        <v>1989</v>
      </c>
      <c r="B423" t="s">
        <v>1990</v>
      </c>
      <c r="C423" t="s">
        <v>11</v>
      </c>
      <c r="D423" t="s">
        <v>12</v>
      </c>
      <c r="E423" t="s">
        <v>2199</v>
      </c>
      <c r="F423" t="s">
        <v>1991</v>
      </c>
      <c r="G423">
        <f>ROUND(Film_boxOfficeEarnings[[#This Row],[value]],2)</f>
        <v>3483000</v>
      </c>
      <c r="H423" t="s">
        <v>13</v>
      </c>
      <c r="I423" t="s">
        <v>211</v>
      </c>
      <c r="J423" t="s">
        <v>15</v>
      </c>
      <c r="K423" t="s">
        <v>1992</v>
      </c>
      <c r="L423" t="s">
        <v>660</v>
      </c>
      <c r="M423">
        <f t="shared" si="6"/>
        <v>1</v>
      </c>
      <c r="N42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White Heat, in United States dollars?</v>
      </c>
    </row>
    <row r="424" spans="1:14" x14ac:dyDescent="0.3">
      <c r="A424" t="s">
        <v>1993</v>
      </c>
      <c r="B424" t="s">
        <v>1994</v>
      </c>
      <c r="C424" t="s">
        <v>11</v>
      </c>
      <c r="D424" t="s">
        <v>12</v>
      </c>
      <c r="E424" t="s">
        <v>2199</v>
      </c>
      <c r="F424" t="s">
        <v>1995</v>
      </c>
      <c r="G424">
        <f>ROUND(Film_boxOfficeEarnings[[#This Row],[value]],2)</f>
        <v>32155047</v>
      </c>
      <c r="H424" t="s">
        <v>13</v>
      </c>
      <c r="I424" t="s">
        <v>1191</v>
      </c>
      <c r="J424" t="s">
        <v>15</v>
      </c>
      <c r="K424" t="s">
        <v>1996</v>
      </c>
      <c r="L424" t="s">
        <v>660</v>
      </c>
      <c r="M424">
        <f t="shared" si="6"/>
        <v>1</v>
      </c>
      <c r="N42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Alien Nation, in United States dollars?</v>
      </c>
    </row>
    <row r="425" spans="1:14" x14ac:dyDescent="0.3">
      <c r="A425" t="s">
        <v>1997</v>
      </c>
      <c r="B425" t="s">
        <v>1998</v>
      </c>
      <c r="C425" t="s">
        <v>11</v>
      </c>
      <c r="D425" t="s">
        <v>12</v>
      </c>
      <c r="E425" t="s">
        <v>2199</v>
      </c>
      <c r="F425" t="s">
        <v>1999</v>
      </c>
      <c r="G425">
        <f>ROUND(Film_boxOfficeEarnings[[#This Row],[value]],2)</f>
        <v>626137675</v>
      </c>
      <c r="H425" t="s">
        <v>13</v>
      </c>
      <c r="I425" t="s">
        <v>138</v>
      </c>
      <c r="J425" t="s">
        <v>15</v>
      </c>
      <c r="K425" t="s">
        <v>2000</v>
      </c>
      <c r="L425" t="s">
        <v>660</v>
      </c>
      <c r="M425">
        <f t="shared" si="6"/>
        <v>1</v>
      </c>
      <c r="N42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Fast Five, in United States dollars?</v>
      </c>
    </row>
    <row r="426" spans="1:14" x14ac:dyDescent="0.3">
      <c r="A426" t="s">
        <v>2001</v>
      </c>
      <c r="B426" t="s">
        <v>2002</v>
      </c>
      <c r="C426" t="s">
        <v>11</v>
      </c>
      <c r="D426" t="s">
        <v>12</v>
      </c>
      <c r="E426" t="s">
        <v>2199</v>
      </c>
      <c r="F426" t="s">
        <v>2003</v>
      </c>
      <c r="G426">
        <f>ROUND(Film_boxOfficeEarnings[[#This Row],[value]],2)</f>
        <v>200800000</v>
      </c>
      <c r="H426" t="s">
        <v>13</v>
      </c>
      <c r="I426" t="s">
        <v>305</v>
      </c>
      <c r="J426" t="s">
        <v>15</v>
      </c>
      <c r="K426" t="s">
        <v>2004</v>
      </c>
      <c r="L426" t="s">
        <v>660</v>
      </c>
      <c r="M426">
        <f t="shared" si="6"/>
        <v>1</v>
      </c>
      <c r="N42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Garfield: The Movie, in United States dollars?</v>
      </c>
    </row>
    <row r="427" spans="1:14" x14ac:dyDescent="0.3">
      <c r="A427" t="s">
        <v>2005</v>
      </c>
      <c r="B427" t="s">
        <v>2006</v>
      </c>
      <c r="C427" t="s">
        <v>11</v>
      </c>
      <c r="D427" t="s">
        <v>12</v>
      </c>
      <c r="E427" t="s">
        <v>2199</v>
      </c>
      <c r="F427" t="s">
        <v>2007</v>
      </c>
      <c r="G427">
        <f>ROUND(Film_boxOfficeEarnings[[#This Row],[value]],2)</f>
        <v>24436745</v>
      </c>
      <c r="H427" t="s">
        <v>13</v>
      </c>
      <c r="I427" t="s">
        <v>459</v>
      </c>
      <c r="J427" t="s">
        <v>15</v>
      </c>
      <c r="K427" t="s">
        <v>2008</v>
      </c>
      <c r="L427" t="s">
        <v>660</v>
      </c>
      <c r="M427">
        <f t="shared" si="6"/>
        <v>1</v>
      </c>
      <c r="N42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Serial (Bad) Weddings 3, in United States dollars?</v>
      </c>
    </row>
    <row r="428" spans="1:14" x14ac:dyDescent="0.3">
      <c r="A428" t="s">
        <v>2009</v>
      </c>
      <c r="B428" t="s">
        <v>2010</v>
      </c>
      <c r="C428" t="s">
        <v>11</v>
      </c>
      <c r="D428" t="s">
        <v>12</v>
      </c>
      <c r="E428" t="s">
        <v>2199</v>
      </c>
      <c r="F428" t="s">
        <v>2011</v>
      </c>
      <c r="G428">
        <f>ROUND(Film_boxOfficeEarnings[[#This Row],[value]],2)</f>
        <v>219375797</v>
      </c>
      <c r="H428" t="s">
        <v>13</v>
      </c>
      <c r="I428" t="s">
        <v>202</v>
      </c>
      <c r="J428" t="s">
        <v>15</v>
      </c>
      <c r="K428" t="s">
        <v>2012</v>
      </c>
      <c r="L428" t="s">
        <v>660</v>
      </c>
      <c r="M428">
        <f t="shared" si="6"/>
        <v>1</v>
      </c>
      <c r="N42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What Happens in Vegas, in United States dollars?</v>
      </c>
    </row>
    <row r="429" spans="1:14" x14ac:dyDescent="0.3">
      <c r="A429" t="s">
        <v>2013</v>
      </c>
      <c r="B429" t="s">
        <v>2014</v>
      </c>
      <c r="C429" t="s">
        <v>11</v>
      </c>
      <c r="D429" t="s">
        <v>12</v>
      </c>
      <c r="E429" t="s">
        <v>2199</v>
      </c>
      <c r="F429" t="s">
        <v>2015</v>
      </c>
      <c r="G429">
        <f>ROUND(Film_boxOfficeEarnings[[#This Row],[value]],2)</f>
        <v>352333929</v>
      </c>
      <c r="H429" t="s">
        <v>13</v>
      </c>
      <c r="I429" t="s">
        <v>43</v>
      </c>
      <c r="J429" t="s">
        <v>15</v>
      </c>
      <c r="K429" t="s">
        <v>2016</v>
      </c>
      <c r="L429" t="s">
        <v>660</v>
      </c>
      <c r="M429">
        <f t="shared" si="6"/>
        <v>1</v>
      </c>
      <c r="N42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Angry Birds Movie, in United States dollars?</v>
      </c>
    </row>
    <row r="430" spans="1:14" x14ac:dyDescent="0.3">
      <c r="A430" t="s">
        <v>2017</v>
      </c>
      <c r="B430" t="s">
        <v>2018</v>
      </c>
      <c r="C430" t="s">
        <v>11</v>
      </c>
      <c r="D430" t="s">
        <v>12</v>
      </c>
      <c r="E430" t="s">
        <v>2199</v>
      </c>
      <c r="F430" t="s">
        <v>2019</v>
      </c>
      <c r="G430">
        <f>ROUND(Film_boxOfficeEarnings[[#This Row],[value]],2)</f>
        <v>122100000</v>
      </c>
      <c r="H430" t="s">
        <v>13</v>
      </c>
      <c r="I430" t="s">
        <v>211</v>
      </c>
      <c r="J430" t="s">
        <v>15</v>
      </c>
      <c r="K430" t="s">
        <v>2020</v>
      </c>
      <c r="L430" t="s">
        <v>660</v>
      </c>
      <c r="M430">
        <f t="shared" si="6"/>
        <v>1</v>
      </c>
      <c r="N43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Moonstruck, in United States dollars?</v>
      </c>
    </row>
    <row r="431" spans="1:14" x14ac:dyDescent="0.3">
      <c r="A431" t="s">
        <v>2021</v>
      </c>
      <c r="B431" t="s">
        <v>2022</v>
      </c>
      <c r="C431" t="s">
        <v>11</v>
      </c>
      <c r="D431" t="s">
        <v>12</v>
      </c>
      <c r="E431" t="s">
        <v>2199</v>
      </c>
      <c r="F431" t="s">
        <v>2023</v>
      </c>
      <c r="G431">
        <f>ROUND(Film_boxOfficeEarnings[[#This Row],[value]],2)</f>
        <v>137307235</v>
      </c>
      <c r="H431" t="s">
        <v>13</v>
      </c>
      <c r="I431" t="s">
        <v>253</v>
      </c>
      <c r="J431" t="s">
        <v>15</v>
      </c>
      <c r="K431" t="s">
        <v>2024</v>
      </c>
      <c r="L431" t="s">
        <v>660</v>
      </c>
      <c r="M431">
        <f t="shared" si="6"/>
        <v>1</v>
      </c>
      <c r="N43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Death on the Nile, in United States dollars?</v>
      </c>
    </row>
    <row r="432" spans="1:14" x14ac:dyDescent="0.3">
      <c r="A432" t="s">
        <v>2025</v>
      </c>
      <c r="B432" t="s">
        <v>2026</v>
      </c>
      <c r="C432" t="s">
        <v>11</v>
      </c>
      <c r="D432" t="s">
        <v>12</v>
      </c>
      <c r="E432" t="s">
        <v>2199</v>
      </c>
      <c r="F432" t="s">
        <v>2027</v>
      </c>
      <c r="G432">
        <f>ROUND(Film_boxOfficeEarnings[[#This Row],[value]],2)</f>
        <v>1645196</v>
      </c>
      <c r="H432" t="s">
        <v>13</v>
      </c>
      <c r="I432" t="s">
        <v>681</v>
      </c>
      <c r="J432" t="s">
        <v>15</v>
      </c>
      <c r="K432" t="s">
        <v>2028</v>
      </c>
      <c r="L432" t="s">
        <v>660</v>
      </c>
      <c r="M432">
        <f t="shared" si="6"/>
        <v>1</v>
      </c>
      <c r="N43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Last Bus, in United States dollars?</v>
      </c>
    </row>
    <row r="433" spans="1:14" x14ac:dyDescent="0.3">
      <c r="A433" t="s">
        <v>2029</v>
      </c>
      <c r="B433" t="s">
        <v>2030</v>
      </c>
      <c r="C433" t="s">
        <v>11</v>
      </c>
      <c r="D433" t="s">
        <v>12</v>
      </c>
      <c r="E433" t="s">
        <v>2199</v>
      </c>
      <c r="F433" t="s">
        <v>2031</v>
      </c>
      <c r="G433">
        <f>ROUND(Film_boxOfficeEarnings[[#This Row],[value]],2)</f>
        <v>800059707</v>
      </c>
      <c r="H433" t="s">
        <v>13</v>
      </c>
      <c r="I433" t="s">
        <v>215</v>
      </c>
      <c r="J433" t="s">
        <v>15</v>
      </c>
      <c r="K433" t="s">
        <v>2032</v>
      </c>
      <c r="L433" t="s">
        <v>660</v>
      </c>
      <c r="M433">
        <f t="shared" si="6"/>
        <v>1</v>
      </c>
      <c r="N43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Jumanji: The Next Level, in United States dollars?</v>
      </c>
    </row>
    <row r="434" spans="1:14" x14ac:dyDescent="0.3">
      <c r="A434" t="s">
        <v>2033</v>
      </c>
      <c r="B434" t="s">
        <v>2034</v>
      </c>
      <c r="C434" t="s">
        <v>11</v>
      </c>
      <c r="D434" t="s">
        <v>12</v>
      </c>
      <c r="E434" t="s">
        <v>2199</v>
      </c>
      <c r="F434" t="s">
        <v>2035</v>
      </c>
      <c r="G434">
        <f>ROUND(Film_boxOfficeEarnings[[#This Row],[value]],2)</f>
        <v>875457937</v>
      </c>
      <c r="H434" t="s">
        <v>13</v>
      </c>
      <c r="I434" t="s">
        <v>20</v>
      </c>
      <c r="J434" t="s">
        <v>15</v>
      </c>
      <c r="K434" t="s">
        <v>2036</v>
      </c>
      <c r="L434" t="s">
        <v>660</v>
      </c>
      <c r="M434">
        <f t="shared" si="6"/>
        <v>1</v>
      </c>
      <c r="N43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Secret Life of Pets, in United States dollars?</v>
      </c>
    </row>
    <row r="435" spans="1:14" x14ac:dyDescent="0.3">
      <c r="A435" t="s">
        <v>2037</v>
      </c>
      <c r="B435" t="s">
        <v>2038</v>
      </c>
      <c r="C435" t="s">
        <v>11</v>
      </c>
      <c r="D435" t="s">
        <v>12</v>
      </c>
      <c r="E435" t="s">
        <v>2199</v>
      </c>
      <c r="F435" t="s">
        <v>1496</v>
      </c>
      <c r="G435">
        <f>ROUND(Film_boxOfficeEarnings[[#This Row],[value]],2)</f>
        <v>8000000</v>
      </c>
      <c r="H435" t="s">
        <v>13</v>
      </c>
      <c r="I435" t="s">
        <v>93</v>
      </c>
      <c r="J435" t="s">
        <v>15</v>
      </c>
      <c r="K435" t="s">
        <v>2039</v>
      </c>
      <c r="L435" t="s">
        <v>660</v>
      </c>
      <c r="M435">
        <f t="shared" si="6"/>
        <v>1</v>
      </c>
      <c r="N43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Death Race 2000, in United States dollars?</v>
      </c>
    </row>
    <row r="436" spans="1:14" x14ac:dyDescent="0.3">
      <c r="A436" t="s">
        <v>2040</v>
      </c>
      <c r="B436" t="s">
        <v>2041</v>
      </c>
      <c r="C436" t="s">
        <v>11</v>
      </c>
      <c r="D436" t="s">
        <v>12</v>
      </c>
      <c r="E436" t="s">
        <v>2199</v>
      </c>
      <c r="F436" t="s">
        <v>2042</v>
      </c>
      <c r="G436">
        <f>ROUND(Film_boxOfficeEarnings[[#This Row],[value]],2)</f>
        <v>91000000</v>
      </c>
      <c r="H436" t="s">
        <v>13</v>
      </c>
      <c r="I436" t="s">
        <v>249</v>
      </c>
      <c r="J436" t="s">
        <v>15</v>
      </c>
      <c r="K436" t="s">
        <v>2043</v>
      </c>
      <c r="L436" t="s">
        <v>660</v>
      </c>
      <c r="M436">
        <f t="shared" si="6"/>
        <v>1</v>
      </c>
      <c r="N43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Airport '77, in United States dollars?</v>
      </c>
    </row>
    <row r="437" spans="1:14" x14ac:dyDescent="0.3">
      <c r="A437" t="s">
        <v>2044</v>
      </c>
      <c r="B437" t="s">
        <v>2045</v>
      </c>
      <c r="C437" t="s">
        <v>11</v>
      </c>
      <c r="D437" t="s">
        <v>12</v>
      </c>
      <c r="E437" t="s">
        <v>2199</v>
      </c>
      <c r="F437" t="s">
        <v>2046</v>
      </c>
      <c r="G437">
        <f>ROUND(Film_boxOfficeEarnings[[#This Row],[value]],2)</f>
        <v>1074144248</v>
      </c>
      <c r="H437" t="s">
        <v>13</v>
      </c>
      <c r="I437" t="s">
        <v>183</v>
      </c>
      <c r="J437" t="s">
        <v>15</v>
      </c>
      <c r="K437" t="s">
        <v>2047</v>
      </c>
      <c r="L437" t="s">
        <v>660</v>
      </c>
      <c r="M437">
        <f t="shared" si="6"/>
        <v>1</v>
      </c>
      <c r="N43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Star Wars: Episode IX – The Rise of Skywalker, in United States dollars?</v>
      </c>
    </row>
    <row r="438" spans="1:14" x14ac:dyDescent="0.3">
      <c r="A438" t="s">
        <v>2048</v>
      </c>
      <c r="B438" t="s">
        <v>2049</v>
      </c>
      <c r="C438" t="s">
        <v>11</v>
      </c>
      <c r="D438" t="s">
        <v>12</v>
      </c>
      <c r="E438" t="s">
        <v>2199</v>
      </c>
      <c r="F438" t="s">
        <v>2050</v>
      </c>
      <c r="G438">
        <f>ROUND(Film_boxOfficeEarnings[[#This Row],[value]],2)</f>
        <v>207357117</v>
      </c>
      <c r="H438" t="s">
        <v>13</v>
      </c>
      <c r="I438" t="s">
        <v>202</v>
      </c>
      <c r="J438" t="s">
        <v>15</v>
      </c>
      <c r="K438" t="s">
        <v>2051</v>
      </c>
      <c r="L438" t="s">
        <v>660</v>
      </c>
      <c r="M438">
        <f t="shared" si="6"/>
        <v>1</v>
      </c>
      <c r="N43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DC League of Super-Pets, in United States dollars?</v>
      </c>
    </row>
    <row r="439" spans="1:14" x14ac:dyDescent="0.3">
      <c r="A439" t="s">
        <v>2052</v>
      </c>
      <c r="B439" t="s">
        <v>2053</v>
      </c>
      <c r="C439" t="s">
        <v>11</v>
      </c>
      <c r="D439" t="s">
        <v>12</v>
      </c>
      <c r="E439" t="s">
        <v>2199</v>
      </c>
      <c r="F439" t="s">
        <v>2054</v>
      </c>
      <c r="G439">
        <f>ROUND(Film_boxOfficeEarnings[[#This Row],[value]],2)</f>
        <v>9254631</v>
      </c>
      <c r="H439" t="s">
        <v>13</v>
      </c>
      <c r="I439" t="s">
        <v>618</v>
      </c>
      <c r="J439" t="s">
        <v>15</v>
      </c>
      <c r="K439" t="s">
        <v>2055</v>
      </c>
      <c r="L439" t="s">
        <v>660</v>
      </c>
      <c r="M439">
        <f t="shared" si="6"/>
        <v>1</v>
      </c>
      <c r="N43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Lolita, in United States dollars?</v>
      </c>
    </row>
    <row r="440" spans="1:14" x14ac:dyDescent="0.3">
      <c r="A440" t="s">
        <v>2056</v>
      </c>
      <c r="B440" t="s">
        <v>2057</v>
      </c>
      <c r="C440" t="s">
        <v>11</v>
      </c>
      <c r="D440" t="s">
        <v>12</v>
      </c>
      <c r="E440" t="s">
        <v>2199</v>
      </c>
      <c r="F440" t="s">
        <v>2058</v>
      </c>
      <c r="G440">
        <f>ROUND(Film_boxOfficeEarnings[[#This Row],[value]],2)</f>
        <v>272075000</v>
      </c>
      <c r="H440" t="s">
        <v>13</v>
      </c>
      <c r="I440" t="s">
        <v>238</v>
      </c>
      <c r="J440" t="s">
        <v>15</v>
      </c>
      <c r="K440" t="s">
        <v>2059</v>
      </c>
      <c r="L440" t="s">
        <v>660</v>
      </c>
      <c r="M440">
        <f t="shared" si="6"/>
        <v>1</v>
      </c>
      <c r="N44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Elvis, in United States dollars?</v>
      </c>
    </row>
    <row r="441" spans="1:14" x14ac:dyDescent="0.3">
      <c r="A441" t="s">
        <v>2060</v>
      </c>
      <c r="B441" t="s">
        <v>2061</v>
      </c>
      <c r="C441" t="s">
        <v>11</v>
      </c>
      <c r="D441" t="s">
        <v>12</v>
      </c>
      <c r="E441" t="s">
        <v>2199</v>
      </c>
      <c r="F441" t="s">
        <v>2062</v>
      </c>
      <c r="G441">
        <f>ROUND(Film_boxOfficeEarnings[[#This Row],[value]],2)</f>
        <v>147421719</v>
      </c>
      <c r="H441" t="s">
        <v>13</v>
      </c>
      <c r="I441" t="s">
        <v>285</v>
      </c>
      <c r="J441" t="s">
        <v>15</v>
      </c>
      <c r="K441" t="s">
        <v>2063</v>
      </c>
      <c r="L441" t="s">
        <v>660</v>
      </c>
      <c r="M441">
        <f t="shared" si="6"/>
        <v>1</v>
      </c>
      <c r="N44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Arthur Christmas, in United States dollars?</v>
      </c>
    </row>
    <row r="442" spans="1:14" x14ac:dyDescent="0.3">
      <c r="A442" t="s">
        <v>2064</v>
      </c>
      <c r="B442" t="s">
        <v>2065</v>
      </c>
      <c r="C442" t="s">
        <v>11</v>
      </c>
      <c r="D442" t="s">
        <v>12</v>
      </c>
      <c r="E442" t="s">
        <v>2199</v>
      </c>
      <c r="F442" t="s">
        <v>2066</v>
      </c>
      <c r="G442">
        <f>ROUND(Film_boxOfficeEarnings[[#This Row],[value]],2)</f>
        <v>183097323</v>
      </c>
      <c r="H442" t="s">
        <v>13</v>
      </c>
      <c r="I442" t="s">
        <v>401</v>
      </c>
      <c r="J442" t="s">
        <v>15</v>
      </c>
      <c r="K442" t="s">
        <v>2067</v>
      </c>
      <c r="L442" t="s">
        <v>660</v>
      </c>
      <c r="M442">
        <f t="shared" si="6"/>
        <v>1</v>
      </c>
      <c r="N44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Wayne's World, in United States dollars?</v>
      </c>
    </row>
    <row r="443" spans="1:14" x14ac:dyDescent="0.3">
      <c r="A443" t="s">
        <v>2068</v>
      </c>
      <c r="B443" t="s">
        <v>2069</v>
      </c>
      <c r="C443" t="s">
        <v>11</v>
      </c>
      <c r="D443" t="s">
        <v>12</v>
      </c>
      <c r="E443" t="s">
        <v>2199</v>
      </c>
      <c r="F443" t="s">
        <v>2070</v>
      </c>
      <c r="G443">
        <f>ROUND(Film_boxOfficeEarnings[[#This Row],[value]],2)</f>
        <v>157387195</v>
      </c>
      <c r="H443" t="s">
        <v>13</v>
      </c>
      <c r="I443" t="s">
        <v>64</v>
      </c>
      <c r="J443" t="s">
        <v>15</v>
      </c>
      <c r="K443" t="s">
        <v>2071</v>
      </c>
      <c r="L443" t="s">
        <v>660</v>
      </c>
      <c r="M443">
        <f t="shared" si="6"/>
        <v>1</v>
      </c>
      <c r="N44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Crimson Tide, in United States dollars?</v>
      </c>
    </row>
    <row r="444" spans="1:14" x14ac:dyDescent="0.3">
      <c r="A444" t="s">
        <v>2072</v>
      </c>
      <c r="B444" t="s">
        <v>2073</v>
      </c>
      <c r="C444" t="s">
        <v>11</v>
      </c>
      <c r="D444" t="s">
        <v>12</v>
      </c>
      <c r="E444" t="s">
        <v>2199</v>
      </c>
      <c r="F444" t="s">
        <v>2074</v>
      </c>
      <c r="G444">
        <f>ROUND(Film_boxOfficeEarnings[[#This Row],[value]],2)</f>
        <v>1230135</v>
      </c>
      <c r="H444" t="s">
        <v>13</v>
      </c>
      <c r="I444" t="s">
        <v>217</v>
      </c>
      <c r="J444" t="s">
        <v>15</v>
      </c>
      <c r="K444" t="s">
        <v>2075</v>
      </c>
      <c r="L444" t="s">
        <v>660</v>
      </c>
      <c r="M444">
        <f t="shared" si="6"/>
        <v>1</v>
      </c>
      <c r="N44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Exiled, in United States dollars?</v>
      </c>
    </row>
    <row r="445" spans="1:14" x14ac:dyDescent="0.3">
      <c r="A445" t="s">
        <v>2076</v>
      </c>
      <c r="B445" t="s">
        <v>2077</v>
      </c>
      <c r="C445" t="s">
        <v>11</v>
      </c>
      <c r="D445" t="s">
        <v>12</v>
      </c>
      <c r="E445" t="s">
        <v>2199</v>
      </c>
      <c r="F445" t="s">
        <v>2078</v>
      </c>
      <c r="G445">
        <f>ROUND(Film_boxOfficeEarnings[[#This Row],[value]],2)</f>
        <v>312136671</v>
      </c>
      <c r="H445" t="s">
        <v>13</v>
      </c>
      <c r="I445" t="s">
        <v>238</v>
      </c>
      <c r="J445" t="s">
        <v>15</v>
      </c>
      <c r="K445" t="s">
        <v>2079</v>
      </c>
      <c r="L445" t="s">
        <v>660</v>
      </c>
      <c r="M445">
        <f t="shared" si="6"/>
        <v>1</v>
      </c>
      <c r="N44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LEGO Batman Movie, in United States dollars?</v>
      </c>
    </row>
    <row r="446" spans="1:14" x14ac:dyDescent="0.3">
      <c r="A446" t="s">
        <v>2080</v>
      </c>
      <c r="B446" t="s">
        <v>2081</v>
      </c>
      <c r="C446" t="s">
        <v>11</v>
      </c>
      <c r="D446" t="s">
        <v>12</v>
      </c>
      <c r="E446" t="s">
        <v>2199</v>
      </c>
      <c r="F446" t="s">
        <v>2082</v>
      </c>
      <c r="G446">
        <f>ROUND(Film_boxOfficeEarnings[[#This Row],[value]],2)</f>
        <v>230700000</v>
      </c>
      <c r="H446" t="s">
        <v>13</v>
      </c>
      <c r="I446" t="s">
        <v>606</v>
      </c>
      <c r="J446" t="s">
        <v>15</v>
      </c>
      <c r="K446" t="s">
        <v>2083</v>
      </c>
      <c r="L446" t="s">
        <v>660</v>
      </c>
      <c r="M446">
        <f t="shared" si="6"/>
        <v>1</v>
      </c>
      <c r="N44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Get Smart, in United States dollars?</v>
      </c>
    </row>
    <row r="447" spans="1:14" x14ac:dyDescent="0.3">
      <c r="A447" t="s">
        <v>2084</v>
      </c>
      <c r="B447" t="s">
        <v>2085</v>
      </c>
      <c r="C447" t="s">
        <v>11</v>
      </c>
      <c r="D447" t="s">
        <v>12</v>
      </c>
      <c r="E447" t="s">
        <v>2199</v>
      </c>
      <c r="F447" t="s">
        <v>2086</v>
      </c>
      <c r="G447">
        <f>ROUND(Film_boxOfficeEarnings[[#This Row],[value]],2)</f>
        <v>137600000</v>
      </c>
      <c r="H447" t="s">
        <v>13</v>
      </c>
      <c r="I447" t="s">
        <v>253</v>
      </c>
      <c r="J447" t="s">
        <v>15</v>
      </c>
      <c r="K447" t="s">
        <v>2087</v>
      </c>
      <c r="L447" t="s">
        <v>660</v>
      </c>
      <c r="M447">
        <f t="shared" si="6"/>
        <v>1</v>
      </c>
      <c r="N44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Willow, in United States dollars?</v>
      </c>
    </row>
    <row r="448" spans="1:14" x14ac:dyDescent="0.3">
      <c r="A448" t="s">
        <v>2088</v>
      </c>
      <c r="B448" t="s">
        <v>2089</v>
      </c>
      <c r="C448" t="s">
        <v>11</v>
      </c>
      <c r="D448" t="s">
        <v>12</v>
      </c>
      <c r="E448" t="s">
        <v>2199</v>
      </c>
      <c r="F448" t="s">
        <v>2090</v>
      </c>
      <c r="G448">
        <f>ROUND(Film_boxOfficeEarnings[[#This Row],[value]],2)</f>
        <v>375709470</v>
      </c>
      <c r="H448" t="s">
        <v>13</v>
      </c>
      <c r="I448" t="s">
        <v>138</v>
      </c>
      <c r="J448" t="s">
        <v>15</v>
      </c>
      <c r="K448" t="s">
        <v>2091</v>
      </c>
      <c r="L448" t="s">
        <v>660</v>
      </c>
      <c r="M448">
        <f t="shared" si="6"/>
        <v>1</v>
      </c>
      <c r="N44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Mad Max: Fury Road, in United States dollars?</v>
      </c>
    </row>
    <row r="449" spans="1:14" x14ac:dyDescent="0.3">
      <c r="A449" t="s">
        <v>2092</v>
      </c>
      <c r="B449" t="s">
        <v>2093</v>
      </c>
      <c r="C449" t="s">
        <v>11</v>
      </c>
      <c r="D449" t="s">
        <v>12</v>
      </c>
      <c r="E449" t="s">
        <v>2199</v>
      </c>
      <c r="F449" t="s">
        <v>2094</v>
      </c>
      <c r="G449">
        <f>ROUND(Film_boxOfficeEarnings[[#This Row],[value]],2)</f>
        <v>23834149</v>
      </c>
      <c r="H449" t="s">
        <v>13</v>
      </c>
      <c r="I449" t="s">
        <v>454</v>
      </c>
      <c r="J449" t="s">
        <v>15</v>
      </c>
      <c r="K449" t="s">
        <v>2095</v>
      </c>
      <c r="L449" t="s">
        <v>660</v>
      </c>
      <c r="M449">
        <f t="shared" si="6"/>
        <v>1</v>
      </c>
      <c r="N44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Sympathy for Lady Vengeance, in United States dollars?</v>
      </c>
    </row>
    <row r="450" spans="1:14" x14ac:dyDescent="0.3">
      <c r="A450" t="s">
        <v>2096</v>
      </c>
      <c r="B450" t="s">
        <v>2097</v>
      </c>
      <c r="C450" t="s">
        <v>11</v>
      </c>
      <c r="D450" t="s">
        <v>12</v>
      </c>
      <c r="E450" t="s">
        <v>2199</v>
      </c>
      <c r="F450" t="s">
        <v>2098</v>
      </c>
      <c r="G450">
        <f>ROUND(Film_boxOfficeEarnings[[#This Row],[value]],2)</f>
        <v>371900000</v>
      </c>
      <c r="H450" t="s">
        <v>13</v>
      </c>
      <c r="I450" t="s">
        <v>202</v>
      </c>
      <c r="J450" t="s">
        <v>15</v>
      </c>
      <c r="K450" t="s">
        <v>2099</v>
      </c>
      <c r="L450" t="s">
        <v>660</v>
      </c>
      <c r="M450">
        <f t="shared" ref="M450:M475" si="7">COUNTIF(B:B,B450)</f>
        <v>1</v>
      </c>
      <c r="N45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Fifty Shades Freed, in United States dollars?</v>
      </c>
    </row>
    <row r="451" spans="1:14" x14ac:dyDescent="0.3">
      <c r="A451" t="s">
        <v>2100</v>
      </c>
      <c r="B451" t="s">
        <v>2101</v>
      </c>
      <c r="C451" t="s">
        <v>11</v>
      </c>
      <c r="D451" t="s">
        <v>12</v>
      </c>
      <c r="E451" t="s">
        <v>2199</v>
      </c>
      <c r="F451" t="s">
        <v>2102</v>
      </c>
      <c r="G451">
        <f>ROUND(Film_boxOfficeEarnings[[#This Row],[value]],2)</f>
        <v>381545846</v>
      </c>
      <c r="H451" t="s">
        <v>13</v>
      </c>
      <c r="I451" t="s">
        <v>348</v>
      </c>
      <c r="J451" t="s">
        <v>15</v>
      </c>
      <c r="K451" t="s">
        <v>2099</v>
      </c>
      <c r="L451" t="s">
        <v>660</v>
      </c>
      <c r="M451">
        <f t="shared" si="7"/>
        <v>1</v>
      </c>
      <c r="N45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Fifty Shades Darker, in United States dollars?</v>
      </c>
    </row>
    <row r="452" spans="1:14" x14ac:dyDescent="0.3">
      <c r="A452" t="s">
        <v>2103</v>
      </c>
      <c r="B452" t="s">
        <v>2104</v>
      </c>
      <c r="C452" t="s">
        <v>11</v>
      </c>
      <c r="D452" t="s">
        <v>12</v>
      </c>
      <c r="E452" t="s">
        <v>2199</v>
      </c>
      <c r="F452" t="s">
        <v>2105</v>
      </c>
      <c r="G452">
        <f>ROUND(Film_boxOfficeEarnings[[#This Row],[value]],2)</f>
        <v>291400000</v>
      </c>
      <c r="H452" t="s">
        <v>13</v>
      </c>
      <c r="I452" t="s">
        <v>401</v>
      </c>
      <c r="J452" t="s">
        <v>15</v>
      </c>
      <c r="K452" t="s">
        <v>2106</v>
      </c>
      <c r="L452" t="s">
        <v>660</v>
      </c>
      <c r="M452">
        <f t="shared" si="7"/>
        <v>1</v>
      </c>
      <c r="N45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What Lies Beneath, in United States dollars?</v>
      </c>
    </row>
    <row r="453" spans="1:14" x14ac:dyDescent="0.3">
      <c r="A453" t="s">
        <v>2107</v>
      </c>
      <c r="B453" t="s">
        <v>2108</v>
      </c>
      <c r="C453" t="s">
        <v>11</v>
      </c>
      <c r="D453" t="s">
        <v>12</v>
      </c>
      <c r="E453" t="s">
        <v>2199</v>
      </c>
      <c r="F453" t="s">
        <v>2109</v>
      </c>
      <c r="G453">
        <f>ROUND(Film_boxOfficeEarnings[[#This Row],[value]],2)</f>
        <v>528583774</v>
      </c>
      <c r="H453" t="s">
        <v>13</v>
      </c>
      <c r="I453" t="s">
        <v>97</v>
      </c>
      <c r="J453" t="s">
        <v>15</v>
      </c>
      <c r="K453" t="s">
        <v>2110</v>
      </c>
      <c r="L453" t="s">
        <v>660</v>
      </c>
      <c r="M453">
        <f t="shared" si="7"/>
        <v>1</v>
      </c>
      <c r="N45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Hotel Transylvania 3: Summer Vacation, in United States dollars?</v>
      </c>
    </row>
    <row r="454" spans="1:14" x14ac:dyDescent="0.3">
      <c r="A454" t="s">
        <v>2111</v>
      </c>
      <c r="B454" t="s">
        <v>2112</v>
      </c>
      <c r="C454" t="s">
        <v>11</v>
      </c>
      <c r="D454" t="s">
        <v>12</v>
      </c>
      <c r="E454" t="s">
        <v>2199</v>
      </c>
      <c r="F454" t="s">
        <v>2113</v>
      </c>
      <c r="G454">
        <f>ROUND(Film_boxOfficeEarnings[[#This Row],[value]],2)</f>
        <v>405161334</v>
      </c>
      <c r="H454" t="s">
        <v>13</v>
      </c>
      <c r="I454" t="s">
        <v>305</v>
      </c>
      <c r="J454" t="s">
        <v>15</v>
      </c>
      <c r="K454" t="s">
        <v>2114</v>
      </c>
      <c r="L454" t="s">
        <v>660</v>
      </c>
      <c r="M454">
        <f t="shared" si="7"/>
        <v>1</v>
      </c>
      <c r="N45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Fantastic Beasts: The Secrets of Dumbledore, in United States dollars?</v>
      </c>
    </row>
    <row r="455" spans="1:14" x14ac:dyDescent="0.3">
      <c r="A455" t="s">
        <v>2115</v>
      </c>
      <c r="B455" t="s">
        <v>2116</v>
      </c>
      <c r="C455" t="s">
        <v>11</v>
      </c>
      <c r="D455" t="s">
        <v>12</v>
      </c>
      <c r="E455" t="s">
        <v>2199</v>
      </c>
      <c r="F455" t="s">
        <v>2117</v>
      </c>
      <c r="G455">
        <f>ROUND(Film_boxOfficeEarnings[[#This Row],[value]],2)</f>
        <v>782836791</v>
      </c>
      <c r="H455" t="s">
        <v>13</v>
      </c>
      <c r="I455" t="s">
        <v>282</v>
      </c>
      <c r="J455" t="s">
        <v>15</v>
      </c>
      <c r="K455" t="s">
        <v>2118</v>
      </c>
      <c r="L455" t="s">
        <v>660</v>
      </c>
      <c r="M455">
        <f t="shared" si="7"/>
        <v>1</v>
      </c>
      <c r="N45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Deadpool, in United States dollars?</v>
      </c>
    </row>
    <row r="456" spans="1:14" x14ac:dyDescent="0.3">
      <c r="A456" t="s">
        <v>2119</v>
      </c>
      <c r="B456" t="s">
        <v>2120</v>
      </c>
      <c r="C456" t="s">
        <v>11</v>
      </c>
      <c r="D456" t="s">
        <v>12</v>
      </c>
      <c r="E456" t="s">
        <v>2199</v>
      </c>
      <c r="F456" t="s">
        <v>2121</v>
      </c>
      <c r="G456">
        <f>ROUND(Film_boxOfficeEarnings[[#This Row],[value]],2)</f>
        <v>131647155</v>
      </c>
      <c r="H456" t="s">
        <v>13</v>
      </c>
      <c r="I456" t="s">
        <v>202</v>
      </c>
      <c r="J456" t="s">
        <v>15</v>
      </c>
      <c r="K456" t="s">
        <v>2122</v>
      </c>
      <c r="L456" t="s">
        <v>660</v>
      </c>
      <c r="M456">
        <f t="shared" si="7"/>
        <v>1</v>
      </c>
      <c r="N45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Halloween Kills, in United States dollars?</v>
      </c>
    </row>
    <row r="457" spans="1:14" x14ac:dyDescent="0.3">
      <c r="A457" t="s">
        <v>2123</v>
      </c>
      <c r="B457" t="s">
        <v>2124</v>
      </c>
      <c r="C457" t="s">
        <v>11</v>
      </c>
      <c r="D457" t="s">
        <v>12</v>
      </c>
      <c r="E457" t="s">
        <v>2199</v>
      </c>
      <c r="F457" t="s">
        <v>2125</v>
      </c>
      <c r="G457">
        <f>ROUND(Film_boxOfficeEarnings[[#This Row],[value]],2)</f>
        <v>254200000</v>
      </c>
      <c r="H457" t="s">
        <v>13</v>
      </c>
      <c r="I457" t="s">
        <v>401</v>
      </c>
      <c r="J457" t="s">
        <v>15</v>
      </c>
      <c r="K457" t="s">
        <v>2126</v>
      </c>
      <c r="L457" t="s">
        <v>660</v>
      </c>
      <c r="M457">
        <f t="shared" si="7"/>
        <v>1</v>
      </c>
      <c r="N45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Baahubali 2: The Conclusion, in United States dollars?</v>
      </c>
    </row>
    <row r="458" spans="1:14" x14ac:dyDescent="0.3">
      <c r="A458" t="s">
        <v>2127</v>
      </c>
      <c r="B458" t="s">
        <v>2128</v>
      </c>
      <c r="C458" t="s">
        <v>11</v>
      </c>
      <c r="D458" t="s">
        <v>12</v>
      </c>
      <c r="E458" t="s">
        <v>2199</v>
      </c>
      <c r="F458" t="s">
        <v>2129</v>
      </c>
      <c r="G458">
        <f>ROUND(Film_boxOfficeEarnings[[#This Row],[value]],2)</f>
        <v>856085151</v>
      </c>
      <c r="H458" t="s">
        <v>13</v>
      </c>
      <c r="I458" t="s">
        <v>133</v>
      </c>
      <c r="J458" t="s">
        <v>15</v>
      </c>
      <c r="K458" t="s">
        <v>2130</v>
      </c>
      <c r="L458" t="s">
        <v>660</v>
      </c>
      <c r="M458">
        <f t="shared" si="7"/>
        <v>1</v>
      </c>
      <c r="N45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Venom, in United States dollars?</v>
      </c>
    </row>
    <row r="459" spans="1:14" x14ac:dyDescent="0.3">
      <c r="A459" t="s">
        <v>2131</v>
      </c>
      <c r="B459" t="s">
        <v>2132</v>
      </c>
      <c r="C459" t="s">
        <v>11</v>
      </c>
      <c r="D459" t="s">
        <v>12</v>
      </c>
      <c r="E459" t="s">
        <v>2199</v>
      </c>
      <c r="F459" t="s">
        <v>2133</v>
      </c>
      <c r="G459">
        <f>ROUND(Film_boxOfficeEarnings[[#This Row],[value]],2)</f>
        <v>217000000</v>
      </c>
      <c r="H459" t="s">
        <v>13</v>
      </c>
      <c r="I459" t="s">
        <v>253</v>
      </c>
      <c r="J459" t="s">
        <v>15</v>
      </c>
      <c r="K459" t="s">
        <v>2134</v>
      </c>
      <c r="L459" t="s">
        <v>660</v>
      </c>
      <c r="M459">
        <f t="shared" si="7"/>
        <v>1</v>
      </c>
      <c r="N45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Central Intelligence, in United States dollars?</v>
      </c>
    </row>
    <row r="460" spans="1:14" x14ac:dyDescent="0.3">
      <c r="A460" t="s">
        <v>2135</v>
      </c>
      <c r="B460" t="s">
        <v>2136</v>
      </c>
      <c r="C460" t="s">
        <v>11</v>
      </c>
      <c r="D460" t="s">
        <v>12</v>
      </c>
      <c r="E460" t="s">
        <v>2199</v>
      </c>
      <c r="F460" t="s">
        <v>2137</v>
      </c>
      <c r="G460">
        <f>ROUND(Film_boxOfficeEarnings[[#This Row],[value]],2)</f>
        <v>290930148</v>
      </c>
      <c r="H460" t="s">
        <v>13</v>
      </c>
      <c r="I460" t="s">
        <v>348</v>
      </c>
      <c r="J460" t="s">
        <v>15</v>
      </c>
      <c r="K460" t="s">
        <v>2138</v>
      </c>
      <c r="L460" t="s">
        <v>660</v>
      </c>
      <c r="M460">
        <f t="shared" si="7"/>
        <v>1</v>
      </c>
      <c r="N46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Pacific Rim: Uprising, in United States dollars?</v>
      </c>
    </row>
    <row r="461" spans="1:14" x14ac:dyDescent="0.3">
      <c r="A461" t="s">
        <v>2139</v>
      </c>
      <c r="B461" t="s">
        <v>2140</v>
      </c>
      <c r="C461" t="s">
        <v>11</v>
      </c>
      <c r="D461" t="s">
        <v>12</v>
      </c>
      <c r="E461" t="s">
        <v>2199</v>
      </c>
      <c r="F461" t="s">
        <v>2141</v>
      </c>
      <c r="G461">
        <f>ROUND(Film_boxOfficeEarnings[[#This Row],[value]],2)</f>
        <v>457400000</v>
      </c>
      <c r="H461" t="s">
        <v>13</v>
      </c>
      <c r="I461" t="s">
        <v>33</v>
      </c>
      <c r="J461" t="s">
        <v>15</v>
      </c>
      <c r="K461" t="s">
        <v>2142</v>
      </c>
      <c r="L461" t="s">
        <v>660</v>
      </c>
      <c r="M461">
        <f t="shared" si="7"/>
        <v>1</v>
      </c>
      <c r="N46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National Treasure: Book of Secrets, in United States dollars?</v>
      </c>
    </row>
    <row r="462" spans="1:14" x14ac:dyDescent="0.3">
      <c r="A462" t="s">
        <v>2143</v>
      </c>
      <c r="B462" t="s">
        <v>2144</v>
      </c>
      <c r="C462" t="s">
        <v>11</v>
      </c>
      <c r="D462" t="s">
        <v>12</v>
      </c>
      <c r="E462" t="s">
        <v>2199</v>
      </c>
      <c r="F462" t="s">
        <v>2145</v>
      </c>
      <c r="G462">
        <f>ROUND(Film_boxOfficeEarnings[[#This Row],[value]],2)</f>
        <v>3719383</v>
      </c>
      <c r="H462" t="s">
        <v>13</v>
      </c>
      <c r="I462" t="s">
        <v>1191</v>
      </c>
      <c r="J462" t="s">
        <v>15</v>
      </c>
      <c r="K462" t="s">
        <v>2146</v>
      </c>
      <c r="L462" t="s">
        <v>660</v>
      </c>
      <c r="M462">
        <f t="shared" si="7"/>
        <v>1</v>
      </c>
      <c r="N46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Free Fire, in United States dollars?</v>
      </c>
    </row>
    <row r="463" spans="1:14" x14ac:dyDescent="0.3">
      <c r="A463" t="s">
        <v>2147</v>
      </c>
      <c r="B463" t="s">
        <v>2148</v>
      </c>
      <c r="C463" t="s">
        <v>11</v>
      </c>
      <c r="D463" t="s">
        <v>12</v>
      </c>
      <c r="E463" t="s">
        <v>2199</v>
      </c>
      <c r="F463" t="s">
        <v>2149</v>
      </c>
      <c r="G463">
        <f>ROUND(Film_boxOfficeEarnings[[#This Row],[value]],2)</f>
        <v>305900000</v>
      </c>
      <c r="H463" t="s">
        <v>13</v>
      </c>
      <c r="I463" t="s">
        <v>253</v>
      </c>
      <c r="J463" t="s">
        <v>15</v>
      </c>
      <c r="K463" t="s">
        <v>2150</v>
      </c>
      <c r="L463" t="s">
        <v>660</v>
      </c>
      <c r="M463">
        <f t="shared" si="7"/>
        <v>1</v>
      </c>
      <c r="N46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Wonder, in United States dollars?</v>
      </c>
    </row>
    <row r="464" spans="1:14" x14ac:dyDescent="0.3">
      <c r="A464" t="s">
        <v>2151</v>
      </c>
      <c r="B464" t="s">
        <v>2152</v>
      </c>
      <c r="C464" t="s">
        <v>11</v>
      </c>
      <c r="D464" t="s">
        <v>12</v>
      </c>
      <c r="E464" t="s">
        <v>2199</v>
      </c>
      <c r="F464" t="s">
        <v>2153</v>
      </c>
      <c r="G464">
        <f>ROUND(Film_boxOfficeEarnings[[#This Row],[value]],2)</f>
        <v>12699718</v>
      </c>
      <c r="H464" t="s">
        <v>13</v>
      </c>
      <c r="I464" t="s">
        <v>565</v>
      </c>
      <c r="J464" t="s">
        <v>15</v>
      </c>
      <c r="K464" t="s">
        <v>2154</v>
      </c>
      <c r="L464" t="s">
        <v>660</v>
      </c>
      <c r="M464">
        <f t="shared" si="7"/>
        <v>1</v>
      </c>
      <c r="N46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Jim Button and Luke the Engine Driver, in United States dollars?</v>
      </c>
    </row>
    <row r="465" spans="1:14" x14ac:dyDescent="0.3">
      <c r="A465" t="s">
        <v>2155</v>
      </c>
      <c r="B465" t="s">
        <v>2156</v>
      </c>
      <c r="C465" t="s">
        <v>11</v>
      </c>
      <c r="D465" t="s">
        <v>12</v>
      </c>
      <c r="E465" t="s">
        <v>2199</v>
      </c>
      <c r="F465" t="s">
        <v>2157</v>
      </c>
      <c r="G465">
        <f>ROUND(Film_boxOfficeEarnings[[#This Row],[value]],2)</f>
        <v>1968000</v>
      </c>
      <c r="H465" t="s">
        <v>13</v>
      </c>
      <c r="I465" t="s">
        <v>217</v>
      </c>
      <c r="J465" t="s">
        <v>15</v>
      </c>
      <c r="K465" t="s">
        <v>2158</v>
      </c>
      <c r="L465" t="s">
        <v>660</v>
      </c>
      <c r="M465">
        <f t="shared" si="7"/>
        <v>1</v>
      </c>
      <c r="N46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All Through the Night, in United States dollars?</v>
      </c>
    </row>
    <row r="466" spans="1:14" x14ac:dyDescent="0.3">
      <c r="A466" t="s">
        <v>2159</v>
      </c>
      <c r="B466" t="s">
        <v>2160</v>
      </c>
      <c r="C466" t="s">
        <v>11</v>
      </c>
      <c r="D466" t="s">
        <v>12</v>
      </c>
      <c r="E466" t="s">
        <v>2199</v>
      </c>
      <c r="F466" t="s">
        <v>2161</v>
      </c>
      <c r="G466">
        <f>ROUND(Film_boxOfficeEarnings[[#This Row],[value]],2)</f>
        <v>281063</v>
      </c>
      <c r="H466" t="s">
        <v>13</v>
      </c>
      <c r="I466" t="s">
        <v>191</v>
      </c>
      <c r="J466" t="s">
        <v>15</v>
      </c>
      <c r="K466" t="s">
        <v>2162</v>
      </c>
      <c r="L466" t="s">
        <v>660</v>
      </c>
      <c r="M466">
        <f t="shared" si="7"/>
        <v>1</v>
      </c>
      <c r="N466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Love Witch, in United States dollars?</v>
      </c>
    </row>
    <row r="467" spans="1:14" x14ac:dyDescent="0.3">
      <c r="A467" t="s">
        <v>2163</v>
      </c>
      <c r="B467" t="s">
        <v>2164</v>
      </c>
      <c r="C467" t="s">
        <v>11</v>
      </c>
      <c r="D467" t="s">
        <v>12</v>
      </c>
      <c r="E467" t="s">
        <v>2199</v>
      </c>
      <c r="F467" t="s">
        <v>2165</v>
      </c>
      <c r="G467">
        <f>ROUND(Film_boxOfficeEarnings[[#This Row],[value]],2)</f>
        <v>73400000</v>
      </c>
      <c r="H467" t="s">
        <v>13</v>
      </c>
      <c r="I467" t="s">
        <v>242</v>
      </c>
      <c r="J467" t="s">
        <v>15</v>
      </c>
      <c r="K467" t="s">
        <v>2166</v>
      </c>
      <c r="L467" t="s">
        <v>660</v>
      </c>
      <c r="M467">
        <f t="shared" si="7"/>
        <v>1</v>
      </c>
      <c r="N467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Sphere, in United States dollars?</v>
      </c>
    </row>
    <row r="468" spans="1:14" x14ac:dyDescent="0.3">
      <c r="A468" t="s">
        <v>2167</v>
      </c>
      <c r="B468" t="s">
        <v>2168</v>
      </c>
      <c r="C468" t="s">
        <v>11</v>
      </c>
      <c r="D468" t="s">
        <v>12</v>
      </c>
      <c r="E468" t="s">
        <v>2199</v>
      </c>
      <c r="F468" t="s">
        <v>2169</v>
      </c>
      <c r="G468">
        <f>ROUND(Film_boxOfficeEarnings[[#This Row],[value]],2)</f>
        <v>270700000</v>
      </c>
      <c r="H468" t="s">
        <v>13</v>
      </c>
      <c r="I468" t="s">
        <v>202</v>
      </c>
      <c r="J468" t="s">
        <v>15</v>
      </c>
      <c r="K468" t="s">
        <v>2170</v>
      </c>
      <c r="L468" t="s">
        <v>660</v>
      </c>
      <c r="M468">
        <f t="shared" si="7"/>
        <v>1</v>
      </c>
      <c r="N468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Neighbors, in United States dollars?</v>
      </c>
    </row>
    <row r="469" spans="1:14" x14ac:dyDescent="0.3">
      <c r="A469" t="s">
        <v>2171</v>
      </c>
      <c r="B469" t="s">
        <v>2172</v>
      </c>
      <c r="C469" t="s">
        <v>11</v>
      </c>
      <c r="D469" t="s">
        <v>12</v>
      </c>
      <c r="E469" t="s">
        <v>2199</v>
      </c>
      <c r="F469" t="s">
        <v>2173</v>
      </c>
      <c r="G469">
        <f>ROUND(Film_boxOfficeEarnings[[#This Row],[value]],2)</f>
        <v>2046061</v>
      </c>
      <c r="H469" t="s">
        <v>13</v>
      </c>
      <c r="I469" t="s">
        <v>93</v>
      </c>
      <c r="J469" t="s">
        <v>15</v>
      </c>
      <c r="K469" t="s">
        <v>2174</v>
      </c>
      <c r="L469" t="s">
        <v>660</v>
      </c>
      <c r="M469">
        <f t="shared" si="7"/>
        <v>1</v>
      </c>
      <c r="N469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Sympathy for Mr. Vengeance, in United States dollars?</v>
      </c>
    </row>
    <row r="470" spans="1:14" x14ac:dyDescent="0.3">
      <c r="A470" t="s">
        <v>2175</v>
      </c>
      <c r="B470" t="s">
        <v>2176</v>
      </c>
      <c r="C470" t="s">
        <v>11</v>
      </c>
      <c r="D470" t="s">
        <v>12</v>
      </c>
      <c r="E470" t="s">
        <v>2199</v>
      </c>
      <c r="F470" t="s">
        <v>2177</v>
      </c>
      <c r="G470">
        <f>ROUND(Film_boxOfficeEarnings[[#This Row],[value]],2)</f>
        <v>311365072</v>
      </c>
      <c r="H470" t="s">
        <v>13</v>
      </c>
      <c r="I470" t="s">
        <v>86</v>
      </c>
      <c r="J470" t="s">
        <v>15</v>
      </c>
      <c r="K470" t="s">
        <v>2178</v>
      </c>
      <c r="L470" t="s">
        <v>660</v>
      </c>
      <c r="M470">
        <f t="shared" si="7"/>
        <v>1</v>
      </c>
      <c r="N470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Polar Express, in United States dollars?</v>
      </c>
    </row>
    <row r="471" spans="1:14" x14ac:dyDescent="0.3">
      <c r="A471" t="s">
        <v>2179</v>
      </c>
      <c r="B471" t="s">
        <v>2180</v>
      </c>
      <c r="C471" t="s">
        <v>11</v>
      </c>
      <c r="D471" t="s">
        <v>12</v>
      </c>
      <c r="E471" t="s">
        <v>2199</v>
      </c>
      <c r="F471" t="s">
        <v>2181</v>
      </c>
      <c r="G471">
        <f>ROUND(Film_boxOfficeEarnings[[#This Row],[value]],2)</f>
        <v>2400000000</v>
      </c>
      <c r="H471" t="s">
        <v>274</v>
      </c>
      <c r="I471" t="s">
        <v>63</v>
      </c>
      <c r="J471" t="s">
        <v>15</v>
      </c>
      <c r="K471" t="s">
        <v>2182</v>
      </c>
      <c r="L471" t="s">
        <v>660</v>
      </c>
      <c r="M471">
        <f t="shared" si="7"/>
        <v>1</v>
      </c>
      <c r="N471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Cat o' Nine Tails, in Italian liras?</v>
      </c>
    </row>
    <row r="472" spans="1:14" x14ac:dyDescent="0.3">
      <c r="A472" t="s">
        <v>2183</v>
      </c>
      <c r="B472" t="s">
        <v>2184</v>
      </c>
      <c r="C472" t="s">
        <v>11</v>
      </c>
      <c r="D472" t="s">
        <v>12</v>
      </c>
      <c r="E472" t="s">
        <v>2199</v>
      </c>
      <c r="F472" t="s">
        <v>2185</v>
      </c>
      <c r="G472">
        <f>ROUND(Film_boxOfficeEarnings[[#This Row],[value]],2)</f>
        <v>372234864</v>
      </c>
      <c r="H472" t="s">
        <v>13</v>
      </c>
      <c r="I472" t="s">
        <v>221</v>
      </c>
      <c r="J472" t="s">
        <v>15</v>
      </c>
      <c r="K472" t="s">
        <v>2186</v>
      </c>
      <c r="L472" t="s">
        <v>660</v>
      </c>
      <c r="M472">
        <f t="shared" si="7"/>
        <v>1</v>
      </c>
      <c r="N472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Golden Compass, in United States dollars?</v>
      </c>
    </row>
    <row r="473" spans="1:14" x14ac:dyDescent="0.3">
      <c r="A473" t="s">
        <v>2187</v>
      </c>
      <c r="B473" t="s">
        <v>2188</v>
      </c>
      <c r="C473" t="s">
        <v>11</v>
      </c>
      <c r="D473" t="s">
        <v>12</v>
      </c>
      <c r="E473" t="s">
        <v>2199</v>
      </c>
      <c r="F473" t="s">
        <v>2189</v>
      </c>
      <c r="G473">
        <f>ROUND(Film_boxOfficeEarnings[[#This Row],[value]],2)</f>
        <v>966550600</v>
      </c>
      <c r="H473" t="s">
        <v>13</v>
      </c>
      <c r="I473" t="s">
        <v>52</v>
      </c>
      <c r="J473" t="s">
        <v>15</v>
      </c>
      <c r="K473" t="s">
        <v>2190</v>
      </c>
      <c r="L473" t="s">
        <v>660</v>
      </c>
      <c r="M473">
        <f t="shared" si="7"/>
        <v>1</v>
      </c>
      <c r="N473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Jungle Book, in United States dollars?</v>
      </c>
    </row>
    <row r="474" spans="1:14" x14ac:dyDescent="0.3">
      <c r="A474" t="s">
        <v>2191</v>
      </c>
      <c r="B474" t="s">
        <v>2192</v>
      </c>
      <c r="C474" t="s">
        <v>11</v>
      </c>
      <c r="D474" t="s">
        <v>12</v>
      </c>
      <c r="E474" t="s">
        <v>2199</v>
      </c>
      <c r="F474" t="s">
        <v>2193</v>
      </c>
      <c r="G474">
        <f>ROUND(Film_boxOfficeEarnings[[#This Row],[value]],2)</f>
        <v>108522</v>
      </c>
      <c r="H474" t="s">
        <v>13</v>
      </c>
      <c r="I474" t="s">
        <v>460</v>
      </c>
      <c r="J474" t="s">
        <v>15</v>
      </c>
      <c r="K474" t="s">
        <v>2194</v>
      </c>
      <c r="L474" t="s">
        <v>660</v>
      </c>
      <c r="M474">
        <f t="shared" si="7"/>
        <v>1</v>
      </c>
      <c r="N474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Wanda, in United States dollars?</v>
      </c>
    </row>
    <row r="475" spans="1:14" x14ac:dyDescent="0.3">
      <c r="A475" t="s">
        <v>2195</v>
      </c>
      <c r="B475" t="s">
        <v>2196</v>
      </c>
      <c r="C475" t="s">
        <v>11</v>
      </c>
      <c r="D475" t="s">
        <v>12</v>
      </c>
      <c r="E475" t="s">
        <v>2199</v>
      </c>
      <c r="F475" t="s">
        <v>2197</v>
      </c>
      <c r="G475">
        <f>ROUND(Film_boxOfficeEarnings[[#This Row],[value]],2)</f>
        <v>469200000</v>
      </c>
      <c r="H475" t="s">
        <v>13</v>
      </c>
      <c r="I475" t="s">
        <v>215</v>
      </c>
      <c r="J475" t="s">
        <v>15</v>
      </c>
      <c r="K475" t="s">
        <v>2198</v>
      </c>
      <c r="L475" t="s">
        <v>660</v>
      </c>
      <c r="M475">
        <f t="shared" si="7"/>
        <v>1</v>
      </c>
      <c r="N475" t="str">
        <f>"What was the " &amp; Film_boxOfficeEarnings[[#This Row],[propertyLabel]] &amp; " " &amp; "of the " &amp; Film_boxOfficeEarnings[[#This Row],[entityType]] &amp; " " &amp; Film_boxOfficeEarnings[[#This Row],[entityLabel]] &amp; ", in " &amp; Film_boxOfficeEarnings[[#This Row],[unitLabel]] &amp; "s?"</f>
        <v>What was the worldwide box office earnings of the film The LEGO Movie, in United States dollars?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A4B9-50D5-4DBA-AC75-FF856D657EF0}">
  <dimension ref="A1:N489"/>
  <sheetViews>
    <sheetView topLeftCell="B1" workbookViewId="0">
      <selection activeCell="N2" sqref="N2"/>
    </sheetView>
  </sheetViews>
  <sheetFormatPr defaultRowHeight="14.4" x14ac:dyDescent="0.3"/>
  <cols>
    <col min="1" max="1" width="37" bestFit="1" customWidth="1"/>
    <col min="2" max="2" width="44" bestFit="1" customWidth="1"/>
    <col min="3" max="3" width="12.33203125" bestFit="1" customWidth="1"/>
    <col min="4" max="5" width="36.44140625" bestFit="1" customWidth="1"/>
    <col min="6" max="6" width="29.5546875" bestFit="1" customWidth="1"/>
    <col min="7" max="7" width="29.5546875" customWidth="1"/>
    <col min="8" max="8" width="22.44140625" bestFit="1" customWidth="1"/>
    <col min="9" max="9" width="10.6640625" bestFit="1" customWidth="1"/>
    <col min="10" max="10" width="11" bestFit="1" customWidth="1"/>
    <col min="11" max="11" width="19.44140625" bestFit="1" customWidth="1"/>
    <col min="14" max="14" width="101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661</v>
      </c>
      <c r="H1" t="s">
        <v>658</v>
      </c>
      <c r="I1" t="s">
        <v>6</v>
      </c>
      <c r="J1" t="s">
        <v>7</v>
      </c>
      <c r="K1" t="s">
        <v>8</v>
      </c>
      <c r="L1" t="s">
        <v>659</v>
      </c>
      <c r="M1" t="s">
        <v>662</v>
      </c>
      <c r="N1" t="s">
        <v>2200</v>
      </c>
    </row>
    <row r="2" spans="1:14" x14ac:dyDescent="0.3">
      <c r="A2" t="s">
        <v>339</v>
      </c>
      <c r="B2" t="s">
        <v>340</v>
      </c>
      <c r="C2" t="s">
        <v>11</v>
      </c>
      <c r="D2" t="s">
        <v>2201</v>
      </c>
      <c r="E2" t="s">
        <v>3231</v>
      </c>
      <c r="F2" t="s">
        <v>2202</v>
      </c>
      <c r="G2">
        <f>ROUND(Films_budget[[#This Row],[value]],2)</f>
        <v>100000000</v>
      </c>
      <c r="H2" t="s">
        <v>13</v>
      </c>
      <c r="I2" t="s">
        <v>101</v>
      </c>
      <c r="J2" t="s">
        <v>15</v>
      </c>
      <c r="K2" t="s">
        <v>341</v>
      </c>
      <c r="L2" t="s">
        <v>660</v>
      </c>
      <c r="M2">
        <f t="shared" ref="M2:M65" si="0">COUNTIF(B:B,B2)</f>
        <v>1</v>
      </c>
      <c r="N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Happy Feet, in United States dollars?</v>
      </c>
    </row>
    <row r="3" spans="1:14" x14ac:dyDescent="0.3">
      <c r="A3" t="s">
        <v>218</v>
      </c>
      <c r="B3" t="s">
        <v>219</v>
      </c>
      <c r="C3" t="s">
        <v>11</v>
      </c>
      <c r="D3" t="s">
        <v>2201</v>
      </c>
      <c r="E3" t="s">
        <v>3231</v>
      </c>
      <c r="F3" t="s">
        <v>2203</v>
      </c>
      <c r="G3">
        <f>ROUND(Films_budget[[#This Row],[value]],2)</f>
        <v>100000</v>
      </c>
      <c r="H3" t="s">
        <v>13</v>
      </c>
      <c r="I3" t="s">
        <v>221</v>
      </c>
      <c r="J3" t="s">
        <v>15</v>
      </c>
      <c r="K3" t="s">
        <v>222</v>
      </c>
      <c r="L3" t="s">
        <v>660</v>
      </c>
      <c r="M3">
        <f t="shared" si="0"/>
        <v>1</v>
      </c>
      <c r="N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Eraserhead, in United States dollars?</v>
      </c>
    </row>
    <row r="4" spans="1:14" x14ac:dyDescent="0.3">
      <c r="A4" t="s">
        <v>126</v>
      </c>
      <c r="B4" t="s">
        <v>127</v>
      </c>
      <c r="C4" t="s">
        <v>11</v>
      </c>
      <c r="D4" t="s">
        <v>2201</v>
      </c>
      <c r="E4" t="s">
        <v>3231</v>
      </c>
      <c r="F4" t="s">
        <v>2204</v>
      </c>
      <c r="G4">
        <f>ROUND(Films_budget[[#This Row],[value]],2)</f>
        <v>6000000</v>
      </c>
      <c r="H4" t="s">
        <v>13</v>
      </c>
      <c r="I4" t="s">
        <v>128</v>
      </c>
      <c r="J4" t="s">
        <v>15</v>
      </c>
      <c r="K4" t="s">
        <v>129</v>
      </c>
      <c r="L4" t="s">
        <v>660</v>
      </c>
      <c r="M4">
        <f t="shared" si="0"/>
        <v>1</v>
      </c>
      <c r="N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Mary Pippins, in United States dollars?</v>
      </c>
    </row>
    <row r="5" spans="1:14" x14ac:dyDescent="0.3">
      <c r="A5" t="s">
        <v>209</v>
      </c>
      <c r="B5" t="s">
        <v>210</v>
      </c>
      <c r="C5" t="s">
        <v>11</v>
      </c>
      <c r="D5" t="s">
        <v>2201</v>
      </c>
      <c r="E5" t="s">
        <v>3231</v>
      </c>
      <c r="F5" t="s">
        <v>2205</v>
      </c>
      <c r="G5">
        <f>ROUND(Films_budget[[#This Row],[value]],2)</f>
        <v>13500000</v>
      </c>
      <c r="H5" t="s">
        <v>13</v>
      </c>
      <c r="I5" t="s">
        <v>211</v>
      </c>
      <c r="J5" t="s">
        <v>15</v>
      </c>
      <c r="K5" t="s">
        <v>212</v>
      </c>
      <c r="L5" t="s">
        <v>660</v>
      </c>
      <c r="M5">
        <f t="shared" si="0"/>
        <v>1</v>
      </c>
      <c r="N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Teenage Mutant Ninja Turtles, in United States dollars?</v>
      </c>
    </row>
    <row r="6" spans="1:14" x14ac:dyDescent="0.3">
      <c r="A6" t="s">
        <v>307</v>
      </c>
      <c r="B6" t="s">
        <v>308</v>
      </c>
      <c r="C6" t="s">
        <v>11</v>
      </c>
      <c r="D6" t="s">
        <v>2201</v>
      </c>
      <c r="E6" t="s">
        <v>3231</v>
      </c>
      <c r="F6" t="s">
        <v>2206</v>
      </c>
      <c r="G6">
        <f>ROUND(Films_budget[[#This Row],[value]],2)</f>
        <v>38000000</v>
      </c>
      <c r="H6" t="s">
        <v>13</v>
      </c>
      <c r="I6" t="s">
        <v>52</v>
      </c>
      <c r="J6" t="s">
        <v>15</v>
      </c>
      <c r="K6" t="s">
        <v>310</v>
      </c>
      <c r="L6" t="s">
        <v>660</v>
      </c>
      <c r="M6">
        <f t="shared" si="0"/>
        <v>1</v>
      </c>
      <c r="N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Fast and the Furious, in United States dollars?</v>
      </c>
    </row>
    <row r="7" spans="1:14" x14ac:dyDescent="0.3">
      <c r="A7" t="s">
        <v>286</v>
      </c>
      <c r="B7" t="s">
        <v>287</v>
      </c>
      <c r="C7" t="s">
        <v>11</v>
      </c>
      <c r="D7" t="s">
        <v>2201</v>
      </c>
      <c r="E7" t="s">
        <v>3231</v>
      </c>
      <c r="F7" t="s">
        <v>505</v>
      </c>
      <c r="G7">
        <f>ROUND(Films_budget[[#This Row],[value]],2)</f>
        <v>20000000</v>
      </c>
      <c r="H7" t="s">
        <v>13</v>
      </c>
      <c r="I7" t="s">
        <v>64</v>
      </c>
      <c r="J7" t="s">
        <v>15</v>
      </c>
      <c r="K7" t="s">
        <v>288</v>
      </c>
      <c r="L7" t="s">
        <v>660</v>
      </c>
      <c r="M7">
        <f t="shared" si="0"/>
        <v>1</v>
      </c>
      <c r="N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Freaky Friday, in United States dollars?</v>
      </c>
    </row>
    <row r="8" spans="1:14" x14ac:dyDescent="0.3">
      <c r="A8" t="s">
        <v>2207</v>
      </c>
      <c r="B8" t="s">
        <v>2208</v>
      </c>
      <c r="C8" t="s">
        <v>11</v>
      </c>
      <c r="D8" t="s">
        <v>2201</v>
      </c>
      <c r="E8" t="s">
        <v>3231</v>
      </c>
      <c r="F8" t="s">
        <v>2209</v>
      </c>
      <c r="G8">
        <f>ROUND(Films_budget[[#This Row],[value]],2)</f>
        <v>4500000</v>
      </c>
      <c r="H8" t="s">
        <v>13</v>
      </c>
      <c r="I8" t="s">
        <v>348</v>
      </c>
      <c r="J8" t="s">
        <v>15</v>
      </c>
      <c r="K8" t="s">
        <v>2210</v>
      </c>
      <c r="L8" t="s">
        <v>660</v>
      </c>
      <c r="M8">
        <f t="shared" si="0"/>
        <v>1</v>
      </c>
      <c r="N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Family Plot, in United States dollars?</v>
      </c>
    </row>
    <row r="9" spans="1:14" x14ac:dyDescent="0.3">
      <c r="A9" t="s">
        <v>35</v>
      </c>
      <c r="B9" t="s">
        <v>36</v>
      </c>
      <c r="C9" t="s">
        <v>11</v>
      </c>
      <c r="D9" t="s">
        <v>2201</v>
      </c>
      <c r="E9" t="s">
        <v>3231</v>
      </c>
      <c r="F9" t="s">
        <v>2211</v>
      </c>
      <c r="G9">
        <f>ROUND(Films_budget[[#This Row],[value]],2)</f>
        <v>15000000</v>
      </c>
      <c r="H9" t="s">
        <v>13</v>
      </c>
      <c r="I9" t="s">
        <v>38</v>
      </c>
      <c r="J9" t="s">
        <v>15</v>
      </c>
      <c r="K9" t="s">
        <v>39</v>
      </c>
      <c r="L9" t="s">
        <v>660</v>
      </c>
      <c r="M9">
        <f t="shared" si="0"/>
        <v>1</v>
      </c>
      <c r="N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Confessions of a Teenage Drama Queen, in United States dollars?</v>
      </c>
    </row>
    <row r="10" spans="1:14" x14ac:dyDescent="0.3">
      <c r="A10" t="s">
        <v>360</v>
      </c>
      <c r="B10" t="s">
        <v>361</v>
      </c>
      <c r="C10" t="s">
        <v>11</v>
      </c>
      <c r="D10" t="s">
        <v>2201</v>
      </c>
      <c r="E10" t="s">
        <v>3231</v>
      </c>
      <c r="F10" t="s">
        <v>2212</v>
      </c>
      <c r="G10">
        <f>ROUND(Films_budget[[#This Row],[value]],2)</f>
        <v>180000000</v>
      </c>
      <c r="H10" t="s">
        <v>13</v>
      </c>
      <c r="I10" t="s">
        <v>162</v>
      </c>
      <c r="J10" t="s">
        <v>15</v>
      </c>
      <c r="K10" t="s">
        <v>363</v>
      </c>
      <c r="L10" t="s">
        <v>660</v>
      </c>
      <c r="M10">
        <f t="shared" si="0"/>
        <v>1</v>
      </c>
      <c r="N1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Maleficent, in United States dollars?</v>
      </c>
    </row>
    <row r="11" spans="1:14" x14ac:dyDescent="0.3">
      <c r="A11" t="s">
        <v>2213</v>
      </c>
      <c r="B11" t="s">
        <v>2214</v>
      </c>
      <c r="C11" t="s">
        <v>11</v>
      </c>
      <c r="D11" t="s">
        <v>2201</v>
      </c>
      <c r="E11" t="s">
        <v>3231</v>
      </c>
      <c r="F11" t="s">
        <v>2215</v>
      </c>
      <c r="G11">
        <f>ROUND(Films_budget[[#This Row],[value]],2)</f>
        <v>531300</v>
      </c>
      <c r="H11" t="s">
        <v>13</v>
      </c>
      <c r="I11" t="s">
        <v>48</v>
      </c>
      <c r="J11" t="s">
        <v>15</v>
      </c>
      <c r="K11" t="s">
        <v>2216</v>
      </c>
      <c r="L11" t="s">
        <v>660</v>
      </c>
      <c r="M11">
        <f t="shared" si="0"/>
        <v>1</v>
      </c>
      <c r="N1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Stagecoach, in United States dollars?</v>
      </c>
    </row>
    <row r="12" spans="1:14" x14ac:dyDescent="0.3">
      <c r="A12" t="s">
        <v>103</v>
      </c>
      <c r="B12" t="s">
        <v>104</v>
      </c>
      <c r="C12" t="s">
        <v>11</v>
      </c>
      <c r="D12" t="s">
        <v>2201</v>
      </c>
      <c r="E12" t="s">
        <v>3231</v>
      </c>
      <c r="F12" t="s">
        <v>2217</v>
      </c>
      <c r="G12">
        <f>ROUND(Films_budget[[#This Row],[value]],2)</f>
        <v>150000000</v>
      </c>
      <c r="H12" t="s">
        <v>13</v>
      </c>
      <c r="I12" t="s">
        <v>29</v>
      </c>
      <c r="J12" t="s">
        <v>15</v>
      </c>
      <c r="K12" t="s">
        <v>106</v>
      </c>
      <c r="L12" t="s">
        <v>660</v>
      </c>
      <c r="M12">
        <f t="shared" si="0"/>
        <v>1</v>
      </c>
      <c r="N1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Bolt, in United States dollars?</v>
      </c>
    </row>
    <row r="13" spans="1:14" x14ac:dyDescent="0.3">
      <c r="A13" t="s">
        <v>135</v>
      </c>
      <c r="B13" t="s">
        <v>136</v>
      </c>
      <c r="C13" t="s">
        <v>11</v>
      </c>
      <c r="D13" t="s">
        <v>2201</v>
      </c>
      <c r="E13" t="s">
        <v>3231</v>
      </c>
      <c r="F13" t="s">
        <v>2218</v>
      </c>
      <c r="G13">
        <f>ROUND(Films_budget[[#This Row],[value]],2)</f>
        <v>120000000</v>
      </c>
      <c r="H13" t="s">
        <v>13</v>
      </c>
      <c r="I13" t="s">
        <v>138</v>
      </c>
      <c r="J13" t="s">
        <v>15</v>
      </c>
      <c r="K13" t="s">
        <v>139</v>
      </c>
      <c r="L13" t="s">
        <v>660</v>
      </c>
      <c r="M13">
        <f t="shared" si="0"/>
        <v>1</v>
      </c>
      <c r="N1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I, Robot, in United States dollars?</v>
      </c>
    </row>
    <row r="14" spans="1:14" x14ac:dyDescent="0.3">
      <c r="A14" t="s">
        <v>180</v>
      </c>
      <c r="B14" t="s">
        <v>181</v>
      </c>
      <c r="C14" t="s">
        <v>11</v>
      </c>
      <c r="D14" t="s">
        <v>2201</v>
      </c>
      <c r="E14" t="s">
        <v>3231</v>
      </c>
      <c r="F14" t="s">
        <v>225</v>
      </c>
      <c r="G14">
        <f>ROUND(Films_budget[[#This Row],[value]],2)</f>
        <v>65000000</v>
      </c>
      <c r="H14" t="s">
        <v>13</v>
      </c>
      <c r="I14" t="s">
        <v>183</v>
      </c>
      <c r="J14" t="s">
        <v>15</v>
      </c>
      <c r="K14" t="s">
        <v>184</v>
      </c>
      <c r="L14" t="s">
        <v>660</v>
      </c>
      <c r="M14">
        <f t="shared" si="0"/>
        <v>1</v>
      </c>
      <c r="N1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Total Recall, in United States dollars?</v>
      </c>
    </row>
    <row r="15" spans="1:14" x14ac:dyDescent="0.3">
      <c r="A15" s="1" t="s">
        <v>326</v>
      </c>
      <c r="B15" t="s">
        <v>327</v>
      </c>
      <c r="C15" t="s">
        <v>11</v>
      </c>
      <c r="D15" t="s">
        <v>2201</v>
      </c>
      <c r="E15" t="s">
        <v>3231</v>
      </c>
      <c r="F15" t="s">
        <v>2219</v>
      </c>
      <c r="G15">
        <f>ROUND(Films_budget[[#This Row],[value]],2)</f>
        <v>24000000</v>
      </c>
      <c r="H15" t="s">
        <v>2220</v>
      </c>
      <c r="I15" t="s">
        <v>38</v>
      </c>
      <c r="J15" t="s">
        <v>15</v>
      </c>
      <c r="K15" t="s">
        <v>328</v>
      </c>
      <c r="L15" t="s">
        <v>660</v>
      </c>
      <c r="M15">
        <f t="shared" si="0"/>
        <v>1</v>
      </c>
      <c r="N1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Zack and Miri Make a Porno, in Argentine convertible pesos?</v>
      </c>
    </row>
    <row r="16" spans="1:14" x14ac:dyDescent="0.3">
      <c r="A16" t="s">
        <v>406</v>
      </c>
      <c r="B16" t="s">
        <v>407</v>
      </c>
      <c r="C16" t="s">
        <v>11</v>
      </c>
      <c r="D16" t="s">
        <v>2201</v>
      </c>
      <c r="E16" t="s">
        <v>3231</v>
      </c>
      <c r="F16" t="s">
        <v>225</v>
      </c>
      <c r="G16">
        <f>ROUND(Films_budget[[#This Row],[value]],2)</f>
        <v>65000000</v>
      </c>
      <c r="H16" t="s">
        <v>13</v>
      </c>
      <c r="I16" t="s">
        <v>86</v>
      </c>
      <c r="J16" t="s">
        <v>15</v>
      </c>
      <c r="K16" t="s">
        <v>408</v>
      </c>
      <c r="L16" t="s">
        <v>660</v>
      </c>
      <c r="M16">
        <f t="shared" si="0"/>
        <v>1</v>
      </c>
      <c r="N1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Knight's Tale, in United States dollars?</v>
      </c>
    </row>
    <row r="17" spans="1:14" x14ac:dyDescent="0.3">
      <c r="A17" t="s">
        <v>2221</v>
      </c>
      <c r="B17" t="s">
        <v>2222</v>
      </c>
      <c r="C17" t="s">
        <v>11</v>
      </c>
      <c r="D17" t="s">
        <v>2201</v>
      </c>
      <c r="E17" t="s">
        <v>3231</v>
      </c>
      <c r="F17" t="s">
        <v>206</v>
      </c>
      <c r="G17">
        <f>ROUND(Films_budget[[#This Row],[value]],2)</f>
        <v>5000000</v>
      </c>
      <c r="H17" t="s">
        <v>164</v>
      </c>
      <c r="I17" t="s">
        <v>211</v>
      </c>
      <c r="J17" t="s">
        <v>15</v>
      </c>
      <c r="K17" t="s">
        <v>2223</v>
      </c>
      <c r="L17" t="s">
        <v>660</v>
      </c>
      <c r="M17">
        <f t="shared" si="0"/>
        <v>1</v>
      </c>
      <c r="N1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Wave, in Euros?</v>
      </c>
    </row>
    <row r="18" spans="1:14" x14ac:dyDescent="0.3">
      <c r="A18" t="s">
        <v>50</v>
      </c>
      <c r="B18" t="s">
        <v>51</v>
      </c>
      <c r="C18" t="s">
        <v>11</v>
      </c>
      <c r="D18" t="s">
        <v>2201</v>
      </c>
      <c r="E18" t="s">
        <v>3231</v>
      </c>
      <c r="F18" t="s">
        <v>572</v>
      </c>
      <c r="G18">
        <f>ROUND(Films_budget[[#This Row],[value]],2)</f>
        <v>130000000</v>
      </c>
      <c r="H18" t="s">
        <v>13</v>
      </c>
      <c r="I18" t="s">
        <v>52</v>
      </c>
      <c r="J18" t="s">
        <v>15</v>
      </c>
      <c r="K18" t="s">
        <v>53</v>
      </c>
      <c r="L18" t="s">
        <v>660</v>
      </c>
      <c r="M18">
        <f t="shared" si="0"/>
        <v>1</v>
      </c>
      <c r="N1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Prometheus, in United States dollars?</v>
      </c>
    </row>
    <row r="19" spans="1:14" x14ac:dyDescent="0.3">
      <c r="A19" t="s">
        <v>240</v>
      </c>
      <c r="B19" t="s">
        <v>241</v>
      </c>
      <c r="C19" t="s">
        <v>11</v>
      </c>
      <c r="D19" t="s">
        <v>2201</v>
      </c>
      <c r="E19" t="s">
        <v>3231</v>
      </c>
      <c r="F19" t="s">
        <v>2224</v>
      </c>
      <c r="G19">
        <f>ROUND(Films_budget[[#This Row],[value]],2)</f>
        <v>250000</v>
      </c>
      <c r="H19" t="s">
        <v>13</v>
      </c>
      <c r="I19" t="s">
        <v>242</v>
      </c>
      <c r="J19" t="s">
        <v>15</v>
      </c>
      <c r="K19" t="s">
        <v>243</v>
      </c>
      <c r="L19" t="s">
        <v>660</v>
      </c>
      <c r="M19">
        <f t="shared" si="0"/>
        <v>1</v>
      </c>
      <c r="N1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Chasing Amy, in United States dollars?</v>
      </c>
    </row>
    <row r="20" spans="1:14" x14ac:dyDescent="0.3">
      <c r="A20" t="s">
        <v>107</v>
      </c>
      <c r="B20" t="s">
        <v>108</v>
      </c>
      <c r="C20" t="s">
        <v>11</v>
      </c>
      <c r="D20" t="s">
        <v>2201</v>
      </c>
      <c r="E20" t="s">
        <v>3231</v>
      </c>
      <c r="F20" t="s">
        <v>917</v>
      </c>
      <c r="G20">
        <f>ROUND(Films_budget[[#This Row],[value]],2)</f>
        <v>90000000</v>
      </c>
      <c r="H20" t="s">
        <v>13</v>
      </c>
      <c r="I20" t="s">
        <v>110</v>
      </c>
      <c r="J20" t="s">
        <v>15</v>
      </c>
      <c r="K20" t="s">
        <v>111</v>
      </c>
      <c r="L20" t="s">
        <v>660</v>
      </c>
      <c r="M20">
        <f t="shared" si="0"/>
        <v>1</v>
      </c>
      <c r="N2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Toy Story 2, in United States dollars?</v>
      </c>
    </row>
    <row r="21" spans="1:14" x14ac:dyDescent="0.3">
      <c r="A21" t="s">
        <v>391</v>
      </c>
      <c r="B21" t="s">
        <v>392</v>
      </c>
      <c r="C21" t="s">
        <v>11</v>
      </c>
      <c r="D21" t="s">
        <v>2201</v>
      </c>
      <c r="E21" t="s">
        <v>3231</v>
      </c>
      <c r="F21" t="s">
        <v>2217</v>
      </c>
      <c r="G21">
        <f>ROUND(Films_budget[[#This Row],[value]],2)</f>
        <v>150000000</v>
      </c>
      <c r="H21" t="s">
        <v>13</v>
      </c>
      <c r="I21" t="s">
        <v>393</v>
      </c>
      <c r="J21" t="s">
        <v>15</v>
      </c>
      <c r="K21" t="s">
        <v>394</v>
      </c>
      <c r="L21" t="s">
        <v>660</v>
      </c>
      <c r="M21">
        <f t="shared" si="0"/>
        <v>1</v>
      </c>
      <c r="N2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Frozen, in United States dollars?</v>
      </c>
    </row>
    <row r="22" spans="1:14" x14ac:dyDescent="0.3">
      <c r="A22" t="s">
        <v>292</v>
      </c>
      <c r="B22" t="s">
        <v>293</v>
      </c>
      <c r="C22" t="s">
        <v>11</v>
      </c>
      <c r="D22" t="s">
        <v>2201</v>
      </c>
      <c r="E22" t="s">
        <v>3231</v>
      </c>
      <c r="F22" t="s">
        <v>2211</v>
      </c>
      <c r="G22">
        <f>ROUND(Films_budget[[#This Row],[value]],2)</f>
        <v>15000000</v>
      </c>
      <c r="H22" t="s">
        <v>13</v>
      </c>
      <c r="I22" t="s">
        <v>295</v>
      </c>
      <c r="J22" t="s">
        <v>15</v>
      </c>
      <c r="K22" t="s">
        <v>296</v>
      </c>
      <c r="L22" t="s">
        <v>660</v>
      </c>
      <c r="M22">
        <f t="shared" si="0"/>
        <v>1</v>
      </c>
      <c r="N2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Ben-Hur, in United States dollars?</v>
      </c>
    </row>
    <row r="23" spans="1:14" x14ac:dyDescent="0.3">
      <c r="A23" t="s">
        <v>165</v>
      </c>
      <c r="B23" t="s">
        <v>166</v>
      </c>
      <c r="C23" t="s">
        <v>11</v>
      </c>
      <c r="D23" t="s">
        <v>2201</v>
      </c>
      <c r="E23" t="s">
        <v>3231</v>
      </c>
      <c r="F23" t="s">
        <v>2225</v>
      </c>
      <c r="G23">
        <f>ROUND(Films_budget[[#This Row],[value]],2)</f>
        <v>17000000</v>
      </c>
      <c r="H23" t="s">
        <v>13</v>
      </c>
      <c r="I23" t="s">
        <v>167</v>
      </c>
      <c r="J23" t="s">
        <v>15</v>
      </c>
      <c r="K23" t="s">
        <v>168</v>
      </c>
      <c r="L23" t="s">
        <v>660</v>
      </c>
      <c r="M23">
        <f t="shared" si="0"/>
        <v>1</v>
      </c>
      <c r="N2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Midnight in Paris, in United States dollars?</v>
      </c>
    </row>
    <row r="24" spans="1:14" x14ac:dyDescent="0.3">
      <c r="A24" t="s">
        <v>160</v>
      </c>
      <c r="B24" t="s">
        <v>161</v>
      </c>
      <c r="C24" t="s">
        <v>11</v>
      </c>
      <c r="D24" t="s">
        <v>2201</v>
      </c>
      <c r="E24" t="s">
        <v>3231</v>
      </c>
      <c r="F24" t="s">
        <v>2226</v>
      </c>
      <c r="G24">
        <f>ROUND(Films_budget[[#This Row],[value]],2)</f>
        <v>30000000</v>
      </c>
      <c r="H24" t="s">
        <v>13</v>
      </c>
      <c r="I24" t="s">
        <v>162</v>
      </c>
      <c r="J24" t="s">
        <v>15</v>
      </c>
      <c r="K24" t="s">
        <v>163</v>
      </c>
      <c r="L24" t="s">
        <v>660</v>
      </c>
      <c r="M24">
        <f t="shared" si="0"/>
        <v>1</v>
      </c>
      <c r="N2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Once Upon a Time in America, in United States dollars?</v>
      </c>
    </row>
    <row r="25" spans="1:14" x14ac:dyDescent="0.3">
      <c r="A25" t="s">
        <v>9</v>
      </c>
      <c r="B25" t="s">
        <v>10</v>
      </c>
      <c r="C25" t="s">
        <v>11</v>
      </c>
      <c r="D25" t="s">
        <v>2201</v>
      </c>
      <c r="E25" t="s">
        <v>3231</v>
      </c>
      <c r="F25" t="s">
        <v>2226</v>
      </c>
      <c r="G25">
        <f>ROUND(Films_budget[[#This Row],[value]],2)</f>
        <v>30000000</v>
      </c>
      <c r="H25" t="s">
        <v>13</v>
      </c>
      <c r="I25" t="s">
        <v>14</v>
      </c>
      <c r="J25" t="s">
        <v>15</v>
      </c>
      <c r="K25" t="s">
        <v>16</v>
      </c>
      <c r="L25" t="s">
        <v>660</v>
      </c>
      <c r="M25">
        <f t="shared" si="0"/>
        <v>1</v>
      </c>
      <c r="N2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District 9, in United States dollars?</v>
      </c>
    </row>
    <row r="26" spans="1:14" x14ac:dyDescent="0.3">
      <c r="A26" t="s">
        <v>116</v>
      </c>
      <c r="B26" t="s">
        <v>117</v>
      </c>
      <c r="C26" t="s">
        <v>11</v>
      </c>
      <c r="D26" t="s">
        <v>2201</v>
      </c>
      <c r="E26" t="s">
        <v>3231</v>
      </c>
      <c r="F26" t="s">
        <v>2227</v>
      </c>
      <c r="G26">
        <f>ROUND(Films_budget[[#This Row],[value]],2)</f>
        <v>175000000</v>
      </c>
      <c r="H26" t="s">
        <v>13</v>
      </c>
      <c r="I26" t="s">
        <v>118</v>
      </c>
      <c r="J26" t="s">
        <v>15</v>
      </c>
      <c r="K26" t="s">
        <v>119</v>
      </c>
      <c r="L26" t="s">
        <v>660</v>
      </c>
      <c r="M26">
        <f t="shared" si="0"/>
        <v>1</v>
      </c>
      <c r="N2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Troy, in United States dollars?</v>
      </c>
    </row>
    <row r="27" spans="1:14" x14ac:dyDescent="0.3">
      <c r="A27" t="s">
        <v>266</v>
      </c>
      <c r="B27" t="s">
        <v>267</v>
      </c>
      <c r="C27" t="s">
        <v>11</v>
      </c>
      <c r="D27" t="s">
        <v>2201</v>
      </c>
      <c r="E27" t="s">
        <v>3231</v>
      </c>
      <c r="F27" t="s">
        <v>2228</v>
      </c>
      <c r="G27">
        <f>ROUND(Films_budget[[#This Row],[value]],2)</f>
        <v>19000000</v>
      </c>
      <c r="H27" t="s">
        <v>13</v>
      </c>
      <c r="I27" t="s">
        <v>268</v>
      </c>
      <c r="J27" t="s">
        <v>15</v>
      </c>
      <c r="K27" t="s">
        <v>269</v>
      </c>
      <c r="L27" t="s">
        <v>660</v>
      </c>
      <c r="M27">
        <f t="shared" si="0"/>
        <v>1</v>
      </c>
      <c r="N2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Silence of the Lambs, in United States dollars?</v>
      </c>
    </row>
    <row r="28" spans="1:14" x14ac:dyDescent="0.3">
      <c r="A28" t="s">
        <v>403</v>
      </c>
      <c r="B28" t="s">
        <v>404</v>
      </c>
      <c r="C28" t="s">
        <v>11</v>
      </c>
      <c r="D28" t="s">
        <v>2201</v>
      </c>
      <c r="E28" t="s">
        <v>3231</v>
      </c>
      <c r="F28" t="s">
        <v>2202</v>
      </c>
      <c r="G28">
        <f>ROUND(Films_budget[[#This Row],[value]],2)</f>
        <v>100000000</v>
      </c>
      <c r="H28" t="s">
        <v>13</v>
      </c>
      <c r="I28" t="s">
        <v>33</v>
      </c>
      <c r="J28" t="s">
        <v>15</v>
      </c>
      <c r="K28" t="s">
        <v>405</v>
      </c>
      <c r="L28" t="s">
        <v>660</v>
      </c>
      <c r="M28">
        <f t="shared" si="0"/>
        <v>1</v>
      </c>
      <c r="N2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National Treasure, in United States dollars?</v>
      </c>
    </row>
    <row r="29" spans="1:14" x14ac:dyDescent="0.3">
      <c r="A29" t="s">
        <v>399</v>
      </c>
      <c r="B29" t="s">
        <v>400</v>
      </c>
      <c r="C29" t="s">
        <v>11</v>
      </c>
      <c r="D29" t="s">
        <v>2201</v>
      </c>
      <c r="E29" t="s">
        <v>3231</v>
      </c>
      <c r="F29" t="s">
        <v>220</v>
      </c>
      <c r="G29">
        <f>ROUND(Films_budget[[#This Row],[value]],2)</f>
        <v>7000000</v>
      </c>
      <c r="H29" t="s">
        <v>13</v>
      </c>
      <c r="I29" t="s">
        <v>401</v>
      </c>
      <c r="J29" t="s">
        <v>15</v>
      </c>
      <c r="K29" t="s">
        <v>402</v>
      </c>
      <c r="L29" t="s">
        <v>660</v>
      </c>
      <c r="M29">
        <f t="shared" si="0"/>
        <v>1</v>
      </c>
      <c r="N2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Ghost World, in United States dollars?</v>
      </c>
    </row>
    <row r="30" spans="1:14" x14ac:dyDescent="0.3">
      <c r="A30" t="s">
        <v>27</v>
      </c>
      <c r="B30" t="s">
        <v>28</v>
      </c>
      <c r="C30" t="s">
        <v>11</v>
      </c>
      <c r="D30" t="s">
        <v>2201</v>
      </c>
      <c r="E30" t="s">
        <v>3231</v>
      </c>
      <c r="F30" t="s">
        <v>2229</v>
      </c>
      <c r="G30">
        <f>ROUND(Films_budget[[#This Row],[value]],2)</f>
        <v>9000000</v>
      </c>
      <c r="H30" t="s">
        <v>13</v>
      </c>
      <c r="I30" t="s">
        <v>29</v>
      </c>
      <c r="J30" t="s">
        <v>15</v>
      </c>
      <c r="K30" t="s">
        <v>30</v>
      </c>
      <c r="L30" t="s">
        <v>660</v>
      </c>
      <c r="M30">
        <f t="shared" si="0"/>
        <v>1</v>
      </c>
      <c r="N3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Jaws, in United States dollars?</v>
      </c>
    </row>
    <row r="31" spans="1:14" x14ac:dyDescent="0.3">
      <c r="A31" t="s">
        <v>62</v>
      </c>
      <c r="B31" t="s">
        <v>63</v>
      </c>
      <c r="C31" t="s">
        <v>11</v>
      </c>
      <c r="D31" t="s">
        <v>2201</v>
      </c>
      <c r="E31" t="s">
        <v>3231</v>
      </c>
      <c r="F31" t="s">
        <v>625</v>
      </c>
      <c r="G31">
        <f>ROUND(Films_budget[[#This Row],[value]],2)</f>
        <v>35000000</v>
      </c>
      <c r="H31" t="s">
        <v>13</v>
      </c>
      <c r="I31" t="s">
        <v>64</v>
      </c>
      <c r="J31" t="s">
        <v>15</v>
      </c>
      <c r="K31" t="s">
        <v>65</v>
      </c>
      <c r="L31" t="s">
        <v>660</v>
      </c>
      <c r="M31">
        <f t="shared" si="0"/>
        <v>1</v>
      </c>
      <c r="N3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21, in United States dollars?</v>
      </c>
    </row>
    <row r="32" spans="1:14" x14ac:dyDescent="0.3">
      <c r="A32" t="s">
        <v>153</v>
      </c>
      <c r="B32" t="s">
        <v>154</v>
      </c>
      <c r="C32" t="s">
        <v>11</v>
      </c>
      <c r="D32" t="s">
        <v>2201</v>
      </c>
      <c r="E32" t="s">
        <v>3231</v>
      </c>
      <c r="F32" t="s">
        <v>505</v>
      </c>
      <c r="G32">
        <f>ROUND(Films_budget[[#This Row],[value]],2)</f>
        <v>20000000</v>
      </c>
      <c r="H32" t="s">
        <v>13</v>
      </c>
      <c r="I32" t="s">
        <v>63</v>
      </c>
      <c r="J32" t="s">
        <v>15</v>
      </c>
      <c r="K32" t="s">
        <v>155</v>
      </c>
      <c r="L32" t="s">
        <v>660</v>
      </c>
      <c r="M32">
        <f t="shared" si="0"/>
        <v>1</v>
      </c>
      <c r="N3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One Eight Seven, in United States dollars?</v>
      </c>
    </row>
    <row r="33" spans="1:14" x14ac:dyDescent="0.3">
      <c r="A33" t="s">
        <v>314</v>
      </c>
      <c r="B33" t="s">
        <v>315</v>
      </c>
      <c r="C33" t="s">
        <v>11</v>
      </c>
      <c r="D33" t="s">
        <v>2201</v>
      </c>
      <c r="E33" t="s">
        <v>3231</v>
      </c>
      <c r="F33" t="s">
        <v>463</v>
      </c>
      <c r="G33">
        <f>ROUND(Films_budget[[#This Row],[value]],2)</f>
        <v>50000000</v>
      </c>
      <c r="H33" t="s">
        <v>13</v>
      </c>
      <c r="I33" t="s">
        <v>316</v>
      </c>
      <c r="J33" t="s">
        <v>15</v>
      </c>
      <c r="K33" t="s">
        <v>317</v>
      </c>
      <c r="L33" t="s">
        <v>660</v>
      </c>
      <c r="M33">
        <f t="shared" si="0"/>
        <v>1</v>
      </c>
      <c r="N3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Alien 3, in United States dollars?</v>
      </c>
    </row>
    <row r="34" spans="1:14" x14ac:dyDescent="0.3">
      <c r="A34" t="s">
        <v>2230</v>
      </c>
      <c r="B34" t="s">
        <v>2231</v>
      </c>
      <c r="C34" t="s">
        <v>11</v>
      </c>
      <c r="D34" t="s">
        <v>2201</v>
      </c>
      <c r="E34" t="s">
        <v>3231</v>
      </c>
      <c r="F34" t="s">
        <v>625</v>
      </c>
      <c r="G34">
        <f>ROUND(Films_budget[[#This Row],[value]],2)</f>
        <v>35000000</v>
      </c>
      <c r="H34" t="s">
        <v>13</v>
      </c>
      <c r="I34" t="s">
        <v>456</v>
      </c>
      <c r="J34" t="s">
        <v>15</v>
      </c>
      <c r="K34" t="s">
        <v>2232</v>
      </c>
      <c r="L34" t="s">
        <v>660</v>
      </c>
      <c r="M34">
        <f t="shared" si="0"/>
        <v>1</v>
      </c>
      <c r="N3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Jersey Girl, in United States dollars?</v>
      </c>
    </row>
    <row r="35" spans="1:14" x14ac:dyDescent="0.3">
      <c r="A35" t="s">
        <v>357</v>
      </c>
      <c r="B35" t="s">
        <v>358</v>
      </c>
      <c r="C35" t="s">
        <v>11</v>
      </c>
      <c r="D35" t="s">
        <v>2201</v>
      </c>
      <c r="E35" t="s">
        <v>3231</v>
      </c>
      <c r="F35" t="s">
        <v>2233</v>
      </c>
      <c r="G35">
        <f>ROUND(Films_budget[[#This Row],[value]],2)</f>
        <v>665000</v>
      </c>
      <c r="H35" t="s">
        <v>13</v>
      </c>
      <c r="I35" t="s">
        <v>217</v>
      </c>
      <c r="J35" t="s">
        <v>15</v>
      </c>
      <c r="K35" t="s">
        <v>359</v>
      </c>
      <c r="L35" t="s">
        <v>660</v>
      </c>
      <c r="M35">
        <f t="shared" si="0"/>
        <v>1</v>
      </c>
      <c r="N3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Girl Who Had Everything, in United States dollars?</v>
      </c>
    </row>
    <row r="36" spans="1:14" x14ac:dyDescent="0.3">
      <c r="A36" t="s">
        <v>2234</v>
      </c>
      <c r="B36" t="s">
        <v>2235</v>
      </c>
      <c r="C36" t="s">
        <v>11</v>
      </c>
      <c r="D36" t="s">
        <v>2201</v>
      </c>
      <c r="E36" t="s">
        <v>3231</v>
      </c>
      <c r="F36" t="s">
        <v>2236</v>
      </c>
      <c r="G36">
        <f>ROUND(Films_budget[[#This Row],[value]],2)</f>
        <v>6500000</v>
      </c>
      <c r="H36" t="s">
        <v>13</v>
      </c>
      <c r="I36" t="s">
        <v>566</v>
      </c>
      <c r="J36" t="s">
        <v>15</v>
      </c>
      <c r="K36" t="s">
        <v>2237</v>
      </c>
      <c r="L36" t="s">
        <v>660</v>
      </c>
      <c r="M36">
        <f t="shared" si="0"/>
        <v>1</v>
      </c>
      <c r="N3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Tear This Heart Out, in United States dollars?</v>
      </c>
    </row>
    <row r="37" spans="1:14" x14ac:dyDescent="0.3">
      <c r="A37" t="s">
        <v>140</v>
      </c>
      <c r="B37" t="s">
        <v>141</v>
      </c>
      <c r="C37" t="s">
        <v>11</v>
      </c>
      <c r="D37" t="s">
        <v>2201</v>
      </c>
      <c r="E37" t="s">
        <v>3231</v>
      </c>
      <c r="F37" t="s">
        <v>2202</v>
      </c>
      <c r="G37">
        <f>ROUND(Films_budget[[#This Row],[value]],2)</f>
        <v>100000000</v>
      </c>
      <c r="H37" t="s">
        <v>13</v>
      </c>
      <c r="I37" t="s">
        <v>143</v>
      </c>
      <c r="J37" t="s">
        <v>15</v>
      </c>
      <c r="K37" t="s">
        <v>144</v>
      </c>
      <c r="L37" t="s">
        <v>660</v>
      </c>
      <c r="M37">
        <f t="shared" si="0"/>
        <v>1</v>
      </c>
      <c r="N3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Batman Forever, in United States dollars?</v>
      </c>
    </row>
    <row r="38" spans="1:14" x14ac:dyDescent="0.3">
      <c r="A38" t="s">
        <v>145</v>
      </c>
      <c r="B38" t="s">
        <v>146</v>
      </c>
      <c r="C38" t="s">
        <v>11</v>
      </c>
      <c r="D38" t="s">
        <v>2201</v>
      </c>
      <c r="E38" t="s">
        <v>3231</v>
      </c>
      <c r="F38" t="s">
        <v>2238</v>
      </c>
      <c r="G38">
        <f>ROUND(Films_budget[[#This Row],[value]],2)</f>
        <v>910000</v>
      </c>
      <c r="H38" t="s">
        <v>13</v>
      </c>
      <c r="I38" t="s">
        <v>138</v>
      </c>
      <c r="J38" t="s">
        <v>15</v>
      </c>
      <c r="K38" t="s">
        <v>148</v>
      </c>
      <c r="L38" t="s">
        <v>660</v>
      </c>
      <c r="M38">
        <f t="shared" si="0"/>
        <v>1</v>
      </c>
      <c r="N3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On the Waterfront, in United States dollars?</v>
      </c>
    </row>
    <row r="39" spans="1:14" x14ac:dyDescent="0.3">
      <c r="A39" t="s">
        <v>70</v>
      </c>
      <c r="B39" t="s">
        <v>71</v>
      </c>
      <c r="C39" t="s">
        <v>11</v>
      </c>
      <c r="D39" t="s">
        <v>2201</v>
      </c>
      <c r="E39" t="s">
        <v>3231</v>
      </c>
      <c r="F39" t="s">
        <v>2239</v>
      </c>
      <c r="G39">
        <f>ROUND(Films_budget[[#This Row],[value]],2)</f>
        <v>200000000</v>
      </c>
      <c r="H39" t="s">
        <v>13</v>
      </c>
      <c r="I39" t="s">
        <v>73</v>
      </c>
      <c r="J39" t="s">
        <v>15</v>
      </c>
      <c r="K39" t="s">
        <v>74</v>
      </c>
      <c r="L39" t="s">
        <v>660</v>
      </c>
      <c r="M39">
        <f t="shared" si="0"/>
        <v>1</v>
      </c>
      <c r="N3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Cars 2, in United States dollars?</v>
      </c>
    </row>
    <row r="40" spans="1:14" x14ac:dyDescent="0.3">
      <c r="A40" t="s">
        <v>318</v>
      </c>
      <c r="B40" t="s">
        <v>319</v>
      </c>
      <c r="C40" t="s">
        <v>11</v>
      </c>
      <c r="D40" t="s">
        <v>2201</v>
      </c>
      <c r="E40" t="s">
        <v>3231</v>
      </c>
      <c r="F40" t="s">
        <v>1765</v>
      </c>
      <c r="G40">
        <f>ROUND(Films_budget[[#This Row],[value]],2)</f>
        <v>12000000</v>
      </c>
      <c r="H40" t="s">
        <v>13</v>
      </c>
      <c r="I40" t="s">
        <v>226</v>
      </c>
      <c r="J40" t="s">
        <v>15</v>
      </c>
      <c r="K40" t="s">
        <v>320</v>
      </c>
      <c r="L40" t="s">
        <v>660</v>
      </c>
      <c r="M40">
        <f t="shared" si="0"/>
        <v>1</v>
      </c>
      <c r="N4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Tideland, in United States dollars?</v>
      </c>
    </row>
    <row r="41" spans="1:14" x14ac:dyDescent="0.3">
      <c r="A41" t="s">
        <v>2240</v>
      </c>
      <c r="B41" t="s">
        <v>2241</v>
      </c>
      <c r="C41" t="s">
        <v>11</v>
      </c>
      <c r="D41" t="s">
        <v>2201</v>
      </c>
      <c r="E41" t="s">
        <v>3231</v>
      </c>
      <c r="F41" t="s">
        <v>2242</v>
      </c>
      <c r="G41">
        <f>ROUND(Films_budget[[#This Row],[value]],2)</f>
        <v>1200000</v>
      </c>
      <c r="H41" t="s">
        <v>13</v>
      </c>
      <c r="I41" t="s">
        <v>133</v>
      </c>
      <c r="J41" t="s">
        <v>15</v>
      </c>
      <c r="K41" t="s">
        <v>2243</v>
      </c>
      <c r="L41" t="s">
        <v>660</v>
      </c>
      <c r="M41">
        <f t="shared" si="0"/>
        <v>1</v>
      </c>
      <c r="N4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All Quiet on the Western Front, in United States dollars?</v>
      </c>
    </row>
    <row r="42" spans="1:14" x14ac:dyDescent="0.3">
      <c r="A42" t="s">
        <v>57</v>
      </c>
      <c r="B42" t="s">
        <v>58</v>
      </c>
      <c r="C42" t="s">
        <v>11</v>
      </c>
      <c r="D42" t="s">
        <v>2201</v>
      </c>
      <c r="E42" t="s">
        <v>3231</v>
      </c>
      <c r="F42" t="s">
        <v>2239</v>
      </c>
      <c r="G42">
        <f>ROUND(Films_budget[[#This Row],[value]],2)</f>
        <v>200000000</v>
      </c>
      <c r="H42" t="s">
        <v>13</v>
      </c>
      <c r="I42" t="s">
        <v>60</v>
      </c>
      <c r="J42" t="s">
        <v>15</v>
      </c>
      <c r="K42" t="s">
        <v>61</v>
      </c>
      <c r="L42" t="s">
        <v>660</v>
      </c>
      <c r="M42">
        <f t="shared" si="0"/>
        <v>1</v>
      </c>
      <c r="N4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Iron Man 2, in United States dollars?</v>
      </c>
    </row>
    <row r="43" spans="1:14" x14ac:dyDescent="0.3">
      <c r="A43" t="s">
        <v>262</v>
      </c>
      <c r="B43" t="s">
        <v>263</v>
      </c>
      <c r="C43" t="s">
        <v>11</v>
      </c>
      <c r="D43" t="s">
        <v>2201</v>
      </c>
      <c r="E43" t="s">
        <v>3231</v>
      </c>
      <c r="F43" t="s">
        <v>2244</v>
      </c>
      <c r="G43">
        <f>ROUND(Films_budget[[#This Row],[value]],2)</f>
        <v>11500000</v>
      </c>
      <c r="H43" t="s">
        <v>13</v>
      </c>
      <c r="I43" t="s">
        <v>162</v>
      </c>
      <c r="J43" t="s">
        <v>15</v>
      </c>
      <c r="K43" t="s">
        <v>265</v>
      </c>
      <c r="L43" t="s">
        <v>660</v>
      </c>
      <c r="M43">
        <f t="shared" si="0"/>
        <v>1</v>
      </c>
      <c r="N4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Intouchables, in United States dollars?</v>
      </c>
    </row>
    <row r="44" spans="1:14" x14ac:dyDescent="0.3">
      <c r="A44" t="s">
        <v>2245</v>
      </c>
      <c r="B44" t="s">
        <v>2246</v>
      </c>
      <c r="C44" t="s">
        <v>11</v>
      </c>
      <c r="D44" t="s">
        <v>2201</v>
      </c>
      <c r="E44" t="s">
        <v>3231</v>
      </c>
      <c r="F44" t="s">
        <v>2247</v>
      </c>
      <c r="G44">
        <f>ROUND(Films_budget[[#This Row],[value]],2)</f>
        <v>340000</v>
      </c>
      <c r="H44" t="s">
        <v>13</v>
      </c>
      <c r="I44" t="s">
        <v>2248</v>
      </c>
      <c r="J44" t="s">
        <v>15</v>
      </c>
      <c r="K44" t="s">
        <v>2249</v>
      </c>
      <c r="L44" t="s">
        <v>660</v>
      </c>
      <c r="M44">
        <f t="shared" si="0"/>
        <v>1</v>
      </c>
      <c r="N4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12 Angry Men, in United States dollars?</v>
      </c>
    </row>
    <row r="45" spans="1:14" x14ac:dyDescent="0.3">
      <c r="A45" t="s">
        <v>374</v>
      </c>
      <c r="B45" t="s">
        <v>375</v>
      </c>
      <c r="C45" t="s">
        <v>11</v>
      </c>
      <c r="D45" t="s">
        <v>2201</v>
      </c>
      <c r="E45" t="s">
        <v>3231</v>
      </c>
      <c r="F45" t="s">
        <v>2250</v>
      </c>
      <c r="G45">
        <f>ROUND(Films_budget[[#This Row],[value]],2)</f>
        <v>31000000</v>
      </c>
      <c r="H45" t="s">
        <v>13</v>
      </c>
      <c r="I45" t="s">
        <v>285</v>
      </c>
      <c r="J45" t="s">
        <v>15</v>
      </c>
      <c r="K45" t="s">
        <v>376</v>
      </c>
      <c r="L45" t="s">
        <v>660</v>
      </c>
      <c r="M45">
        <f t="shared" si="0"/>
        <v>1</v>
      </c>
      <c r="N4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Dead Pool, in United States dollars?</v>
      </c>
    </row>
    <row r="46" spans="1:14" x14ac:dyDescent="0.3">
      <c r="A46" t="s">
        <v>22</v>
      </c>
      <c r="B46" t="s">
        <v>23</v>
      </c>
      <c r="C46" t="s">
        <v>11</v>
      </c>
      <c r="D46" t="s">
        <v>2201</v>
      </c>
      <c r="E46" t="s">
        <v>3231</v>
      </c>
      <c r="F46" t="s">
        <v>2251</v>
      </c>
      <c r="G46">
        <f>ROUND(Films_budget[[#This Row],[value]],2)</f>
        <v>10000000</v>
      </c>
      <c r="H46" t="s">
        <v>13</v>
      </c>
      <c r="I46" t="s">
        <v>25</v>
      </c>
      <c r="J46" t="s">
        <v>15</v>
      </c>
      <c r="K46" t="s">
        <v>26</v>
      </c>
      <c r="L46" t="s">
        <v>660</v>
      </c>
      <c r="M46">
        <f t="shared" si="0"/>
        <v>1</v>
      </c>
      <c r="N4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Good Will Hunting, in United States dollars?</v>
      </c>
    </row>
    <row r="47" spans="1:14" x14ac:dyDescent="0.3">
      <c r="A47" t="s">
        <v>365</v>
      </c>
      <c r="B47" t="s">
        <v>366</v>
      </c>
      <c r="C47" t="s">
        <v>11</v>
      </c>
      <c r="D47" t="s">
        <v>2201</v>
      </c>
      <c r="E47" t="s">
        <v>3231</v>
      </c>
      <c r="F47" t="s">
        <v>2242</v>
      </c>
      <c r="G47">
        <f>ROUND(Films_budget[[#This Row],[value]],2)</f>
        <v>1200000</v>
      </c>
      <c r="H47" t="s">
        <v>13</v>
      </c>
      <c r="I47" t="s">
        <v>367</v>
      </c>
      <c r="J47" t="s">
        <v>15</v>
      </c>
      <c r="K47" t="s">
        <v>368</v>
      </c>
      <c r="L47" t="s">
        <v>660</v>
      </c>
      <c r="M47">
        <f t="shared" si="0"/>
        <v>1</v>
      </c>
      <c r="N4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Good, the Bad and the Ugly, in United States dollars?</v>
      </c>
    </row>
    <row r="48" spans="1:14" x14ac:dyDescent="0.3">
      <c r="A48" t="s">
        <v>189</v>
      </c>
      <c r="B48" t="s">
        <v>190</v>
      </c>
      <c r="C48" t="s">
        <v>11</v>
      </c>
      <c r="D48" t="s">
        <v>2201</v>
      </c>
      <c r="E48" t="s">
        <v>3231</v>
      </c>
      <c r="F48" t="s">
        <v>2252</v>
      </c>
      <c r="G48">
        <f>ROUND(Films_budget[[#This Row],[value]],2)</f>
        <v>8800000</v>
      </c>
      <c r="H48" t="s">
        <v>164</v>
      </c>
      <c r="I48" t="s">
        <v>191</v>
      </c>
      <c r="J48" t="s">
        <v>15</v>
      </c>
      <c r="K48" t="s">
        <v>192</v>
      </c>
      <c r="L48" t="s">
        <v>660</v>
      </c>
      <c r="M48">
        <f t="shared" si="0"/>
        <v>1</v>
      </c>
      <c r="N4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Love Me No More, in Euros?</v>
      </c>
    </row>
    <row r="49" spans="1:14" x14ac:dyDescent="0.3">
      <c r="A49" t="s">
        <v>381</v>
      </c>
      <c r="B49" t="s">
        <v>382</v>
      </c>
      <c r="C49" t="s">
        <v>11</v>
      </c>
      <c r="D49" t="s">
        <v>2201</v>
      </c>
      <c r="E49" t="s">
        <v>3231</v>
      </c>
      <c r="F49" t="s">
        <v>2253</v>
      </c>
      <c r="G49">
        <f>ROUND(Films_budget[[#This Row],[value]],2)</f>
        <v>155000000</v>
      </c>
      <c r="H49" t="s">
        <v>13</v>
      </c>
      <c r="I49" t="s">
        <v>133</v>
      </c>
      <c r="J49" t="s">
        <v>15</v>
      </c>
      <c r="K49" t="s">
        <v>383</v>
      </c>
      <c r="L49" t="s">
        <v>660</v>
      </c>
      <c r="M49">
        <f t="shared" si="0"/>
        <v>1</v>
      </c>
      <c r="N4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Alexander, in United States dollars?</v>
      </c>
    </row>
    <row r="50" spans="1:14" x14ac:dyDescent="0.3">
      <c r="A50" t="s">
        <v>177</v>
      </c>
      <c r="B50" t="s">
        <v>178</v>
      </c>
      <c r="C50" t="s">
        <v>11</v>
      </c>
      <c r="D50" t="s">
        <v>2201</v>
      </c>
      <c r="E50" t="s">
        <v>3231</v>
      </c>
      <c r="F50" t="s">
        <v>2254</v>
      </c>
      <c r="G50">
        <f>ROUND(Films_budget[[#This Row],[value]],2)</f>
        <v>85000000</v>
      </c>
      <c r="H50" t="s">
        <v>13</v>
      </c>
      <c r="I50" t="s">
        <v>138</v>
      </c>
      <c r="J50" t="s">
        <v>15</v>
      </c>
      <c r="K50" t="s">
        <v>179</v>
      </c>
      <c r="L50" t="s">
        <v>660</v>
      </c>
      <c r="M50">
        <f t="shared" si="0"/>
        <v>1</v>
      </c>
      <c r="N5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Open Season, in United States dollars?</v>
      </c>
    </row>
    <row r="51" spans="1:14" x14ac:dyDescent="0.3">
      <c r="A51" t="s">
        <v>40</v>
      </c>
      <c r="B51" t="s">
        <v>41</v>
      </c>
      <c r="C51" t="s">
        <v>11</v>
      </c>
      <c r="D51" t="s">
        <v>2201</v>
      </c>
      <c r="E51" t="s">
        <v>3231</v>
      </c>
      <c r="F51" t="s">
        <v>2255</v>
      </c>
      <c r="G51">
        <f>ROUND(Films_budget[[#This Row],[value]],2)</f>
        <v>80000000</v>
      </c>
      <c r="H51" t="s">
        <v>13</v>
      </c>
      <c r="I51" t="s">
        <v>43</v>
      </c>
      <c r="J51" t="s">
        <v>15</v>
      </c>
      <c r="K51" t="s">
        <v>44</v>
      </c>
      <c r="L51" t="s">
        <v>660</v>
      </c>
      <c r="M51">
        <f t="shared" si="0"/>
        <v>1</v>
      </c>
      <c r="N5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Space Jam, in United States dollars?</v>
      </c>
    </row>
    <row r="52" spans="1:14" x14ac:dyDescent="0.3">
      <c r="A52" t="s">
        <v>75</v>
      </c>
      <c r="B52" t="s">
        <v>76</v>
      </c>
      <c r="C52" t="s">
        <v>11</v>
      </c>
      <c r="D52" t="s">
        <v>2201</v>
      </c>
      <c r="E52" t="s">
        <v>3231</v>
      </c>
      <c r="F52" t="s">
        <v>2211</v>
      </c>
      <c r="G52">
        <f>ROUND(Films_budget[[#This Row],[value]],2)</f>
        <v>15000000</v>
      </c>
      <c r="H52" t="s">
        <v>13</v>
      </c>
      <c r="I52" t="s">
        <v>77</v>
      </c>
      <c r="J52" t="s">
        <v>15</v>
      </c>
      <c r="K52" t="s">
        <v>78</v>
      </c>
      <c r="L52" t="s">
        <v>660</v>
      </c>
      <c r="M52">
        <f t="shared" si="0"/>
        <v>1</v>
      </c>
      <c r="N5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Predator, in United States dollars?</v>
      </c>
    </row>
    <row r="53" spans="1:14" x14ac:dyDescent="0.3">
      <c r="A53" t="s">
        <v>395</v>
      </c>
      <c r="B53" t="s">
        <v>396</v>
      </c>
      <c r="C53" t="s">
        <v>11</v>
      </c>
      <c r="D53" t="s">
        <v>2201</v>
      </c>
      <c r="E53" t="s">
        <v>3231</v>
      </c>
      <c r="F53" t="s">
        <v>2256</v>
      </c>
      <c r="G53">
        <f>ROUND(Films_budget[[#This Row],[value]],2)</f>
        <v>22000000</v>
      </c>
      <c r="H53" t="s">
        <v>13</v>
      </c>
      <c r="I53" t="s">
        <v>128</v>
      </c>
      <c r="J53" t="s">
        <v>15</v>
      </c>
      <c r="K53" t="s">
        <v>397</v>
      </c>
      <c r="L53" t="s">
        <v>660</v>
      </c>
      <c r="M53">
        <f t="shared" si="0"/>
        <v>1</v>
      </c>
      <c r="N5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Dances with Wolves, in United States dollars?</v>
      </c>
    </row>
    <row r="54" spans="1:14" x14ac:dyDescent="0.3">
      <c r="A54" t="s">
        <v>2257</v>
      </c>
      <c r="B54" t="s">
        <v>2258</v>
      </c>
      <c r="C54" t="s">
        <v>11</v>
      </c>
      <c r="D54" t="s">
        <v>2201</v>
      </c>
      <c r="E54" t="s">
        <v>3231</v>
      </c>
      <c r="F54" t="s">
        <v>2259</v>
      </c>
      <c r="G54">
        <f>ROUND(Films_budget[[#This Row],[value]],2)</f>
        <v>4000000</v>
      </c>
      <c r="H54" t="s">
        <v>13</v>
      </c>
      <c r="I54" t="s">
        <v>238</v>
      </c>
      <c r="J54" t="s">
        <v>15</v>
      </c>
      <c r="K54" t="s">
        <v>2260</v>
      </c>
      <c r="L54" t="s">
        <v>660</v>
      </c>
      <c r="M54">
        <f t="shared" si="0"/>
        <v>1</v>
      </c>
      <c r="N5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Topaz, in United States dollars?</v>
      </c>
    </row>
    <row r="55" spans="1:14" x14ac:dyDescent="0.3">
      <c r="A55" t="s">
        <v>259</v>
      </c>
      <c r="B55" t="s">
        <v>260</v>
      </c>
      <c r="C55" t="s">
        <v>11</v>
      </c>
      <c r="D55" t="s">
        <v>2201</v>
      </c>
      <c r="E55" t="s">
        <v>3231</v>
      </c>
      <c r="F55" t="s">
        <v>2261</v>
      </c>
      <c r="G55">
        <f>ROUND(Films_budget[[#This Row],[value]],2)</f>
        <v>29500000</v>
      </c>
      <c r="H55" t="s">
        <v>13</v>
      </c>
      <c r="I55" t="s">
        <v>73</v>
      </c>
      <c r="J55" t="s">
        <v>15</v>
      </c>
      <c r="K55" t="s">
        <v>261</v>
      </c>
      <c r="L55" t="s">
        <v>660</v>
      </c>
      <c r="M55">
        <f t="shared" si="0"/>
        <v>1</v>
      </c>
      <c r="N5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12 Monkeys, in United States dollars?</v>
      </c>
    </row>
    <row r="56" spans="1:14" x14ac:dyDescent="0.3">
      <c r="A56" t="s">
        <v>99</v>
      </c>
      <c r="B56" t="s">
        <v>100</v>
      </c>
      <c r="C56" t="s">
        <v>11</v>
      </c>
      <c r="D56" t="s">
        <v>2201</v>
      </c>
      <c r="E56" t="s">
        <v>3231</v>
      </c>
      <c r="F56" t="s">
        <v>583</v>
      </c>
      <c r="G56">
        <f>ROUND(Films_budget[[#This Row],[value]],2)</f>
        <v>5500000</v>
      </c>
      <c r="H56" t="s">
        <v>13</v>
      </c>
      <c r="I56" t="s">
        <v>101</v>
      </c>
      <c r="J56" t="s">
        <v>15</v>
      </c>
      <c r="K56" t="s">
        <v>102</v>
      </c>
      <c r="L56" t="s">
        <v>660</v>
      </c>
      <c r="M56">
        <f t="shared" si="0"/>
        <v>1</v>
      </c>
      <c r="N5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Chariots of Fire, in United States dollars?</v>
      </c>
    </row>
    <row r="57" spans="1:14" x14ac:dyDescent="0.3">
      <c r="A57" t="s">
        <v>255</v>
      </c>
      <c r="B57" t="s">
        <v>256</v>
      </c>
      <c r="C57" t="s">
        <v>11</v>
      </c>
      <c r="D57" t="s">
        <v>2201</v>
      </c>
      <c r="E57" t="s">
        <v>3231</v>
      </c>
      <c r="F57" t="s">
        <v>2262</v>
      </c>
      <c r="G57">
        <f>ROUND(Films_budget[[#This Row],[value]],2)</f>
        <v>18500000</v>
      </c>
      <c r="H57" t="s">
        <v>13</v>
      </c>
      <c r="I57" t="s">
        <v>257</v>
      </c>
      <c r="J57" t="s">
        <v>15</v>
      </c>
      <c r="K57" t="s">
        <v>258</v>
      </c>
      <c r="L57" t="s">
        <v>660</v>
      </c>
      <c r="M57">
        <f t="shared" si="0"/>
        <v>1</v>
      </c>
      <c r="N5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Aliens, in United States dollars?</v>
      </c>
    </row>
    <row r="58" spans="1:14" x14ac:dyDescent="0.3">
      <c r="A58" t="s">
        <v>329</v>
      </c>
      <c r="B58" t="s">
        <v>330</v>
      </c>
      <c r="C58" t="s">
        <v>11</v>
      </c>
      <c r="D58" t="s">
        <v>2201</v>
      </c>
      <c r="E58" t="s">
        <v>3231</v>
      </c>
      <c r="F58" t="s">
        <v>2263</v>
      </c>
      <c r="G58">
        <f>ROUND(Films_budget[[#This Row],[value]],2)</f>
        <v>93000000</v>
      </c>
      <c r="H58" t="s">
        <v>13</v>
      </c>
      <c r="I58" t="s">
        <v>331</v>
      </c>
      <c r="J58" t="s">
        <v>15</v>
      </c>
      <c r="K58" t="s">
        <v>332</v>
      </c>
      <c r="L58" t="s">
        <v>660</v>
      </c>
      <c r="M58">
        <f t="shared" si="0"/>
        <v>1</v>
      </c>
      <c r="N5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Lord of the Rings: The Fellowship of the Ring, in United States dollars?</v>
      </c>
    </row>
    <row r="59" spans="1:14" x14ac:dyDescent="0.3">
      <c r="A59" t="s">
        <v>193</v>
      </c>
      <c r="B59" t="s">
        <v>194</v>
      </c>
      <c r="C59" t="s">
        <v>11</v>
      </c>
      <c r="D59" t="s">
        <v>2201</v>
      </c>
      <c r="E59" t="s">
        <v>3231</v>
      </c>
      <c r="F59" t="s">
        <v>2226</v>
      </c>
      <c r="G59">
        <f>ROUND(Films_budget[[#This Row],[value]],2)</f>
        <v>30000000</v>
      </c>
      <c r="H59" t="s">
        <v>13</v>
      </c>
      <c r="I59" t="s">
        <v>43</v>
      </c>
      <c r="J59" t="s">
        <v>15</v>
      </c>
      <c r="K59" t="s">
        <v>196</v>
      </c>
      <c r="L59" t="s">
        <v>660</v>
      </c>
      <c r="M59">
        <f t="shared" si="0"/>
        <v>1</v>
      </c>
      <c r="N5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Notebook, in United States dollars?</v>
      </c>
    </row>
    <row r="60" spans="1:14" x14ac:dyDescent="0.3">
      <c r="A60" t="s">
        <v>245</v>
      </c>
      <c r="B60" t="s">
        <v>246</v>
      </c>
      <c r="C60" t="s">
        <v>11</v>
      </c>
      <c r="D60" t="s">
        <v>2201</v>
      </c>
      <c r="E60" t="s">
        <v>3231</v>
      </c>
      <c r="F60" t="s">
        <v>2264</v>
      </c>
      <c r="G60">
        <f>ROUND(Films_budget[[#This Row],[value]],2)</f>
        <v>2200000</v>
      </c>
      <c r="H60" t="s">
        <v>13</v>
      </c>
      <c r="I60" t="s">
        <v>29</v>
      </c>
      <c r="J60" t="s">
        <v>15</v>
      </c>
      <c r="K60" t="s">
        <v>247</v>
      </c>
      <c r="L60" t="s">
        <v>660</v>
      </c>
      <c r="M60">
        <f t="shared" si="0"/>
        <v>1</v>
      </c>
      <c r="N6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Clockwork Orange, in United States dollars?</v>
      </c>
    </row>
    <row r="61" spans="1:14" x14ac:dyDescent="0.3">
      <c r="A61" t="s">
        <v>279</v>
      </c>
      <c r="B61" t="s">
        <v>280</v>
      </c>
      <c r="C61" t="s">
        <v>11</v>
      </c>
      <c r="D61" t="s">
        <v>2201</v>
      </c>
      <c r="E61" t="s">
        <v>3231</v>
      </c>
      <c r="F61" t="s">
        <v>625</v>
      </c>
      <c r="G61">
        <f>ROUND(Films_budget[[#This Row],[value]],2)</f>
        <v>35000000</v>
      </c>
      <c r="H61" t="s">
        <v>13</v>
      </c>
      <c r="I61" t="s">
        <v>282</v>
      </c>
      <c r="J61" t="s">
        <v>15</v>
      </c>
      <c r="K61" t="s">
        <v>283</v>
      </c>
      <c r="L61" t="s">
        <v>660</v>
      </c>
      <c r="M61">
        <f t="shared" si="0"/>
        <v>1</v>
      </c>
      <c r="N6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Pianist, in United States dollars?</v>
      </c>
    </row>
    <row r="62" spans="1:14" x14ac:dyDescent="0.3">
      <c r="A62" t="s">
        <v>387</v>
      </c>
      <c r="B62" t="s">
        <v>388</v>
      </c>
      <c r="C62" t="s">
        <v>11</v>
      </c>
      <c r="D62" t="s">
        <v>2201</v>
      </c>
      <c r="E62" t="s">
        <v>3231</v>
      </c>
      <c r="F62" t="s">
        <v>917</v>
      </c>
      <c r="G62">
        <f>ROUND(Films_budget[[#This Row],[value]],2)</f>
        <v>90000000</v>
      </c>
      <c r="H62" t="s">
        <v>13</v>
      </c>
      <c r="I62" t="s">
        <v>101</v>
      </c>
      <c r="J62" t="s">
        <v>15</v>
      </c>
      <c r="K62" t="s">
        <v>390</v>
      </c>
      <c r="L62" t="s">
        <v>660</v>
      </c>
      <c r="M62">
        <f t="shared" si="0"/>
        <v>1</v>
      </c>
      <c r="N6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Contact, in United States dollars?</v>
      </c>
    </row>
    <row r="63" spans="1:14" x14ac:dyDescent="0.3">
      <c r="A63" t="s">
        <v>169</v>
      </c>
      <c r="B63" t="s">
        <v>170</v>
      </c>
      <c r="C63" t="s">
        <v>11</v>
      </c>
      <c r="D63" t="s">
        <v>2201</v>
      </c>
      <c r="E63" t="s">
        <v>3231</v>
      </c>
      <c r="F63" t="s">
        <v>463</v>
      </c>
      <c r="G63">
        <f>ROUND(Films_budget[[#This Row],[value]],2)</f>
        <v>50000000</v>
      </c>
      <c r="H63" t="s">
        <v>13</v>
      </c>
      <c r="I63" t="s">
        <v>33</v>
      </c>
      <c r="J63" t="s">
        <v>15</v>
      </c>
      <c r="K63" t="s">
        <v>171</v>
      </c>
      <c r="L63" t="s">
        <v>660</v>
      </c>
      <c r="M63">
        <f t="shared" si="0"/>
        <v>1</v>
      </c>
      <c r="N6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Escape Plan, in United States dollars?</v>
      </c>
    </row>
    <row r="64" spans="1:14" x14ac:dyDescent="0.3">
      <c r="A64" t="s">
        <v>120</v>
      </c>
      <c r="B64" t="s">
        <v>121</v>
      </c>
      <c r="C64" t="s">
        <v>11</v>
      </c>
      <c r="D64" t="s">
        <v>2201</v>
      </c>
      <c r="E64" t="s">
        <v>3231</v>
      </c>
      <c r="F64" t="s">
        <v>2265</v>
      </c>
      <c r="G64">
        <f>ROUND(Films_budget[[#This Row],[value]],2)</f>
        <v>260000000</v>
      </c>
      <c r="H64" t="s">
        <v>13</v>
      </c>
      <c r="I64" t="s">
        <v>122</v>
      </c>
      <c r="J64" t="s">
        <v>15</v>
      </c>
      <c r="K64" t="s">
        <v>123</v>
      </c>
      <c r="L64" t="s">
        <v>660</v>
      </c>
      <c r="M64">
        <f t="shared" si="0"/>
        <v>1</v>
      </c>
      <c r="N6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Tangled, in United States dollars?</v>
      </c>
    </row>
    <row r="65" spans="1:14" x14ac:dyDescent="0.3">
      <c r="A65" t="s">
        <v>88</v>
      </c>
      <c r="B65" t="s">
        <v>89</v>
      </c>
      <c r="C65" t="s">
        <v>11</v>
      </c>
      <c r="D65" t="s">
        <v>2201</v>
      </c>
      <c r="E65" t="s">
        <v>3231</v>
      </c>
      <c r="F65" t="s">
        <v>2266</v>
      </c>
      <c r="G65">
        <f>ROUND(Films_budget[[#This Row],[value]],2)</f>
        <v>63000000</v>
      </c>
      <c r="H65" t="s">
        <v>13</v>
      </c>
      <c r="I65" t="s">
        <v>90</v>
      </c>
      <c r="J65" t="s">
        <v>15</v>
      </c>
      <c r="K65" t="s">
        <v>91</v>
      </c>
      <c r="L65" t="s">
        <v>660</v>
      </c>
      <c r="M65">
        <f t="shared" si="0"/>
        <v>1</v>
      </c>
      <c r="N6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Fight Club, in United States dollars?</v>
      </c>
    </row>
    <row r="66" spans="1:14" x14ac:dyDescent="0.3">
      <c r="A66" t="s">
        <v>425</v>
      </c>
      <c r="B66" t="s">
        <v>426</v>
      </c>
      <c r="C66" t="s">
        <v>11</v>
      </c>
      <c r="D66" t="s">
        <v>2201</v>
      </c>
      <c r="E66" t="s">
        <v>3231</v>
      </c>
      <c r="F66" t="s">
        <v>2267</v>
      </c>
      <c r="G66">
        <f>ROUND(Films_budget[[#This Row],[value]],2)</f>
        <v>72000000</v>
      </c>
      <c r="H66" t="s">
        <v>13</v>
      </c>
      <c r="I66" t="s">
        <v>238</v>
      </c>
      <c r="J66" t="s">
        <v>15</v>
      </c>
      <c r="K66" t="s">
        <v>427</v>
      </c>
      <c r="L66" t="s">
        <v>660</v>
      </c>
      <c r="M66">
        <f t="shared" ref="M66:M129" si="1">COUNTIF(B:B,B66)</f>
        <v>1</v>
      </c>
      <c r="N6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Signs, in United States dollars?</v>
      </c>
    </row>
    <row r="67" spans="1:14" x14ac:dyDescent="0.3">
      <c r="A67" t="s">
        <v>354</v>
      </c>
      <c r="B67" t="s">
        <v>355</v>
      </c>
      <c r="C67" t="s">
        <v>11</v>
      </c>
      <c r="D67" t="s">
        <v>2201</v>
      </c>
      <c r="E67" t="s">
        <v>3231</v>
      </c>
      <c r="F67" t="s">
        <v>2211</v>
      </c>
      <c r="G67">
        <f>ROUND(Films_budget[[#This Row],[value]],2)</f>
        <v>15000000</v>
      </c>
      <c r="H67" t="s">
        <v>13</v>
      </c>
      <c r="I67" t="s">
        <v>250</v>
      </c>
      <c r="J67" t="s">
        <v>15</v>
      </c>
      <c r="K67" t="s">
        <v>356</v>
      </c>
      <c r="L67" t="s">
        <v>660</v>
      </c>
      <c r="M67">
        <f t="shared" si="1"/>
        <v>1</v>
      </c>
      <c r="N6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Dirty Shame, in United States dollars?</v>
      </c>
    </row>
    <row r="68" spans="1:14" x14ac:dyDescent="0.3">
      <c r="A68" t="s">
        <v>31</v>
      </c>
      <c r="B68" t="s">
        <v>32</v>
      </c>
      <c r="C68" t="s">
        <v>11</v>
      </c>
      <c r="D68" t="s">
        <v>2201</v>
      </c>
      <c r="E68" t="s">
        <v>3231</v>
      </c>
      <c r="F68" t="s">
        <v>2268</v>
      </c>
      <c r="G68">
        <f>ROUND(Films_budget[[#This Row],[value]],2)</f>
        <v>95000000</v>
      </c>
      <c r="H68" t="s">
        <v>13</v>
      </c>
      <c r="I68" t="s">
        <v>33</v>
      </c>
      <c r="J68" t="s">
        <v>15</v>
      </c>
      <c r="K68" t="s">
        <v>34</v>
      </c>
      <c r="L68" t="s">
        <v>660</v>
      </c>
      <c r="M68">
        <f t="shared" si="1"/>
        <v>1</v>
      </c>
      <c r="N6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Percy Jackson &amp; the Olympians: The Lightning Thief, in United States dollars?</v>
      </c>
    </row>
    <row r="69" spans="1:14" x14ac:dyDescent="0.3">
      <c r="A69" t="s">
        <v>276</v>
      </c>
      <c r="B69" t="s">
        <v>277</v>
      </c>
      <c r="C69" t="s">
        <v>11</v>
      </c>
      <c r="D69" t="s">
        <v>2201</v>
      </c>
      <c r="E69" t="s">
        <v>3231</v>
      </c>
      <c r="F69" t="s">
        <v>543</v>
      </c>
      <c r="G69">
        <f>ROUND(Films_budget[[#This Row],[value]],2)</f>
        <v>70000000</v>
      </c>
      <c r="H69" t="s">
        <v>13</v>
      </c>
      <c r="I69" t="s">
        <v>211</v>
      </c>
      <c r="J69" t="s">
        <v>15</v>
      </c>
      <c r="K69" t="s">
        <v>278</v>
      </c>
      <c r="L69" t="s">
        <v>660</v>
      </c>
      <c r="M69">
        <f t="shared" si="1"/>
        <v>1</v>
      </c>
      <c r="N6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Phantom of the Opera, in United States dollars?</v>
      </c>
    </row>
    <row r="70" spans="1:14" x14ac:dyDescent="0.3">
      <c r="A70" t="s">
        <v>231</v>
      </c>
      <c r="B70" t="s">
        <v>232</v>
      </c>
      <c r="C70" t="s">
        <v>11</v>
      </c>
      <c r="D70" t="s">
        <v>2201</v>
      </c>
      <c r="E70" t="s">
        <v>3231</v>
      </c>
      <c r="F70" t="s">
        <v>2269</v>
      </c>
      <c r="G70">
        <f>ROUND(Films_budget[[#This Row],[value]],2)</f>
        <v>2000000</v>
      </c>
      <c r="H70" t="s">
        <v>13</v>
      </c>
      <c r="I70" t="s">
        <v>167</v>
      </c>
      <c r="J70" t="s">
        <v>15</v>
      </c>
      <c r="K70" t="s">
        <v>234</v>
      </c>
      <c r="L70" t="s">
        <v>660</v>
      </c>
      <c r="M70">
        <f t="shared" si="1"/>
        <v>1</v>
      </c>
      <c r="N7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From Russia with Love, in United States dollars?</v>
      </c>
    </row>
    <row r="71" spans="1:14" x14ac:dyDescent="0.3">
      <c r="A71" t="s">
        <v>79</v>
      </c>
      <c r="B71" t="s">
        <v>80</v>
      </c>
      <c r="C71" t="s">
        <v>11</v>
      </c>
      <c r="D71" t="s">
        <v>2201</v>
      </c>
      <c r="E71" t="s">
        <v>3231</v>
      </c>
      <c r="F71" t="s">
        <v>505</v>
      </c>
      <c r="G71">
        <f>ROUND(Films_budget[[#This Row],[value]],2)</f>
        <v>20000000</v>
      </c>
      <c r="H71" t="s">
        <v>13</v>
      </c>
      <c r="I71" t="s">
        <v>43</v>
      </c>
      <c r="J71" t="s">
        <v>15</v>
      </c>
      <c r="K71" t="s">
        <v>82</v>
      </c>
      <c r="L71" t="s">
        <v>660</v>
      </c>
      <c r="M71">
        <f t="shared" si="1"/>
        <v>1</v>
      </c>
      <c r="N7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Edward Scissorhands, in United States dollars?</v>
      </c>
    </row>
    <row r="72" spans="1:14" x14ac:dyDescent="0.3">
      <c r="A72" t="s">
        <v>112</v>
      </c>
      <c r="B72" t="s">
        <v>113</v>
      </c>
      <c r="C72" t="s">
        <v>11</v>
      </c>
      <c r="D72" t="s">
        <v>2201</v>
      </c>
      <c r="E72" t="s">
        <v>3231</v>
      </c>
      <c r="F72" t="s">
        <v>2239</v>
      </c>
      <c r="G72">
        <f>ROUND(Films_budget[[#This Row],[value]],2)</f>
        <v>200000000</v>
      </c>
      <c r="H72" t="s">
        <v>13</v>
      </c>
      <c r="I72" t="s">
        <v>43</v>
      </c>
      <c r="J72" t="s">
        <v>15</v>
      </c>
      <c r="K72" t="s">
        <v>115</v>
      </c>
      <c r="L72" t="s">
        <v>660</v>
      </c>
      <c r="M72">
        <f t="shared" si="1"/>
        <v>1</v>
      </c>
      <c r="N7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Transformers: Revenge of the Fallen, in United States dollars?</v>
      </c>
    </row>
    <row r="73" spans="1:14" x14ac:dyDescent="0.3">
      <c r="A73" t="s">
        <v>185</v>
      </c>
      <c r="B73" t="s">
        <v>186</v>
      </c>
      <c r="C73" t="s">
        <v>11</v>
      </c>
      <c r="D73" t="s">
        <v>2201</v>
      </c>
      <c r="E73" t="s">
        <v>3231</v>
      </c>
      <c r="F73" t="s">
        <v>2270</v>
      </c>
      <c r="G73">
        <f>ROUND(Films_budget[[#This Row],[value]],2)</f>
        <v>28000000</v>
      </c>
      <c r="H73" t="s">
        <v>13</v>
      </c>
      <c r="I73" t="s">
        <v>187</v>
      </c>
      <c r="J73" t="s">
        <v>15</v>
      </c>
      <c r="K73" t="s">
        <v>188</v>
      </c>
      <c r="L73" t="s">
        <v>660</v>
      </c>
      <c r="M73">
        <f t="shared" si="1"/>
        <v>1</v>
      </c>
      <c r="N7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30 Minutes or Less, in United States dollars?</v>
      </c>
    </row>
    <row r="74" spans="1:14" x14ac:dyDescent="0.3">
      <c r="A74" t="s">
        <v>2271</v>
      </c>
      <c r="B74" t="s">
        <v>2272</v>
      </c>
      <c r="C74" t="s">
        <v>11</v>
      </c>
      <c r="D74" t="s">
        <v>2201</v>
      </c>
      <c r="E74" t="s">
        <v>3231</v>
      </c>
      <c r="F74" t="s">
        <v>2273</v>
      </c>
      <c r="G74">
        <f>ROUND(Films_budget[[#This Row],[value]],2)</f>
        <v>180000</v>
      </c>
      <c r="H74" t="s">
        <v>2274</v>
      </c>
      <c r="I74" t="s">
        <v>438</v>
      </c>
      <c r="J74" t="s">
        <v>15</v>
      </c>
      <c r="K74" t="s">
        <v>2275</v>
      </c>
      <c r="L74" t="s">
        <v>660</v>
      </c>
      <c r="M74">
        <f t="shared" si="1"/>
        <v>1</v>
      </c>
      <c r="N7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Who's Singin' Over There?, in Deutsche Marks?</v>
      </c>
    </row>
    <row r="75" spans="1:14" x14ac:dyDescent="0.3">
      <c r="A75" t="s">
        <v>204</v>
      </c>
      <c r="B75" t="s">
        <v>205</v>
      </c>
      <c r="C75" t="s">
        <v>11</v>
      </c>
      <c r="D75" t="s">
        <v>2201</v>
      </c>
      <c r="E75" t="s">
        <v>3231</v>
      </c>
      <c r="F75" t="s">
        <v>2269</v>
      </c>
      <c r="G75">
        <f>ROUND(Films_budget[[#This Row],[value]],2)</f>
        <v>2000000</v>
      </c>
      <c r="H75" t="s">
        <v>13</v>
      </c>
      <c r="I75" t="s">
        <v>207</v>
      </c>
      <c r="J75" t="s">
        <v>15</v>
      </c>
      <c r="K75" t="s">
        <v>208</v>
      </c>
      <c r="L75" t="s">
        <v>660</v>
      </c>
      <c r="M75">
        <f t="shared" si="1"/>
        <v>1</v>
      </c>
      <c r="N7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Great Dictator, in United States dollars?</v>
      </c>
    </row>
    <row r="76" spans="1:14" x14ac:dyDescent="0.3">
      <c r="A76" t="s">
        <v>297</v>
      </c>
      <c r="B76" t="s">
        <v>298</v>
      </c>
      <c r="C76" t="s">
        <v>11</v>
      </c>
      <c r="D76" t="s">
        <v>2201</v>
      </c>
      <c r="E76" t="s">
        <v>3231</v>
      </c>
      <c r="F76" t="s">
        <v>2276</v>
      </c>
      <c r="G76">
        <f>ROUND(Films_budget[[#This Row],[value]],2)</f>
        <v>237000000</v>
      </c>
      <c r="H76" t="s">
        <v>13</v>
      </c>
      <c r="I76" t="s">
        <v>300</v>
      </c>
      <c r="J76" t="s">
        <v>15</v>
      </c>
      <c r="K76" t="s">
        <v>301</v>
      </c>
      <c r="L76" t="s">
        <v>660</v>
      </c>
      <c r="M76">
        <f t="shared" si="1"/>
        <v>1</v>
      </c>
      <c r="N7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Avatar, in United States dollars?</v>
      </c>
    </row>
    <row r="77" spans="1:14" x14ac:dyDescent="0.3">
      <c r="A77" t="s">
        <v>54</v>
      </c>
      <c r="B77" t="s">
        <v>55</v>
      </c>
      <c r="C77" t="s">
        <v>11</v>
      </c>
      <c r="D77" t="s">
        <v>2201</v>
      </c>
      <c r="E77" t="s">
        <v>3231</v>
      </c>
      <c r="F77" t="s">
        <v>2277</v>
      </c>
      <c r="G77">
        <f>ROUND(Films_budget[[#This Row],[value]],2)</f>
        <v>4300000</v>
      </c>
      <c r="H77" t="s">
        <v>13</v>
      </c>
      <c r="I77" t="s">
        <v>43</v>
      </c>
      <c r="J77" t="s">
        <v>15</v>
      </c>
      <c r="K77" t="s">
        <v>56</v>
      </c>
      <c r="L77" t="s">
        <v>660</v>
      </c>
      <c r="M77">
        <f t="shared" si="1"/>
        <v>1</v>
      </c>
      <c r="N7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North by Northwest, in United States dollars?</v>
      </c>
    </row>
    <row r="78" spans="1:14" x14ac:dyDescent="0.3">
      <c r="A78" t="s">
        <v>611</v>
      </c>
      <c r="B78" t="s">
        <v>612</v>
      </c>
      <c r="C78" t="s">
        <v>11</v>
      </c>
      <c r="D78" t="s">
        <v>2201</v>
      </c>
      <c r="E78" t="s">
        <v>3231</v>
      </c>
      <c r="F78" t="s">
        <v>2278</v>
      </c>
      <c r="G78">
        <f>ROUND(Films_budget[[#This Row],[value]],2)</f>
        <v>139000000</v>
      </c>
      <c r="H78" t="s">
        <v>13</v>
      </c>
      <c r="I78" t="s">
        <v>614</v>
      </c>
      <c r="J78" t="s">
        <v>15</v>
      </c>
      <c r="K78" t="s">
        <v>615</v>
      </c>
      <c r="L78" t="s">
        <v>660</v>
      </c>
      <c r="M78">
        <f t="shared" si="1"/>
        <v>1</v>
      </c>
      <c r="N7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Spider-Man, in United States dollars?</v>
      </c>
    </row>
    <row r="79" spans="1:14" x14ac:dyDescent="0.3">
      <c r="A79" t="s">
        <v>2279</v>
      </c>
      <c r="B79" t="s">
        <v>2280</v>
      </c>
      <c r="C79" t="s">
        <v>11</v>
      </c>
      <c r="D79" t="s">
        <v>2201</v>
      </c>
      <c r="E79" t="s">
        <v>3231</v>
      </c>
      <c r="F79" t="s">
        <v>2281</v>
      </c>
      <c r="G79">
        <f>ROUND(Films_budget[[#This Row],[value]],2)</f>
        <v>40000000</v>
      </c>
      <c r="H79" t="s">
        <v>13</v>
      </c>
      <c r="I79" t="s">
        <v>242</v>
      </c>
      <c r="J79" t="s">
        <v>15</v>
      </c>
      <c r="K79" t="s">
        <v>2282</v>
      </c>
      <c r="L79" t="s">
        <v>660</v>
      </c>
      <c r="M79">
        <f t="shared" si="1"/>
        <v>1</v>
      </c>
      <c r="N7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Aliens vs. Predator: Requiem, in United States dollars?</v>
      </c>
    </row>
    <row r="80" spans="1:14" x14ac:dyDescent="0.3">
      <c r="A80" t="s">
        <v>223</v>
      </c>
      <c r="B80" t="s">
        <v>224</v>
      </c>
      <c r="C80" t="s">
        <v>11</v>
      </c>
      <c r="D80" t="s">
        <v>2201</v>
      </c>
      <c r="E80" t="s">
        <v>3231</v>
      </c>
      <c r="F80" t="s">
        <v>2283</v>
      </c>
      <c r="G80">
        <f>ROUND(Films_budget[[#This Row],[value]],2)</f>
        <v>14000000</v>
      </c>
      <c r="H80" t="s">
        <v>13</v>
      </c>
      <c r="I80" t="s">
        <v>226</v>
      </c>
      <c r="J80" t="s">
        <v>15</v>
      </c>
      <c r="K80" t="s">
        <v>227</v>
      </c>
      <c r="L80" t="s">
        <v>660</v>
      </c>
      <c r="M80">
        <f t="shared" si="1"/>
        <v>1</v>
      </c>
      <c r="N8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Concorde ... Airport '79, in United States dollars?</v>
      </c>
    </row>
    <row r="81" spans="1:14" x14ac:dyDescent="0.3">
      <c r="A81" t="s">
        <v>2284</v>
      </c>
      <c r="B81" t="s">
        <v>2285</v>
      </c>
      <c r="C81" t="s">
        <v>11</v>
      </c>
      <c r="D81" t="s">
        <v>2201</v>
      </c>
      <c r="E81" t="s">
        <v>3231</v>
      </c>
      <c r="F81" t="s">
        <v>2286</v>
      </c>
      <c r="G81">
        <f>ROUND(Films_budget[[#This Row],[value]],2)</f>
        <v>320000</v>
      </c>
      <c r="H81" t="s">
        <v>13</v>
      </c>
      <c r="I81" t="s">
        <v>1191</v>
      </c>
      <c r="J81" t="s">
        <v>15</v>
      </c>
      <c r="K81" t="s">
        <v>2287</v>
      </c>
      <c r="L81" t="s">
        <v>660</v>
      </c>
      <c r="M81">
        <f t="shared" si="1"/>
        <v>1</v>
      </c>
      <c r="N8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Banishment, in United States dollars?</v>
      </c>
    </row>
    <row r="82" spans="1:14" x14ac:dyDescent="0.3">
      <c r="A82" t="s">
        <v>2288</v>
      </c>
      <c r="B82" t="s">
        <v>2289</v>
      </c>
      <c r="C82" t="s">
        <v>11</v>
      </c>
      <c r="D82" t="s">
        <v>2201</v>
      </c>
      <c r="E82" t="s">
        <v>3231</v>
      </c>
      <c r="F82" t="s">
        <v>505</v>
      </c>
      <c r="G82">
        <f>ROUND(Films_budget[[#This Row],[value]],2)</f>
        <v>20000000</v>
      </c>
      <c r="H82" t="s">
        <v>13</v>
      </c>
      <c r="I82" t="s">
        <v>581</v>
      </c>
      <c r="J82" t="s">
        <v>15</v>
      </c>
      <c r="K82" t="s">
        <v>2290</v>
      </c>
      <c r="L82" t="s">
        <v>660</v>
      </c>
      <c r="M82">
        <f t="shared" si="1"/>
        <v>1</v>
      </c>
      <c r="N8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Butterfly on a Wheel, in United States dollars?</v>
      </c>
    </row>
    <row r="83" spans="1:14" x14ac:dyDescent="0.3">
      <c r="A83" t="s">
        <v>2291</v>
      </c>
      <c r="B83" t="s">
        <v>2292</v>
      </c>
      <c r="C83" t="s">
        <v>11</v>
      </c>
      <c r="D83" t="s">
        <v>2201</v>
      </c>
      <c r="E83" t="s">
        <v>3231</v>
      </c>
      <c r="F83" t="s">
        <v>2293</v>
      </c>
      <c r="G83">
        <f>ROUND(Films_budget[[#This Row],[value]],2)</f>
        <v>777777</v>
      </c>
      <c r="H83" t="s">
        <v>13</v>
      </c>
      <c r="I83" t="s">
        <v>348</v>
      </c>
      <c r="J83" t="s">
        <v>15</v>
      </c>
      <c r="K83" t="s">
        <v>2294</v>
      </c>
      <c r="L83" t="s">
        <v>660</v>
      </c>
      <c r="M83">
        <f t="shared" si="1"/>
        <v>1</v>
      </c>
      <c r="N8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THX 1138, in United States dollars?</v>
      </c>
    </row>
    <row r="84" spans="1:14" x14ac:dyDescent="0.3">
      <c r="A84" t="s">
        <v>1245</v>
      </c>
      <c r="B84" t="s">
        <v>1246</v>
      </c>
      <c r="C84" t="s">
        <v>11</v>
      </c>
      <c r="D84" t="s">
        <v>2201</v>
      </c>
      <c r="E84" t="s">
        <v>3231</v>
      </c>
      <c r="F84" t="s">
        <v>625</v>
      </c>
      <c r="G84">
        <f>ROUND(Films_budget[[#This Row],[value]],2)</f>
        <v>35000000</v>
      </c>
      <c r="H84" t="s">
        <v>13</v>
      </c>
      <c r="I84" t="s">
        <v>86</v>
      </c>
      <c r="J84" t="s">
        <v>15</v>
      </c>
      <c r="K84" t="s">
        <v>1248</v>
      </c>
      <c r="L84" t="s">
        <v>660</v>
      </c>
      <c r="M84">
        <f t="shared" si="1"/>
        <v>1</v>
      </c>
      <c r="N8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School of Rock, in United States dollars?</v>
      </c>
    </row>
    <row r="85" spans="1:14" x14ac:dyDescent="0.3">
      <c r="A85" t="s">
        <v>2295</v>
      </c>
      <c r="B85" t="s">
        <v>2296</v>
      </c>
      <c r="C85" t="s">
        <v>11</v>
      </c>
      <c r="D85" t="s">
        <v>2201</v>
      </c>
      <c r="E85" t="s">
        <v>3231</v>
      </c>
      <c r="F85" t="s">
        <v>2297</v>
      </c>
      <c r="G85">
        <f>ROUND(Films_budget[[#This Row],[value]],2)</f>
        <v>1330000</v>
      </c>
      <c r="H85" t="s">
        <v>13</v>
      </c>
      <c r="I85" t="s">
        <v>226</v>
      </c>
      <c r="J85" t="s">
        <v>15</v>
      </c>
      <c r="K85" t="s">
        <v>2298</v>
      </c>
      <c r="L85" t="s">
        <v>660</v>
      </c>
      <c r="M85">
        <f t="shared" si="1"/>
        <v>1</v>
      </c>
      <c r="N8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Sink the Bismarck!, in United States dollars?</v>
      </c>
    </row>
    <row r="86" spans="1:14" x14ac:dyDescent="0.3">
      <c r="A86" t="s">
        <v>1233</v>
      </c>
      <c r="B86" t="s">
        <v>1234</v>
      </c>
      <c r="C86" t="s">
        <v>11</v>
      </c>
      <c r="D86" t="s">
        <v>2201</v>
      </c>
      <c r="E86" t="s">
        <v>3231</v>
      </c>
      <c r="F86" t="s">
        <v>2226</v>
      </c>
      <c r="G86">
        <f>ROUND(Films_budget[[#This Row],[value]],2)</f>
        <v>30000000</v>
      </c>
      <c r="H86" t="s">
        <v>13</v>
      </c>
      <c r="I86" t="s">
        <v>183</v>
      </c>
      <c r="J86" t="s">
        <v>15</v>
      </c>
      <c r="K86" t="s">
        <v>2299</v>
      </c>
      <c r="L86" t="s">
        <v>660</v>
      </c>
      <c r="M86">
        <f t="shared" si="1"/>
        <v>1</v>
      </c>
      <c r="N8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SpongeBob SquarePants Movie, in United States dollars?</v>
      </c>
    </row>
    <row r="87" spans="1:14" x14ac:dyDescent="0.3">
      <c r="A87" t="s">
        <v>302</v>
      </c>
      <c r="B87" t="s">
        <v>303</v>
      </c>
      <c r="C87" t="s">
        <v>11</v>
      </c>
      <c r="D87" t="s">
        <v>2201</v>
      </c>
      <c r="E87" t="s">
        <v>3231</v>
      </c>
      <c r="F87" t="s">
        <v>2254</v>
      </c>
      <c r="G87">
        <f>ROUND(Films_budget[[#This Row],[value]],2)</f>
        <v>85000000</v>
      </c>
      <c r="H87" t="s">
        <v>13</v>
      </c>
      <c r="I87" t="s">
        <v>305</v>
      </c>
      <c r="J87" t="s">
        <v>15</v>
      </c>
      <c r="K87" t="s">
        <v>306</v>
      </c>
      <c r="L87" t="s">
        <v>660</v>
      </c>
      <c r="M87">
        <f t="shared" si="1"/>
        <v>1</v>
      </c>
      <c r="N8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Air Force One, in United States dollars?</v>
      </c>
    </row>
    <row r="88" spans="1:14" x14ac:dyDescent="0.3">
      <c r="A88" t="s">
        <v>2300</v>
      </c>
      <c r="B88" t="s">
        <v>2301</v>
      </c>
      <c r="C88" t="s">
        <v>11</v>
      </c>
      <c r="D88" t="s">
        <v>2201</v>
      </c>
      <c r="E88" t="s">
        <v>3231</v>
      </c>
      <c r="F88" t="s">
        <v>2302</v>
      </c>
      <c r="G88">
        <f>ROUND(Films_budget[[#This Row],[value]],2)</f>
        <v>1500000</v>
      </c>
      <c r="H88" t="s">
        <v>13</v>
      </c>
      <c r="I88" t="s">
        <v>33</v>
      </c>
      <c r="J88" t="s">
        <v>15</v>
      </c>
      <c r="K88" t="s">
        <v>2303</v>
      </c>
      <c r="L88" t="s">
        <v>660</v>
      </c>
      <c r="M88">
        <f t="shared" si="1"/>
        <v>1</v>
      </c>
      <c r="N8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Shane, in United States dollars?</v>
      </c>
    </row>
    <row r="89" spans="1:14" x14ac:dyDescent="0.3">
      <c r="A89" t="s">
        <v>345</v>
      </c>
      <c r="B89" t="s">
        <v>346</v>
      </c>
      <c r="C89" t="s">
        <v>11</v>
      </c>
      <c r="D89" t="s">
        <v>2201</v>
      </c>
      <c r="E89" t="s">
        <v>3231</v>
      </c>
      <c r="F89" t="s">
        <v>2251</v>
      </c>
      <c r="G89">
        <f>ROUND(Films_budget[[#This Row],[value]],2)</f>
        <v>10000000</v>
      </c>
      <c r="H89" t="s">
        <v>13</v>
      </c>
      <c r="I89" t="s">
        <v>348</v>
      </c>
      <c r="J89" t="s">
        <v>15</v>
      </c>
      <c r="K89" t="s">
        <v>349</v>
      </c>
      <c r="L89" t="s">
        <v>660</v>
      </c>
      <c r="M89">
        <f t="shared" si="1"/>
        <v>1</v>
      </c>
      <c r="N8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Airport, in United States dollars?</v>
      </c>
    </row>
    <row r="90" spans="1:14" x14ac:dyDescent="0.3">
      <c r="A90" t="s">
        <v>2304</v>
      </c>
      <c r="B90" t="s">
        <v>2305</v>
      </c>
      <c r="C90" t="s">
        <v>11</v>
      </c>
      <c r="D90" t="s">
        <v>2201</v>
      </c>
      <c r="E90" t="s">
        <v>3231</v>
      </c>
      <c r="F90" t="s">
        <v>2306</v>
      </c>
      <c r="G90">
        <f>ROUND(Films_budget[[#This Row],[value]],2)</f>
        <v>890062.95</v>
      </c>
      <c r="H90" t="s">
        <v>2307</v>
      </c>
      <c r="I90" t="s">
        <v>187</v>
      </c>
      <c r="J90" t="s">
        <v>15</v>
      </c>
      <c r="K90" t="s">
        <v>2308</v>
      </c>
      <c r="L90" t="s">
        <v>660</v>
      </c>
      <c r="M90">
        <f t="shared" si="1"/>
        <v>1</v>
      </c>
      <c r="N9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Shoot the Piano Player, in French francs?</v>
      </c>
    </row>
    <row r="91" spans="1:14" x14ac:dyDescent="0.3">
      <c r="A91" t="s">
        <v>984</v>
      </c>
      <c r="B91" t="s">
        <v>985</v>
      </c>
      <c r="C91" t="s">
        <v>11</v>
      </c>
      <c r="D91" t="s">
        <v>2201</v>
      </c>
      <c r="E91" t="s">
        <v>3231</v>
      </c>
      <c r="F91" t="s">
        <v>2309</v>
      </c>
      <c r="G91">
        <f>ROUND(Films_budget[[#This Row],[value]],2)</f>
        <v>45000000</v>
      </c>
      <c r="H91" t="s">
        <v>13</v>
      </c>
      <c r="I91" t="s">
        <v>285</v>
      </c>
      <c r="J91" t="s">
        <v>15</v>
      </c>
      <c r="K91" t="s">
        <v>987</v>
      </c>
      <c r="L91" t="s">
        <v>660</v>
      </c>
      <c r="M91">
        <f t="shared" si="1"/>
        <v>1</v>
      </c>
      <c r="N9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Taken 2, in United States dollars?</v>
      </c>
    </row>
    <row r="92" spans="1:14" x14ac:dyDescent="0.3">
      <c r="A92" t="s">
        <v>2310</v>
      </c>
      <c r="B92" t="s">
        <v>2311</v>
      </c>
      <c r="C92" t="s">
        <v>11</v>
      </c>
      <c r="D92" t="s">
        <v>2201</v>
      </c>
      <c r="E92" t="s">
        <v>3231</v>
      </c>
      <c r="F92" t="s">
        <v>2309</v>
      </c>
      <c r="G92">
        <f>ROUND(Films_budget[[#This Row],[value]],2)</f>
        <v>45000000</v>
      </c>
      <c r="H92" t="s">
        <v>13</v>
      </c>
      <c r="I92" t="s">
        <v>202</v>
      </c>
      <c r="J92" t="s">
        <v>15</v>
      </c>
      <c r="K92" t="s">
        <v>2312</v>
      </c>
      <c r="L92" t="s">
        <v>660</v>
      </c>
      <c r="M92">
        <f t="shared" si="1"/>
        <v>1</v>
      </c>
      <c r="N9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Patriot Games, in United States dollars?</v>
      </c>
    </row>
    <row r="93" spans="1:14" x14ac:dyDescent="0.3">
      <c r="A93" t="s">
        <v>2313</v>
      </c>
      <c r="B93" t="s">
        <v>2314</v>
      </c>
      <c r="C93" t="s">
        <v>11</v>
      </c>
      <c r="D93" t="s">
        <v>2201</v>
      </c>
      <c r="E93" t="s">
        <v>3231</v>
      </c>
      <c r="F93" t="s">
        <v>913</v>
      </c>
      <c r="G93">
        <f>ROUND(Films_budget[[#This Row],[value]],2)</f>
        <v>60000000</v>
      </c>
      <c r="H93" t="s">
        <v>2315</v>
      </c>
      <c r="I93" t="s">
        <v>316</v>
      </c>
      <c r="J93" t="s">
        <v>15</v>
      </c>
      <c r="K93" t="s">
        <v>2316</v>
      </c>
      <c r="L93" t="s">
        <v>660</v>
      </c>
      <c r="M93">
        <f t="shared" si="1"/>
        <v>1</v>
      </c>
      <c r="N9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Italian Job, in dollars?</v>
      </c>
    </row>
    <row r="94" spans="1:14" x14ac:dyDescent="0.3">
      <c r="A94" t="s">
        <v>2317</v>
      </c>
      <c r="B94" t="s">
        <v>2318</v>
      </c>
      <c r="C94" t="s">
        <v>11</v>
      </c>
      <c r="D94" t="s">
        <v>2201</v>
      </c>
      <c r="E94" t="s">
        <v>3231</v>
      </c>
      <c r="F94" t="s">
        <v>2319</v>
      </c>
      <c r="G94">
        <f>ROUND(Films_budget[[#This Row],[value]],2)</f>
        <v>178000</v>
      </c>
      <c r="H94" t="s">
        <v>2274</v>
      </c>
      <c r="I94" t="s">
        <v>63</v>
      </c>
      <c r="J94" t="s">
        <v>15</v>
      </c>
      <c r="K94" t="s">
        <v>2320</v>
      </c>
      <c r="L94" t="s">
        <v>660</v>
      </c>
      <c r="M94">
        <f t="shared" si="1"/>
        <v>1</v>
      </c>
      <c r="N9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Merchant of Four Seasons, in Deutsche Marks?</v>
      </c>
    </row>
    <row r="95" spans="1:14" x14ac:dyDescent="0.3">
      <c r="A95" t="s">
        <v>2321</v>
      </c>
      <c r="B95" t="s">
        <v>2322</v>
      </c>
      <c r="C95" t="s">
        <v>11</v>
      </c>
      <c r="D95" t="s">
        <v>2201</v>
      </c>
      <c r="E95" t="s">
        <v>3231</v>
      </c>
      <c r="F95" t="s">
        <v>220</v>
      </c>
      <c r="G95">
        <f>ROUND(Films_budget[[#This Row],[value]],2)</f>
        <v>7000000</v>
      </c>
      <c r="H95" t="s">
        <v>13</v>
      </c>
      <c r="I95" t="s">
        <v>93</v>
      </c>
      <c r="J95" t="s">
        <v>15</v>
      </c>
      <c r="K95" t="s">
        <v>2323</v>
      </c>
      <c r="L95" t="s">
        <v>660</v>
      </c>
      <c r="M95">
        <f t="shared" si="1"/>
        <v>1</v>
      </c>
      <c r="N9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Taras Bulba, in United States dollars?</v>
      </c>
    </row>
    <row r="96" spans="1:14" x14ac:dyDescent="0.3">
      <c r="A96" t="s">
        <v>2324</v>
      </c>
      <c r="B96" t="s">
        <v>2325</v>
      </c>
      <c r="C96" t="s">
        <v>11</v>
      </c>
      <c r="D96" t="s">
        <v>2201</v>
      </c>
      <c r="E96" t="s">
        <v>3231</v>
      </c>
      <c r="F96" t="s">
        <v>2204</v>
      </c>
      <c r="G96">
        <f>ROUND(Films_budget[[#This Row],[value]],2)</f>
        <v>6000000</v>
      </c>
      <c r="H96" t="s">
        <v>13</v>
      </c>
      <c r="I96" t="s">
        <v>217</v>
      </c>
      <c r="J96" t="s">
        <v>15</v>
      </c>
      <c r="K96" t="s">
        <v>2326</v>
      </c>
      <c r="L96" t="s">
        <v>660</v>
      </c>
      <c r="M96">
        <f t="shared" si="1"/>
        <v>1</v>
      </c>
      <c r="N9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Domino Principle, in United States dollars?</v>
      </c>
    </row>
    <row r="97" spans="1:14" x14ac:dyDescent="0.3">
      <c r="A97" t="s">
        <v>2327</v>
      </c>
      <c r="B97" t="s">
        <v>2328</v>
      </c>
      <c r="C97" t="s">
        <v>11</v>
      </c>
      <c r="D97" t="s">
        <v>2201</v>
      </c>
      <c r="E97" t="s">
        <v>3231</v>
      </c>
      <c r="F97" t="s">
        <v>625</v>
      </c>
      <c r="G97">
        <f>ROUND(Films_budget[[#This Row],[value]],2)</f>
        <v>35000000</v>
      </c>
      <c r="H97" t="s">
        <v>13</v>
      </c>
      <c r="I97" t="s">
        <v>202</v>
      </c>
      <c r="J97" t="s">
        <v>15</v>
      </c>
      <c r="K97" t="s">
        <v>2329</v>
      </c>
      <c r="L97" t="s">
        <v>660</v>
      </c>
      <c r="M97">
        <f t="shared" si="1"/>
        <v>1</v>
      </c>
      <c r="N9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Young Victoria, in United States dollars?</v>
      </c>
    </row>
    <row r="98" spans="1:14" x14ac:dyDescent="0.3">
      <c r="A98" t="s">
        <v>311</v>
      </c>
      <c r="B98" t="s">
        <v>312</v>
      </c>
      <c r="C98" t="s">
        <v>11</v>
      </c>
      <c r="D98" t="s">
        <v>2201</v>
      </c>
      <c r="E98" t="s">
        <v>3231</v>
      </c>
      <c r="F98" t="s">
        <v>2219</v>
      </c>
      <c r="G98">
        <f>ROUND(Films_budget[[#This Row],[value]],2)</f>
        <v>24000000</v>
      </c>
      <c r="H98" t="s">
        <v>13</v>
      </c>
      <c r="I98" t="s">
        <v>211</v>
      </c>
      <c r="J98" t="s">
        <v>15</v>
      </c>
      <c r="K98" t="s">
        <v>313</v>
      </c>
      <c r="L98" t="s">
        <v>660</v>
      </c>
      <c r="M98">
        <f t="shared" si="1"/>
        <v>1</v>
      </c>
      <c r="N9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Fisher King, in United States dollars?</v>
      </c>
    </row>
    <row r="99" spans="1:14" x14ac:dyDescent="0.3">
      <c r="A99" t="s">
        <v>1201</v>
      </c>
      <c r="B99" t="s">
        <v>1202</v>
      </c>
      <c r="C99" t="s">
        <v>11</v>
      </c>
      <c r="D99" t="s">
        <v>2201</v>
      </c>
      <c r="E99" t="s">
        <v>3231</v>
      </c>
      <c r="F99" t="s">
        <v>2330</v>
      </c>
      <c r="G99">
        <f>ROUND(Films_budget[[#This Row],[value]],2)</f>
        <v>125000000</v>
      </c>
      <c r="H99" t="s">
        <v>13</v>
      </c>
      <c r="I99" t="s">
        <v>143</v>
      </c>
      <c r="J99" t="s">
        <v>15</v>
      </c>
      <c r="K99" t="s">
        <v>1203</v>
      </c>
      <c r="L99" t="s">
        <v>660</v>
      </c>
      <c r="M99">
        <f t="shared" si="1"/>
        <v>1</v>
      </c>
      <c r="N9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Mission: Impossible 2, in United States dollars?</v>
      </c>
    </row>
    <row r="100" spans="1:14" x14ac:dyDescent="0.3">
      <c r="A100" t="s">
        <v>649</v>
      </c>
      <c r="B100" t="s">
        <v>650</v>
      </c>
      <c r="C100" t="s">
        <v>11</v>
      </c>
      <c r="D100" t="s">
        <v>2201</v>
      </c>
      <c r="E100" t="s">
        <v>3231</v>
      </c>
      <c r="F100" t="s">
        <v>2331</v>
      </c>
      <c r="G100">
        <f>ROUND(Films_budget[[#This Row],[value]],2)</f>
        <v>33000000</v>
      </c>
      <c r="H100" t="s">
        <v>13</v>
      </c>
      <c r="I100" t="s">
        <v>606</v>
      </c>
      <c r="J100" t="s">
        <v>15</v>
      </c>
      <c r="K100" t="s">
        <v>652</v>
      </c>
      <c r="L100" t="s">
        <v>660</v>
      </c>
      <c r="M100">
        <f t="shared" si="1"/>
        <v>1</v>
      </c>
      <c r="N10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Austin Powers: The Spy Who Shagged Me, in United States dollars?</v>
      </c>
    </row>
    <row r="101" spans="1:14" x14ac:dyDescent="0.3">
      <c r="A101" t="s">
        <v>2332</v>
      </c>
      <c r="B101" t="s">
        <v>2333</v>
      </c>
      <c r="C101" t="s">
        <v>11</v>
      </c>
      <c r="D101" t="s">
        <v>2201</v>
      </c>
      <c r="E101" t="s">
        <v>3231</v>
      </c>
      <c r="F101" t="s">
        <v>2334</v>
      </c>
      <c r="G101">
        <f>ROUND(Films_budget[[#This Row],[value]],2)</f>
        <v>6000</v>
      </c>
      <c r="H101" t="s">
        <v>13</v>
      </c>
      <c r="I101" t="s">
        <v>64</v>
      </c>
      <c r="J101" t="s">
        <v>15</v>
      </c>
      <c r="K101" t="s">
        <v>2335</v>
      </c>
      <c r="L101" t="s">
        <v>660</v>
      </c>
      <c r="M101">
        <f t="shared" si="1"/>
        <v>1</v>
      </c>
      <c r="N10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Following, in United States dollars?</v>
      </c>
    </row>
    <row r="102" spans="1:14" x14ac:dyDescent="0.3">
      <c r="A102" t="s">
        <v>626</v>
      </c>
      <c r="B102" t="s">
        <v>627</v>
      </c>
      <c r="C102" t="s">
        <v>11</v>
      </c>
      <c r="D102" t="s">
        <v>2201</v>
      </c>
      <c r="E102" t="s">
        <v>3231</v>
      </c>
      <c r="F102" t="s">
        <v>2283</v>
      </c>
      <c r="G102">
        <f>ROUND(Films_budget[[#This Row],[value]],2)</f>
        <v>14000000</v>
      </c>
      <c r="H102" t="s">
        <v>2336</v>
      </c>
      <c r="I102" t="s">
        <v>581</v>
      </c>
      <c r="J102" t="s">
        <v>15</v>
      </c>
      <c r="K102" t="s">
        <v>628</v>
      </c>
      <c r="L102" t="s">
        <v>660</v>
      </c>
      <c r="M102">
        <f t="shared" si="1"/>
        <v>1</v>
      </c>
      <c r="N10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Bothersome Man, in Norwegian krones?</v>
      </c>
    </row>
    <row r="103" spans="1:14" x14ac:dyDescent="0.3">
      <c r="A103" t="s">
        <v>2337</v>
      </c>
      <c r="B103" t="s">
        <v>2338</v>
      </c>
      <c r="C103" t="s">
        <v>11</v>
      </c>
      <c r="D103" t="s">
        <v>2201</v>
      </c>
      <c r="E103" t="s">
        <v>3231</v>
      </c>
      <c r="F103" t="s">
        <v>2339</v>
      </c>
      <c r="G103">
        <f>ROUND(Films_budget[[#This Row],[value]],2)</f>
        <v>23000000</v>
      </c>
      <c r="H103" t="s">
        <v>13</v>
      </c>
      <c r="I103" t="s">
        <v>73</v>
      </c>
      <c r="J103" t="s">
        <v>15</v>
      </c>
      <c r="K103" t="s">
        <v>2340</v>
      </c>
      <c r="L103" t="s">
        <v>660</v>
      </c>
      <c r="M103">
        <f t="shared" si="1"/>
        <v>1</v>
      </c>
      <c r="N10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Her, in United States dollars?</v>
      </c>
    </row>
    <row r="104" spans="1:14" x14ac:dyDescent="0.3">
      <c r="A104" t="s">
        <v>200</v>
      </c>
      <c r="B104" t="s">
        <v>201</v>
      </c>
      <c r="C104" t="s">
        <v>11</v>
      </c>
      <c r="D104" t="s">
        <v>2201</v>
      </c>
      <c r="E104" t="s">
        <v>3231</v>
      </c>
      <c r="F104" t="s">
        <v>463</v>
      </c>
      <c r="G104">
        <f>ROUND(Films_budget[[#This Row],[value]],2)</f>
        <v>50000000</v>
      </c>
      <c r="H104" t="s">
        <v>13</v>
      </c>
      <c r="I104" t="s">
        <v>202</v>
      </c>
      <c r="J104" t="s">
        <v>15</v>
      </c>
      <c r="K104" t="s">
        <v>203</v>
      </c>
      <c r="L104" t="s">
        <v>660</v>
      </c>
      <c r="M104">
        <f t="shared" si="1"/>
        <v>1</v>
      </c>
      <c r="N10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Black Dahlia, in United States dollars?</v>
      </c>
    </row>
    <row r="105" spans="1:14" x14ac:dyDescent="0.3">
      <c r="A105" t="s">
        <v>1050</v>
      </c>
      <c r="B105" t="s">
        <v>1051</v>
      </c>
      <c r="C105" t="s">
        <v>11</v>
      </c>
      <c r="D105" t="s">
        <v>2201</v>
      </c>
      <c r="E105" t="s">
        <v>3231</v>
      </c>
      <c r="F105" t="s">
        <v>2341</v>
      </c>
      <c r="G105">
        <f>ROUND(Films_budget[[#This Row],[value]],2)</f>
        <v>145000000</v>
      </c>
      <c r="H105" t="s">
        <v>13</v>
      </c>
      <c r="I105" t="s">
        <v>316</v>
      </c>
      <c r="J105" t="s">
        <v>15</v>
      </c>
      <c r="K105" t="s">
        <v>1053</v>
      </c>
      <c r="L105" t="s">
        <v>660</v>
      </c>
      <c r="M105">
        <f t="shared" si="1"/>
        <v>1</v>
      </c>
      <c r="N10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Mission: Impossible – Ghost Protocol, in United States dollars?</v>
      </c>
    </row>
    <row r="106" spans="1:14" x14ac:dyDescent="0.3">
      <c r="A106" t="s">
        <v>2342</v>
      </c>
      <c r="B106" t="s">
        <v>2343</v>
      </c>
      <c r="C106" t="s">
        <v>11</v>
      </c>
      <c r="D106" t="s">
        <v>2201</v>
      </c>
      <c r="E106" t="s">
        <v>3231</v>
      </c>
      <c r="F106" t="s">
        <v>2344</v>
      </c>
      <c r="G106">
        <f>ROUND(Films_budget[[#This Row],[value]],2)</f>
        <v>300000</v>
      </c>
      <c r="H106" t="s">
        <v>13</v>
      </c>
      <c r="I106" t="s">
        <v>242</v>
      </c>
      <c r="J106" t="s">
        <v>15</v>
      </c>
      <c r="K106" t="s">
        <v>2345</v>
      </c>
      <c r="L106" t="s">
        <v>660</v>
      </c>
      <c r="M106">
        <f t="shared" si="1"/>
        <v>1</v>
      </c>
      <c r="N10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Badlands, in United States dollars?</v>
      </c>
    </row>
    <row r="107" spans="1:14" x14ac:dyDescent="0.3">
      <c r="A107" t="s">
        <v>2346</v>
      </c>
      <c r="B107" t="s">
        <v>2347</v>
      </c>
      <c r="C107" t="s">
        <v>11</v>
      </c>
      <c r="D107" t="s">
        <v>2201</v>
      </c>
      <c r="E107" t="s">
        <v>3231</v>
      </c>
      <c r="F107" t="s">
        <v>2269</v>
      </c>
      <c r="G107">
        <f>ROUND(Films_budget[[#This Row],[value]],2)</f>
        <v>2000000</v>
      </c>
      <c r="H107" t="s">
        <v>13</v>
      </c>
      <c r="I107" t="s">
        <v>202</v>
      </c>
      <c r="J107" t="s">
        <v>15</v>
      </c>
      <c r="K107" t="s">
        <v>2348</v>
      </c>
      <c r="L107" t="s">
        <v>660</v>
      </c>
      <c r="M107">
        <f t="shared" si="1"/>
        <v>1</v>
      </c>
      <c r="N10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Bananas, in United States dollars?</v>
      </c>
    </row>
    <row r="108" spans="1:14" x14ac:dyDescent="0.3">
      <c r="A108" t="s">
        <v>1008</v>
      </c>
      <c r="B108" t="s">
        <v>1009</v>
      </c>
      <c r="C108" t="s">
        <v>11</v>
      </c>
      <c r="D108" t="s">
        <v>2201</v>
      </c>
      <c r="E108" t="s">
        <v>3231</v>
      </c>
      <c r="F108" t="s">
        <v>2349</v>
      </c>
      <c r="G108">
        <f>ROUND(Films_budget[[#This Row],[value]],2)</f>
        <v>1290000</v>
      </c>
      <c r="H108" t="s">
        <v>13</v>
      </c>
      <c r="I108" t="s">
        <v>191</v>
      </c>
      <c r="J108" t="s">
        <v>15</v>
      </c>
      <c r="K108" t="s">
        <v>1011</v>
      </c>
      <c r="L108" t="s">
        <v>660</v>
      </c>
      <c r="M108">
        <f t="shared" si="1"/>
        <v>1</v>
      </c>
      <c r="N10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Northern Pursuit, in United States dollars?</v>
      </c>
    </row>
    <row r="109" spans="1:14" x14ac:dyDescent="0.3">
      <c r="A109" t="s">
        <v>333</v>
      </c>
      <c r="B109" t="s">
        <v>334</v>
      </c>
      <c r="C109" t="s">
        <v>11</v>
      </c>
      <c r="D109" t="s">
        <v>2201</v>
      </c>
      <c r="E109" t="s">
        <v>3231</v>
      </c>
      <c r="F109" t="s">
        <v>2211</v>
      </c>
      <c r="G109">
        <f>ROUND(Films_budget[[#This Row],[value]],2)</f>
        <v>15000000</v>
      </c>
      <c r="H109" t="s">
        <v>13</v>
      </c>
      <c r="I109" t="s">
        <v>133</v>
      </c>
      <c r="J109" t="s">
        <v>15</v>
      </c>
      <c r="K109" t="s">
        <v>336</v>
      </c>
      <c r="L109" t="s">
        <v>660</v>
      </c>
      <c r="M109">
        <f t="shared" si="1"/>
        <v>1</v>
      </c>
      <c r="N10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Big Lebowski, in United States dollars?</v>
      </c>
    </row>
    <row r="110" spans="1:14" x14ac:dyDescent="0.3">
      <c r="A110" t="s">
        <v>1241</v>
      </c>
      <c r="B110" t="s">
        <v>1242</v>
      </c>
      <c r="C110" t="s">
        <v>11</v>
      </c>
      <c r="D110" t="s">
        <v>2201</v>
      </c>
      <c r="E110" t="s">
        <v>3231</v>
      </c>
      <c r="F110" t="s">
        <v>2350</v>
      </c>
      <c r="G110">
        <f>ROUND(Films_budget[[#This Row],[value]],2)</f>
        <v>50300000</v>
      </c>
      <c r="H110" t="s">
        <v>164</v>
      </c>
      <c r="I110" t="s">
        <v>86</v>
      </c>
      <c r="J110" t="s">
        <v>15</v>
      </c>
      <c r="K110" t="s">
        <v>1244</v>
      </c>
      <c r="L110" t="s">
        <v>660</v>
      </c>
      <c r="M110">
        <f t="shared" si="1"/>
        <v>1</v>
      </c>
      <c r="N11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Asterix &amp; Obelix: Mission Cleopatra, in Euros?</v>
      </c>
    </row>
    <row r="111" spans="1:14" x14ac:dyDescent="0.3">
      <c r="A111" t="s">
        <v>2351</v>
      </c>
      <c r="B111" t="s">
        <v>2352</v>
      </c>
      <c r="C111" t="s">
        <v>11</v>
      </c>
      <c r="D111" t="s">
        <v>2201</v>
      </c>
      <c r="E111" t="s">
        <v>3231</v>
      </c>
      <c r="F111" t="s">
        <v>2211</v>
      </c>
      <c r="G111">
        <f>ROUND(Films_budget[[#This Row],[value]],2)</f>
        <v>15000000</v>
      </c>
      <c r="H111" t="s">
        <v>13</v>
      </c>
      <c r="I111" t="s">
        <v>305</v>
      </c>
      <c r="J111" t="s">
        <v>15</v>
      </c>
      <c r="K111" t="s">
        <v>2353</v>
      </c>
      <c r="L111" t="s">
        <v>660</v>
      </c>
      <c r="M111">
        <f t="shared" si="1"/>
        <v>1</v>
      </c>
      <c r="N11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Match Point, in United States dollars?</v>
      </c>
    </row>
    <row r="112" spans="1:14" x14ac:dyDescent="0.3">
      <c r="A112" t="s">
        <v>413</v>
      </c>
      <c r="B112" t="s">
        <v>414</v>
      </c>
      <c r="C112" t="s">
        <v>11</v>
      </c>
      <c r="D112" t="s">
        <v>2201</v>
      </c>
      <c r="E112" t="s">
        <v>3231</v>
      </c>
      <c r="F112" t="s">
        <v>2354</v>
      </c>
      <c r="G112">
        <f>ROUND(Films_budget[[#This Row],[value]],2)</f>
        <v>140000000</v>
      </c>
      <c r="H112" t="s">
        <v>13</v>
      </c>
      <c r="I112" t="s">
        <v>253</v>
      </c>
      <c r="J112" t="s">
        <v>15</v>
      </c>
      <c r="K112" t="s">
        <v>416</v>
      </c>
      <c r="L112" t="s">
        <v>660</v>
      </c>
      <c r="M112">
        <f t="shared" si="1"/>
        <v>1</v>
      </c>
      <c r="N11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Lethal Weapon 4, in United States dollars?</v>
      </c>
    </row>
    <row r="113" spans="1:14" x14ac:dyDescent="0.3">
      <c r="A113" t="s">
        <v>2355</v>
      </c>
      <c r="B113" t="s">
        <v>2356</v>
      </c>
      <c r="C113" t="s">
        <v>11</v>
      </c>
      <c r="D113" t="s">
        <v>2201</v>
      </c>
      <c r="E113" t="s">
        <v>3231</v>
      </c>
      <c r="F113" t="s">
        <v>505</v>
      </c>
      <c r="G113">
        <f>ROUND(Films_budget[[#This Row],[value]],2)</f>
        <v>20000000</v>
      </c>
      <c r="H113" t="s">
        <v>13</v>
      </c>
      <c r="I113" t="s">
        <v>324</v>
      </c>
      <c r="J113" t="s">
        <v>15</v>
      </c>
      <c r="K113" t="s">
        <v>2357</v>
      </c>
      <c r="L113" t="s">
        <v>660</v>
      </c>
      <c r="M113">
        <f t="shared" si="1"/>
        <v>1</v>
      </c>
      <c r="N11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Bill &amp; Ted's Bogus Journey, in United States dollars?</v>
      </c>
    </row>
    <row r="114" spans="1:14" x14ac:dyDescent="0.3">
      <c r="A114" t="s">
        <v>2358</v>
      </c>
      <c r="B114" t="s">
        <v>2359</v>
      </c>
      <c r="C114" t="s">
        <v>11</v>
      </c>
      <c r="D114" t="s">
        <v>2201</v>
      </c>
      <c r="E114" t="s">
        <v>3231</v>
      </c>
      <c r="F114" t="s">
        <v>2204</v>
      </c>
      <c r="G114">
        <f>ROUND(Films_budget[[#This Row],[value]],2)</f>
        <v>6000000</v>
      </c>
      <c r="H114" t="s">
        <v>2360</v>
      </c>
      <c r="I114" t="s">
        <v>460</v>
      </c>
      <c r="J114" t="s">
        <v>15</v>
      </c>
      <c r="K114" t="s">
        <v>2361</v>
      </c>
      <c r="L114" t="s">
        <v>660</v>
      </c>
      <c r="M114">
        <f t="shared" si="1"/>
        <v>1</v>
      </c>
      <c r="N11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Ikarie XB-1, in Czech korunas?</v>
      </c>
    </row>
    <row r="115" spans="1:14" x14ac:dyDescent="0.3">
      <c r="A115" t="s">
        <v>2362</v>
      </c>
      <c r="B115" t="s">
        <v>2363</v>
      </c>
      <c r="C115" t="s">
        <v>11</v>
      </c>
      <c r="D115" t="s">
        <v>2201</v>
      </c>
      <c r="E115" t="s">
        <v>3231</v>
      </c>
      <c r="F115" t="s">
        <v>2364</v>
      </c>
      <c r="G115">
        <f>ROUND(Films_budget[[#This Row],[value]],2)</f>
        <v>110000000</v>
      </c>
      <c r="H115" t="s">
        <v>13</v>
      </c>
      <c r="I115" t="s">
        <v>215</v>
      </c>
      <c r="J115" t="s">
        <v>15</v>
      </c>
      <c r="K115" t="s">
        <v>2365</v>
      </c>
      <c r="L115" t="s">
        <v>660</v>
      </c>
      <c r="M115">
        <f t="shared" si="1"/>
        <v>1</v>
      </c>
      <c r="N11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Ocean's Twelve, in United States dollars?</v>
      </c>
    </row>
    <row r="116" spans="1:14" x14ac:dyDescent="0.3">
      <c r="A116" t="s">
        <v>1123</v>
      </c>
      <c r="B116" t="s">
        <v>1124</v>
      </c>
      <c r="C116" t="s">
        <v>11</v>
      </c>
      <c r="D116" t="s">
        <v>2201</v>
      </c>
      <c r="E116" t="s">
        <v>3231</v>
      </c>
      <c r="F116" t="s">
        <v>2354</v>
      </c>
      <c r="G116">
        <f>ROUND(Films_budget[[#This Row],[value]],2)</f>
        <v>140000000</v>
      </c>
      <c r="H116" t="s">
        <v>13</v>
      </c>
      <c r="I116" t="s">
        <v>86</v>
      </c>
      <c r="J116" t="s">
        <v>15</v>
      </c>
      <c r="K116" t="s">
        <v>1126</v>
      </c>
      <c r="L116" t="s">
        <v>660</v>
      </c>
      <c r="M116">
        <f t="shared" si="1"/>
        <v>1</v>
      </c>
      <c r="N11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Rush Hour 3, in United States dollars?</v>
      </c>
    </row>
    <row r="117" spans="1:14" x14ac:dyDescent="0.3">
      <c r="A117" t="s">
        <v>2366</v>
      </c>
      <c r="B117" t="s">
        <v>2367</v>
      </c>
      <c r="C117" t="s">
        <v>11</v>
      </c>
      <c r="D117" t="s">
        <v>2201</v>
      </c>
      <c r="E117" t="s">
        <v>3231</v>
      </c>
      <c r="F117" t="s">
        <v>2368</v>
      </c>
      <c r="G117">
        <f>ROUND(Films_budget[[#This Row],[value]],2)</f>
        <v>850000</v>
      </c>
      <c r="H117" t="s">
        <v>13</v>
      </c>
      <c r="I117" t="s">
        <v>211</v>
      </c>
      <c r="J117" t="s">
        <v>15</v>
      </c>
      <c r="K117" t="s">
        <v>2369</v>
      </c>
      <c r="L117" t="s">
        <v>660</v>
      </c>
      <c r="M117">
        <f t="shared" si="1"/>
        <v>1</v>
      </c>
      <c r="N11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Game of Death, in United States dollars?</v>
      </c>
    </row>
    <row r="118" spans="1:14" x14ac:dyDescent="0.3">
      <c r="A118" t="s">
        <v>2370</v>
      </c>
      <c r="B118" t="s">
        <v>2371</v>
      </c>
      <c r="C118" t="s">
        <v>11</v>
      </c>
      <c r="D118" t="s">
        <v>2201</v>
      </c>
      <c r="E118" t="s">
        <v>3231</v>
      </c>
      <c r="F118" t="s">
        <v>2372</v>
      </c>
      <c r="G118">
        <f>ROUND(Films_budget[[#This Row],[value]],2)</f>
        <v>60000</v>
      </c>
      <c r="H118" t="s">
        <v>13</v>
      </c>
      <c r="I118" t="s">
        <v>211</v>
      </c>
      <c r="J118" t="s">
        <v>15</v>
      </c>
      <c r="K118" t="s">
        <v>2373</v>
      </c>
      <c r="L118" t="s">
        <v>660</v>
      </c>
      <c r="M118">
        <f t="shared" si="1"/>
        <v>1</v>
      </c>
      <c r="N11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Pi, in United States dollars?</v>
      </c>
    </row>
    <row r="119" spans="1:14" x14ac:dyDescent="0.3">
      <c r="A119" t="s">
        <v>2374</v>
      </c>
      <c r="B119" t="s">
        <v>2375</v>
      </c>
      <c r="C119" t="s">
        <v>11</v>
      </c>
      <c r="D119" t="s">
        <v>2201</v>
      </c>
      <c r="E119" t="s">
        <v>3231</v>
      </c>
      <c r="F119" t="s">
        <v>2376</v>
      </c>
      <c r="G119">
        <f>ROUND(Films_budget[[#This Row],[value]],2)</f>
        <v>39000000</v>
      </c>
      <c r="H119" t="s">
        <v>13</v>
      </c>
      <c r="I119" t="s">
        <v>238</v>
      </c>
      <c r="J119" t="s">
        <v>15</v>
      </c>
      <c r="K119" t="s">
        <v>2377</v>
      </c>
      <c r="L119" t="s">
        <v>660</v>
      </c>
      <c r="M119">
        <f t="shared" si="1"/>
        <v>1</v>
      </c>
      <c r="N11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Frankenweenie, in United States dollars?</v>
      </c>
    </row>
    <row r="120" spans="1:14" x14ac:dyDescent="0.3">
      <c r="A120" t="s">
        <v>1184</v>
      </c>
      <c r="B120" t="s">
        <v>1185</v>
      </c>
      <c r="C120" t="s">
        <v>11</v>
      </c>
      <c r="D120" t="s">
        <v>2201</v>
      </c>
      <c r="E120" t="s">
        <v>3231</v>
      </c>
      <c r="F120" t="s">
        <v>625</v>
      </c>
      <c r="G120">
        <f>ROUND(Films_budget[[#This Row],[value]],2)</f>
        <v>35000000</v>
      </c>
      <c r="H120" t="s">
        <v>13</v>
      </c>
      <c r="I120" t="s">
        <v>571</v>
      </c>
      <c r="J120" t="s">
        <v>15</v>
      </c>
      <c r="K120" t="s">
        <v>1187</v>
      </c>
      <c r="L120" t="s">
        <v>660</v>
      </c>
      <c r="M120">
        <f t="shared" si="1"/>
        <v>1</v>
      </c>
      <c r="N12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Nacho Libre, in United States dollars?</v>
      </c>
    </row>
    <row r="121" spans="1:14" x14ac:dyDescent="0.3">
      <c r="A121" t="s">
        <v>2378</v>
      </c>
      <c r="B121" t="s">
        <v>2379</v>
      </c>
      <c r="C121" t="s">
        <v>11</v>
      </c>
      <c r="D121" t="s">
        <v>2201</v>
      </c>
      <c r="E121" t="s">
        <v>3231</v>
      </c>
      <c r="F121" t="s">
        <v>2380</v>
      </c>
      <c r="G121">
        <f>ROUND(Films_budget[[#This Row],[value]],2)</f>
        <v>3500000</v>
      </c>
      <c r="H121" t="s">
        <v>13</v>
      </c>
      <c r="I121" t="s">
        <v>93</v>
      </c>
      <c r="J121" t="s">
        <v>15</v>
      </c>
      <c r="K121" t="s">
        <v>2381</v>
      </c>
      <c r="L121" t="s">
        <v>660</v>
      </c>
      <c r="M121">
        <f t="shared" si="1"/>
        <v>1</v>
      </c>
      <c r="N12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Jesus Christ Superstar, in United States dollars?</v>
      </c>
    </row>
    <row r="122" spans="1:14" x14ac:dyDescent="0.3">
      <c r="A122" t="s">
        <v>2382</v>
      </c>
      <c r="B122" t="s">
        <v>2383</v>
      </c>
      <c r="C122" t="s">
        <v>11</v>
      </c>
      <c r="D122" t="s">
        <v>2201</v>
      </c>
      <c r="E122" t="s">
        <v>3231</v>
      </c>
      <c r="F122" t="s">
        <v>2250</v>
      </c>
      <c r="G122">
        <f>ROUND(Films_budget[[#This Row],[value]],2)</f>
        <v>31000000</v>
      </c>
      <c r="H122" t="s">
        <v>13</v>
      </c>
      <c r="I122" t="s">
        <v>253</v>
      </c>
      <c r="J122" t="s">
        <v>15</v>
      </c>
      <c r="K122" t="s">
        <v>2384</v>
      </c>
      <c r="L122" t="s">
        <v>660</v>
      </c>
      <c r="M122">
        <f t="shared" si="1"/>
        <v>1</v>
      </c>
      <c r="N12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Flight, in United States dollars?</v>
      </c>
    </row>
    <row r="123" spans="1:14" x14ac:dyDescent="0.3">
      <c r="A123" t="s">
        <v>2385</v>
      </c>
      <c r="B123" t="s">
        <v>2386</v>
      </c>
      <c r="C123" t="s">
        <v>11</v>
      </c>
      <c r="D123" t="s">
        <v>2201</v>
      </c>
      <c r="E123" t="s">
        <v>3231</v>
      </c>
      <c r="F123" t="s">
        <v>1765</v>
      </c>
      <c r="G123">
        <f>ROUND(Films_budget[[#This Row],[value]],2)</f>
        <v>12000000</v>
      </c>
      <c r="H123" t="s">
        <v>13</v>
      </c>
      <c r="I123" t="s">
        <v>305</v>
      </c>
      <c r="J123" t="s">
        <v>15</v>
      </c>
      <c r="K123" t="s">
        <v>2387</v>
      </c>
      <c r="L123" t="s">
        <v>660</v>
      </c>
      <c r="M123">
        <f t="shared" si="1"/>
        <v>1</v>
      </c>
      <c r="N12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Papillon, in United States dollars?</v>
      </c>
    </row>
    <row r="124" spans="1:14" x14ac:dyDescent="0.3">
      <c r="A124" t="s">
        <v>270</v>
      </c>
      <c r="B124" t="s">
        <v>271</v>
      </c>
      <c r="C124" t="s">
        <v>11</v>
      </c>
      <c r="D124" t="s">
        <v>2201</v>
      </c>
      <c r="E124" t="s">
        <v>3231</v>
      </c>
      <c r="F124" t="s">
        <v>2281</v>
      </c>
      <c r="G124">
        <f>ROUND(Films_budget[[#This Row],[value]],2)</f>
        <v>40000000</v>
      </c>
      <c r="H124" t="s">
        <v>13</v>
      </c>
      <c r="I124" t="s">
        <v>272</v>
      </c>
      <c r="J124" t="s">
        <v>15</v>
      </c>
      <c r="K124" t="s">
        <v>273</v>
      </c>
      <c r="L124" t="s">
        <v>660</v>
      </c>
      <c r="M124">
        <f t="shared" si="1"/>
        <v>1</v>
      </c>
      <c r="N12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In the Line of Fire, in United States dollars?</v>
      </c>
    </row>
    <row r="125" spans="1:14" x14ac:dyDescent="0.3">
      <c r="A125" t="s">
        <v>2388</v>
      </c>
      <c r="B125" t="s">
        <v>2389</v>
      </c>
      <c r="C125" t="s">
        <v>11</v>
      </c>
      <c r="D125" t="s">
        <v>2201</v>
      </c>
      <c r="E125" t="s">
        <v>3231</v>
      </c>
      <c r="F125" t="s">
        <v>1765</v>
      </c>
      <c r="G125">
        <f>ROUND(Films_budget[[#This Row],[value]],2)</f>
        <v>12000000</v>
      </c>
      <c r="H125" t="s">
        <v>13</v>
      </c>
      <c r="I125" t="s">
        <v>226</v>
      </c>
      <c r="J125" t="s">
        <v>15</v>
      </c>
      <c r="K125" t="s">
        <v>2390</v>
      </c>
      <c r="L125" t="s">
        <v>660</v>
      </c>
      <c r="M125">
        <f t="shared" si="1"/>
        <v>1</v>
      </c>
      <c r="N12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Barbershop, in United States dollars?</v>
      </c>
    </row>
    <row r="126" spans="1:14" x14ac:dyDescent="0.3">
      <c r="A126" t="s">
        <v>2391</v>
      </c>
      <c r="B126" t="s">
        <v>2392</v>
      </c>
      <c r="C126" t="s">
        <v>11</v>
      </c>
      <c r="D126" t="s">
        <v>2201</v>
      </c>
      <c r="E126" t="s">
        <v>3231</v>
      </c>
      <c r="F126" t="s">
        <v>2251</v>
      </c>
      <c r="G126">
        <f>ROUND(Films_budget[[#This Row],[value]],2)</f>
        <v>10000000</v>
      </c>
      <c r="H126" t="s">
        <v>13</v>
      </c>
      <c r="I126" t="s">
        <v>187</v>
      </c>
      <c r="J126" t="s">
        <v>15</v>
      </c>
      <c r="K126" t="s">
        <v>2393</v>
      </c>
      <c r="L126" t="s">
        <v>660</v>
      </c>
      <c r="M126">
        <f t="shared" si="1"/>
        <v>1</v>
      </c>
      <c r="N12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Hard to Kill, in United States dollars?</v>
      </c>
    </row>
    <row r="127" spans="1:14" x14ac:dyDescent="0.3">
      <c r="A127" t="s">
        <v>1033</v>
      </c>
      <c r="B127" t="s">
        <v>1034</v>
      </c>
      <c r="C127" t="s">
        <v>11</v>
      </c>
      <c r="D127" t="s">
        <v>2201</v>
      </c>
      <c r="E127" t="s">
        <v>3231</v>
      </c>
      <c r="F127" t="s">
        <v>917</v>
      </c>
      <c r="G127">
        <f>ROUND(Films_budget[[#This Row],[value]],2)</f>
        <v>90000000</v>
      </c>
      <c r="H127" t="s">
        <v>13</v>
      </c>
      <c r="I127" t="s">
        <v>1036</v>
      </c>
      <c r="J127" t="s">
        <v>15</v>
      </c>
      <c r="K127" t="s">
        <v>1037</v>
      </c>
      <c r="L127" t="s">
        <v>660</v>
      </c>
      <c r="M127">
        <f t="shared" si="1"/>
        <v>1</v>
      </c>
      <c r="N12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Mulan, in United States dollars?</v>
      </c>
    </row>
    <row r="128" spans="1:14" x14ac:dyDescent="0.3">
      <c r="A128" t="s">
        <v>1042</v>
      </c>
      <c r="B128" t="s">
        <v>1043</v>
      </c>
      <c r="C128" t="s">
        <v>11</v>
      </c>
      <c r="D128" t="s">
        <v>2201</v>
      </c>
      <c r="E128" t="s">
        <v>3231</v>
      </c>
      <c r="F128" t="s">
        <v>2376</v>
      </c>
      <c r="G128">
        <f>ROUND(Films_budget[[#This Row],[value]],2)</f>
        <v>39000000</v>
      </c>
      <c r="H128" t="s">
        <v>13</v>
      </c>
      <c r="I128" t="s">
        <v>272</v>
      </c>
      <c r="J128" t="s">
        <v>15</v>
      </c>
      <c r="K128" t="s">
        <v>1045</v>
      </c>
      <c r="L128" t="s">
        <v>660</v>
      </c>
      <c r="M128">
        <f t="shared" si="1"/>
        <v>1</v>
      </c>
      <c r="N12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Serenity, in United States dollars?</v>
      </c>
    </row>
    <row r="129" spans="1:14" x14ac:dyDescent="0.3">
      <c r="A129" t="s">
        <v>2394</v>
      </c>
      <c r="B129" t="s">
        <v>2395</v>
      </c>
      <c r="C129" t="s">
        <v>11</v>
      </c>
      <c r="D129" t="s">
        <v>2201</v>
      </c>
      <c r="E129" t="s">
        <v>3231</v>
      </c>
      <c r="F129" t="s">
        <v>2396</v>
      </c>
      <c r="G129">
        <f>ROUND(Films_budget[[#This Row],[value]],2)</f>
        <v>18000000</v>
      </c>
      <c r="H129" t="s">
        <v>13</v>
      </c>
      <c r="I129" t="s">
        <v>571</v>
      </c>
      <c r="J129" t="s">
        <v>15</v>
      </c>
      <c r="K129" t="s">
        <v>2397</v>
      </c>
      <c r="L129" t="s">
        <v>660</v>
      </c>
      <c r="M129">
        <f t="shared" si="1"/>
        <v>1</v>
      </c>
      <c r="N12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Last Station, in United States dollars?</v>
      </c>
    </row>
    <row r="130" spans="1:14" x14ac:dyDescent="0.3">
      <c r="A130" t="s">
        <v>2398</v>
      </c>
      <c r="B130" t="s">
        <v>2399</v>
      </c>
      <c r="C130" t="s">
        <v>11</v>
      </c>
      <c r="D130" t="s">
        <v>2201</v>
      </c>
      <c r="E130" t="s">
        <v>3231</v>
      </c>
      <c r="F130" t="s">
        <v>220</v>
      </c>
      <c r="G130">
        <f>ROUND(Films_budget[[#This Row],[value]],2)</f>
        <v>7000000</v>
      </c>
      <c r="H130" t="s">
        <v>13</v>
      </c>
      <c r="I130" t="s">
        <v>456</v>
      </c>
      <c r="J130" t="s">
        <v>15</v>
      </c>
      <c r="K130" t="s">
        <v>2400</v>
      </c>
      <c r="L130" t="s">
        <v>660</v>
      </c>
      <c r="M130">
        <f t="shared" ref="M130:M193" si="2">COUNTIF(B:B,B130)</f>
        <v>1</v>
      </c>
      <c r="N13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Crazy Heart, in United States dollars?</v>
      </c>
    </row>
    <row r="131" spans="1:14" x14ac:dyDescent="0.3">
      <c r="A131" t="s">
        <v>213</v>
      </c>
      <c r="B131" t="s">
        <v>214</v>
      </c>
      <c r="C131" t="s">
        <v>11</v>
      </c>
      <c r="D131" t="s">
        <v>2201</v>
      </c>
      <c r="E131" t="s">
        <v>3231</v>
      </c>
      <c r="F131" t="s">
        <v>2401</v>
      </c>
      <c r="G131">
        <f>ROUND(Films_budget[[#This Row],[value]],2)</f>
        <v>92000000</v>
      </c>
      <c r="H131" t="s">
        <v>13</v>
      </c>
      <c r="I131" t="s">
        <v>215</v>
      </c>
      <c r="J131" t="s">
        <v>15</v>
      </c>
      <c r="K131" t="s">
        <v>216</v>
      </c>
      <c r="L131" t="s">
        <v>660</v>
      </c>
      <c r="M131">
        <f t="shared" si="2"/>
        <v>1</v>
      </c>
      <c r="N13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Tropic Thunder, in United States dollars?</v>
      </c>
    </row>
    <row r="132" spans="1:14" x14ac:dyDescent="0.3">
      <c r="A132" t="s">
        <v>2402</v>
      </c>
      <c r="B132" t="s">
        <v>2403</v>
      </c>
      <c r="C132" t="s">
        <v>11</v>
      </c>
      <c r="D132" t="s">
        <v>2201</v>
      </c>
      <c r="E132" t="s">
        <v>3231</v>
      </c>
      <c r="F132" t="s">
        <v>1496</v>
      </c>
      <c r="G132">
        <f>ROUND(Films_budget[[#This Row],[value]],2)</f>
        <v>8000000</v>
      </c>
      <c r="H132" t="s">
        <v>13</v>
      </c>
      <c r="I132" t="s">
        <v>324</v>
      </c>
      <c r="J132" t="s">
        <v>15</v>
      </c>
      <c r="K132" t="s">
        <v>2404</v>
      </c>
      <c r="L132" t="s">
        <v>660</v>
      </c>
      <c r="M132">
        <f t="shared" si="2"/>
        <v>1</v>
      </c>
      <c r="N13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Youngblood, in United States dollars?</v>
      </c>
    </row>
    <row r="133" spans="1:14" x14ac:dyDescent="0.3">
      <c r="A133" t="s">
        <v>2405</v>
      </c>
      <c r="B133" t="s">
        <v>2406</v>
      </c>
      <c r="C133" t="s">
        <v>11</v>
      </c>
      <c r="D133" t="s">
        <v>2201</v>
      </c>
      <c r="E133" t="s">
        <v>3231</v>
      </c>
      <c r="F133" t="s">
        <v>625</v>
      </c>
      <c r="G133">
        <f>ROUND(Films_budget[[#This Row],[value]],2)</f>
        <v>35000000</v>
      </c>
      <c r="H133" t="s">
        <v>13</v>
      </c>
      <c r="I133" t="s">
        <v>211</v>
      </c>
      <c r="J133" t="s">
        <v>15</v>
      </c>
      <c r="K133" t="s">
        <v>2407</v>
      </c>
      <c r="L133" t="s">
        <v>660</v>
      </c>
      <c r="M133">
        <f t="shared" si="2"/>
        <v>1</v>
      </c>
      <c r="N13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Fountain, in United States dollars?</v>
      </c>
    </row>
    <row r="134" spans="1:14" x14ac:dyDescent="0.3">
      <c r="A134" t="s">
        <v>2408</v>
      </c>
      <c r="B134" t="s">
        <v>2409</v>
      </c>
      <c r="C134" t="s">
        <v>11</v>
      </c>
      <c r="D134" t="s">
        <v>2201</v>
      </c>
      <c r="E134" t="s">
        <v>3231</v>
      </c>
      <c r="F134" t="s">
        <v>625</v>
      </c>
      <c r="G134">
        <f>ROUND(Films_budget[[#This Row],[value]],2)</f>
        <v>35000000</v>
      </c>
      <c r="H134" t="s">
        <v>13</v>
      </c>
      <c r="I134" t="s">
        <v>253</v>
      </c>
      <c r="J134" t="s">
        <v>15</v>
      </c>
      <c r="K134" t="s">
        <v>2410</v>
      </c>
      <c r="L134" t="s">
        <v>660</v>
      </c>
      <c r="M134">
        <f t="shared" si="2"/>
        <v>1</v>
      </c>
      <c r="N13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Spy Kids, in United States dollars?</v>
      </c>
    </row>
    <row r="135" spans="1:14" x14ac:dyDescent="0.3">
      <c r="A135" t="s">
        <v>2411</v>
      </c>
      <c r="B135" t="s">
        <v>2412</v>
      </c>
      <c r="C135" t="s">
        <v>11</v>
      </c>
      <c r="D135" t="s">
        <v>2201</v>
      </c>
      <c r="E135" t="s">
        <v>3231</v>
      </c>
      <c r="F135" t="s">
        <v>2309</v>
      </c>
      <c r="G135">
        <f>ROUND(Films_budget[[#This Row],[value]],2)</f>
        <v>45000000</v>
      </c>
      <c r="H135" t="s">
        <v>13</v>
      </c>
      <c r="I135" t="s">
        <v>64</v>
      </c>
      <c r="J135" t="s">
        <v>15</v>
      </c>
      <c r="K135" t="s">
        <v>2413</v>
      </c>
      <c r="L135" t="s">
        <v>660</v>
      </c>
      <c r="M135">
        <f t="shared" si="2"/>
        <v>1</v>
      </c>
      <c r="N13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Coyote Ugly, in United States dollars?</v>
      </c>
    </row>
    <row r="136" spans="1:14" x14ac:dyDescent="0.3">
      <c r="A136" t="s">
        <v>2414</v>
      </c>
      <c r="B136" t="s">
        <v>2415</v>
      </c>
      <c r="C136" t="s">
        <v>11</v>
      </c>
      <c r="D136" t="s">
        <v>2201</v>
      </c>
      <c r="E136" t="s">
        <v>3231</v>
      </c>
      <c r="F136" t="s">
        <v>2206</v>
      </c>
      <c r="G136">
        <f>ROUND(Films_budget[[#This Row],[value]],2)</f>
        <v>38000000</v>
      </c>
      <c r="H136" t="s">
        <v>164</v>
      </c>
      <c r="I136" t="s">
        <v>249</v>
      </c>
      <c r="J136" t="s">
        <v>15</v>
      </c>
      <c r="K136" t="s">
        <v>2416</v>
      </c>
      <c r="L136" t="s">
        <v>660</v>
      </c>
      <c r="M136">
        <f t="shared" si="2"/>
        <v>1</v>
      </c>
      <c r="N13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Turtle's Tale: Sammy's Adventures, in Euros?</v>
      </c>
    </row>
    <row r="137" spans="1:14" x14ac:dyDescent="0.3">
      <c r="A137" t="s">
        <v>2417</v>
      </c>
      <c r="B137" t="s">
        <v>2418</v>
      </c>
      <c r="C137" t="s">
        <v>11</v>
      </c>
      <c r="D137" t="s">
        <v>2201</v>
      </c>
      <c r="E137" t="s">
        <v>3231</v>
      </c>
      <c r="F137" t="s">
        <v>2376</v>
      </c>
      <c r="G137">
        <f>ROUND(Films_budget[[#This Row],[value]],2)</f>
        <v>39000000</v>
      </c>
      <c r="H137" t="s">
        <v>13</v>
      </c>
      <c r="I137" t="s">
        <v>456</v>
      </c>
      <c r="J137" t="s">
        <v>15</v>
      </c>
      <c r="K137" t="s">
        <v>2419</v>
      </c>
      <c r="L137" t="s">
        <v>660</v>
      </c>
      <c r="M137">
        <f t="shared" si="2"/>
        <v>1</v>
      </c>
      <c r="N13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Time Traveler's Wife, in United States dollars?</v>
      </c>
    </row>
    <row r="138" spans="1:14" x14ac:dyDescent="0.3">
      <c r="A138" t="s">
        <v>2420</v>
      </c>
      <c r="B138" t="s">
        <v>2421</v>
      </c>
      <c r="C138" t="s">
        <v>11</v>
      </c>
      <c r="D138" t="s">
        <v>2201</v>
      </c>
      <c r="E138" t="s">
        <v>3231</v>
      </c>
      <c r="F138" t="s">
        <v>2259</v>
      </c>
      <c r="G138">
        <f>ROUND(Films_budget[[#This Row],[value]],2)</f>
        <v>4000000</v>
      </c>
      <c r="H138" t="s">
        <v>2422</v>
      </c>
      <c r="I138" t="s">
        <v>93</v>
      </c>
      <c r="J138" t="s">
        <v>15</v>
      </c>
      <c r="K138" t="s">
        <v>2423</v>
      </c>
      <c r="L138" t="s">
        <v>660</v>
      </c>
      <c r="M138">
        <f t="shared" si="2"/>
        <v>1</v>
      </c>
      <c r="N13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Titanic, in Reichsmarks?</v>
      </c>
    </row>
    <row r="139" spans="1:14" x14ac:dyDescent="0.3">
      <c r="A139" t="s">
        <v>1153</v>
      </c>
      <c r="B139" t="s">
        <v>1154</v>
      </c>
      <c r="C139" t="s">
        <v>11</v>
      </c>
      <c r="D139" t="s">
        <v>2201</v>
      </c>
      <c r="E139" t="s">
        <v>3231</v>
      </c>
      <c r="F139" t="s">
        <v>2424</v>
      </c>
      <c r="G139">
        <f>ROUND(Films_budget[[#This Row],[value]],2)</f>
        <v>2300000</v>
      </c>
      <c r="H139" t="s">
        <v>13</v>
      </c>
      <c r="I139" t="s">
        <v>97</v>
      </c>
      <c r="J139" t="s">
        <v>15</v>
      </c>
      <c r="K139" t="s">
        <v>1155</v>
      </c>
      <c r="L139" t="s">
        <v>660</v>
      </c>
      <c r="M139">
        <f t="shared" si="2"/>
        <v>1</v>
      </c>
      <c r="N13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Place in the Sun, in United States dollars?</v>
      </c>
    </row>
    <row r="140" spans="1:14" x14ac:dyDescent="0.3">
      <c r="A140" t="s">
        <v>1156</v>
      </c>
      <c r="B140" t="s">
        <v>1157</v>
      </c>
      <c r="C140" t="s">
        <v>11</v>
      </c>
      <c r="D140" t="s">
        <v>2201</v>
      </c>
      <c r="E140" t="s">
        <v>3231</v>
      </c>
      <c r="F140" t="s">
        <v>2425</v>
      </c>
      <c r="G140">
        <f>ROUND(Films_budget[[#This Row],[value]],2)</f>
        <v>58000000</v>
      </c>
      <c r="H140" t="s">
        <v>13</v>
      </c>
      <c r="I140" t="s">
        <v>305</v>
      </c>
      <c r="J140" t="s">
        <v>15</v>
      </c>
      <c r="K140" t="s">
        <v>2426</v>
      </c>
      <c r="L140" t="s">
        <v>660</v>
      </c>
      <c r="M140">
        <f t="shared" si="2"/>
        <v>1</v>
      </c>
      <c r="N14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 Trek: Insurrection, in United States dollars?</v>
      </c>
    </row>
    <row r="141" spans="1:14" x14ac:dyDescent="0.3">
      <c r="A141" t="s">
        <v>2427</v>
      </c>
      <c r="B141" t="s">
        <v>2428</v>
      </c>
      <c r="C141" t="s">
        <v>11</v>
      </c>
      <c r="D141" t="s">
        <v>2201</v>
      </c>
      <c r="E141" t="s">
        <v>3231</v>
      </c>
      <c r="F141" t="s">
        <v>2259</v>
      </c>
      <c r="G141">
        <f>ROUND(Films_budget[[#This Row],[value]],2)</f>
        <v>4000000</v>
      </c>
      <c r="H141" t="s">
        <v>13</v>
      </c>
      <c r="I141" t="s">
        <v>249</v>
      </c>
      <c r="J141" t="s">
        <v>15</v>
      </c>
      <c r="K141" t="s">
        <v>2429</v>
      </c>
      <c r="L141" t="s">
        <v>660</v>
      </c>
      <c r="M141">
        <f t="shared" si="2"/>
        <v>1</v>
      </c>
      <c r="N14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Critters 2: The Main Course, in United States dollars?</v>
      </c>
    </row>
    <row r="142" spans="1:14" x14ac:dyDescent="0.3">
      <c r="A142" t="s">
        <v>2430</v>
      </c>
      <c r="B142" t="s">
        <v>2053</v>
      </c>
      <c r="C142" t="s">
        <v>11</v>
      </c>
      <c r="D142" t="s">
        <v>2201</v>
      </c>
      <c r="E142" t="s">
        <v>3231</v>
      </c>
      <c r="F142" t="s">
        <v>2431</v>
      </c>
      <c r="G142">
        <f>ROUND(Films_budget[[#This Row],[value]],2)</f>
        <v>62000000</v>
      </c>
      <c r="H142" t="s">
        <v>13</v>
      </c>
      <c r="I142" t="s">
        <v>64</v>
      </c>
      <c r="J142" t="s">
        <v>15</v>
      </c>
      <c r="K142" t="s">
        <v>2432</v>
      </c>
      <c r="L142" t="s">
        <v>660</v>
      </c>
      <c r="M142">
        <f t="shared" si="2"/>
        <v>1</v>
      </c>
      <c r="N14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Lolita, in United States dollars?</v>
      </c>
    </row>
    <row r="143" spans="1:14" x14ac:dyDescent="0.3">
      <c r="A143" t="s">
        <v>2433</v>
      </c>
      <c r="B143" t="s">
        <v>2434</v>
      </c>
      <c r="C143" t="s">
        <v>11</v>
      </c>
      <c r="D143" t="s">
        <v>2201</v>
      </c>
      <c r="E143" t="s">
        <v>3231</v>
      </c>
      <c r="F143" t="s">
        <v>2251</v>
      </c>
      <c r="G143">
        <f>ROUND(Films_budget[[#This Row],[value]],2)</f>
        <v>10000000</v>
      </c>
      <c r="H143" t="s">
        <v>13</v>
      </c>
      <c r="I143" t="s">
        <v>606</v>
      </c>
      <c r="J143" t="s">
        <v>15</v>
      </c>
      <c r="K143" t="s">
        <v>2435</v>
      </c>
      <c r="L143" t="s">
        <v>660</v>
      </c>
      <c r="M143">
        <f t="shared" si="2"/>
        <v>1</v>
      </c>
      <c r="N14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Romancing the Stone, in United States dollars?</v>
      </c>
    </row>
    <row r="144" spans="1:14" x14ac:dyDescent="0.3">
      <c r="A144" t="s">
        <v>2436</v>
      </c>
      <c r="B144" t="s">
        <v>2437</v>
      </c>
      <c r="C144" t="s">
        <v>11</v>
      </c>
      <c r="D144" t="s">
        <v>2201</v>
      </c>
      <c r="E144" t="s">
        <v>3231</v>
      </c>
      <c r="F144" t="s">
        <v>495</v>
      </c>
      <c r="G144">
        <f>ROUND(Films_budget[[#This Row],[value]],2)</f>
        <v>105000000</v>
      </c>
      <c r="H144" t="s">
        <v>13</v>
      </c>
      <c r="I144" t="s">
        <v>64</v>
      </c>
      <c r="J144" t="s">
        <v>15</v>
      </c>
      <c r="K144" t="s">
        <v>2438</v>
      </c>
      <c r="L144" t="s">
        <v>660</v>
      </c>
      <c r="M144">
        <f t="shared" si="2"/>
        <v>1</v>
      </c>
      <c r="N14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Chronicles of Riddick, in United States dollars?</v>
      </c>
    </row>
    <row r="145" spans="1:14" x14ac:dyDescent="0.3">
      <c r="A145" t="s">
        <v>996</v>
      </c>
      <c r="B145" t="s">
        <v>997</v>
      </c>
      <c r="C145" t="s">
        <v>11</v>
      </c>
      <c r="D145" t="s">
        <v>2201</v>
      </c>
      <c r="E145" t="s">
        <v>3231</v>
      </c>
      <c r="F145" t="s">
        <v>2439</v>
      </c>
      <c r="G145">
        <f>ROUND(Films_budget[[#This Row],[value]],2)</f>
        <v>47000000</v>
      </c>
      <c r="H145" t="s">
        <v>13</v>
      </c>
      <c r="I145" t="s">
        <v>202</v>
      </c>
      <c r="J145" t="s">
        <v>15</v>
      </c>
      <c r="K145" t="s">
        <v>999</v>
      </c>
      <c r="L145" t="s">
        <v>660</v>
      </c>
      <c r="M145">
        <f t="shared" si="2"/>
        <v>1</v>
      </c>
      <c r="N14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Solaris, in United States dollars?</v>
      </c>
    </row>
    <row r="146" spans="1:14" x14ac:dyDescent="0.3">
      <c r="A146" t="s">
        <v>2440</v>
      </c>
      <c r="B146" t="s">
        <v>2441</v>
      </c>
      <c r="C146" t="s">
        <v>11</v>
      </c>
      <c r="D146" t="s">
        <v>2201</v>
      </c>
      <c r="E146" t="s">
        <v>3231</v>
      </c>
      <c r="F146" t="s">
        <v>2242</v>
      </c>
      <c r="G146">
        <f>ROUND(Films_budget[[#This Row],[value]],2)</f>
        <v>1200000</v>
      </c>
      <c r="H146" t="s">
        <v>164</v>
      </c>
      <c r="I146" t="s">
        <v>38</v>
      </c>
      <c r="J146" t="s">
        <v>15</v>
      </c>
      <c r="K146" t="s">
        <v>2442</v>
      </c>
      <c r="L146" t="s">
        <v>660</v>
      </c>
      <c r="M146">
        <f t="shared" si="2"/>
        <v>1</v>
      </c>
      <c r="N14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Angel-A, in Euros?</v>
      </c>
    </row>
    <row r="147" spans="1:14" x14ac:dyDescent="0.3">
      <c r="A147" t="s">
        <v>1082</v>
      </c>
      <c r="B147" t="s">
        <v>1083</v>
      </c>
      <c r="C147" t="s">
        <v>11</v>
      </c>
      <c r="D147" t="s">
        <v>2201</v>
      </c>
      <c r="E147" t="s">
        <v>3231</v>
      </c>
      <c r="F147" t="s">
        <v>2202</v>
      </c>
      <c r="G147">
        <f>ROUND(Films_budget[[#This Row],[value]],2)</f>
        <v>100000000</v>
      </c>
      <c r="H147" t="s">
        <v>13</v>
      </c>
      <c r="I147" t="s">
        <v>64</v>
      </c>
      <c r="J147" t="s">
        <v>15</v>
      </c>
      <c r="K147" t="s">
        <v>1085</v>
      </c>
      <c r="L147" t="s">
        <v>660</v>
      </c>
      <c r="M147">
        <f t="shared" si="2"/>
        <v>1</v>
      </c>
      <c r="N14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Sex and the City 2, in United States dollars?</v>
      </c>
    </row>
    <row r="148" spans="1:14" x14ac:dyDescent="0.3">
      <c r="A148" t="s">
        <v>2443</v>
      </c>
      <c r="B148" t="s">
        <v>2444</v>
      </c>
      <c r="C148" t="s">
        <v>11</v>
      </c>
      <c r="D148" t="s">
        <v>2201</v>
      </c>
      <c r="E148" t="s">
        <v>3231</v>
      </c>
      <c r="F148" t="s">
        <v>2211</v>
      </c>
      <c r="G148">
        <f>ROUND(Films_budget[[#This Row],[value]],2)</f>
        <v>15000000</v>
      </c>
      <c r="H148" t="s">
        <v>13</v>
      </c>
      <c r="I148" t="s">
        <v>211</v>
      </c>
      <c r="J148" t="s">
        <v>15</v>
      </c>
      <c r="K148" t="s">
        <v>2445</v>
      </c>
      <c r="L148" t="s">
        <v>660</v>
      </c>
      <c r="M148">
        <f t="shared" si="2"/>
        <v>1</v>
      </c>
      <c r="N14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Little Big Man, in United States dollars?</v>
      </c>
    </row>
    <row r="149" spans="1:14" x14ac:dyDescent="0.3">
      <c r="A149" t="s">
        <v>2446</v>
      </c>
      <c r="B149" t="s">
        <v>2447</v>
      </c>
      <c r="C149" t="s">
        <v>11</v>
      </c>
      <c r="D149" t="s">
        <v>2201</v>
      </c>
      <c r="E149" t="s">
        <v>3231</v>
      </c>
      <c r="F149" t="s">
        <v>2219</v>
      </c>
      <c r="G149">
        <f>ROUND(Films_budget[[#This Row],[value]],2)</f>
        <v>24000000</v>
      </c>
      <c r="H149" t="s">
        <v>13</v>
      </c>
      <c r="I149" t="s">
        <v>64</v>
      </c>
      <c r="J149" t="s">
        <v>15</v>
      </c>
      <c r="K149" t="s">
        <v>2448</v>
      </c>
      <c r="L149" t="s">
        <v>660</v>
      </c>
      <c r="M149">
        <f t="shared" si="2"/>
        <v>1</v>
      </c>
      <c r="N14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Point Break, in United States dollars?</v>
      </c>
    </row>
    <row r="150" spans="1:14" x14ac:dyDescent="0.3">
      <c r="A150" t="s">
        <v>2449</v>
      </c>
      <c r="B150" t="s">
        <v>2450</v>
      </c>
      <c r="C150" t="s">
        <v>11</v>
      </c>
      <c r="D150" t="s">
        <v>2201</v>
      </c>
      <c r="E150" t="s">
        <v>3231</v>
      </c>
      <c r="F150" t="s">
        <v>2256</v>
      </c>
      <c r="G150">
        <f>ROUND(Films_budget[[#This Row],[value]],2)</f>
        <v>22000000</v>
      </c>
      <c r="H150" t="s">
        <v>13</v>
      </c>
      <c r="I150" t="s">
        <v>33</v>
      </c>
      <c r="J150" t="s">
        <v>15</v>
      </c>
      <c r="K150" t="s">
        <v>2451</v>
      </c>
      <c r="L150" t="s">
        <v>660</v>
      </c>
      <c r="M150">
        <f t="shared" si="2"/>
        <v>1</v>
      </c>
      <c r="N15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 Am Sam, in United States dollars?</v>
      </c>
    </row>
    <row r="151" spans="1:14" x14ac:dyDescent="0.3">
      <c r="A151" t="s">
        <v>578</v>
      </c>
      <c r="B151" t="s">
        <v>579</v>
      </c>
      <c r="C151" t="s">
        <v>11</v>
      </c>
      <c r="D151" t="s">
        <v>2201</v>
      </c>
      <c r="E151" t="s">
        <v>3231</v>
      </c>
      <c r="F151" t="s">
        <v>2452</v>
      </c>
      <c r="G151">
        <f>ROUND(Films_budget[[#This Row],[value]],2)</f>
        <v>3000000</v>
      </c>
      <c r="H151" t="s">
        <v>13</v>
      </c>
      <c r="I151" t="s">
        <v>581</v>
      </c>
      <c r="J151" t="s">
        <v>15</v>
      </c>
      <c r="K151" t="s">
        <v>582</v>
      </c>
      <c r="L151" t="s">
        <v>660</v>
      </c>
      <c r="M151">
        <f t="shared" si="2"/>
        <v>1</v>
      </c>
      <c r="N15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I'm a Cyborg, But That's OK, in United States dollars?</v>
      </c>
    </row>
    <row r="152" spans="1:14" x14ac:dyDescent="0.3">
      <c r="A152" t="s">
        <v>641</v>
      </c>
      <c r="B152" t="s">
        <v>642</v>
      </c>
      <c r="C152" t="s">
        <v>11</v>
      </c>
      <c r="D152" t="s">
        <v>2201</v>
      </c>
      <c r="E152" t="s">
        <v>3231</v>
      </c>
      <c r="F152" t="s">
        <v>2453</v>
      </c>
      <c r="G152">
        <f>ROUND(Films_budget[[#This Row],[value]],2)</f>
        <v>25000000</v>
      </c>
      <c r="H152" t="s">
        <v>13</v>
      </c>
      <c r="I152" t="s">
        <v>643</v>
      </c>
      <c r="J152" t="s">
        <v>15</v>
      </c>
      <c r="K152" t="s">
        <v>644</v>
      </c>
      <c r="L152" t="s">
        <v>660</v>
      </c>
      <c r="M152">
        <f t="shared" si="2"/>
        <v>1</v>
      </c>
      <c r="N15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Schindler's List, in United States dollars?</v>
      </c>
    </row>
    <row r="153" spans="1:14" x14ac:dyDescent="0.3">
      <c r="A153" t="s">
        <v>2454</v>
      </c>
      <c r="B153" t="s">
        <v>2455</v>
      </c>
      <c r="C153" t="s">
        <v>11</v>
      </c>
      <c r="D153" t="s">
        <v>2201</v>
      </c>
      <c r="E153" t="s">
        <v>3231</v>
      </c>
      <c r="F153" t="s">
        <v>2204</v>
      </c>
      <c r="G153">
        <f>ROUND(Films_budget[[#This Row],[value]],2)</f>
        <v>6000000</v>
      </c>
      <c r="H153" t="s">
        <v>13</v>
      </c>
      <c r="I153" t="s">
        <v>249</v>
      </c>
      <c r="J153" t="s">
        <v>15</v>
      </c>
      <c r="K153" t="s">
        <v>2456</v>
      </c>
      <c r="L153" t="s">
        <v>660</v>
      </c>
      <c r="M153">
        <f t="shared" si="2"/>
        <v>1</v>
      </c>
      <c r="N15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Orca, in United States dollars?</v>
      </c>
    </row>
    <row r="154" spans="1:14" x14ac:dyDescent="0.3">
      <c r="A154" t="s">
        <v>417</v>
      </c>
      <c r="B154" t="s">
        <v>418</v>
      </c>
      <c r="C154" t="s">
        <v>11</v>
      </c>
      <c r="D154" t="s">
        <v>2201</v>
      </c>
      <c r="E154" t="s">
        <v>3231</v>
      </c>
      <c r="F154" t="s">
        <v>2457</v>
      </c>
      <c r="G154">
        <f>ROUND(Films_budget[[#This Row],[value]],2)</f>
        <v>27000000</v>
      </c>
      <c r="H154" t="s">
        <v>13</v>
      </c>
      <c r="I154" t="s">
        <v>253</v>
      </c>
      <c r="J154" t="s">
        <v>15</v>
      </c>
      <c r="K154" t="s">
        <v>419</v>
      </c>
      <c r="L154" t="s">
        <v>660</v>
      </c>
      <c r="M154">
        <f t="shared" si="2"/>
        <v>1</v>
      </c>
      <c r="N15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Bridge Too Far, in United States dollars?</v>
      </c>
    </row>
    <row r="155" spans="1:14" x14ac:dyDescent="0.3">
      <c r="A155" t="s">
        <v>2458</v>
      </c>
      <c r="B155" t="s">
        <v>2459</v>
      </c>
      <c r="C155" t="s">
        <v>11</v>
      </c>
      <c r="D155" t="s">
        <v>2201</v>
      </c>
      <c r="E155" t="s">
        <v>3231</v>
      </c>
      <c r="F155" t="s">
        <v>2460</v>
      </c>
      <c r="G155">
        <f>ROUND(Films_budget[[#This Row],[value]],2)</f>
        <v>500000</v>
      </c>
      <c r="H155" t="s">
        <v>13</v>
      </c>
      <c r="I155" t="s">
        <v>63</v>
      </c>
      <c r="J155" t="s">
        <v>15</v>
      </c>
      <c r="K155" t="s">
        <v>2461</v>
      </c>
      <c r="L155" t="s">
        <v>660</v>
      </c>
      <c r="M155">
        <f t="shared" si="2"/>
        <v>1</v>
      </c>
      <c r="N15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Toxic Avenger, in United States dollars?</v>
      </c>
    </row>
    <row r="156" spans="1:14" x14ac:dyDescent="0.3">
      <c r="A156" t="s">
        <v>409</v>
      </c>
      <c r="B156" t="s">
        <v>410</v>
      </c>
      <c r="C156" t="s">
        <v>11</v>
      </c>
      <c r="D156" t="s">
        <v>2201</v>
      </c>
      <c r="E156" t="s">
        <v>3231</v>
      </c>
      <c r="F156" t="s">
        <v>2228</v>
      </c>
      <c r="G156">
        <f>ROUND(Films_budget[[#This Row],[value]],2)</f>
        <v>19000000</v>
      </c>
      <c r="H156" t="s">
        <v>13</v>
      </c>
      <c r="I156" t="s">
        <v>97</v>
      </c>
      <c r="J156" t="s">
        <v>15</v>
      </c>
      <c r="K156" t="s">
        <v>412</v>
      </c>
      <c r="L156" t="s">
        <v>660</v>
      </c>
      <c r="M156">
        <f t="shared" si="2"/>
        <v>1</v>
      </c>
      <c r="N15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Adaptation, in United States dollars?</v>
      </c>
    </row>
    <row r="157" spans="1:14" x14ac:dyDescent="0.3">
      <c r="A157" t="s">
        <v>2462</v>
      </c>
      <c r="B157" t="s">
        <v>2463</v>
      </c>
      <c r="C157" t="s">
        <v>11</v>
      </c>
      <c r="D157" t="s">
        <v>2201</v>
      </c>
      <c r="E157" t="s">
        <v>3231</v>
      </c>
      <c r="F157" t="s">
        <v>2464</v>
      </c>
      <c r="G157">
        <f>ROUND(Films_budget[[#This Row],[value]],2)</f>
        <v>16000000</v>
      </c>
      <c r="H157" t="s">
        <v>13</v>
      </c>
      <c r="I157" t="s">
        <v>460</v>
      </c>
      <c r="J157" t="s">
        <v>15</v>
      </c>
      <c r="K157" t="s">
        <v>2465</v>
      </c>
      <c r="L157" t="s">
        <v>660</v>
      </c>
      <c r="M157">
        <f t="shared" si="2"/>
        <v>1</v>
      </c>
      <c r="N15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Ice Harvest, in United States dollars?</v>
      </c>
    </row>
    <row r="158" spans="1:14" x14ac:dyDescent="0.3">
      <c r="A158" t="s">
        <v>228</v>
      </c>
      <c r="B158" t="s">
        <v>229</v>
      </c>
      <c r="C158" t="s">
        <v>11</v>
      </c>
      <c r="D158" t="s">
        <v>2201</v>
      </c>
      <c r="E158" t="s">
        <v>3231</v>
      </c>
      <c r="F158" t="s">
        <v>2211</v>
      </c>
      <c r="G158">
        <f>ROUND(Films_budget[[#This Row],[value]],2)</f>
        <v>15000000</v>
      </c>
      <c r="H158" t="s">
        <v>13</v>
      </c>
      <c r="I158" t="s">
        <v>133</v>
      </c>
      <c r="J158" t="s">
        <v>15</v>
      </c>
      <c r="K158" t="s">
        <v>230</v>
      </c>
      <c r="L158" t="s">
        <v>660</v>
      </c>
      <c r="M158">
        <f t="shared" si="2"/>
        <v>1</v>
      </c>
      <c r="N15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Doctor Zhivago, in United States dollars?</v>
      </c>
    </row>
    <row r="159" spans="1:14" x14ac:dyDescent="0.3">
      <c r="A159" t="s">
        <v>2466</v>
      </c>
      <c r="B159" t="s">
        <v>2467</v>
      </c>
      <c r="C159" t="s">
        <v>11</v>
      </c>
      <c r="D159" t="s">
        <v>2201</v>
      </c>
      <c r="E159" t="s">
        <v>3231</v>
      </c>
      <c r="F159" t="s">
        <v>625</v>
      </c>
      <c r="G159">
        <f>ROUND(Films_budget[[#This Row],[value]],2)</f>
        <v>35000000</v>
      </c>
      <c r="H159" t="s">
        <v>13</v>
      </c>
      <c r="I159" t="s">
        <v>187</v>
      </c>
      <c r="J159" t="s">
        <v>15</v>
      </c>
      <c r="K159" t="s">
        <v>2468</v>
      </c>
      <c r="L159" t="s">
        <v>660</v>
      </c>
      <c r="M159">
        <f t="shared" si="2"/>
        <v>1</v>
      </c>
      <c r="N15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What About Bob?, in United States dollars?</v>
      </c>
    </row>
    <row r="160" spans="1:14" x14ac:dyDescent="0.3">
      <c r="A160" t="s">
        <v>2469</v>
      </c>
      <c r="B160" t="s">
        <v>2470</v>
      </c>
      <c r="C160" t="s">
        <v>11</v>
      </c>
      <c r="D160" t="s">
        <v>2201</v>
      </c>
      <c r="E160" t="s">
        <v>3231</v>
      </c>
      <c r="F160" t="s">
        <v>2372</v>
      </c>
      <c r="G160">
        <f>ROUND(Films_budget[[#This Row],[value]],2)</f>
        <v>60000</v>
      </c>
      <c r="H160" t="s">
        <v>13</v>
      </c>
      <c r="I160" t="s">
        <v>238</v>
      </c>
      <c r="J160" t="s">
        <v>15</v>
      </c>
      <c r="K160" t="s">
        <v>2471</v>
      </c>
      <c r="L160" t="s">
        <v>660</v>
      </c>
      <c r="M160">
        <f t="shared" si="2"/>
        <v>1</v>
      </c>
      <c r="N16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Blair Witch Project, in United States dollars?</v>
      </c>
    </row>
    <row r="161" spans="1:14" x14ac:dyDescent="0.3">
      <c r="A161" t="s">
        <v>2472</v>
      </c>
      <c r="B161" t="s">
        <v>2473</v>
      </c>
      <c r="C161" t="s">
        <v>11</v>
      </c>
      <c r="D161" t="s">
        <v>2201</v>
      </c>
      <c r="E161" t="s">
        <v>3231</v>
      </c>
      <c r="F161" t="s">
        <v>2251</v>
      </c>
      <c r="G161">
        <f>ROUND(Films_budget[[#This Row],[value]],2)</f>
        <v>10000000</v>
      </c>
      <c r="H161" t="s">
        <v>13</v>
      </c>
      <c r="I161" t="s">
        <v>460</v>
      </c>
      <c r="J161" t="s">
        <v>15</v>
      </c>
      <c r="K161" t="s">
        <v>2474</v>
      </c>
      <c r="L161" t="s">
        <v>660</v>
      </c>
      <c r="M161">
        <f t="shared" si="2"/>
        <v>1</v>
      </c>
      <c r="N16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BloodRayne: The Third Reich, in United States dollars?</v>
      </c>
    </row>
    <row r="162" spans="1:14" x14ac:dyDescent="0.3">
      <c r="A162" t="s">
        <v>2475</v>
      </c>
      <c r="B162" t="s">
        <v>2476</v>
      </c>
      <c r="C162" t="s">
        <v>11</v>
      </c>
      <c r="D162" t="s">
        <v>2201</v>
      </c>
      <c r="E162" t="s">
        <v>3231</v>
      </c>
      <c r="F162" t="s">
        <v>2477</v>
      </c>
      <c r="G162">
        <f>ROUND(Films_budget[[#This Row],[value]],2)</f>
        <v>1600000</v>
      </c>
      <c r="H162" t="s">
        <v>13</v>
      </c>
      <c r="I162" t="s">
        <v>64</v>
      </c>
      <c r="J162" t="s">
        <v>15</v>
      </c>
      <c r="K162" t="s">
        <v>2478</v>
      </c>
      <c r="L162" t="s">
        <v>660</v>
      </c>
      <c r="M162">
        <f t="shared" si="2"/>
        <v>1</v>
      </c>
      <c r="N16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Five Easy Pieces, in United States dollars?</v>
      </c>
    </row>
    <row r="163" spans="1:14" x14ac:dyDescent="0.3">
      <c r="A163" t="s">
        <v>2479</v>
      </c>
      <c r="B163" t="s">
        <v>2480</v>
      </c>
      <c r="C163" t="s">
        <v>11</v>
      </c>
      <c r="D163" t="s">
        <v>2201</v>
      </c>
      <c r="E163" t="s">
        <v>3231</v>
      </c>
      <c r="F163" t="s">
        <v>2269</v>
      </c>
      <c r="G163">
        <f>ROUND(Films_budget[[#This Row],[value]],2)</f>
        <v>2000000</v>
      </c>
      <c r="H163" t="s">
        <v>13</v>
      </c>
      <c r="I163" t="s">
        <v>211</v>
      </c>
      <c r="J163" t="s">
        <v>15</v>
      </c>
      <c r="K163" t="s">
        <v>2481</v>
      </c>
      <c r="L163" t="s">
        <v>660</v>
      </c>
      <c r="M163">
        <f t="shared" si="2"/>
        <v>1</v>
      </c>
      <c r="N16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My Darling Clementine, in United States dollars?</v>
      </c>
    </row>
    <row r="164" spans="1:14" x14ac:dyDescent="0.3">
      <c r="A164" t="s">
        <v>1059</v>
      </c>
      <c r="B164" t="s">
        <v>1060</v>
      </c>
      <c r="C164" t="s">
        <v>11</v>
      </c>
      <c r="D164" t="s">
        <v>2201</v>
      </c>
      <c r="E164" t="s">
        <v>3231</v>
      </c>
      <c r="F164" t="s">
        <v>1765</v>
      </c>
      <c r="G164">
        <f>ROUND(Films_budget[[#This Row],[value]],2)</f>
        <v>12000000</v>
      </c>
      <c r="H164" t="s">
        <v>13</v>
      </c>
      <c r="I164" t="s">
        <v>454</v>
      </c>
      <c r="J164" t="s">
        <v>15</v>
      </c>
      <c r="K164" t="s">
        <v>1062</v>
      </c>
      <c r="L164" t="s">
        <v>660</v>
      </c>
      <c r="M164">
        <f t="shared" si="2"/>
        <v>1</v>
      </c>
      <c r="N16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Lars and the Real Girl, in United States dollars?</v>
      </c>
    </row>
    <row r="165" spans="1:14" x14ac:dyDescent="0.3">
      <c r="A165" t="s">
        <v>588</v>
      </c>
      <c r="B165" t="s">
        <v>589</v>
      </c>
      <c r="C165" t="s">
        <v>11</v>
      </c>
      <c r="D165" t="s">
        <v>2201</v>
      </c>
      <c r="E165" t="s">
        <v>3231</v>
      </c>
      <c r="F165" t="s">
        <v>2482</v>
      </c>
      <c r="G165">
        <f>ROUND(Films_budget[[#This Row],[value]],2)</f>
        <v>1000000</v>
      </c>
      <c r="H165" t="s">
        <v>13</v>
      </c>
      <c r="I165" t="s">
        <v>316</v>
      </c>
      <c r="J165" t="s">
        <v>15</v>
      </c>
      <c r="K165" t="s">
        <v>590</v>
      </c>
      <c r="L165" t="s">
        <v>660</v>
      </c>
      <c r="M165">
        <f t="shared" si="2"/>
        <v>1</v>
      </c>
      <c r="N16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Breakfast Club, in United States dollars?</v>
      </c>
    </row>
    <row r="166" spans="1:14" x14ac:dyDescent="0.3">
      <c r="A166" t="s">
        <v>2483</v>
      </c>
      <c r="B166" t="s">
        <v>2484</v>
      </c>
      <c r="C166" t="s">
        <v>11</v>
      </c>
      <c r="D166" t="s">
        <v>2201</v>
      </c>
      <c r="E166" t="s">
        <v>3231</v>
      </c>
      <c r="F166" t="s">
        <v>2203</v>
      </c>
      <c r="G166">
        <f>ROUND(Films_budget[[#This Row],[value]],2)</f>
        <v>100000</v>
      </c>
      <c r="H166" t="s">
        <v>13</v>
      </c>
      <c r="I166" t="s">
        <v>456</v>
      </c>
      <c r="J166" t="s">
        <v>15</v>
      </c>
      <c r="K166" t="s">
        <v>2485</v>
      </c>
      <c r="L166" t="s">
        <v>660</v>
      </c>
      <c r="M166">
        <f t="shared" si="2"/>
        <v>1</v>
      </c>
      <c r="N16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Assault on Precinct 13, in United States dollars?</v>
      </c>
    </row>
    <row r="167" spans="1:14" x14ac:dyDescent="0.3">
      <c r="A167" t="s">
        <v>2486</v>
      </c>
      <c r="B167" t="s">
        <v>2487</v>
      </c>
      <c r="C167" t="s">
        <v>11</v>
      </c>
      <c r="D167" t="s">
        <v>2201</v>
      </c>
      <c r="E167" t="s">
        <v>3231</v>
      </c>
      <c r="F167" t="s">
        <v>2281</v>
      </c>
      <c r="G167">
        <f>ROUND(Films_budget[[#This Row],[value]],2)</f>
        <v>40000000</v>
      </c>
      <c r="H167" t="s">
        <v>13</v>
      </c>
      <c r="I167" t="s">
        <v>558</v>
      </c>
      <c r="J167" t="s">
        <v>15</v>
      </c>
      <c r="K167" t="s">
        <v>2488</v>
      </c>
      <c r="L167" t="s">
        <v>660</v>
      </c>
      <c r="M167">
        <f t="shared" si="2"/>
        <v>1</v>
      </c>
      <c r="N16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Eight Below, in United States dollars?</v>
      </c>
    </row>
    <row r="168" spans="1:14" x14ac:dyDescent="0.3">
      <c r="A168" t="s">
        <v>420</v>
      </c>
      <c r="B168" t="s">
        <v>421</v>
      </c>
      <c r="C168" t="s">
        <v>11</v>
      </c>
      <c r="D168" t="s">
        <v>2201</v>
      </c>
      <c r="E168" t="s">
        <v>3231</v>
      </c>
      <c r="F168" t="s">
        <v>2489</v>
      </c>
      <c r="G168">
        <f>ROUND(Films_budget[[#This Row],[value]],2)</f>
        <v>1750000</v>
      </c>
      <c r="H168" t="s">
        <v>13</v>
      </c>
      <c r="I168" t="s">
        <v>238</v>
      </c>
      <c r="J168" t="s">
        <v>15</v>
      </c>
      <c r="K168" t="s">
        <v>422</v>
      </c>
      <c r="L168" t="s">
        <v>660</v>
      </c>
      <c r="M168">
        <f t="shared" si="2"/>
        <v>1</v>
      </c>
      <c r="N16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Quiet Man, in United States dollars?</v>
      </c>
    </row>
    <row r="169" spans="1:14" x14ac:dyDescent="0.3">
      <c r="A169" t="s">
        <v>2490</v>
      </c>
      <c r="B169" t="s">
        <v>2491</v>
      </c>
      <c r="C169" t="s">
        <v>11</v>
      </c>
      <c r="D169" t="s">
        <v>2201</v>
      </c>
      <c r="E169" t="s">
        <v>3231</v>
      </c>
      <c r="F169" t="s">
        <v>206</v>
      </c>
      <c r="G169">
        <f>ROUND(Films_budget[[#This Row],[value]],2)</f>
        <v>5000000</v>
      </c>
      <c r="H169" t="s">
        <v>13</v>
      </c>
      <c r="I169" t="s">
        <v>249</v>
      </c>
      <c r="J169" t="s">
        <v>15</v>
      </c>
      <c r="K169" t="s">
        <v>2492</v>
      </c>
      <c r="L169" t="s">
        <v>660</v>
      </c>
      <c r="M169">
        <f t="shared" si="2"/>
        <v>1</v>
      </c>
      <c r="N16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Diner, in United States dollars?</v>
      </c>
    </row>
    <row r="170" spans="1:14" x14ac:dyDescent="0.3">
      <c r="A170" t="s">
        <v>2493</v>
      </c>
      <c r="B170" t="s">
        <v>2494</v>
      </c>
      <c r="C170" t="s">
        <v>11</v>
      </c>
      <c r="D170" t="s">
        <v>2201</v>
      </c>
      <c r="E170" t="s">
        <v>3231</v>
      </c>
      <c r="F170" t="s">
        <v>2453</v>
      </c>
      <c r="G170">
        <f>ROUND(Films_budget[[#This Row],[value]],2)</f>
        <v>25000000</v>
      </c>
      <c r="H170" t="s">
        <v>13</v>
      </c>
      <c r="I170" t="s">
        <v>93</v>
      </c>
      <c r="J170" t="s">
        <v>15</v>
      </c>
      <c r="K170" t="s">
        <v>2495</v>
      </c>
      <c r="L170" t="s">
        <v>660</v>
      </c>
      <c r="M170">
        <f t="shared" si="2"/>
        <v>1</v>
      </c>
      <c r="N17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Lords of Dogtown, in United States dollars?</v>
      </c>
    </row>
    <row r="171" spans="1:14" x14ac:dyDescent="0.3">
      <c r="A171" t="s">
        <v>2496</v>
      </c>
      <c r="B171" t="s">
        <v>2497</v>
      </c>
      <c r="C171" t="s">
        <v>11</v>
      </c>
      <c r="D171" t="s">
        <v>2201</v>
      </c>
      <c r="E171" t="s">
        <v>3231</v>
      </c>
      <c r="F171" t="s">
        <v>625</v>
      </c>
      <c r="G171">
        <f>ROUND(Films_budget[[#This Row],[value]],2)</f>
        <v>35000000</v>
      </c>
      <c r="H171" t="s">
        <v>13</v>
      </c>
      <c r="I171" t="s">
        <v>401</v>
      </c>
      <c r="J171" t="s">
        <v>15</v>
      </c>
      <c r="K171" t="s">
        <v>2498</v>
      </c>
      <c r="L171" t="s">
        <v>660</v>
      </c>
      <c r="M171">
        <f t="shared" si="2"/>
        <v>1</v>
      </c>
      <c r="N17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Mirrors, in United States dollars?</v>
      </c>
    </row>
    <row r="172" spans="1:14" x14ac:dyDescent="0.3">
      <c r="A172" t="s">
        <v>2499</v>
      </c>
      <c r="B172" t="s">
        <v>2500</v>
      </c>
      <c r="C172" t="s">
        <v>11</v>
      </c>
      <c r="D172" t="s">
        <v>2201</v>
      </c>
      <c r="E172" t="s">
        <v>3231</v>
      </c>
      <c r="F172" t="s">
        <v>2501</v>
      </c>
      <c r="G172">
        <f>ROUND(Films_budget[[#This Row],[value]],2)</f>
        <v>82000</v>
      </c>
      <c r="H172" t="s">
        <v>299</v>
      </c>
      <c r="I172" t="s">
        <v>191</v>
      </c>
      <c r="J172" t="s">
        <v>15</v>
      </c>
      <c r="K172" t="s">
        <v>2502</v>
      </c>
      <c r="L172" t="s">
        <v>660</v>
      </c>
      <c r="M172">
        <f t="shared" si="2"/>
        <v>1</v>
      </c>
      <c r="N17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Blood on Satan's Claw, in pound sterlings?</v>
      </c>
    </row>
    <row r="173" spans="1:14" x14ac:dyDescent="0.3">
      <c r="A173" t="s">
        <v>2503</v>
      </c>
      <c r="B173" t="s">
        <v>2504</v>
      </c>
      <c r="C173" t="s">
        <v>11</v>
      </c>
      <c r="D173" t="s">
        <v>2201</v>
      </c>
      <c r="E173" t="s">
        <v>3231</v>
      </c>
      <c r="F173" t="s">
        <v>2452</v>
      </c>
      <c r="G173">
        <f>ROUND(Films_budget[[#This Row],[value]],2)</f>
        <v>3000000</v>
      </c>
      <c r="H173" t="s">
        <v>13</v>
      </c>
      <c r="I173" t="s">
        <v>438</v>
      </c>
      <c r="J173" t="s">
        <v>15</v>
      </c>
      <c r="K173" t="s">
        <v>2505</v>
      </c>
      <c r="L173" t="s">
        <v>660</v>
      </c>
      <c r="M173">
        <f t="shared" si="2"/>
        <v>1</v>
      </c>
      <c r="N17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Hey Arnold!: The Movie, in United States dollars?</v>
      </c>
    </row>
    <row r="174" spans="1:14" x14ac:dyDescent="0.3">
      <c r="A174" t="s">
        <v>2506</v>
      </c>
      <c r="B174" t="s">
        <v>2507</v>
      </c>
      <c r="C174" t="s">
        <v>11</v>
      </c>
      <c r="D174" t="s">
        <v>2201</v>
      </c>
      <c r="E174" t="s">
        <v>3231</v>
      </c>
      <c r="F174" t="s">
        <v>2508</v>
      </c>
      <c r="G174">
        <f>ROUND(Films_budget[[#This Row],[value]],2)</f>
        <v>600000</v>
      </c>
      <c r="H174" t="s">
        <v>13</v>
      </c>
      <c r="I174" t="s">
        <v>63</v>
      </c>
      <c r="J174" t="s">
        <v>15</v>
      </c>
      <c r="K174" t="s">
        <v>2509</v>
      </c>
      <c r="L174" t="s">
        <v>660</v>
      </c>
      <c r="M174">
        <f t="shared" si="2"/>
        <v>1</v>
      </c>
      <c r="N17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Destination Moon, in United States dollars?</v>
      </c>
    </row>
    <row r="175" spans="1:14" x14ac:dyDescent="0.3">
      <c r="A175" t="s">
        <v>2510</v>
      </c>
      <c r="B175" t="s">
        <v>2511</v>
      </c>
      <c r="C175" t="s">
        <v>11</v>
      </c>
      <c r="D175" t="s">
        <v>2201</v>
      </c>
      <c r="E175" t="s">
        <v>3231</v>
      </c>
      <c r="F175" t="s">
        <v>2269</v>
      </c>
      <c r="G175">
        <f>ROUND(Films_budget[[#This Row],[value]],2)</f>
        <v>2000000</v>
      </c>
      <c r="H175" t="s">
        <v>13</v>
      </c>
      <c r="I175" t="s">
        <v>438</v>
      </c>
      <c r="J175" t="s">
        <v>15</v>
      </c>
      <c r="K175" t="s">
        <v>2512</v>
      </c>
      <c r="L175" t="s">
        <v>660</v>
      </c>
      <c r="M175">
        <f t="shared" si="2"/>
        <v>1</v>
      </c>
      <c r="N17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 Funny Thing Happened on the Way to the Forum, in United States dollars?</v>
      </c>
    </row>
    <row r="176" spans="1:14" x14ac:dyDescent="0.3">
      <c r="A176" t="s">
        <v>2513</v>
      </c>
      <c r="B176" t="s">
        <v>2514</v>
      </c>
      <c r="C176" t="s">
        <v>11</v>
      </c>
      <c r="D176" t="s">
        <v>2201</v>
      </c>
      <c r="E176" t="s">
        <v>3231</v>
      </c>
      <c r="F176" t="s">
        <v>2515</v>
      </c>
      <c r="G176">
        <f>ROUND(Films_budget[[#This Row],[value]],2)</f>
        <v>13462.33</v>
      </c>
      <c r="H176" t="s">
        <v>164</v>
      </c>
      <c r="I176" t="s">
        <v>191</v>
      </c>
      <c r="J176" t="s">
        <v>15</v>
      </c>
      <c r="K176" t="s">
        <v>2516</v>
      </c>
      <c r="L176" t="s">
        <v>660</v>
      </c>
      <c r="M176">
        <f t="shared" si="2"/>
        <v>1</v>
      </c>
      <c r="N17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 Wreck: In the Pirkinning, in Euros?</v>
      </c>
    </row>
    <row r="177" spans="1:14" x14ac:dyDescent="0.3">
      <c r="A177" t="s">
        <v>2517</v>
      </c>
      <c r="B177" t="s">
        <v>2518</v>
      </c>
      <c r="C177" t="s">
        <v>11</v>
      </c>
      <c r="D177" t="s">
        <v>2201</v>
      </c>
      <c r="E177" t="s">
        <v>3231</v>
      </c>
      <c r="F177" t="s">
        <v>2519</v>
      </c>
      <c r="G177">
        <f>ROUND(Films_budget[[#This Row],[value]],2)</f>
        <v>188812</v>
      </c>
      <c r="H177" t="s">
        <v>299</v>
      </c>
      <c r="I177" t="s">
        <v>474</v>
      </c>
      <c r="J177" t="s">
        <v>15</v>
      </c>
      <c r="K177" t="s">
        <v>2520</v>
      </c>
      <c r="L177" t="s">
        <v>660</v>
      </c>
      <c r="M177">
        <f t="shared" si="2"/>
        <v>1</v>
      </c>
      <c r="N17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Life and Death of Colonel Blimp, in pound sterlings?</v>
      </c>
    </row>
    <row r="178" spans="1:14" x14ac:dyDescent="0.3">
      <c r="A178" t="s">
        <v>2521</v>
      </c>
      <c r="B178" t="s">
        <v>2522</v>
      </c>
      <c r="C178" t="s">
        <v>11</v>
      </c>
      <c r="D178" t="s">
        <v>2201</v>
      </c>
      <c r="E178" t="s">
        <v>3231</v>
      </c>
      <c r="F178" t="s">
        <v>2259</v>
      </c>
      <c r="G178">
        <f>ROUND(Films_budget[[#This Row],[value]],2)</f>
        <v>4000000</v>
      </c>
      <c r="H178" t="s">
        <v>2220</v>
      </c>
      <c r="I178" t="s">
        <v>571</v>
      </c>
      <c r="J178" t="s">
        <v>15</v>
      </c>
      <c r="K178" t="s">
        <v>2523</v>
      </c>
      <c r="L178" t="s">
        <v>660</v>
      </c>
      <c r="M178">
        <f t="shared" si="2"/>
        <v>1</v>
      </c>
      <c r="N17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Return of the Living Dead, in Argentine convertible pesos?</v>
      </c>
    </row>
    <row r="179" spans="1:14" x14ac:dyDescent="0.3">
      <c r="A179" t="s">
        <v>2524</v>
      </c>
      <c r="B179" t="s">
        <v>2525</v>
      </c>
      <c r="C179" t="s">
        <v>11</v>
      </c>
      <c r="D179" t="s">
        <v>2201</v>
      </c>
      <c r="E179" t="s">
        <v>3231</v>
      </c>
      <c r="F179" t="s">
        <v>2526</v>
      </c>
      <c r="G179">
        <f>ROUND(Films_budget[[#This Row],[value]],2)</f>
        <v>165227</v>
      </c>
      <c r="H179" t="s">
        <v>299</v>
      </c>
      <c r="I179" t="s">
        <v>581</v>
      </c>
      <c r="J179" t="s">
        <v>15</v>
      </c>
      <c r="K179" t="s">
        <v>2527</v>
      </c>
      <c r="L179" t="s">
        <v>660</v>
      </c>
      <c r="M179">
        <f t="shared" si="2"/>
        <v>1</v>
      </c>
      <c r="N17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Vampire Lovers, in pound sterlings?</v>
      </c>
    </row>
    <row r="180" spans="1:14" x14ac:dyDescent="0.3">
      <c r="A180" t="s">
        <v>2528</v>
      </c>
      <c r="B180" t="s">
        <v>2529</v>
      </c>
      <c r="C180" t="s">
        <v>11</v>
      </c>
      <c r="D180" t="s">
        <v>2201</v>
      </c>
      <c r="E180" t="s">
        <v>3231</v>
      </c>
      <c r="F180" t="s">
        <v>2224</v>
      </c>
      <c r="G180">
        <f>ROUND(Films_budget[[#This Row],[value]],2)</f>
        <v>250000</v>
      </c>
      <c r="H180" t="s">
        <v>13</v>
      </c>
      <c r="I180" t="s">
        <v>474</v>
      </c>
      <c r="J180" t="s">
        <v>15</v>
      </c>
      <c r="K180" t="s">
        <v>2530</v>
      </c>
      <c r="L180" t="s">
        <v>660</v>
      </c>
      <c r="M180">
        <f t="shared" si="2"/>
        <v>1</v>
      </c>
      <c r="N18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Old Dark House, in United States dollars?</v>
      </c>
    </row>
    <row r="181" spans="1:14" x14ac:dyDescent="0.3">
      <c r="A181" t="s">
        <v>1188</v>
      </c>
      <c r="B181" t="s">
        <v>1189</v>
      </c>
      <c r="C181" t="s">
        <v>11</v>
      </c>
      <c r="D181" t="s">
        <v>2201</v>
      </c>
      <c r="E181" t="s">
        <v>3231</v>
      </c>
      <c r="F181" t="s">
        <v>2251</v>
      </c>
      <c r="G181">
        <f>ROUND(Films_budget[[#This Row],[value]],2)</f>
        <v>10000000</v>
      </c>
      <c r="H181" t="s">
        <v>13</v>
      </c>
      <c r="I181" t="s">
        <v>1191</v>
      </c>
      <c r="J181" t="s">
        <v>15</v>
      </c>
      <c r="K181" t="s">
        <v>1192</v>
      </c>
      <c r="L181" t="s">
        <v>660</v>
      </c>
      <c r="M181">
        <f t="shared" si="2"/>
        <v>1</v>
      </c>
      <c r="N18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Decision to Leave, in United States dollars?</v>
      </c>
    </row>
    <row r="182" spans="1:14" x14ac:dyDescent="0.3">
      <c r="A182" t="s">
        <v>2531</v>
      </c>
      <c r="B182" t="s">
        <v>2532</v>
      </c>
      <c r="C182" t="s">
        <v>11</v>
      </c>
      <c r="D182" t="s">
        <v>2201</v>
      </c>
      <c r="E182" t="s">
        <v>3231</v>
      </c>
      <c r="F182" t="s">
        <v>2251</v>
      </c>
      <c r="G182">
        <f>ROUND(Films_budget[[#This Row],[value]],2)</f>
        <v>10000000</v>
      </c>
      <c r="H182" t="s">
        <v>13</v>
      </c>
      <c r="I182" t="s">
        <v>1191</v>
      </c>
      <c r="J182" t="s">
        <v>15</v>
      </c>
      <c r="K182" t="s">
        <v>2533</v>
      </c>
      <c r="L182" t="s">
        <v>660</v>
      </c>
      <c r="M182">
        <f t="shared" si="2"/>
        <v>1</v>
      </c>
      <c r="N18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Long Riders, in United States dollars?</v>
      </c>
    </row>
    <row r="183" spans="1:14" x14ac:dyDescent="0.3">
      <c r="A183" t="s">
        <v>2534</v>
      </c>
      <c r="B183" t="s">
        <v>2535</v>
      </c>
      <c r="C183" t="s">
        <v>11</v>
      </c>
      <c r="D183" t="s">
        <v>2201</v>
      </c>
      <c r="E183" t="s">
        <v>3231</v>
      </c>
      <c r="F183" t="s">
        <v>2536</v>
      </c>
      <c r="G183">
        <f>ROUND(Films_budget[[#This Row],[value]],2)</f>
        <v>344000</v>
      </c>
      <c r="H183" t="s">
        <v>13</v>
      </c>
      <c r="I183" t="s">
        <v>486</v>
      </c>
      <c r="J183" t="s">
        <v>15</v>
      </c>
      <c r="K183" t="s">
        <v>2537</v>
      </c>
      <c r="L183" t="s">
        <v>660</v>
      </c>
      <c r="M183">
        <f t="shared" si="2"/>
        <v>1</v>
      </c>
      <c r="N18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Bombshell, in United States dollars?</v>
      </c>
    </row>
    <row r="184" spans="1:14" x14ac:dyDescent="0.3">
      <c r="A184" t="s">
        <v>2538</v>
      </c>
      <c r="B184" t="s">
        <v>2539</v>
      </c>
      <c r="C184" t="s">
        <v>11</v>
      </c>
      <c r="D184" t="s">
        <v>2201</v>
      </c>
      <c r="E184" t="s">
        <v>3231</v>
      </c>
      <c r="F184" t="s">
        <v>2540</v>
      </c>
      <c r="G184">
        <f>ROUND(Films_budget[[#This Row],[value]],2)</f>
        <v>2400000</v>
      </c>
      <c r="H184" t="s">
        <v>13</v>
      </c>
      <c r="I184" t="s">
        <v>474</v>
      </c>
      <c r="J184" t="s">
        <v>15</v>
      </c>
      <c r="K184" t="s">
        <v>2541</v>
      </c>
      <c r="L184" t="s">
        <v>660</v>
      </c>
      <c r="M184">
        <f t="shared" si="2"/>
        <v>1</v>
      </c>
      <c r="N18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Possession, in United States dollars?</v>
      </c>
    </row>
    <row r="185" spans="1:14" x14ac:dyDescent="0.3">
      <c r="A185" t="s">
        <v>2542</v>
      </c>
      <c r="B185" t="s">
        <v>2543</v>
      </c>
      <c r="C185" t="s">
        <v>11</v>
      </c>
      <c r="D185" t="s">
        <v>2201</v>
      </c>
      <c r="E185" t="s">
        <v>3231</v>
      </c>
      <c r="F185" t="s">
        <v>543</v>
      </c>
      <c r="G185">
        <f>ROUND(Films_budget[[#This Row],[value]],2)</f>
        <v>70000000</v>
      </c>
      <c r="H185" t="s">
        <v>13</v>
      </c>
      <c r="I185" t="s">
        <v>211</v>
      </c>
      <c r="J185" t="s">
        <v>15</v>
      </c>
      <c r="K185" t="s">
        <v>2544</v>
      </c>
      <c r="L185" t="s">
        <v>660</v>
      </c>
      <c r="M185">
        <f t="shared" si="2"/>
        <v>1</v>
      </c>
      <c r="N18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Killer Elite, in United States dollars?</v>
      </c>
    </row>
    <row r="186" spans="1:14" x14ac:dyDescent="0.3">
      <c r="A186" t="s">
        <v>1208</v>
      </c>
      <c r="B186" t="s">
        <v>1209</v>
      </c>
      <c r="C186" t="s">
        <v>11</v>
      </c>
      <c r="D186" t="s">
        <v>2201</v>
      </c>
      <c r="E186" t="s">
        <v>3231</v>
      </c>
      <c r="F186" t="s">
        <v>2545</v>
      </c>
      <c r="G186">
        <f>ROUND(Films_budget[[#This Row],[value]],2)</f>
        <v>127000000</v>
      </c>
      <c r="H186" t="s">
        <v>13</v>
      </c>
      <c r="I186" t="s">
        <v>86</v>
      </c>
      <c r="J186" t="s">
        <v>15</v>
      </c>
      <c r="K186" t="s">
        <v>1211</v>
      </c>
      <c r="L186" t="s">
        <v>660</v>
      </c>
      <c r="M186">
        <f t="shared" si="2"/>
        <v>1</v>
      </c>
      <c r="N18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Turbo, in United States dollars?</v>
      </c>
    </row>
    <row r="187" spans="1:14" x14ac:dyDescent="0.3">
      <c r="A187" t="s">
        <v>2546</v>
      </c>
      <c r="B187" t="s">
        <v>2547</v>
      </c>
      <c r="C187" t="s">
        <v>11</v>
      </c>
      <c r="D187" t="s">
        <v>2201</v>
      </c>
      <c r="E187" t="s">
        <v>3231</v>
      </c>
      <c r="F187" t="s">
        <v>2226</v>
      </c>
      <c r="G187">
        <f>ROUND(Films_budget[[#This Row],[value]],2)</f>
        <v>30000000</v>
      </c>
      <c r="H187" t="s">
        <v>13</v>
      </c>
      <c r="I187" t="s">
        <v>438</v>
      </c>
      <c r="J187" t="s">
        <v>15</v>
      </c>
      <c r="K187" t="s">
        <v>2548</v>
      </c>
      <c r="L187" t="s">
        <v>660</v>
      </c>
      <c r="M187">
        <f t="shared" si="2"/>
        <v>1</v>
      </c>
      <c r="N18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Freejack, in United States dollars?</v>
      </c>
    </row>
    <row r="188" spans="1:14" x14ac:dyDescent="0.3">
      <c r="A188" t="s">
        <v>2549</v>
      </c>
      <c r="B188" t="s">
        <v>2550</v>
      </c>
      <c r="C188" t="s">
        <v>11</v>
      </c>
      <c r="D188" t="s">
        <v>2201</v>
      </c>
      <c r="E188" t="s">
        <v>3231</v>
      </c>
      <c r="F188" t="s">
        <v>2551</v>
      </c>
      <c r="G188">
        <f>ROUND(Films_budget[[#This Row],[value]],2)</f>
        <v>13000000</v>
      </c>
      <c r="H188" t="s">
        <v>13</v>
      </c>
      <c r="I188" t="s">
        <v>581</v>
      </c>
      <c r="J188" t="s">
        <v>15</v>
      </c>
      <c r="K188" t="s">
        <v>2552</v>
      </c>
      <c r="L188" t="s">
        <v>660</v>
      </c>
      <c r="M188">
        <f t="shared" si="2"/>
        <v>1</v>
      </c>
      <c r="N18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Detective Dee and the Mystery of the Phantom Flame, in United States dollars?</v>
      </c>
    </row>
    <row r="189" spans="1:14" x14ac:dyDescent="0.3">
      <c r="A189" t="s">
        <v>1136</v>
      </c>
      <c r="B189" t="s">
        <v>1137</v>
      </c>
      <c r="C189" t="s">
        <v>11</v>
      </c>
      <c r="D189" t="s">
        <v>2201</v>
      </c>
      <c r="E189" t="s">
        <v>3231</v>
      </c>
      <c r="F189" t="s">
        <v>2219</v>
      </c>
      <c r="G189">
        <f>ROUND(Films_budget[[#This Row],[value]],2)</f>
        <v>24000000</v>
      </c>
      <c r="H189" t="s">
        <v>13</v>
      </c>
      <c r="I189" t="s">
        <v>64</v>
      </c>
      <c r="J189" t="s">
        <v>15</v>
      </c>
      <c r="K189" t="s">
        <v>1139</v>
      </c>
      <c r="L189" t="s">
        <v>660</v>
      </c>
      <c r="M189">
        <f t="shared" si="2"/>
        <v>1</v>
      </c>
      <c r="N18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Scream, in United States dollars?</v>
      </c>
    </row>
    <row r="190" spans="1:14" x14ac:dyDescent="0.3">
      <c r="A190" t="s">
        <v>2553</v>
      </c>
      <c r="B190" t="s">
        <v>2554</v>
      </c>
      <c r="C190" t="s">
        <v>11</v>
      </c>
      <c r="D190" t="s">
        <v>2201</v>
      </c>
      <c r="E190" t="s">
        <v>3231</v>
      </c>
      <c r="F190" t="s">
        <v>2555</v>
      </c>
      <c r="G190">
        <f>ROUND(Films_budget[[#This Row],[value]],2)</f>
        <v>900000</v>
      </c>
      <c r="H190" t="s">
        <v>13</v>
      </c>
      <c r="I190" t="s">
        <v>571</v>
      </c>
      <c r="J190" t="s">
        <v>15</v>
      </c>
      <c r="K190" t="s">
        <v>2556</v>
      </c>
      <c r="L190" t="s">
        <v>660</v>
      </c>
      <c r="M190">
        <f t="shared" si="2"/>
        <v>1</v>
      </c>
      <c r="N19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Duellists, in United States dollars?</v>
      </c>
    </row>
    <row r="191" spans="1:14" x14ac:dyDescent="0.3">
      <c r="A191" t="s">
        <v>1086</v>
      </c>
      <c r="B191" t="s">
        <v>1087</v>
      </c>
      <c r="C191" t="s">
        <v>11</v>
      </c>
      <c r="D191" t="s">
        <v>2201</v>
      </c>
      <c r="E191" t="s">
        <v>3231</v>
      </c>
      <c r="F191" t="s">
        <v>2431</v>
      </c>
      <c r="G191">
        <f>ROUND(Films_budget[[#This Row],[value]],2)</f>
        <v>62000000</v>
      </c>
      <c r="H191" t="s">
        <v>13</v>
      </c>
      <c r="I191" t="s">
        <v>401</v>
      </c>
      <c r="J191" t="s">
        <v>15</v>
      </c>
      <c r="K191" t="s">
        <v>1089</v>
      </c>
      <c r="L191" t="s">
        <v>660</v>
      </c>
      <c r="M191">
        <f t="shared" si="2"/>
        <v>1</v>
      </c>
      <c r="N19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Clear and Present Danger, in United States dollars?</v>
      </c>
    </row>
    <row r="192" spans="1:14" x14ac:dyDescent="0.3">
      <c r="A192" t="s">
        <v>2557</v>
      </c>
      <c r="B192" t="s">
        <v>2558</v>
      </c>
      <c r="C192" t="s">
        <v>11</v>
      </c>
      <c r="D192" t="s">
        <v>2201</v>
      </c>
      <c r="E192" t="s">
        <v>3231</v>
      </c>
      <c r="F192" t="s">
        <v>913</v>
      </c>
      <c r="G192">
        <f>ROUND(Films_budget[[#This Row],[value]],2)</f>
        <v>60000000</v>
      </c>
      <c r="H192" t="s">
        <v>13</v>
      </c>
      <c r="I192" t="s">
        <v>454</v>
      </c>
      <c r="J192" t="s">
        <v>15</v>
      </c>
      <c r="K192" t="s">
        <v>2559</v>
      </c>
      <c r="L192" t="s">
        <v>660</v>
      </c>
      <c r="M192">
        <f t="shared" si="2"/>
        <v>1</v>
      </c>
      <c r="N19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Analyze That, in United States dollars?</v>
      </c>
    </row>
    <row r="193" spans="1:14" x14ac:dyDescent="0.3">
      <c r="A193" t="s">
        <v>2560</v>
      </c>
      <c r="B193" t="s">
        <v>2561</v>
      </c>
      <c r="C193" t="s">
        <v>11</v>
      </c>
      <c r="D193" t="s">
        <v>2201</v>
      </c>
      <c r="E193" t="s">
        <v>3231</v>
      </c>
      <c r="F193" t="s">
        <v>1765</v>
      </c>
      <c r="G193">
        <f>ROUND(Films_budget[[#This Row],[value]],2)</f>
        <v>12000000</v>
      </c>
      <c r="H193" t="s">
        <v>13</v>
      </c>
      <c r="I193" t="s">
        <v>456</v>
      </c>
      <c r="J193" t="s">
        <v>15</v>
      </c>
      <c r="K193" t="s">
        <v>2562</v>
      </c>
      <c r="L193" t="s">
        <v>660</v>
      </c>
      <c r="M193">
        <f t="shared" si="2"/>
        <v>1</v>
      </c>
      <c r="N19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Centurion, in United States dollars?</v>
      </c>
    </row>
    <row r="194" spans="1:14" x14ac:dyDescent="0.3">
      <c r="A194" t="s">
        <v>2563</v>
      </c>
      <c r="B194" t="s">
        <v>2564</v>
      </c>
      <c r="C194" t="s">
        <v>11</v>
      </c>
      <c r="D194" t="s">
        <v>2201</v>
      </c>
      <c r="E194" t="s">
        <v>3231</v>
      </c>
      <c r="F194" t="s">
        <v>206</v>
      </c>
      <c r="G194">
        <f>ROUND(Films_budget[[#This Row],[value]],2)</f>
        <v>5000000</v>
      </c>
      <c r="H194" t="s">
        <v>13</v>
      </c>
      <c r="I194" t="s">
        <v>249</v>
      </c>
      <c r="J194" t="s">
        <v>15</v>
      </c>
      <c r="K194" t="s">
        <v>2565</v>
      </c>
      <c r="L194" t="s">
        <v>660</v>
      </c>
      <c r="M194">
        <f t="shared" ref="M194:M257" si="3">COUNTIF(B:B,B194)</f>
        <v>1</v>
      </c>
      <c r="N19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Dostana, in United States dollars?</v>
      </c>
    </row>
    <row r="195" spans="1:14" x14ac:dyDescent="0.3">
      <c r="A195" t="s">
        <v>2566</v>
      </c>
      <c r="B195" t="s">
        <v>2567</v>
      </c>
      <c r="C195" t="s">
        <v>11</v>
      </c>
      <c r="D195" t="s">
        <v>2201</v>
      </c>
      <c r="E195" t="s">
        <v>3231</v>
      </c>
      <c r="F195" t="s">
        <v>2568</v>
      </c>
      <c r="G195">
        <f>ROUND(Films_budget[[#This Row],[value]],2)</f>
        <v>1250000</v>
      </c>
      <c r="H195" t="s">
        <v>13</v>
      </c>
      <c r="I195" t="s">
        <v>64</v>
      </c>
      <c r="J195" t="s">
        <v>15</v>
      </c>
      <c r="K195" t="s">
        <v>2569</v>
      </c>
      <c r="L195" t="s">
        <v>660</v>
      </c>
      <c r="M195">
        <f t="shared" si="3"/>
        <v>1</v>
      </c>
      <c r="N19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Friday the 13th Part 2, in United States dollars?</v>
      </c>
    </row>
    <row r="196" spans="1:14" x14ac:dyDescent="0.3">
      <c r="A196" t="s">
        <v>2570</v>
      </c>
      <c r="B196" t="s">
        <v>2571</v>
      </c>
      <c r="C196" t="s">
        <v>11</v>
      </c>
      <c r="D196" t="s">
        <v>2201</v>
      </c>
      <c r="E196" t="s">
        <v>3231</v>
      </c>
      <c r="F196" t="s">
        <v>2572</v>
      </c>
      <c r="G196">
        <f>ROUND(Films_budget[[#This Row],[value]],2)</f>
        <v>37000000</v>
      </c>
      <c r="H196" t="s">
        <v>13</v>
      </c>
      <c r="I196" t="s">
        <v>226</v>
      </c>
      <c r="J196" t="s">
        <v>15</v>
      </c>
      <c r="K196" t="s">
        <v>2573</v>
      </c>
      <c r="L196" t="s">
        <v>660</v>
      </c>
      <c r="M196">
        <f t="shared" si="3"/>
        <v>1</v>
      </c>
      <c r="N19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Space Chimps, in United States dollars?</v>
      </c>
    </row>
    <row r="197" spans="1:14" x14ac:dyDescent="0.3">
      <c r="A197" t="s">
        <v>1249</v>
      </c>
      <c r="B197" t="s">
        <v>1250</v>
      </c>
      <c r="C197" t="s">
        <v>11</v>
      </c>
      <c r="D197" t="s">
        <v>2201</v>
      </c>
      <c r="E197" t="s">
        <v>3231</v>
      </c>
      <c r="F197" t="s">
        <v>2453</v>
      </c>
      <c r="G197">
        <f>ROUND(Films_budget[[#This Row],[value]],2)</f>
        <v>25000000</v>
      </c>
      <c r="H197" t="s">
        <v>13</v>
      </c>
      <c r="I197" t="s">
        <v>202</v>
      </c>
      <c r="J197" t="s">
        <v>15</v>
      </c>
      <c r="K197" t="s">
        <v>1252</v>
      </c>
      <c r="L197" t="s">
        <v>660</v>
      </c>
      <c r="M197">
        <f t="shared" si="3"/>
        <v>1</v>
      </c>
      <c r="N19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Grey, in United States dollars?</v>
      </c>
    </row>
    <row r="198" spans="1:14" x14ac:dyDescent="0.3">
      <c r="A198" t="s">
        <v>2574</v>
      </c>
      <c r="B198" t="s">
        <v>2575</v>
      </c>
      <c r="C198" t="s">
        <v>11</v>
      </c>
      <c r="D198" t="s">
        <v>2201</v>
      </c>
      <c r="E198" t="s">
        <v>3231</v>
      </c>
      <c r="F198" t="s">
        <v>2460</v>
      </c>
      <c r="G198">
        <f>ROUND(Films_budget[[#This Row],[value]],2)</f>
        <v>500000</v>
      </c>
      <c r="H198" t="s">
        <v>13</v>
      </c>
      <c r="I198" t="s">
        <v>1191</v>
      </c>
      <c r="J198" t="s">
        <v>15</v>
      </c>
      <c r="K198" t="s">
        <v>2576</v>
      </c>
      <c r="L198" t="s">
        <v>660</v>
      </c>
      <c r="M198">
        <f t="shared" si="3"/>
        <v>1</v>
      </c>
      <c r="N19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Long Day's Journey into Night, in United States dollars?</v>
      </c>
    </row>
    <row r="199" spans="1:14" x14ac:dyDescent="0.3">
      <c r="A199" t="s">
        <v>1176</v>
      </c>
      <c r="B199" t="s">
        <v>1177</v>
      </c>
      <c r="C199" t="s">
        <v>11</v>
      </c>
      <c r="D199" t="s">
        <v>2201</v>
      </c>
      <c r="E199" t="s">
        <v>3231</v>
      </c>
      <c r="F199" t="s">
        <v>2577</v>
      </c>
      <c r="G199">
        <f>ROUND(Films_budget[[#This Row],[value]],2)</f>
        <v>3705000</v>
      </c>
      <c r="H199" t="s">
        <v>13</v>
      </c>
      <c r="I199" t="s">
        <v>187</v>
      </c>
      <c r="J199" t="s">
        <v>15</v>
      </c>
      <c r="K199" t="s">
        <v>1179</v>
      </c>
      <c r="L199" t="s">
        <v>660</v>
      </c>
      <c r="M199">
        <f t="shared" si="3"/>
        <v>1</v>
      </c>
      <c r="N19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Fortune Cookie, in United States dollars?</v>
      </c>
    </row>
    <row r="200" spans="1:14" x14ac:dyDescent="0.3">
      <c r="A200" t="s">
        <v>2578</v>
      </c>
      <c r="B200" t="s">
        <v>2579</v>
      </c>
      <c r="C200" t="s">
        <v>11</v>
      </c>
      <c r="D200" t="s">
        <v>2201</v>
      </c>
      <c r="E200" t="s">
        <v>3231</v>
      </c>
      <c r="F200" t="s">
        <v>2580</v>
      </c>
      <c r="G200">
        <f>ROUND(Films_budget[[#This Row],[value]],2)</f>
        <v>750000</v>
      </c>
      <c r="H200" t="s">
        <v>13</v>
      </c>
      <c r="I200" t="s">
        <v>191</v>
      </c>
      <c r="J200" t="s">
        <v>15</v>
      </c>
      <c r="K200" t="s">
        <v>2581</v>
      </c>
      <c r="L200" t="s">
        <v>660</v>
      </c>
      <c r="M200">
        <f t="shared" si="3"/>
        <v>1</v>
      </c>
      <c r="N20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Creature, in United States dollars?</v>
      </c>
    </row>
    <row r="201" spans="1:14" x14ac:dyDescent="0.3">
      <c r="A201" t="s">
        <v>2582</v>
      </c>
      <c r="B201" t="s">
        <v>2583</v>
      </c>
      <c r="C201" t="s">
        <v>11</v>
      </c>
      <c r="D201" t="s">
        <v>2201</v>
      </c>
      <c r="E201" t="s">
        <v>3231</v>
      </c>
      <c r="F201" t="s">
        <v>2239</v>
      </c>
      <c r="G201">
        <f>ROUND(Films_budget[[#This Row],[value]],2)</f>
        <v>200000000</v>
      </c>
      <c r="H201" t="s">
        <v>13</v>
      </c>
      <c r="I201" t="s">
        <v>401</v>
      </c>
      <c r="J201" t="s">
        <v>15</v>
      </c>
      <c r="K201" t="s">
        <v>2584</v>
      </c>
      <c r="L201" t="s">
        <v>660</v>
      </c>
      <c r="M201">
        <f t="shared" si="3"/>
        <v>1</v>
      </c>
      <c r="N20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Gray Man, in United States dollars?</v>
      </c>
    </row>
    <row r="202" spans="1:14" x14ac:dyDescent="0.3">
      <c r="A202" t="s">
        <v>2585</v>
      </c>
      <c r="B202" t="s">
        <v>2586</v>
      </c>
      <c r="C202" t="s">
        <v>11</v>
      </c>
      <c r="D202" t="s">
        <v>2201</v>
      </c>
      <c r="E202" t="s">
        <v>3231</v>
      </c>
      <c r="F202" t="s">
        <v>2587</v>
      </c>
      <c r="G202">
        <f>ROUND(Films_budget[[#This Row],[value]],2)</f>
        <v>75000</v>
      </c>
      <c r="H202" t="s">
        <v>13</v>
      </c>
      <c r="I202" t="s">
        <v>217</v>
      </c>
      <c r="J202" t="s">
        <v>15</v>
      </c>
      <c r="K202" t="s">
        <v>2588</v>
      </c>
      <c r="L202" t="s">
        <v>660</v>
      </c>
      <c r="M202">
        <f t="shared" si="3"/>
        <v>1</v>
      </c>
      <c r="N20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Ride in the Whirlwind, in United States dollars?</v>
      </c>
    </row>
    <row r="203" spans="1:14" x14ac:dyDescent="0.3">
      <c r="A203" t="s">
        <v>2589</v>
      </c>
      <c r="B203" t="s">
        <v>2590</v>
      </c>
      <c r="C203" t="s">
        <v>11</v>
      </c>
      <c r="D203" t="s">
        <v>2201</v>
      </c>
      <c r="E203" t="s">
        <v>3231</v>
      </c>
      <c r="F203" t="s">
        <v>2591</v>
      </c>
      <c r="G203">
        <f>ROUND(Films_budget[[#This Row],[value]],2)</f>
        <v>3800000</v>
      </c>
      <c r="H203" t="s">
        <v>13</v>
      </c>
      <c r="I203" t="s">
        <v>324</v>
      </c>
      <c r="J203" t="s">
        <v>15</v>
      </c>
      <c r="K203" t="s">
        <v>2592</v>
      </c>
      <c r="L203" t="s">
        <v>660</v>
      </c>
      <c r="M203">
        <f t="shared" si="3"/>
        <v>1</v>
      </c>
      <c r="N20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Phenomena, in United States dollars?</v>
      </c>
    </row>
    <row r="204" spans="1:14" x14ac:dyDescent="0.3">
      <c r="A204" t="s">
        <v>2593</v>
      </c>
      <c r="B204" t="s">
        <v>2594</v>
      </c>
      <c r="C204" t="s">
        <v>11</v>
      </c>
      <c r="D204" t="s">
        <v>2201</v>
      </c>
      <c r="E204" t="s">
        <v>3231</v>
      </c>
      <c r="F204" t="s">
        <v>2302</v>
      </c>
      <c r="G204">
        <f>ROUND(Films_budget[[#This Row],[value]],2)</f>
        <v>1500000</v>
      </c>
      <c r="H204" t="s">
        <v>13</v>
      </c>
      <c r="I204" t="s">
        <v>63</v>
      </c>
      <c r="J204" t="s">
        <v>15</v>
      </c>
      <c r="K204" t="s">
        <v>2595</v>
      </c>
      <c r="L204" t="s">
        <v>660</v>
      </c>
      <c r="M204">
        <f t="shared" si="3"/>
        <v>1</v>
      </c>
      <c r="N20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Robin Hood, in United States dollars?</v>
      </c>
    </row>
    <row r="205" spans="1:14" x14ac:dyDescent="0.3">
      <c r="A205" t="s">
        <v>2596</v>
      </c>
      <c r="B205" t="s">
        <v>2597</v>
      </c>
      <c r="C205" t="s">
        <v>11</v>
      </c>
      <c r="D205" t="s">
        <v>2201</v>
      </c>
      <c r="E205" t="s">
        <v>3231</v>
      </c>
      <c r="F205" t="s">
        <v>2598</v>
      </c>
      <c r="G205">
        <f>ROUND(Films_budget[[#This Row],[value]],2)</f>
        <v>8700000</v>
      </c>
      <c r="H205" t="s">
        <v>164</v>
      </c>
      <c r="I205" t="s">
        <v>324</v>
      </c>
      <c r="J205" t="s">
        <v>15</v>
      </c>
      <c r="K205" t="s">
        <v>2599</v>
      </c>
      <c r="L205" t="s">
        <v>660</v>
      </c>
      <c r="M205">
        <f t="shared" si="3"/>
        <v>1</v>
      </c>
      <c r="N20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Heartbreaker, in Euros?</v>
      </c>
    </row>
    <row r="206" spans="1:14" x14ac:dyDescent="0.3">
      <c r="A206" t="s">
        <v>2600</v>
      </c>
      <c r="B206" t="s">
        <v>2601</v>
      </c>
      <c r="C206" t="s">
        <v>11</v>
      </c>
      <c r="D206" t="s">
        <v>2201</v>
      </c>
      <c r="E206" t="s">
        <v>3231</v>
      </c>
      <c r="F206" t="s">
        <v>2228</v>
      </c>
      <c r="G206">
        <f>ROUND(Films_budget[[#This Row],[value]],2)</f>
        <v>19000000</v>
      </c>
      <c r="H206" t="s">
        <v>2602</v>
      </c>
      <c r="I206" t="s">
        <v>63</v>
      </c>
      <c r="J206" t="s">
        <v>15</v>
      </c>
      <c r="K206" t="s">
        <v>2603</v>
      </c>
      <c r="L206" t="s">
        <v>660</v>
      </c>
      <c r="M206">
        <f t="shared" si="3"/>
        <v>1</v>
      </c>
      <c r="N20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Winter War, in Finnish markkas?</v>
      </c>
    </row>
    <row r="207" spans="1:14" x14ac:dyDescent="0.3">
      <c r="A207" t="s">
        <v>2604</v>
      </c>
      <c r="B207" t="s">
        <v>2605</v>
      </c>
      <c r="C207" t="s">
        <v>11</v>
      </c>
      <c r="D207" t="s">
        <v>2201</v>
      </c>
      <c r="E207" t="s">
        <v>3231</v>
      </c>
      <c r="F207" t="s">
        <v>2453</v>
      </c>
      <c r="G207">
        <f>ROUND(Films_budget[[#This Row],[value]],2)</f>
        <v>25000000</v>
      </c>
      <c r="H207" t="s">
        <v>13</v>
      </c>
      <c r="I207" t="s">
        <v>581</v>
      </c>
      <c r="J207" t="s">
        <v>15</v>
      </c>
      <c r="K207" t="s">
        <v>2606</v>
      </c>
      <c r="L207" t="s">
        <v>660</v>
      </c>
      <c r="M207">
        <f t="shared" si="3"/>
        <v>1</v>
      </c>
      <c r="N20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Blood Ties, in United States dollars?</v>
      </c>
    </row>
    <row r="208" spans="1:14" x14ac:dyDescent="0.3">
      <c r="A208" t="s">
        <v>2607</v>
      </c>
      <c r="B208" t="s">
        <v>2608</v>
      </c>
      <c r="C208" t="s">
        <v>11</v>
      </c>
      <c r="D208" t="s">
        <v>2201</v>
      </c>
      <c r="E208" t="s">
        <v>3231</v>
      </c>
      <c r="F208" t="s">
        <v>2452</v>
      </c>
      <c r="G208">
        <f>ROUND(Films_budget[[#This Row],[value]],2)</f>
        <v>3000000</v>
      </c>
      <c r="H208" t="s">
        <v>289</v>
      </c>
      <c r="I208" t="s">
        <v>250</v>
      </c>
      <c r="J208" t="s">
        <v>15</v>
      </c>
      <c r="K208" t="s">
        <v>2609</v>
      </c>
      <c r="L208" t="s">
        <v>660</v>
      </c>
      <c r="M208">
        <f t="shared" si="3"/>
        <v>1</v>
      </c>
      <c r="N20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Never Back Down 2: The Beatdown, in Australian dollars?</v>
      </c>
    </row>
    <row r="209" spans="1:14" x14ac:dyDescent="0.3">
      <c r="A209" t="s">
        <v>2610</v>
      </c>
      <c r="B209" t="s">
        <v>2611</v>
      </c>
      <c r="C209" t="s">
        <v>11</v>
      </c>
      <c r="D209" t="s">
        <v>2201</v>
      </c>
      <c r="E209" t="s">
        <v>3231</v>
      </c>
      <c r="F209" t="s">
        <v>2203</v>
      </c>
      <c r="G209">
        <f>ROUND(Films_budget[[#This Row],[value]],2)</f>
        <v>100000</v>
      </c>
      <c r="H209" t="s">
        <v>13</v>
      </c>
      <c r="I209" t="s">
        <v>581</v>
      </c>
      <c r="J209" t="s">
        <v>15</v>
      </c>
      <c r="K209" t="s">
        <v>2612</v>
      </c>
      <c r="L209" t="s">
        <v>660</v>
      </c>
      <c r="M209">
        <f t="shared" si="3"/>
        <v>1</v>
      </c>
      <c r="N20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Così fan tutte, in United States dollars?</v>
      </c>
    </row>
    <row r="210" spans="1:14" x14ac:dyDescent="0.3">
      <c r="A210" t="s">
        <v>2613</v>
      </c>
      <c r="B210" t="s">
        <v>2614</v>
      </c>
      <c r="C210" t="s">
        <v>11</v>
      </c>
      <c r="D210" t="s">
        <v>2201</v>
      </c>
      <c r="E210" t="s">
        <v>3231</v>
      </c>
      <c r="F210" t="s">
        <v>2269</v>
      </c>
      <c r="G210">
        <f>ROUND(Films_budget[[#This Row],[value]],2)</f>
        <v>2000000</v>
      </c>
      <c r="H210" t="s">
        <v>13</v>
      </c>
      <c r="I210" t="s">
        <v>191</v>
      </c>
      <c r="J210" t="s">
        <v>15</v>
      </c>
      <c r="K210" t="s">
        <v>2615</v>
      </c>
      <c r="L210" t="s">
        <v>660</v>
      </c>
      <c r="M210">
        <f t="shared" si="3"/>
        <v>1</v>
      </c>
      <c r="N21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Slacker Uprising, in United States dollars?</v>
      </c>
    </row>
    <row r="211" spans="1:14" x14ac:dyDescent="0.3">
      <c r="A211" t="s">
        <v>2616</v>
      </c>
      <c r="B211" t="s">
        <v>2617</v>
      </c>
      <c r="C211" t="s">
        <v>11</v>
      </c>
      <c r="D211" t="s">
        <v>2201</v>
      </c>
      <c r="E211" t="s">
        <v>3231</v>
      </c>
      <c r="F211" t="s">
        <v>220</v>
      </c>
      <c r="G211">
        <f>ROUND(Films_budget[[#This Row],[value]],2)</f>
        <v>7000000</v>
      </c>
      <c r="H211" t="s">
        <v>13</v>
      </c>
      <c r="I211" t="s">
        <v>438</v>
      </c>
      <c r="J211" t="s">
        <v>15</v>
      </c>
      <c r="K211" t="s">
        <v>2618</v>
      </c>
      <c r="L211" t="s">
        <v>660</v>
      </c>
      <c r="M211">
        <f t="shared" si="3"/>
        <v>1</v>
      </c>
      <c r="N21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Warlock, in United States dollars?</v>
      </c>
    </row>
    <row r="212" spans="1:14" x14ac:dyDescent="0.3">
      <c r="A212" t="s">
        <v>2619</v>
      </c>
      <c r="B212" t="s">
        <v>2620</v>
      </c>
      <c r="C212" t="s">
        <v>11</v>
      </c>
      <c r="D212" t="s">
        <v>2201</v>
      </c>
      <c r="E212" t="s">
        <v>3231</v>
      </c>
      <c r="F212" t="s">
        <v>2453</v>
      </c>
      <c r="G212">
        <f>ROUND(Films_budget[[#This Row],[value]],2)</f>
        <v>25000000</v>
      </c>
      <c r="H212" t="s">
        <v>13</v>
      </c>
      <c r="I212" t="s">
        <v>438</v>
      </c>
      <c r="J212" t="s">
        <v>15</v>
      </c>
      <c r="K212" t="s">
        <v>2621</v>
      </c>
      <c r="L212" t="s">
        <v>660</v>
      </c>
      <c r="M212">
        <f t="shared" si="3"/>
        <v>1</v>
      </c>
      <c r="N21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Patriot, in United States dollars?</v>
      </c>
    </row>
    <row r="213" spans="1:14" x14ac:dyDescent="0.3">
      <c r="A213" t="s">
        <v>2622</v>
      </c>
      <c r="B213" t="s">
        <v>2623</v>
      </c>
      <c r="C213" t="s">
        <v>11</v>
      </c>
      <c r="D213" t="s">
        <v>2201</v>
      </c>
      <c r="E213" t="s">
        <v>3231</v>
      </c>
      <c r="F213" t="s">
        <v>2256</v>
      </c>
      <c r="G213">
        <f>ROUND(Films_budget[[#This Row],[value]],2)</f>
        <v>22000000</v>
      </c>
      <c r="H213" t="s">
        <v>13</v>
      </c>
      <c r="I213" t="s">
        <v>202</v>
      </c>
      <c r="J213" t="s">
        <v>15</v>
      </c>
      <c r="K213" t="s">
        <v>2624</v>
      </c>
      <c r="L213" t="s">
        <v>660</v>
      </c>
      <c r="M213">
        <f t="shared" si="3"/>
        <v>1</v>
      </c>
      <c r="N21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You Will Meet a Tall Dark Stranger, in United States dollars?</v>
      </c>
    </row>
    <row r="214" spans="1:14" x14ac:dyDescent="0.3">
      <c r="A214" t="s">
        <v>2625</v>
      </c>
      <c r="B214" t="s">
        <v>2626</v>
      </c>
      <c r="C214" t="s">
        <v>11</v>
      </c>
      <c r="D214" t="s">
        <v>2201</v>
      </c>
      <c r="E214" t="s">
        <v>3231</v>
      </c>
      <c r="F214" t="s">
        <v>2627</v>
      </c>
      <c r="G214">
        <f>ROUND(Films_budget[[#This Row],[value]],2)</f>
        <v>807000</v>
      </c>
      <c r="H214" t="s">
        <v>13</v>
      </c>
      <c r="I214" t="s">
        <v>217</v>
      </c>
      <c r="J214" t="s">
        <v>15</v>
      </c>
      <c r="K214" t="s">
        <v>2628</v>
      </c>
      <c r="L214" t="s">
        <v>660</v>
      </c>
      <c r="M214">
        <f t="shared" si="3"/>
        <v>1</v>
      </c>
      <c r="N21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Images, in United States dollars?</v>
      </c>
    </row>
    <row r="215" spans="1:14" x14ac:dyDescent="0.3">
      <c r="A215" t="s">
        <v>1094</v>
      </c>
      <c r="B215" t="s">
        <v>1095</v>
      </c>
      <c r="C215" t="s">
        <v>11</v>
      </c>
      <c r="D215" t="s">
        <v>2201</v>
      </c>
      <c r="E215" t="s">
        <v>3231</v>
      </c>
      <c r="F215" t="s">
        <v>1178</v>
      </c>
      <c r="G215">
        <f>ROUND(Films_budget[[#This Row],[value]],2)</f>
        <v>6800000</v>
      </c>
      <c r="H215" t="s">
        <v>13</v>
      </c>
      <c r="I215" t="s">
        <v>211</v>
      </c>
      <c r="J215" t="s">
        <v>15</v>
      </c>
      <c r="K215" t="s">
        <v>1097</v>
      </c>
      <c r="L215" t="s">
        <v>660</v>
      </c>
      <c r="M215">
        <f t="shared" si="3"/>
        <v>1</v>
      </c>
      <c r="N21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Incendies, in United States dollars?</v>
      </c>
    </row>
    <row r="216" spans="1:14" x14ac:dyDescent="0.3">
      <c r="A216" t="s">
        <v>2629</v>
      </c>
      <c r="B216" t="s">
        <v>2630</v>
      </c>
      <c r="C216" t="s">
        <v>11</v>
      </c>
      <c r="D216" t="s">
        <v>2201</v>
      </c>
      <c r="E216" t="s">
        <v>3231</v>
      </c>
      <c r="F216" t="s">
        <v>2211</v>
      </c>
      <c r="G216">
        <f>ROUND(Films_budget[[#This Row],[value]],2)</f>
        <v>15000000</v>
      </c>
      <c r="H216" t="s">
        <v>13</v>
      </c>
      <c r="I216" t="s">
        <v>474</v>
      </c>
      <c r="J216" t="s">
        <v>15</v>
      </c>
      <c r="K216" t="s">
        <v>2631</v>
      </c>
      <c r="L216" t="s">
        <v>660</v>
      </c>
      <c r="M216">
        <f t="shared" si="3"/>
        <v>1</v>
      </c>
      <c r="N21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Tsar, in United States dollars?</v>
      </c>
    </row>
    <row r="217" spans="1:14" x14ac:dyDescent="0.3">
      <c r="A217" t="s">
        <v>2632</v>
      </c>
      <c r="B217" t="s">
        <v>2633</v>
      </c>
      <c r="C217" t="s">
        <v>11</v>
      </c>
      <c r="D217" t="s">
        <v>2201</v>
      </c>
      <c r="E217" t="s">
        <v>3231</v>
      </c>
      <c r="F217" t="s">
        <v>2634</v>
      </c>
      <c r="G217">
        <f>ROUND(Films_budget[[#This Row],[value]],2)</f>
        <v>385000</v>
      </c>
      <c r="H217" t="s">
        <v>13</v>
      </c>
      <c r="I217" t="s">
        <v>63</v>
      </c>
      <c r="J217" t="s">
        <v>15</v>
      </c>
      <c r="K217" t="s">
        <v>2635</v>
      </c>
      <c r="L217" t="s">
        <v>660</v>
      </c>
      <c r="M217">
        <f t="shared" si="3"/>
        <v>1</v>
      </c>
      <c r="N21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Navigator, in United States dollars?</v>
      </c>
    </row>
    <row r="218" spans="1:14" x14ac:dyDescent="0.3">
      <c r="A218" t="s">
        <v>2636</v>
      </c>
      <c r="B218" t="s">
        <v>2637</v>
      </c>
      <c r="C218" t="s">
        <v>11</v>
      </c>
      <c r="D218" t="s">
        <v>2201</v>
      </c>
      <c r="E218" t="s">
        <v>3231</v>
      </c>
      <c r="F218" t="s">
        <v>505</v>
      </c>
      <c r="G218">
        <f>ROUND(Films_budget[[#This Row],[value]],2)</f>
        <v>20000000</v>
      </c>
      <c r="H218" t="s">
        <v>13</v>
      </c>
      <c r="I218" t="s">
        <v>581</v>
      </c>
      <c r="J218" t="s">
        <v>15</v>
      </c>
      <c r="K218" t="s">
        <v>2638</v>
      </c>
      <c r="L218" t="s">
        <v>660</v>
      </c>
      <c r="M218">
        <f t="shared" si="3"/>
        <v>1</v>
      </c>
      <c r="N21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Resident, in United States dollars?</v>
      </c>
    </row>
    <row r="219" spans="1:14" x14ac:dyDescent="0.3">
      <c r="A219" t="s">
        <v>2639</v>
      </c>
      <c r="B219" t="s">
        <v>2640</v>
      </c>
      <c r="C219" t="s">
        <v>11</v>
      </c>
      <c r="D219" t="s">
        <v>2201</v>
      </c>
      <c r="E219" t="s">
        <v>3231</v>
      </c>
      <c r="F219" t="s">
        <v>2641</v>
      </c>
      <c r="G219">
        <f>ROUND(Films_budget[[#This Row],[value]],2)</f>
        <v>200000</v>
      </c>
      <c r="H219" t="s">
        <v>13</v>
      </c>
      <c r="I219" t="s">
        <v>566</v>
      </c>
      <c r="J219" t="s">
        <v>15</v>
      </c>
      <c r="K219" t="s">
        <v>2642</v>
      </c>
      <c r="L219" t="s">
        <v>660</v>
      </c>
      <c r="M219">
        <f t="shared" si="3"/>
        <v>1</v>
      </c>
      <c r="N21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Planet of the Vampires, in United States dollars?</v>
      </c>
    </row>
    <row r="220" spans="1:14" x14ac:dyDescent="0.3">
      <c r="A220" t="s">
        <v>2643</v>
      </c>
      <c r="B220" t="s">
        <v>2644</v>
      </c>
      <c r="C220" t="s">
        <v>11</v>
      </c>
      <c r="D220" t="s">
        <v>2201</v>
      </c>
      <c r="E220" t="s">
        <v>3231</v>
      </c>
      <c r="F220" t="s">
        <v>2302</v>
      </c>
      <c r="G220">
        <f>ROUND(Films_budget[[#This Row],[value]],2)</f>
        <v>1500000</v>
      </c>
      <c r="H220" t="s">
        <v>13</v>
      </c>
      <c r="I220" t="s">
        <v>187</v>
      </c>
      <c r="J220" t="s">
        <v>15</v>
      </c>
      <c r="K220" t="s">
        <v>2645</v>
      </c>
      <c r="L220" t="s">
        <v>660</v>
      </c>
      <c r="M220">
        <f t="shared" si="3"/>
        <v>1</v>
      </c>
      <c r="N22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Brother 2, in United States dollars?</v>
      </c>
    </row>
    <row r="221" spans="1:14" x14ac:dyDescent="0.3">
      <c r="A221" t="s">
        <v>2646</v>
      </c>
      <c r="B221" t="s">
        <v>2647</v>
      </c>
      <c r="C221" t="s">
        <v>11</v>
      </c>
      <c r="D221" t="s">
        <v>2201</v>
      </c>
      <c r="E221" t="s">
        <v>3231</v>
      </c>
      <c r="F221" t="s">
        <v>1765</v>
      </c>
      <c r="G221">
        <f>ROUND(Films_budget[[#This Row],[value]],2)</f>
        <v>12000000</v>
      </c>
      <c r="H221" t="s">
        <v>13</v>
      </c>
      <c r="I221" t="s">
        <v>1191</v>
      </c>
      <c r="J221" t="s">
        <v>15</v>
      </c>
      <c r="K221" t="s">
        <v>2648</v>
      </c>
      <c r="L221" t="s">
        <v>660</v>
      </c>
      <c r="M221">
        <f t="shared" si="3"/>
        <v>1</v>
      </c>
      <c r="N22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Edge, in United States dollars?</v>
      </c>
    </row>
    <row r="222" spans="1:14" x14ac:dyDescent="0.3">
      <c r="A222" t="s">
        <v>2649</v>
      </c>
      <c r="B222" t="s">
        <v>2650</v>
      </c>
      <c r="C222" t="s">
        <v>11</v>
      </c>
      <c r="D222" t="s">
        <v>2201</v>
      </c>
      <c r="E222" t="s">
        <v>3231</v>
      </c>
      <c r="F222" t="s">
        <v>704</v>
      </c>
      <c r="G222">
        <f>ROUND(Films_budget[[#This Row],[value]],2)</f>
        <v>21000000</v>
      </c>
      <c r="H222" t="s">
        <v>13</v>
      </c>
      <c r="I222" t="s">
        <v>438</v>
      </c>
      <c r="J222" t="s">
        <v>15</v>
      </c>
      <c r="K222" t="s">
        <v>2651</v>
      </c>
      <c r="L222" t="s">
        <v>660</v>
      </c>
      <c r="M222">
        <f t="shared" si="3"/>
        <v>1</v>
      </c>
      <c r="N22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Swarm, in United States dollars?</v>
      </c>
    </row>
    <row r="223" spans="1:14" x14ac:dyDescent="0.3">
      <c r="A223" t="s">
        <v>2652</v>
      </c>
      <c r="B223" t="s">
        <v>2653</v>
      </c>
      <c r="C223" t="s">
        <v>11</v>
      </c>
      <c r="D223" t="s">
        <v>2201</v>
      </c>
      <c r="E223" t="s">
        <v>3231</v>
      </c>
      <c r="F223" t="s">
        <v>2654</v>
      </c>
      <c r="G223">
        <f>ROUND(Films_budget[[#This Row],[value]],2)</f>
        <v>1140000</v>
      </c>
      <c r="H223" t="s">
        <v>13</v>
      </c>
      <c r="I223" t="s">
        <v>217</v>
      </c>
      <c r="J223" t="s">
        <v>15</v>
      </c>
      <c r="K223" t="s">
        <v>2655</v>
      </c>
      <c r="L223" t="s">
        <v>660</v>
      </c>
      <c r="M223">
        <f t="shared" si="3"/>
        <v>1</v>
      </c>
      <c r="N22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Boomerang, in United States dollars?</v>
      </c>
    </row>
    <row r="224" spans="1:14" x14ac:dyDescent="0.3">
      <c r="A224" t="s">
        <v>2656</v>
      </c>
      <c r="B224" t="s">
        <v>2657</v>
      </c>
      <c r="C224" t="s">
        <v>11</v>
      </c>
      <c r="D224" t="s">
        <v>2201</v>
      </c>
      <c r="E224" t="s">
        <v>3231</v>
      </c>
      <c r="F224" t="s">
        <v>206</v>
      </c>
      <c r="G224">
        <f>ROUND(Films_budget[[#This Row],[value]],2)</f>
        <v>5000000</v>
      </c>
      <c r="H224" t="s">
        <v>164</v>
      </c>
      <c r="I224" t="s">
        <v>1191</v>
      </c>
      <c r="J224" t="s">
        <v>15</v>
      </c>
      <c r="K224" t="s">
        <v>2658</v>
      </c>
      <c r="L224" t="s">
        <v>660</v>
      </c>
      <c r="M224">
        <f t="shared" si="3"/>
        <v>1</v>
      </c>
      <c r="N22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Body, in Euros?</v>
      </c>
    </row>
    <row r="225" spans="1:14" x14ac:dyDescent="0.3">
      <c r="A225" t="s">
        <v>2659</v>
      </c>
      <c r="B225" t="s">
        <v>2660</v>
      </c>
      <c r="C225" t="s">
        <v>11</v>
      </c>
      <c r="D225" t="s">
        <v>2201</v>
      </c>
      <c r="E225" t="s">
        <v>3231</v>
      </c>
      <c r="F225" t="s">
        <v>2661</v>
      </c>
      <c r="G225">
        <f>ROUND(Films_budget[[#This Row],[value]],2)</f>
        <v>400000000</v>
      </c>
      <c r="H225" t="s">
        <v>564</v>
      </c>
      <c r="I225" t="s">
        <v>324</v>
      </c>
      <c r="J225" t="s">
        <v>15</v>
      </c>
      <c r="K225" t="s">
        <v>2662</v>
      </c>
      <c r="L225" t="s">
        <v>660</v>
      </c>
      <c r="M225">
        <f t="shared" si="3"/>
        <v>1</v>
      </c>
      <c r="N22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Eega, in Indian rupees?</v>
      </c>
    </row>
    <row r="226" spans="1:14" x14ac:dyDescent="0.3">
      <c r="A226" t="s">
        <v>2663</v>
      </c>
      <c r="B226" t="s">
        <v>2664</v>
      </c>
      <c r="C226" t="s">
        <v>11</v>
      </c>
      <c r="D226" t="s">
        <v>2201</v>
      </c>
      <c r="E226" t="s">
        <v>3231</v>
      </c>
      <c r="F226" t="s">
        <v>2380</v>
      </c>
      <c r="G226">
        <f>ROUND(Films_budget[[#This Row],[value]],2)</f>
        <v>3500000</v>
      </c>
      <c r="H226" t="s">
        <v>13</v>
      </c>
      <c r="I226" t="s">
        <v>250</v>
      </c>
      <c r="J226" t="s">
        <v>15</v>
      </c>
      <c r="K226" t="s">
        <v>2665</v>
      </c>
      <c r="L226" t="s">
        <v>660</v>
      </c>
      <c r="M226">
        <f t="shared" si="3"/>
        <v>1</v>
      </c>
      <c r="N22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Shadowboxing, in United States dollars?</v>
      </c>
    </row>
    <row r="227" spans="1:14" x14ac:dyDescent="0.3">
      <c r="A227" t="s">
        <v>2666</v>
      </c>
      <c r="B227" t="s">
        <v>2667</v>
      </c>
      <c r="C227" t="s">
        <v>11</v>
      </c>
      <c r="D227" t="s">
        <v>2201</v>
      </c>
      <c r="E227" t="s">
        <v>3231</v>
      </c>
      <c r="F227" t="s">
        <v>2668</v>
      </c>
      <c r="G227">
        <f>ROUND(Films_budget[[#This Row],[value]],2)</f>
        <v>170000000</v>
      </c>
      <c r="H227" t="s">
        <v>457</v>
      </c>
      <c r="I227" t="s">
        <v>226</v>
      </c>
      <c r="J227" t="s">
        <v>15</v>
      </c>
      <c r="K227" t="s">
        <v>2669</v>
      </c>
      <c r="L227" t="s">
        <v>660</v>
      </c>
      <c r="M227">
        <f t="shared" si="3"/>
        <v>1</v>
      </c>
      <c r="N22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Yolki, in Russian rubles?</v>
      </c>
    </row>
    <row r="228" spans="1:14" x14ac:dyDescent="0.3">
      <c r="A228" t="s">
        <v>2670</v>
      </c>
      <c r="B228" t="s">
        <v>2671</v>
      </c>
      <c r="C228" t="s">
        <v>11</v>
      </c>
      <c r="D228" t="s">
        <v>2201</v>
      </c>
      <c r="E228" t="s">
        <v>3231</v>
      </c>
      <c r="F228" t="s">
        <v>583</v>
      </c>
      <c r="G228">
        <f>ROUND(Films_budget[[#This Row],[value]],2)</f>
        <v>5500000</v>
      </c>
      <c r="H228" t="s">
        <v>13</v>
      </c>
      <c r="I228" t="s">
        <v>93</v>
      </c>
      <c r="J228" t="s">
        <v>15</v>
      </c>
      <c r="K228" t="s">
        <v>2672</v>
      </c>
      <c r="L228" t="s">
        <v>660</v>
      </c>
      <c r="M228">
        <f t="shared" si="3"/>
        <v>1</v>
      </c>
      <c r="N22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Last Tycoon, in United States dollars?</v>
      </c>
    </row>
    <row r="229" spans="1:14" x14ac:dyDescent="0.3">
      <c r="A229" t="s">
        <v>2673</v>
      </c>
      <c r="B229" t="s">
        <v>2674</v>
      </c>
      <c r="C229" t="s">
        <v>11</v>
      </c>
      <c r="D229" t="s">
        <v>2201</v>
      </c>
      <c r="E229" t="s">
        <v>3231</v>
      </c>
      <c r="F229" t="s">
        <v>2675</v>
      </c>
      <c r="G229">
        <f>ROUND(Films_budget[[#This Row],[value]],2)</f>
        <v>390000000</v>
      </c>
      <c r="H229" t="s">
        <v>564</v>
      </c>
      <c r="I229" t="s">
        <v>581</v>
      </c>
      <c r="J229" t="s">
        <v>15</v>
      </c>
      <c r="K229" t="s">
        <v>2676</v>
      </c>
      <c r="L229" t="s">
        <v>660</v>
      </c>
      <c r="M229">
        <f t="shared" si="3"/>
        <v>1</v>
      </c>
      <c r="N22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Guzaarish, in Indian rupees?</v>
      </c>
    </row>
    <row r="230" spans="1:14" x14ac:dyDescent="0.3">
      <c r="A230" t="s">
        <v>1237</v>
      </c>
      <c r="B230" t="s">
        <v>1238</v>
      </c>
      <c r="C230" t="s">
        <v>11</v>
      </c>
      <c r="D230" t="s">
        <v>2201</v>
      </c>
      <c r="E230" t="s">
        <v>3231</v>
      </c>
      <c r="F230" t="s">
        <v>2453</v>
      </c>
      <c r="G230">
        <f>ROUND(Films_budget[[#This Row],[value]],2)</f>
        <v>25000000</v>
      </c>
      <c r="H230" t="s">
        <v>13</v>
      </c>
      <c r="I230" t="s">
        <v>187</v>
      </c>
      <c r="J230" t="s">
        <v>15</v>
      </c>
      <c r="K230" t="s">
        <v>1240</v>
      </c>
      <c r="L230" t="s">
        <v>660</v>
      </c>
      <c r="M230">
        <f t="shared" si="3"/>
        <v>1</v>
      </c>
      <c r="N23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Little Shop of Horrors, in United States dollars?</v>
      </c>
    </row>
    <row r="231" spans="1:14" x14ac:dyDescent="0.3">
      <c r="A231" t="s">
        <v>1102</v>
      </c>
      <c r="B231" t="s">
        <v>1103</v>
      </c>
      <c r="C231" t="s">
        <v>11</v>
      </c>
      <c r="D231" t="s">
        <v>2201</v>
      </c>
      <c r="E231" t="s">
        <v>3231</v>
      </c>
      <c r="F231" t="s">
        <v>2211</v>
      </c>
      <c r="G231">
        <f>ROUND(Films_budget[[#This Row],[value]],2)</f>
        <v>15000000</v>
      </c>
      <c r="H231" t="s">
        <v>13</v>
      </c>
      <c r="I231" t="s">
        <v>249</v>
      </c>
      <c r="J231" t="s">
        <v>15</v>
      </c>
      <c r="K231" t="s">
        <v>1105</v>
      </c>
      <c r="L231" t="s">
        <v>660</v>
      </c>
      <c r="M231">
        <f t="shared" si="3"/>
        <v>1</v>
      </c>
      <c r="N23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Dog, in United States dollars?</v>
      </c>
    </row>
    <row r="232" spans="1:14" x14ac:dyDescent="0.3">
      <c r="A232" t="s">
        <v>2677</v>
      </c>
      <c r="B232" t="s">
        <v>2678</v>
      </c>
      <c r="C232" t="s">
        <v>11</v>
      </c>
      <c r="D232" t="s">
        <v>2201</v>
      </c>
      <c r="E232" t="s">
        <v>3231</v>
      </c>
      <c r="F232" t="s">
        <v>1496</v>
      </c>
      <c r="G232">
        <f>ROUND(Films_budget[[#This Row],[value]],2)</f>
        <v>8000000</v>
      </c>
      <c r="H232" t="s">
        <v>13</v>
      </c>
      <c r="I232" t="s">
        <v>250</v>
      </c>
      <c r="J232" t="s">
        <v>15</v>
      </c>
      <c r="K232" t="s">
        <v>2679</v>
      </c>
      <c r="L232" t="s">
        <v>660</v>
      </c>
      <c r="M232">
        <f t="shared" si="3"/>
        <v>1</v>
      </c>
      <c r="N23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Used Cars, in United States dollars?</v>
      </c>
    </row>
    <row r="233" spans="1:14" x14ac:dyDescent="0.3">
      <c r="A233" t="s">
        <v>2680</v>
      </c>
      <c r="B233" t="s">
        <v>2681</v>
      </c>
      <c r="C233" t="s">
        <v>11</v>
      </c>
      <c r="D233" t="s">
        <v>2201</v>
      </c>
      <c r="E233" t="s">
        <v>3231</v>
      </c>
      <c r="F233" t="s">
        <v>2228</v>
      </c>
      <c r="G233">
        <f>ROUND(Films_budget[[#This Row],[value]],2)</f>
        <v>19000000</v>
      </c>
      <c r="H233" t="s">
        <v>164</v>
      </c>
      <c r="I233" t="s">
        <v>1191</v>
      </c>
      <c r="J233" t="s">
        <v>15</v>
      </c>
      <c r="K233" t="s">
        <v>2682</v>
      </c>
      <c r="L233" t="s">
        <v>660</v>
      </c>
      <c r="M233">
        <f t="shared" si="3"/>
        <v>1</v>
      </c>
      <c r="N23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Mood Indigo, in Euros?</v>
      </c>
    </row>
    <row r="234" spans="1:14" x14ac:dyDescent="0.3">
      <c r="A234" t="s">
        <v>2683</v>
      </c>
      <c r="B234" t="s">
        <v>2684</v>
      </c>
      <c r="C234" t="s">
        <v>11</v>
      </c>
      <c r="D234" t="s">
        <v>2201</v>
      </c>
      <c r="E234" t="s">
        <v>3231</v>
      </c>
      <c r="F234" t="s">
        <v>2251</v>
      </c>
      <c r="G234">
        <f>ROUND(Films_budget[[#This Row],[value]],2)</f>
        <v>10000000</v>
      </c>
      <c r="H234" t="s">
        <v>13</v>
      </c>
      <c r="I234" t="s">
        <v>438</v>
      </c>
      <c r="J234" t="s">
        <v>15</v>
      </c>
      <c r="K234" t="s">
        <v>2685</v>
      </c>
      <c r="L234" t="s">
        <v>660</v>
      </c>
      <c r="M234">
        <f t="shared" si="3"/>
        <v>1</v>
      </c>
      <c r="N23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Deathtrap, in United States dollars?</v>
      </c>
    </row>
    <row r="235" spans="1:14" x14ac:dyDescent="0.3">
      <c r="A235" t="s">
        <v>2686</v>
      </c>
      <c r="B235" t="s">
        <v>2687</v>
      </c>
      <c r="C235" t="s">
        <v>11</v>
      </c>
      <c r="D235" t="s">
        <v>2201</v>
      </c>
      <c r="E235" t="s">
        <v>3231</v>
      </c>
      <c r="F235" t="s">
        <v>2580</v>
      </c>
      <c r="G235">
        <f>ROUND(Films_budget[[#This Row],[value]],2)</f>
        <v>750000</v>
      </c>
      <c r="H235" t="s">
        <v>299</v>
      </c>
      <c r="I235" t="s">
        <v>486</v>
      </c>
      <c r="J235" t="s">
        <v>15</v>
      </c>
      <c r="K235" t="s">
        <v>2688</v>
      </c>
      <c r="L235" t="s">
        <v>660</v>
      </c>
      <c r="M235">
        <f t="shared" si="3"/>
        <v>1</v>
      </c>
      <c r="N23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Tyrannosaur, in pound sterlings?</v>
      </c>
    </row>
    <row r="236" spans="1:14" x14ac:dyDescent="0.3">
      <c r="A236" t="s">
        <v>2689</v>
      </c>
      <c r="B236" t="s">
        <v>2690</v>
      </c>
      <c r="C236" t="s">
        <v>11</v>
      </c>
      <c r="D236" t="s">
        <v>2201</v>
      </c>
      <c r="E236" t="s">
        <v>3231</v>
      </c>
      <c r="F236" t="s">
        <v>2264</v>
      </c>
      <c r="G236">
        <f>ROUND(Films_budget[[#This Row],[value]],2)</f>
        <v>2200000</v>
      </c>
      <c r="H236" t="s">
        <v>13</v>
      </c>
      <c r="I236" t="s">
        <v>486</v>
      </c>
      <c r="J236" t="s">
        <v>15</v>
      </c>
      <c r="K236" t="s">
        <v>2691</v>
      </c>
      <c r="L236" t="s">
        <v>660</v>
      </c>
      <c r="M236">
        <f t="shared" si="3"/>
        <v>1</v>
      </c>
      <c r="N23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PyraMMMid, in United States dollars?</v>
      </c>
    </row>
    <row r="237" spans="1:14" x14ac:dyDescent="0.3">
      <c r="A237" t="s">
        <v>2692</v>
      </c>
      <c r="B237" t="s">
        <v>2693</v>
      </c>
      <c r="C237" t="s">
        <v>11</v>
      </c>
      <c r="D237" t="s">
        <v>2201</v>
      </c>
      <c r="E237" t="s">
        <v>3231</v>
      </c>
      <c r="F237" t="s">
        <v>2555</v>
      </c>
      <c r="G237">
        <f>ROUND(Films_budget[[#This Row],[value]],2)</f>
        <v>900000</v>
      </c>
      <c r="H237" t="s">
        <v>13</v>
      </c>
      <c r="I237" t="s">
        <v>226</v>
      </c>
      <c r="J237" t="s">
        <v>15</v>
      </c>
      <c r="K237" t="s">
        <v>2694</v>
      </c>
      <c r="L237" t="s">
        <v>660</v>
      </c>
      <c r="M237">
        <f t="shared" si="3"/>
        <v>1</v>
      </c>
      <c r="N23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Fruitvale Station, in United States dollars?</v>
      </c>
    </row>
    <row r="238" spans="1:14" x14ac:dyDescent="0.3">
      <c r="A238" t="s">
        <v>2695</v>
      </c>
      <c r="B238" t="s">
        <v>2696</v>
      </c>
      <c r="C238" t="s">
        <v>11</v>
      </c>
      <c r="D238" t="s">
        <v>2201</v>
      </c>
      <c r="E238" t="s">
        <v>3231</v>
      </c>
      <c r="F238" t="s">
        <v>2697</v>
      </c>
      <c r="G238">
        <f>ROUND(Films_budget[[#This Row],[value]],2)</f>
        <v>1180280</v>
      </c>
      <c r="H238" t="s">
        <v>13</v>
      </c>
      <c r="I238" t="s">
        <v>238</v>
      </c>
      <c r="J238" t="s">
        <v>15</v>
      </c>
      <c r="K238" t="s">
        <v>2698</v>
      </c>
      <c r="L238" t="s">
        <v>660</v>
      </c>
      <c r="M238">
        <f t="shared" si="3"/>
        <v>1</v>
      </c>
      <c r="N23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Cavalcade, in United States dollars?</v>
      </c>
    </row>
    <row r="239" spans="1:14" x14ac:dyDescent="0.3">
      <c r="A239" t="s">
        <v>514</v>
      </c>
      <c r="B239" t="s">
        <v>515</v>
      </c>
      <c r="C239" t="s">
        <v>11</v>
      </c>
      <c r="D239" t="s">
        <v>2201</v>
      </c>
      <c r="E239" t="s">
        <v>3231</v>
      </c>
      <c r="F239" t="s">
        <v>2699</v>
      </c>
      <c r="G239">
        <f>ROUND(Films_budget[[#This Row],[value]],2)</f>
        <v>55000000</v>
      </c>
      <c r="H239" t="s">
        <v>13</v>
      </c>
      <c r="I239" t="s">
        <v>285</v>
      </c>
      <c r="J239" t="s">
        <v>15</v>
      </c>
      <c r="K239" t="s">
        <v>516</v>
      </c>
      <c r="L239" t="s">
        <v>660</v>
      </c>
      <c r="M239">
        <f t="shared" si="3"/>
        <v>1</v>
      </c>
      <c r="N23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Tango &amp; Cash, in United States dollars?</v>
      </c>
    </row>
    <row r="240" spans="1:14" x14ac:dyDescent="0.3">
      <c r="A240" t="s">
        <v>2700</v>
      </c>
      <c r="B240" t="s">
        <v>2701</v>
      </c>
      <c r="C240" t="s">
        <v>11</v>
      </c>
      <c r="D240" t="s">
        <v>2201</v>
      </c>
      <c r="E240" t="s">
        <v>3231</v>
      </c>
      <c r="F240" t="s">
        <v>2250</v>
      </c>
      <c r="G240">
        <f>ROUND(Films_budget[[#This Row],[value]],2)</f>
        <v>31000000</v>
      </c>
      <c r="H240" t="s">
        <v>13</v>
      </c>
      <c r="I240" t="s">
        <v>571</v>
      </c>
      <c r="J240" t="s">
        <v>15</v>
      </c>
      <c r="K240" t="s">
        <v>2702</v>
      </c>
      <c r="L240" t="s">
        <v>660</v>
      </c>
      <c r="M240">
        <f t="shared" si="3"/>
        <v>1</v>
      </c>
      <c r="N24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Hearts in Atlantis, in United States dollars?</v>
      </c>
    </row>
    <row r="241" spans="1:14" x14ac:dyDescent="0.3">
      <c r="A241" t="s">
        <v>2703</v>
      </c>
      <c r="B241" t="s">
        <v>2704</v>
      </c>
      <c r="C241" t="s">
        <v>11</v>
      </c>
      <c r="D241" t="s">
        <v>2201</v>
      </c>
      <c r="E241" t="s">
        <v>3231</v>
      </c>
      <c r="F241" t="s">
        <v>2270</v>
      </c>
      <c r="G241">
        <f>ROUND(Films_budget[[#This Row],[value]],2)</f>
        <v>28000000</v>
      </c>
      <c r="H241" t="s">
        <v>13</v>
      </c>
      <c r="I241" t="s">
        <v>249</v>
      </c>
      <c r="J241" t="s">
        <v>15</v>
      </c>
      <c r="K241" t="s">
        <v>2705</v>
      </c>
      <c r="L241" t="s">
        <v>660</v>
      </c>
      <c r="M241">
        <f t="shared" si="3"/>
        <v>1</v>
      </c>
      <c r="N24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Role Models, in United States dollars?</v>
      </c>
    </row>
    <row r="242" spans="1:14" x14ac:dyDescent="0.3">
      <c r="A242" t="s">
        <v>1013</v>
      </c>
      <c r="B242" t="s">
        <v>1014</v>
      </c>
      <c r="C242" t="s">
        <v>11</v>
      </c>
      <c r="D242" t="s">
        <v>2201</v>
      </c>
      <c r="E242" t="s">
        <v>3231</v>
      </c>
      <c r="F242" t="s">
        <v>2281</v>
      </c>
      <c r="G242">
        <f>ROUND(Films_budget[[#This Row],[value]],2)</f>
        <v>40000000</v>
      </c>
      <c r="H242" t="s">
        <v>13</v>
      </c>
      <c r="I242" t="s">
        <v>467</v>
      </c>
      <c r="J242" t="s">
        <v>15</v>
      </c>
      <c r="K242" t="s">
        <v>1016</v>
      </c>
      <c r="L242" t="s">
        <v>660</v>
      </c>
      <c r="M242">
        <f t="shared" si="3"/>
        <v>1</v>
      </c>
      <c r="N24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Prestige, in United States dollars?</v>
      </c>
    </row>
    <row r="243" spans="1:14" x14ac:dyDescent="0.3">
      <c r="A243" t="s">
        <v>2706</v>
      </c>
      <c r="B243" t="s">
        <v>2707</v>
      </c>
      <c r="C243" t="s">
        <v>11</v>
      </c>
      <c r="D243" t="s">
        <v>2201</v>
      </c>
      <c r="E243" t="s">
        <v>3231</v>
      </c>
      <c r="F243" t="s">
        <v>2708</v>
      </c>
      <c r="G243">
        <f>ROUND(Films_budget[[#This Row],[value]],2)</f>
        <v>1800000</v>
      </c>
      <c r="H243" t="s">
        <v>13</v>
      </c>
      <c r="I243" t="s">
        <v>38</v>
      </c>
      <c r="J243" t="s">
        <v>15</v>
      </c>
      <c r="K243" t="s">
        <v>2709</v>
      </c>
      <c r="L243" t="s">
        <v>660</v>
      </c>
      <c r="M243">
        <f t="shared" si="3"/>
        <v>1</v>
      </c>
      <c r="N24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Cyborg, in United States dollars?</v>
      </c>
    </row>
    <row r="244" spans="1:14" x14ac:dyDescent="0.3">
      <c r="A244" t="s">
        <v>931</v>
      </c>
      <c r="B244" t="s">
        <v>932</v>
      </c>
      <c r="C244" t="s">
        <v>11</v>
      </c>
      <c r="D244" t="s">
        <v>2201</v>
      </c>
      <c r="E244" t="s">
        <v>3231</v>
      </c>
      <c r="F244" t="s">
        <v>505</v>
      </c>
      <c r="G244">
        <f>ROUND(Films_budget[[#This Row],[value]],2)</f>
        <v>20000000</v>
      </c>
      <c r="H244" t="s">
        <v>13</v>
      </c>
      <c r="I244" t="s">
        <v>33</v>
      </c>
      <c r="J244" t="s">
        <v>15</v>
      </c>
      <c r="K244" t="s">
        <v>2710</v>
      </c>
      <c r="L244" t="s">
        <v>660</v>
      </c>
      <c r="M244">
        <f t="shared" si="3"/>
        <v>1</v>
      </c>
      <c r="N24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Doubt, in United States dollars?</v>
      </c>
    </row>
    <row r="245" spans="1:14" x14ac:dyDescent="0.3">
      <c r="A245" t="s">
        <v>2711</v>
      </c>
      <c r="B245" t="s">
        <v>2712</v>
      </c>
      <c r="C245" t="s">
        <v>11</v>
      </c>
      <c r="D245" t="s">
        <v>2201</v>
      </c>
      <c r="E245" t="s">
        <v>3231</v>
      </c>
      <c r="F245" t="s">
        <v>2699</v>
      </c>
      <c r="G245">
        <f>ROUND(Films_budget[[#This Row],[value]],2)</f>
        <v>55000000</v>
      </c>
      <c r="H245" t="s">
        <v>13</v>
      </c>
      <c r="I245" t="s">
        <v>486</v>
      </c>
      <c r="J245" t="s">
        <v>15</v>
      </c>
      <c r="K245" t="s">
        <v>2713</v>
      </c>
      <c r="L245" t="s">
        <v>660</v>
      </c>
      <c r="M245">
        <f t="shared" si="3"/>
        <v>1</v>
      </c>
      <c r="N24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Turbulence, in United States dollars?</v>
      </c>
    </row>
    <row r="246" spans="1:14" x14ac:dyDescent="0.3">
      <c r="A246" t="s">
        <v>2714</v>
      </c>
      <c r="B246" t="s">
        <v>2715</v>
      </c>
      <c r="C246" t="s">
        <v>11</v>
      </c>
      <c r="D246" t="s">
        <v>2201</v>
      </c>
      <c r="E246" t="s">
        <v>3231</v>
      </c>
      <c r="F246" t="s">
        <v>2211</v>
      </c>
      <c r="G246">
        <f>ROUND(Films_budget[[#This Row],[value]],2)</f>
        <v>15000000</v>
      </c>
      <c r="H246" t="s">
        <v>13</v>
      </c>
      <c r="I246" t="s">
        <v>226</v>
      </c>
      <c r="J246" t="s">
        <v>15</v>
      </c>
      <c r="K246" t="s">
        <v>2716</v>
      </c>
      <c r="L246" t="s">
        <v>660</v>
      </c>
      <c r="M246">
        <f t="shared" si="3"/>
        <v>1</v>
      </c>
      <c r="N24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Unthinkable, in United States dollars?</v>
      </c>
    </row>
    <row r="247" spans="1:14" x14ac:dyDescent="0.3">
      <c r="A247" t="s">
        <v>2717</v>
      </c>
      <c r="B247" t="s">
        <v>2718</v>
      </c>
      <c r="C247" t="s">
        <v>11</v>
      </c>
      <c r="D247" t="s">
        <v>2201</v>
      </c>
      <c r="E247" t="s">
        <v>3231</v>
      </c>
      <c r="F247" t="s">
        <v>505</v>
      </c>
      <c r="G247">
        <f>ROUND(Films_budget[[#This Row],[value]],2)</f>
        <v>20000000</v>
      </c>
      <c r="H247" t="s">
        <v>13</v>
      </c>
      <c r="I247" t="s">
        <v>571</v>
      </c>
      <c r="J247" t="s">
        <v>15</v>
      </c>
      <c r="K247" t="s">
        <v>2719</v>
      </c>
      <c r="L247" t="s">
        <v>660</v>
      </c>
      <c r="M247">
        <f t="shared" si="3"/>
        <v>1</v>
      </c>
      <c r="N24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We're No Angels, in United States dollars?</v>
      </c>
    </row>
    <row r="248" spans="1:14" x14ac:dyDescent="0.3">
      <c r="A248" t="s">
        <v>690</v>
      </c>
      <c r="B248" t="s">
        <v>691</v>
      </c>
      <c r="C248" t="s">
        <v>11</v>
      </c>
      <c r="D248" t="s">
        <v>2201</v>
      </c>
      <c r="E248" t="s">
        <v>3231</v>
      </c>
      <c r="F248" t="s">
        <v>2720</v>
      </c>
      <c r="G248">
        <f>ROUND(Films_budget[[#This Row],[value]],2)</f>
        <v>32000000</v>
      </c>
      <c r="H248" t="s">
        <v>13</v>
      </c>
      <c r="I248" t="s">
        <v>33</v>
      </c>
      <c r="J248" t="s">
        <v>15</v>
      </c>
      <c r="K248" t="s">
        <v>693</v>
      </c>
      <c r="L248" t="s">
        <v>660</v>
      </c>
      <c r="M248">
        <f t="shared" si="3"/>
        <v>1</v>
      </c>
      <c r="N24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This Is the End, in United States dollars?</v>
      </c>
    </row>
    <row r="249" spans="1:14" x14ac:dyDescent="0.3">
      <c r="A249" t="s">
        <v>2721</v>
      </c>
      <c r="B249" t="s">
        <v>2722</v>
      </c>
      <c r="C249" t="s">
        <v>11</v>
      </c>
      <c r="D249" t="s">
        <v>2201</v>
      </c>
      <c r="E249" t="s">
        <v>3231</v>
      </c>
      <c r="F249" t="s">
        <v>2723</v>
      </c>
      <c r="G249">
        <f>ROUND(Films_budget[[#This Row],[value]],2)</f>
        <v>14700000</v>
      </c>
      <c r="H249" t="s">
        <v>13</v>
      </c>
      <c r="I249" t="s">
        <v>454</v>
      </c>
      <c r="J249" t="s">
        <v>15</v>
      </c>
      <c r="K249" t="s">
        <v>2724</v>
      </c>
      <c r="L249" t="s">
        <v>660</v>
      </c>
      <c r="M249">
        <f t="shared" si="3"/>
        <v>1</v>
      </c>
      <c r="N24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New York, I Love You, in United States dollars?</v>
      </c>
    </row>
    <row r="250" spans="1:14" x14ac:dyDescent="0.3">
      <c r="A250" t="s">
        <v>2725</v>
      </c>
      <c r="B250" t="s">
        <v>2726</v>
      </c>
      <c r="C250" t="s">
        <v>11</v>
      </c>
      <c r="D250" t="s">
        <v>2201</v>
      </c>
      <c r="E250" t="s">
        <v>3231</v>
      </c>
      <c r="F250" t="s">
        <v>2727</v>
      </c>
      <c r="G250">
        <f>ROUND(Films_budget[[#This Row],[value]],2)</f>
        <v>800000</v>
      </c>
      <c r="H250" t="s">
        <v>13</v>
      </c>
      <c r="I250" t="s">
        <v>86</v>
      </c>
      <c r="J250" t="s">
        <v>15</v>
      </c>
      <c r="K250" t="s">
        <v>2728</v>
      </c>
      <c r="L250" t="s">
        <v>660</v>
      </c>
      <c r="M250">
        <f t="shared" si="3"/>
        <v>1</v>
      </c>
      <c r="N25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Grapes of Wrath, in United States dollars?</v>
      </c>
    </row>
    <row r="251" spans="1:14" x14ac:dyDescent="0.3">
      <c r="A251" t="s">
        <v>726</v>
      </c>
      <c r="B251" t="s">
        <v>727</v>
      </c>
      <c r="C251" t="s">
        <v>11</v>
      </c>
      <c r="D251" t="s">
        <v>2201</v>
      </c>
      <c r="E251" t="s">
        <v>3231</v>
      </c>
      <c r="F251" t="s">
        <v>1765</v>
      </c>
      <c r="G251">
        <f>ROUND(Films_budget[[#This Row],[value]],2)</f>
        <v>12000000</v>
      </c>
      <c r="H251" t="s">
        <v>13</v>
      </c>
      <c r="I251" t="s">
        <v>324</v>
      </c>
      <c r="J251" t="s">
        <v>15</v>
      </c>
      <c r="K251" t="s">
        <v>2729</v>
      </c>
      <c r="L251" t="s">
        <v>660</v>
      </c>
      <c r="M251">
        <f t="shared" si="3"/>
        <v>1</v>
      </c>
      <c r="N25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Muppet Christmas Carol, in United States dollars?</v>
      </c>
    </row>
    <row r="252" spans="1:14" x14ac:dyDescent="0.3">
      <c r="A252" t="s">
        <v>2730</v>
      </c>
      <c r="B252" t="s">
        <v>2731</v>
      </c>
      <c r="C252" t="s">
        <v>11</v>
      </c>
      <c r="D252" t="s">
        <v>2201</v>
      </c>
      <c r="E252" t="s">
        <v>3231</v>
      </c>
      <c r="F252" t="s">
        <v>2708</v>
      </c>
      <c r="G252">
        <f>ROUND(Films_budget[[#This Row],[value]],2)</f>
        <v>1800000</v>
      </c>
      <c r="H252" t="s">
        <v>13</v>
      </c>
      <c r="I252" t="s">
        <v>86</v>
      </c>
      <c r="J252" t="s">
        <v>15</v>
      </c>
      <c r="K252" t="s">
        <v>2732</v>
      </c>
      <c r="L252" t="s">
        <v>660</v>
      </c>
      <c r="M252">
        <f t="shared" si="3"/>
        <v>1</v>
      </c>
      <c r="N25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Blowup, in United States dollars?</v>
      </c>
    </row>
    <row r="253" spans="1:14" x14ac:dyDescent="0.3">
      <c r="A253" t="s">
        <v>2733</v>
      </c>
      <c r="B253" t="s">
        <v>2734</v>
      </c>
      <c r="C253" t="s">
        <v>11</v>
      </c>
      <c r="D253" t="s">
        <v>2201</v>
      </c>
      <c r="E253" t="s">
        <v>3231</v>
      </c>
      <c r="F253" t="s">
        <v>2204</v>
      </c>
      <c r="G253">
        <f>ROUND(Films_budget[[#This Row],[value]],2)</f>
        <v>6000000</v>
      </c>
      <c r="H253" t="s">
        <v>13</v>
      </c>
      <c r="I253" t="s">
        <v>401</v>
      </c>
      <c r="J253" t="s">
        <v>15</v>
      </c>
      <c r="K253" t="s">
        <v>2735</v>
      </c>
      <c r="L253" t="s">
        <v>660</v>
      </c>
      <c r="M253">
        <f t="shared" si="3"/>
        <v>1</v>
      </c>
      <c r="N25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Eagle Has Landed, in United States dollars?</v>
      </c>
    </row>
    <row r="254" spans="1:14" x14ac:dyDescent="0.3">
      <c r="A254" t="s">
        <v>2736</v>
      </c>
      <c r="B254" t="s">
        <v>2737</v>
      </c>
      <c r="C254" t="s">
        <v>11</v>
      </c>
      <c r="D254" t="s">
        <v>2201</v>
      </c>
      <c r="E254" t="s">
        <v>3231</v>
      </c>
      <c r="F254" t="s">
        <v>2225</v>
      </c>
      <c r="G254">
        <f>ROUND(Films_budget[[#This Row],[value]],2)</f>
        <v>17000000</v>
      </c>
      <c r="H254" t="s">
        <v>13</v>
      </c>
      <c r="I254" t="s">
        <v>305</v>
      </c>
      <c r="J254" t="s">
        <v>15</v>
      </c>
      <c r="K254" t="s">
        <v>2738</v>
      </c>
      <c r="L254" t="s">
        <v>660</v>
      </c>
      <c r="M254">
        <f t="shared" si="3"/>
        <v>1</v>
      </c>
      <c r="N25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Illusionist, in United States dollars?</v>
      </c>
    </row>
    <row r="255" spans="1:14" x14ac:dyDescent="0.3">
      <c r="A255" t="s">
        <v>1140</v>
      </c>
      <c r="B255" t="s">
        <v>1141</v>
      </c>
      <c r="C255" t="s">
        <v>11</v>
      </c>
      <c r="D255" t="s">
        <v>2201</v>
      </c>
      <c r="E255" t="s">
        <v>3231</v>
      </c>
      <c r="F255" t="s">
        <v>2739</v>
      </c>
      <c r="G255">
        <f>ROUND(Films_budget[[#This Row],[value]],2)</f>
        <v>142000000</v>
      </c>
      <c r="H255" t="s">
        <v>13</v>
      </c>
      <c r="I255" t="s">
        <v>52</v>
      </c>
      <c r="J255" t="s">
        <v>15</v>
      </c>
      <c r="K255" t="s">
        <v>1143</v>
      </c>
      <c r="L255" t="s">
        <v>660</v>
      </c>
      <c r="M255">
        <f t="shared" si="3"/>
        <v>1</v>
      </c>
      <c r="N25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Die Another Day, in United States dollars?</v>
      </c>
    </row>
    <row r="256" spans="1:14" x14ac:dyDescent="0.3">
      <c r="A256" t="s">
        <v>2740</v>
      </c>
      <c r="B256" t="s">
        <v>2741</v>
      </c>
      <c r="C256" t="s">
        <v>11</v>
      </c>
      <c r="D256" t="s">
        <v>2201</v>
      </c>
      <c r="E256" t="s">
        <v>3231</v>
      </c>
      <c r="F256" t="s">
        <v>2742</v>
      </c>
      <c r="G256">
        <f>ROUND(Films_budget[[#This Row],[value]],2)</f>
        <v>8900000</v>
      </c>
      <c r="H256" t="s">
        <v>13</v>
      </c>
      <c r="I256" t="s">
        <v>215</v>
      </c>
      <c r="J256" t="s">
        <v>15</v>
      </c>
      <c r="K256" t="s">
        <v>2743</v>
      </c>
      <c r="L256" t="s">
        <v>660</v>
      </c>
      <c r="M256">
        <f t="shared" si="3"/>
        <v>1</v>
      </c>
      <c r="N25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Amour, in United States dollars?</v>
      </c>
    </row>
    <row r="257" spans="1:14" x14ac:dyDescent="0.3">
      <c r="A257" t="s">
        <v>2744</v>
      </c>
      <c r="B257" t="s">
        <v>2745</v>
      </c>
      <c r="C257" t="s">
        <v>11</v>
      </c>
      <c r="D257" t="s">
        <v>2201</v>
      </c>
      <c r="E257" t="s">
        <v>3231</v>
      </c>
      <c r="F257" t="s">
        <v>2746</v>
      </c>
      <c r="G257">
        <f>ROUND(Films_budget[[#This Row],[value]],2)</f>
        <v>430000</v>
      </c>
      <c r="H257" t="s">
        <v>299</v>
      </c>
      <c r="I257" t="s">
        <v>249</v>
      </c>
      <c r="J257" t="s">
        <v>15</v>
      </c>
      <c r="K257" t="s">
        <v>2747</v>
      </c>
      <c r="L257" t="s">
        <v>660</v>
      </c>
      <c r="M257">
        <f t="shared" si="3"/>
        <v>1</v>
      </c>
      <c r="N25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Innocents, in pound sterlings?</v>
      </c>
    </row>
    <row r="258" spans="1:14" x14ac:dyDescent="0.3">
      <c r="A258" t="s">
        <v>833</v>
      </c>
      <c r="B258" t="s">
        <v>834</v>
      </c>
      <c r="C258" t="s">
        <v>11</v>
      </c>
      <c r="D258" t="s">
        <v>2201</v>
      </c>
      <c r="E258" t="s">
        <v>3231</v>
      </c>
      <c r="F258" t="s">
        <v>2748</v>
      </c>
      <c r="G258">
        <f>ROUND(Films_budget[[#This Row],[value]],2)</f>
        <v>904765</v>
      </c>
      <c r="H258" t="s">
        <v>13</v>
      </c>
      <c r="I258" t="s">
        <v>566</v>
      </c>
      <c r="J258" t="s">
        <v>15</v>
      </c>
      <c r="K258" t="s">
        <v>836</v>
      </c>
      <c r="L258" t="s">
        <v>660</v>
      </c>
      <c r="M258">
        <f t="shared" ref="M258:M321" si="4">COUNTIF(B:B,B258)</f>
        <v>1</v>
      </c>
      <c r="N25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Arabian Nights, in United States dollars?</v>
      </c>
    </row>
    <row r="259" spans="1:14" x14ac:dyDescent="0.3">
      <c r="A259" t="s">
        <v>2749</v>
      </c>
      <c r="B259" t="s">
        <v>2750</v>
      </c>
      <c r="C259" t="s">
        <v>11</v>
      </c>
      <c r="D259" t="s">
        <v>2201</v>
      </c>
      <c r="E259" t="s">
        <v>3231</v>
      </c>
      <c r="F259" t="s">
        <v>505</v>
      </c>
      <c r="G259">
        <f>ROUND(Films_budget[[#This Row],[value]],2)</f>
        <v>20000000</v>
      </c>
      <c r="H259" t="s">
        <v>13</v>
      </c>
      <c r="I259" t="s">
        <v>93</v>
      </c>
      <c r="J259" t="s">
        <v>15</v>
      </c>
      <c r="K259" t="s">
        <v>2751</v>
      </c>
      <c r="L259" t="s">
        <v>660</v>
      </c>
      <c r="M259">
        <f t="shared" si="4"/>
        <v>1</v>
      </c>
      <c r="N25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Zambezia, in United States dollars?</v>
      </c>
    </row>
    <row r="260" spans="1:14" x14ac:dyDescent="0.3">
      <c r="A260" t="s">
        <v>2752</v>
      </c>
      <c r="B260" t="s">
        <v>2753</v>
      </c>
      <c r="C260" t="s">
        <v>11</v>
      </c>
      <c r="D260" t="s">
        <v>2201</v>
      </c>
      <c r="E260" t="s">
        <v>3231</v>
      </c>
      <c r="F260" t="s">
        <v>2339</v>
      </c>
      <c r="G260">
        <f>ROUND(Films_budget[[#This Row],[value]],2)</f>
        <v>23000000</v>
      </c>
      <c r="H260" t="s">
        <v>13</v>
      </c>
      <c r="I260" t="s">
        <v>285</v>
      </c>
      <c r="J260" t="s">
        <v>15</v>
      </c>
      <c r="K260" t="s">
        <v>2754</v>
      </c>
      <c r="L260" t="s">
        <v>660</v>
      </c>
      <c r="M260">
        <f t="shared" si="4"/>
        <v>1</v>
      </c>
      <c r="N26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Universal Soldier, in United States dollars?</v>
      </c>
    </row>
    <row r="261" spans="1:14" x14ac:dyDescent="0.3">
      <c r="A261" t="s">
        <v>2755</v>
      </c>
      <c r="B261" t="s">
        <v>2756</v>
      </c>
      <c r="C261" t="s">
        <v>11</v>
      </c>
      <c r="D261" t="s">
        <v>2201</v>
      </c>
      <c r="E261" t="s">
        <v>3231</v>
      </c>
      <c r="F261" t="s">
        <v>2757</v>
      </c>
      <c r="G261">
        <f>ROUND(Films_budget[[#This Row],[value]],2)</f>
        <v>322312.12</v>
      </c>
      <c r="H261" t="s">
        <v>13</v>
      </c>
      <c r="I261" t="s">
        <v>566</v>
      </c>
      <c r="J261" t="s">
        <v>15</v>
      </c>
      <c r="K261" t="s">
        <v>2758</v>
      </c>
      <c r="L261" t="s">
        <v>660</v>
      </c>
      <c r="M261">
        <f t="shared" si="4"/>
        <v>1</v>
      </c>
      <c r="N26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Wild Orchids, in United States dollars?</v>
      </c>
    </row>
    <row r="262" spans="1:14" x14ac:dyDescent="0.3">
      <c r="A262" t="s">
        <v>2759</v>
      </c>
      <c r="B262" t="s">
        <v>2760</v>
      </c>
      <c r="C262" t="s">
        <v>11</v>
      </c>
      <c r="D262" t="s">
        <v>2201</v>
      </c>
      <c r="E262" t="s">
        <v>3231</v>
      </c>
      <c r="F262" t="s">
        <v>2453</v>
      </c>
      <c r="G262">
        <f>ROUND(Films_budget[[#This Row],[value]],2)</f>
        <v>25000000</v>
      </c>
      <c r="H262" t="s">
        <v>13</v>
      </c>
      <c r="I262" t="s">
        <v>1191</v>
      </c>
      <c r="J262" t="s">
        <v>15</v>
      </c>
      <c r="K262" t="s">
        <v>2761</v>
      </c>
      <c r="L262" t="s">
        <v>660</v>
      </c>
      <c r="M262">
        <f t="shared" si="4"/>
        <v>1</v>
      </c>
      <c r="N26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Sheena, in United States dollars?</v>
      </c>
    </row>
    <row r="263" spans="1:14" x14ac:dyDescent="0.3">
      <c r="A263" t="s">
        <v>2762</v>
      </c>
      <c r="B263" t="s">
        <v>2763</v>
      </c>
      <c r="C263" t="s">
        <v>11</v>
      </c>
      <c r="D263" t="s">
        <v>2201</v>
      </c>
      <c r="E263" t="s">
        <v>3231</v>
      </c>
      <c r="F263" t="s">
        <v>2251</v>
      </c>
      <c r="G263">
        <f>ROUND(Films_budget[[#This Row],[value]],2)</f>
        <v>10000000</v>
      </c>
      <c r="H263" t="s">
        <v>13</v>
      </c>
      <c r="I263" t="s">
        <v>221</v>
      </c>
      <c r="J263" t="s">
        <v>15</v>
      </c>
      <c r="K263" t="s">
        <v>2764</v>
      </c>
      <c r="L263" t="s">
        <v>660</v>
      </c>
      <c r="M263">
        <f t="shared" si="4"/>
        <v>1</v>
      </c>
      <c r="N26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Commando, in United States dollars?</v>
      </c>
    </row>
    <row r="264" spans="1:14" x14ac:dyDescent="0.3">
      <c r="A264" t="s">
        <v>2765</v>
      </c>
      <c r="B264" t="s">
        <v>2766</v>
      </c>
      <c r="C264" t="s">
        <v>11</v>
      </c>
      <c r="D264" t="s">
        <v>2201</v>
      </c>
      <c r="E264" t="s">
        <v>3231</v>
      </c>
      <c r="F264" t="s">
        <v>2396</v>
      </c>
      <c r="G264">
        <f>ROUND(Films_budget[[#This Row],[value]],2)</f>
        <v>18000000</v>
      </c>
      <c r="H264" t="s">
        <v>13</v>
      </c>
      <c r="I264" t="s">
        <v>249</v>
      </c>
      <c r="J264" t="s">
        <v>15</v>
      </c>
      <c r="K264" t="s">
        <v>2767</v>
      </c>
      <c r="L264" t="s">
        <v>660</v>
      </c>
      <c r="M264">
        <f t="shared" si="4"/>
        <v>1</v>
      </c>
      <c r="N26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Young Sherlock Holmes, in United States dollars?</v>
      </c>
    </row>
    <row r="265" spans="1:14" x14ac:dyDescent="0.3">
      <c r="A265" t="s">
        <v>2768</v>
      </c>
      <c r="B265" t="s">
        <v>2769</v>
      </c>
      <c r="C265" t="s">
        <v>11</v>
      </c>
      <c r="D265" t="s">
        <v>2201</v>
      </c>
      <c r="E265" t="s">
        <v>3231</v>
      </c>
      <c r="F265" t="s">
        <v>2202</v>
      </c>
      <c r="G265">
        <f>ROUND(Films_budget[[#This Row],[value]],2)</f>
        <v>100000000</v>
      </c>
      <c r="H265" t="s">
        <v>13</v>
      </c>
      <c r="I265" t="s">
        <v>285</v>
      </c>
      <c r="J265" t="s">
        <v>15</v>
      </c>
      <c r="K265" t="s">
        <v>2770</v>
      </c>
      <c r="L265" t="s">
        <v>660</v>
      </c>
      <c r="M265">
        <f t="shared" si="4"/>
        <v>1</v>
      </c>
      <c r="N26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Unstoppable, in United States dollars?</v>
      </c>
    </row>
    <row r="266" spans="1:14" x14ac:dyDescent="0.3">
      <c r="A266" t="s">
        <v>2771</v>
      </c>
      <c r="B266" t="s">
        <v>2772</v>
      </c>
      <c r="C266" t="s">
        <v>11</v>
      </c>
      <c r="D266" t="s">
        <v>2201</v>
      </c>
      <c r="E266" t="s">
        <v>3231</v>
      </c>
      <c r="F266" t="s">
        <v>543</v>
      </c>
      <c r="G266">
        <f>ROUND(Films_budget[[#This Row],[value]],2)</f>
        <v>70000000</v>
      </c>
      <c r="H266" t="s">
        <v>13</v>
      </c>
      <c r="I266" t="s">
        <v>242</v>
      </c>
      <c r="J266" t="s">
        <v>15</v>
      </c>
      <c r="K266" t="s">
        <v>2773</v>
      </c>
      <c r="L266" t="s">
        <v>660</v>
      </c>
      <c r="M266">
        <f t="shared" si="4"/>
        <v>1</v>
      </c>
      <c r="N26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Lady in the Water, in United States dollars?</v>
      </c>
    </row>
    <row r="267" spans="1:14" x14ac:dyDescent="0.3">
      <c r="A267" t="s">
        <v>1078</v>
      </c>
      <c r="B267" t="s">
        <v>1079</v>
      </c>
      <c r="C267" t="s">
        <v>11</v>
      </c>
      <c r="D267" t="s">
        <v>2201</v>
      </c>
      <c r="E267" t="s">
        <v>3231</v>
      </c>
      <c r="F267" t="s">
        <v>2239</v>
      </c>
      <c r="G267">
        <f>ROUND(Films_budget[[#This Row],[value]],2)</f>
        <v>200000000</v>
      </c>
      <c r="H267" t="s">
        <v>13</v>
      </c>
      <c r="I267" t="s">
        <v>324</v>
      </c>
      <c r="J267" t="s">
        <v>15</v>
      </c>
      <c r="K267" t="s">
        <v>1081</v>
      </c>
      <c r="L267" t="s">
        <v>660</v>
      </c>
      <c r="M267">
        <f t="shared" si="4"/>
        <v>1</v>
      </c>
      <c r="N26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Battle at Lake Changjin, in United States dollars?</v>
      </c>
    </row>
    <row r="268" spans="1:14" x14ac:dyDescent="0.3">
      <c r="A268" t="s">
        <v>1115</v>
      </c>
      <c r="B268" t="s">
        <v>1116</v>
      </c>
      <c r="C268" t="s">
        <v>11</v>
      </c>
      <c r="D268" t="s">
        <v>2201</v>
      </c>
      <c r="E268" t="s">
        <v>3231</v>
      </c>
      <c r="F268" t="s">
        <v>2259</v>
      </c>
      <c r="G268">
        <f>ROUND(Films_budget[[#This Row],[value]],2)</f>
        <v>4000000</v>
      </c>
      <c r="H268" t="s">
        <v>13</v>
      </c>
      <c r="I268" t="s">
        <v>138</v>
      </c>
      <c r="J268" t="s">
        <v>15</v>
      </c>
      <c r="K268" t="s">
        <v>2774</v>
      </c>
      <c r="L268" t="s">
        <v>660</v>
      </c>
      <c r="M268">
        <f t="shared" si="4"/>
        <v>1</v>
      </c>
      <c r="N26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Monty Python’s Life of Brian, in United States dollars?</v>
      </c>
    </row>
    <row r="269" spans="1:14" x14ac:dyDescent="0.3">
      <c r="A269" t="s">
        <v>992</v>
      </c>
      <c r="B269" t="s">
        <v>993</v>
      </c>
      <c r="C269" t="s">
        <v>11</v>
      </c>
      <c r="D269" t="s">
        <v>2201</v>
      </c>
      <c r="E269" t="s">
        <v>3231</v>
      </c>
      <c r="F269" t="s">
        <v>2775</v>
      </c>
      <c r="G269">
        <f>ROUND(Films_budget[[#This Row],[value]],2)</f>
        <v>300000000</v>
      </c>
      <c r="H269" t="s">
        <v>13</v>
      </c>
      <c r="I269" t="s">
        <v>732</v>
      </c>
      <c r="J269" t="s">
        <v>15</v>
      </c>
      <c r="K269" t="s">
        <v>995</v>
      </c>
      <c r="L269" t="s">
        <v>660</v>
      </c>
      <c r="M269">
        <f t="shared" si="4"/>
        <v>1</v>
      </c>
      <c r="N26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Pirates of the Caribbean: At World's End, in United States dollars?</v>
      </c>
    </row>
    <row r="270" spans="1:14" x14ac:dyDescent="0.3">
      <c r="A270" t="s">
        <v>2776</v>
      </c>
      <c r="B270" t="s">
        <v>2777</v>
      </c>
      <c r="C270" t="s">
        <v>11</v>
      </c>
      <c r="D270" t="s">
        <v>2201</v>
      </c>
      <c r="E270" t="s">
        <v>3231</v>
      </c>
      <c r="F270" t="s">
        <v>2778</v>
      </c>
      <c r="G270">
        <f>ROUND(Films_budget[[#This Row],[value]],2)</f>
        <v>34000000</v>
      </c>
      <c r="H270" t="s">
        <v>13</v>
      </c>
      <c r="I270" t="s">
        <v>48</v>
      </c>
      <c r="J270" t="s">
        <v>15</v>
      </c>
      <c r="K270" t="s">
        <v>2779</v>
      </c>
      <c r="L270" t="s">
        <v>660</v>
      </c>
      <c r="M270">
        <f t="shared" si="4"/>
        <v>1</v>
      </c>
      <c r="N27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Natural Born Killers, in United States dollars?</v>
      </c>
    </row>
    <row r="271" spans="1:14" x14ac:dyDescent="0.3">
      <c r="A271" t="s">
        <v>2780</v>
      </c>
      <c r="B271" t="s">
        <v>2781</v>
      </c>
      <c r="C271" t="s">
        <v>11</v>
      </c>
      <c r="D271" t="s">
        <v>2201</v>
      </c>
      <c r="E271" t="s">
        <v>3231</v>
      </c>
      <c r="F271" t="s">
        <v>2782</v>
      </c>
      <c r="G271">
        <f>ROUND(Films_budget[[#This Row],[value]],2)</f>
        <v>48000000</v>
      </c>
      <c r="H271" t="s">
        <v>13</v>
      </c>
      <c r="I271" t="s">
        <v>606</v>
      </c>
      <c r="J271" t="s">
        <v>15</v>
      </c>
      <c r="K271" t="s">
        <v>2783</v>
      </c>
      <c r="L271" t="s">
        <v>660</v>
      </c>
      <c r="M271">
        <f t="shared" si="4"/>
        <v>1</v>
      </c>
      <c r="N27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Game, in United States dollars?</v>
      </c>
    </row>
    <row r="272" spans="1:14" x14ac:dyDescent="0.3">
      <c r="A272" t="s">
        <v>2784</v>
      </c>
      <c r="B272" t="s">
        <v>2785</v>
      </c>
      <c r="C272" t="s">
        <v>11</v>
      </c>
      <c r="D272" t="s">
        <v>2201</v>
      </c>
      <c r="E272" t="s">
        <v>3231</v>
      </c>
      <c r="F272" t="s">
        <v>625</v>
      </c>
      <c r="G272">
        <f>ROUND(Films_budget[[#This Row],[value]],2)</f>
        <v>35000000</v>
      </c>
      <c r="H272" t="s">
        <v>13</v>
      </c>
      <c r="I272" t="s">
        <v>64</v>
      </c>
      <c r="J272" t="s">
        <v>15</v>
      </c>
      <c r="K272" t="s">
        <v>2786</v>
      </c>
      <c r="L272" t="s">
        <v>660</v>
      </c>
      <c r="M272">
        <f t="shared" si="4"/>
        <v>1</v>
      </c>
      <c r="N27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Underworld: Rise of the Lycans, in United States dollars?</v>
      </c>
    </row>
    <row r="273" spans="1:14" x14ac:dyDescent="0.3">
      <c r="A273" t="s">
        <v>552</v>
      </c>
      <c r="B273" t="s">
        <v>553</v>
      </c>
      <c r="C273" t="s">
        <v>11</v>
      </c>
      <c r="D273" t="s">
        <v>2201</v>
      </c>
      <c r="E273" t="s">
        <v>3231</v>
      </c>
      <c r="F273" t="s">
        <v>2204</v>
      </c>
      <c r="G273">
        <f>ROUND(Films_budget[[#This Row],[value]],2)</f>
        <v>6000000</v>
      </c>
      <c r="H273" t="s">
        <v>13</v>
      </c>
      <c r="I273" t="s">
        <v>454</v>
      </c>
      <c r="J273" t="s">
        <v>15</v>
      </c>
      <c r="K273" t="s">
        <v>554</v>
      </c>
      <c r="L273" t="s">
        <v>660</v>
      </c>
      <c r="M273">
        <f t="shared" si="4"/>
        <v>1</v>
      </c>
      <c r="N27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Lionheart, in United States dollars?</v>
      </c>
    </row>
    <row r="274" spans="1:14" x14ac:dyDescent="0.3">
      <c r="A274" t="s">
        <v>2787</v>
      </c>
      <c r="B274" t="s">
        <v>2788</v>
      </c>
      <c r="C274" t="s">
        <v>11</v>
      </c>
      <c r="D274" t="s">
        <v>2201</v>
      </c>
      <c r="E274" t="s">
        <v>3231</v>
      </c>
      <c r="F274" t="s">
        <v>2262</v>
      </c>
      <c r="G274">
        <f>ROUND(Films_budget[[#This Row],[value]],2)</f>
        <v>18500000</v>
      </c>
      <c r="H274" t="s">
        <v>13</v>
      </c>
      <c r="I274" t="s">
        <v>221</v>
      </c>
      <c r="J274" t="s">
        <v>15</v>
      </c>
      <c r="K274" t="s">
        <v>2789</v>
      </c>
      <c r="L274" t="s">
        <v>660</v>
      </c>
      <c r="M274">
        <f t="shared" si="4"/>
        <v>1</v>
      </c>
      <c r="N27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Fear and Loathing in Las Vegas, in United States dollars?</v>
      </c>
    </row>
    <row r="275" spans="1:14" x14ac:dyDescent="0.3">
      <c r="A275" t="s">
        <v>2790</v>
      </c>
      <c r="B275" t="s">
        <v>2791</v>
      </c>
      <c r="C275" t="s">
        <v>11</v>
      </c>
      <c r="D275" t="s">
        <v>2201</v>
      </c>
      <c r="E275" t="s">
        <v>3231</v>
      </c>
      <c r="F275" t="s">
        <v>625</v>
      </c>
      <c r="G275">
        <f>ROUND(Films_budget[[#This Row],[value]],2)</f>
        <v>35000000</v>
      </c>
      <c r="H275" t="s">
        <v>13</v>
      </c>
      <c r="I275" t="s">
        <v>456</v>
      </c>
      <c r="J275" t="s">
        <v>15</v>
      </c>
      <c r="K275" t="s">
        <v>2792</v>
      </c>
      <c r="L275" t="s">
        <v>660</v>
      </c>
      <c r="M275">
        <f t="shared" si="4"/>
        <v>1</v>
      </c>
      <c r="N27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Bandidas, in United States dollars?</v>
      </c>
    </row>
    <row r="276" spans="1:14" x14ac:dyDescent="0.3">
      <c r="A276" t="s">
        <v>2793</v>
      </c>
      <c r="B276" t="s">
        <v>2794</v>
      </c>
      <c r="C276" t="s">
        <v>11</v>
      </c>
      <c r="D276" t="s">
        <v>2201</v>
      </c>
      <c r="E276" t="s">
        <v>3231</v>
      </c>
      <c r="F276" t="s">
        <v>2204</v>
      </c>
      <c r="G276">
        <f>ROUND(Films_budget[[#This Row],[value]],2)</f>
        <v>6000000</v>
      </c>
      <c r="H276" t="s">
        <v>13</v>
      </c>
      <c r="I276" t="s">
        <v>454</v>
      </c>
      <c r="J276" t="s">
        <v>15</v>
      </c>
      <c r="K276" t="s">
        <v>2795</v>
      </c>
      <c r="L276" t="s">
        <v>660</v>
      </c>
      <c r="M276">
        <f t="shared" si="4"/>
        <v>1</v>
      </c>
      <c r="N27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Mallrats, in United States dollars?</v>
      </c>
    </row>
    <row r="277" spans="1:14" x14ac:dyDescent="0.3">
      <c r="A277" t="s">
        <v>2796</v>
      </c>
      <c r="B277" t="s">
        <v>2797</v>
      </c>
      <c r="C277" t="s">
        <v>11</v>
      </c>
      <c r="D277" t="s">
        <v>2201</v>
      </c>
      <c r="E277" t="s">
        <v>3231</v>
      </c>
      <c r="F277" t="s">
        <v>2396</v>
      </c>
      <c r="G277">
        <f>ROUND(Films_budget[[#This Row],[value]],2)</f>
        <v>18000000</v>
      </c>
      <c r="H277" t="s">
        <v>13</v>
      </c>
      <c r="I277" t="s">
        <v>187</v>
      </c>
      <c r="J277" t="s">
        <v>15</v>
      </c>
      <c r="K277" t="s">
        <v>2798</v>
      </c>
      <c r="L277" t="s">
        <v>660</v>
      </c>
      <c r="M277">
        <f t="shared" si="4"/>
        <v>1</v>
      </c>
      <c r="N27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Anything Else, in United States dollars?</v>
      </c>
    </row>
    <row r="278" spans="1:14" x14ac:dyDescent="0.3">
      <c r="A278" t="s">
        <v>2799</v>
      </c>
      <c r="B278" t="s">
        <v>2800</v>
      </c>
      <c r="C278" t="s">
        <v>11</v>
      </c>
      <c r="D278" t="s">
        <v>2201</v>
      </c>
      <c r="E278" t="s">
        <v>3231</v>
      </c>
      <c r="F278" t="s">
        <v>463</v>
      </c>
      <c r="G278">
        <f>ROUND(Films_budget[[#This Row],[value]],2)</f>
        <v>50000000</v>
      </c>
      <c r="H278" t="s">
        <v>13</v>
      </c>
      <c r="I278" t="s">
        <v>249</v>
      </c>
      <c r="J278" t="s">
        <v>15</v>
      </c>
      <c r="K278" t="s">
        <v>2801</v>
      </c>
      <c r="L278" t="s">
        <v>660</v>
      </c>
      <c r="M278">
        <f t="shared" si="4"/>
        <v>1</v>
      </c>
      <c r="N27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International, in United States dollars?</v>
      </c>
    </row>
    <row r="279" spans="1:14" x14ac:dyDescent="0.3">
      <c r="A279" t="s">
        <v>2802</v>
      </c>
      <c r="B279" t="s">
        <v>2803</v>
      </c>
      <c r="C279" t="s">
        <v>11</v>
      </c>
      <c r="D279" t="s">
        <v>2201</v>
      </c>
      <c r="E279" t="s">
        <v>3231</v>
      </c>
      <c r="F279" t="s">
        <v>2267</v>
      </c>
      <c r="G279">
        <f>ROUND(Films_budget[[#This Row],[value]],2)</f>
        <v>72000000</v>
      </c>
      <c r="H279" t="s">
        <v>13</v>
      </c>
      <c r="I279" t="s">
        <v>93</v>
      </c>
      <c r="J279" t="s">
        <v>15</v>
      </c>
      <c r="K279" t="s">
        <v>2804</v>
      </c>
      <c r="L279" t="s">
        <v>660</v>
      </c>
      <c r="M279">
        <f t="shared" si="4"/>
        <v>1</v>
      </c>
      <c r="N27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Pale Blue Eye, in United States dollars?</v>
      </c>
    </row>
    <row r="280" spans="1:14" x14ac:dyDescent="0.3">
      <c r="A280" t="s">
        <v>2805</v>
      </c>
      <c r="B280" t="s">
        <v>2806</v>
      </c>
      <c r="C280" t="s">
        <v>11</v>
      </c>
      <c r="D280" t="s">
        <v>2201</v>
      </c>
      <c r="E280" t="s">
        <v>3231</v>
      </c>
      <c r="F280" t="s">
        <v>2699</v>
      </c>
      <c r="G280">
        <f>ROUND(Films_budget[[#This Row],[value]],2)</f>
        <v>55000000</v>
      </c>
      <c r="H280" t="s">
        <v>13</v>
      </c>
      <c r="I280" t="s">
        <v>93</v>
      </c>
      <c r="J280" t="s">
        <v>15</v>
      </c>
      <c r="K280" t="s">
        <v>2807</v>
      </c>
      <c r="L280" t="s">
        <v>660</v>
      </c>
      <c r="M280">
        <f t="shared" si="4"/>
        <v>1</v>
      </c>
      <c r="N28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Thirteen Lives, in United States dollars?</v>
      </c>
    </row>
    <row r="281" spans="1:14" x14ac:dyDescent="0.3">
      <c r="A281" t="s">
        <v>867</v>
      </c>
      <c r="B281" t="s">
        <v>868</v>
      </c>
      <c r="C281" t="s">
        <v>11</v>
      </c>
      <c r="D281" t="s">
        <v>2201</v>
      </c>
      <c r="E281" t="s">
        <v>3231</v>
      </c>
      <c r="F281" t="s">
        <v>206</v>
      </c>
      <c r="G281">
        <f>ROUND(Films_budget[[#This Row],[value]],2)</f>
        <v>5000000</v>
      </c>
      <c r="H281" t="s">
        <v>13</v>
      </c>
      <c r="I281" t="s">
        <v>93</v>
      </c>
      <c r="J281" t="s">
        <v>15</v>
      </c>
      <c r="K281" t="s">
        <v>870</v>
      </c>
      <c r="L281" t="s">
        <v>660</v>
      </c>
      <c r="M281">
        <f t="shared" si="4"/>
        <v>1</v>
      </c>
      <c r="N28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Clerks II, in United States dollars?</v>
      </c>
    </row>
    <row r="282" spans="1:14" x14ac:dyDescent="0.3">
      <c r="A282" t="s">
        <v>2808</v>
      </c>
      <c r="B282" t="s">
        <v>2809</v>
      </c>
      <c r="C282" t="s">
        <v>11</v>
      </c>
      <c r="D282" t="s">
        <v>2201</v>
      </c>
      <c r="E282" t="s">
        <v>3231</v>
      </c>
      <c r="F282" t="s">
        <v>2219</v>
      </c>
      <c r="G282">
        <f>ROUND(Films_budget[[#This Row],[value]],2)</f>
        <v>24000000</v>
      </c>
      <c r="H282" t="s">
        <v>13</v>
      </c>
      <c r="I282" t="s">
        <v>242</v>
      </c>
      <c r="J282" t="s">
        <v>15</v>
      </c>
      <c r="K282" t="s">
        <v>2810</v>
      </c>
      <c r="L282" t="s">
        <v>660</v>
      </c>
      <c r="M282">
        <f t="shared" si="4"/>
        <v>1</v>
      </c>
      <c r="N28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Hitman, in United States dollars?</v>
      </c>
    </row>
    <row r="283" spans="1:14" x14ac:dyDescent="0.3">
      <c r="A283" t="s">
        <v>2811</v>
      </c>
      <c r="B283" t="s">
        <v>2812</v>
      </c>
      <c r="C283" t="s">
        <v>11</v>
      </c>
      <c r="D283" t="s">
        <v>2201</v>
      </c>
      <c r="E283" t="s">
        <v>3231</v>
      </c>
      <c r="F283" t="s">
        <v>505</v>
      </c>
      <c r="G283">
        <f>ROUND(Films_budget[[#This Row],[value]],2)</f>
        <v>20000000</v>
      </c>
      <c r="H283" t="s">
        <v>13</v>
      </c>
      <c r="I283" t="s">
        <v>242</v>
      </c>
      <c r="J283" t="s">
        <v>15</v>
      </c>
      <c r="K283" t="s">
        <v>2813</v>
      </c>
      <c r="L283" t="s">
        <v>660</v>
      </c>
      <c r="M283">
        <f t="shared" si="4"/>
        <v>1</v>
      </c>
      <c r="N28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Alpha and Omega, in United States dollars?</v>
      </c>
    </row>
    <row r="284" spans="1:14" x14ac:dyDescent="0.3">
      <c r="A284" t="s">
        <v>2814</v>
      </c>
      <c r="B284" t="s">
        <v>2815</v>
      </c>
      <c r="C284" t="s">
        <v>11</v>
      </c>
      <c r="D284" t="s">
        <v>2201</v>
      </c>
      <c r="E284" t="s">
        <v>3231</v>
      </c>
      <c r="F284" t="s">
        <v>2256</v>
      </c>
      <c r="G284">
        <f>ROUND(Films_budget[[#This Row],[value]],2)</f>
        <v>22000000</v>
      </c>
      <c r="H284" t="s">
        <v>13</v>
      </c>
      <c r="I284" t="s">
        <v>460</v>
      </c>
      <c r="J284" t="s">
        <v>15</v>
      </c>
      <c r="K284" t="s">
        <v>2816</v>
      </c>
      <c r="L284" t="s">
        <v>660</v>
      </c>
      <c r="M284">
        <f t="shared" si="4"/>
        <v>1</v>
      </c>
      <c r="N28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Bros, in United States dollars?</v>
      </c>
    </row>
    <row r="285" spans="1:14" x14ac:dyDescent="0.3">
      <c r="A285" t="s">
        <v>2817</v>
      </c>
      <c r="B285" t="s">
        <v>2818</v>
      </c>
      <c r="C285" t="s">
        <v>11</v>
      </c>
      <c r="D285" t="s">
        <v>2201</v>
      </c>
      <c r="E285" t="s">
        <v>3231</v>
      </c>
      <c r="F285" t="s">
        <v>2259</v>
      </c>
      <c r="G285">
        <f>ROUND(Films_budget[[#This Row],[value]],2)</f>
        <v>4000000</v>
      </c>
      <c r="H285" t="s">
        <v>13</v>
      </c>
      <c r="I285" t="s">
        <v>33</v>
      </c>
      <c r="J285" t="s">
        <v>15</v>
      </c>
      <c r="K285" t="s">
        <v>2819</v>
      </c>
      <c r="L285" t="s">
        <v>660</v>
      </c>
      <c r="M285">
        <f t="shared" si="4"/>
        <v>1</v>
      </c>
      <c r="N28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Kelly's Heroes, in United States dollars?</v>
      </c>
    </row>
    <row r="286" spans="1:14" x14ac:dyDescent="0.3">
      <c r="A286" t="s">
        <v>843</v>
      </c>
      <c r="B286" t="s">
        <v>844</v>
      </c>
      <c r="C286" t="s">
        <v>11</v>
      </c>
      <c r="D286" t="s">
        <v>2201</v>
      </c>
      <c r="E286" t="s">
        <v>3231</v>
      </c>
      <c r="F286" t="s">
        <v>2820</v>
      </c>
      <c r="G286">
        <f>ROUND(Films_budget[[#This Row],[value]],2)</f>
        <v>150000</v>
      </c>
      <c r="H286" t="s">
        <v>564</v>
      </c>
      <c r="I286" t="s">
        <v>606</v>
      </c>
      <c r="J286" t="s">
        <v>15</v>
      </c>
      <c r="K286" t="s">
        <v>2821</v>
      </c>
      <c r="L286" t="s">
        <v>660</v>
      </c>
      <c r="M286">
        <f t="shared" si="4"/>
        <v>1</v>
      </c>
      <c r="N28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Pather Panchali, in Indian rupees?</v>
      </c>
    </row>
    <row r="287" spans="1:14" x14ac:dyDescent="0.3">
      <c r="A287" t="s">
        <v>2822</v>
      </c>
      <c r="B287" t="s">
        <v>2823</v>
      </c>
      <c r="C287" t="s">
        <v>11</v>
      </c>
      <c r="D287" t="s">
        <v>2201</v>
      </c>
      <c r="E287" t="s">
        <v>3231</v>
      </c>
      <c r="F287" t="s">
        <v>2205</v>
      </c>
      <c r="G287">
        <f>ROUND(Films_budget[[#This Row],[value]],2)</f>
        <v>13500000</v>
      </c>
      <c r="H287" t="s">
        <v>13</v>
      </c>
      <c r="I287" t="s">
        <v>456</v>
      </c>
      <c r="J287" t="s">
        <v>15</v>
      </c>
      <c r="K287" t="s">
        <v>2824</v>
      </c>
      <c r="L287" t="s">
        <v>660</v>
      </c>
      <c r="M287">
        <f t="shared" si="4"/>
        <v>1</v>
      </c>
      <c r="N28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Seven Psychopaths, in United States dollars?</v>
      </c>
    </row>
    <row r="288" spans="1:14" x14ac:dyDescent="0.3">
      <c r="A288" t="s">
        <v>1180</v>
      </c>
      <c r="B288" t="s">
        <v>1181</v>
      </c>
      <c r="C288" t="s">
        <v>11</v>
      </c>
      <c r="D288" t="s">
        <v>2201</v>
      </c>
      <c r="E288" t="s">
        <v>3231</v>
      </c>
      <c r="F288" t="s">
        <v>2720</v>
      </c>
      <c r="G288">
        <f>ROUND(Films_budget[[#This Row],[value]],2)</f>
        <v>32000000</v>
      </c>
      <c r="H288" t="s">
        <v>2274</v>
      </c>
      <c r="I288" t="s">
        <v>618</v>
      </c>
      <c r="J288" t="s">
        <v>15</v>
      </c>
      <c r="K288" t="s">
        <v>1183</v>
      </c>
      <c r="L288" t="s">
        <v>660</v>
      </c>
      <c r="M288">
        <f t="shared" si="4"/>
        <v>1</v>
      </c>
      <c r="N28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Das Boot, in Deutsche Marks?</v>
      </c>
    </row>
    <row r="289" spans="1:14" x14ac:dyDescent="0.3">
      <c r="A289" t="s">
        <v>591</v>
      </c>
      <c r="B289" t="s">
        <v>592</v>
      </c>
      <c r="C289" t="s">
        <v>11</v>
      </c>
      <c r="D289" t="s">
        <v>2201</v>
      </c>
      <c r="E289" t="s">
        <v>3231</v>
      </c>
      <c r="F289" t="s">
        <v>2425</v>
      </c>
      <c r="G289">
        <f>ROUND(Films_budget[[#This Row],[value]],2)</f>
        <v>58000000</v>
      </c>
      <c r="H289" t="s">
        <v>13</v>
      </c>
      <c r="I289" t="s">
        <v>253</v>
      </c>
      <c r="J289" t="s">
        <v>15</v>
      </c>
      <c r="K289" t="s">
        <v>594</v>
      </c>
      <c r="L289" t="s">
        <v>660</v>
      </c>
      <c r="M289">
        <f t="shared" si="4"/>
        <v>1</v>
      </c>
      <c r="N28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Life, in United States dollars?</v>
      </c>
    </row>
    <row r="290" spans="1:14" x14ac:dyDescent="0.3">
      <c r="A290" t="s">
        <v>2825</v>
      </c>
      <c r="B290" t="s">
        <v>2826</v>
      </c>
      <c r="C290" t="s">
        <v>11</v>
      </c>
      <c r="D290" t="s">
        <v>2201</v>
      </c>
      <c r="E290" t="s">
        <v>3231</v>
      </c>
      <c r="F290" t="s">
        <v>2453</v>
      </c>
      <c r="G290">
        <f>ROUND(Films_budget[[#This Row],[value]],2)</f>
        <v>25000000</v>
      </c>
      <c r="H290" t="s">
        <v>13</v>
      </c>
      <c r="I290" t="s">
        <v>64</v>
      </c>
      <c r="J290" t="s">
        <v>15</v>
      </c>
      <c r="K290" t="s">
        <v>2827</v>
      </c>
      <c r="L290" t="s">
        <v>660</v>
      </c>
      <c r="M290">
        <f t="shared" si="4"/>
        <v>1</v>
      </c>
      <c r="N29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August: Osage County, in United States dollars?</v>
      </c>
    </row>
    <row r="291" spans="1:14" x14ac:dyDescent="0.3">
      <c r="A291" t="s">
        <v>636</v>
      </c>
      <c r="B291" t="s">
        <v>637</v>
      </c>
      <c r="C291" t="s">
        <v>11</v>
      </c>
      <c r="D291" t="s">
        <v>2201</v>
      </c>
      <c r="E291" t="s">
        <v>3231</v>
      </c>
      <c r="F291" t="s">
        <v>2828</v>
      </c>
      <c r="G291">
        <f>ROUND(Films_budget[[#This Row],[value]],2)</f>
        <v>380000000</v>
      </c>
      <c r="H291" t="s">
        <v>457</v>
      </c>
      <c r="I291" t="s">
        <v>187</v>
      </c>
      <c r="J291" t="s">
        <v>15</v>
      </c>
      <c r="K291" t="s">
        <v>638</v>
      </c>
      <c r="L291" t="s">
        <v>660</v>
      </c>
      <c r="M291">
        <f t="shared" si="4"/>
        <v>1</v>
      </c>
      <c r="N29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Attraction, in Russian rubles?</v>
      </c>
    </row>
    <row r="292" spans="1:14" x14ac:dyDescent="0.3">
      <c r="A292" t="s">
        <v>598</v>
      </c>
      <c r="B292" t="s">
        <v>599</v>
      </c>
      <c r="C292" t="s">
        <v>11</v>
      </c>
      <c r="D292" t="s">
        <v>2201</v>
      </c>
      <c r="E292" t="s">
        <v>3231</v>
      </c>
      <c r="F292" t="s">
        <v>2202</v>
      </c>
      <c r="G292">
        <f>ROUND(Films_budget[[#This Row],[value]],2)</f>
        <v>100000000</v>
      </c>
      <c r="H292" t="s">
        <v>13</v>
      </c>
      <c r="I292" t="s">
        <v>167</v>
      </c>
      <c r="J292" t="s">
        <v>15</v>
      </c>
      <c r="K292" t="s">
        <v>600</v>
      </c>
      <c r="L292" t="s">
        <v>660</v>
      </c>
      <c r="M292">
        <f t="shared" si="4"/>
        <v>1</v>
      </c>
      <c r="N29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Dunkirk, in United States dollars?</v>
      </c>
    </row>
    <row r="293" spans="1:14" x14ac:dyDescent="0.3">
      <c r="A293" t="s">
        <v>1212</v>
      </c>
      <c r="B293" t="s">
        <v>1213</v>
      </c>
      <c r="C293" t="s">
        <v>11</v>
      </c>
      <c r="D293" t="s">
        <v>2201</v>
      </c>
      <c r="E293" t="s">
        <v>3231</v>
      </c>
      <c r="F293" t="s">
        <v>2217</v>
      </c>
      <c r="G293">
        <f>ROUND(Films_budget[[#This Row],[value]],2)</f>
        <v>150000000</v>
      </c>
      <c r="H293" t="s">
        <v>13</v>
      </c>
      <c r="I293" t="s">
        <v>122</v>
      </c>
      <c r="J293" t="s">
        <v>15</v>
      </c>
      <c r="K293" t="s">
        <v>2829</v>
      </c>
      <c r="L293" t="s">
        <v>660</v>
      </c>
      <c r="M293">
        <f t="shared" si="4"/>
        <v>1</v>
      </c>
      <c r="N29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Harry Potter and the Goblet of Fire, in United States dollars?</v>
      </c>
    </row>
    <row r="294" spans="1:14" x14ac:dyDescent="0.3">
      <c r="A294" t="s">
        <v>1067</v>
      </c>
      <c r="B294" t="s">
        <v>1068</v>
      </c>
      <c r="C294" t="s">
        <v>11</v>
      </c>
      <c r="D294" t="s">
        <v>2201</v>
      </c>
      <c r="E294" t="s">
        <v>3231</v>
      </c>
      <c r="F294" t="s">
        <v>2830</v>
      </c>
      <c r="G294">
        <f>ROUND(Films_budget[[#This Row],[value]],2)</f>
        <v>225000000</v>
      </c>
      <c r="H294" t="s">
        <v>13</v>
      </c>
      <c r="I294" t="s">
        <v>60</v>
      </c>
      <c r="J294" t="s">
        <v>15</v>
      </c>
      <c r="K294" t="s">
        <v>1069</v>
      </c>
      <c r="L294" t="s">
        <v>660</v>
      </c>
      <c r="M294">
        <f t="shared" si="4"/>
        <v>1</v>
      </c>
      <c r="N29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Coco, in United States dollars?</v>
      </c>
    </row>
    <row r="295" spans="1:14" x14ac:dyDescent="0.3">
      <c r="A295" t="s">
        <v>654</v>
      </c>
      <c r="B295" t="s">
        <v>655</v>
      </c>
      <c r="C295" t="s">
        <v>11</v>
      </c>
      <c r="D295" t="s">
        <v>2201</v>
      </c>
      <c r="E295" t="s">
        <v>3231</v>
      </c>
      <c r="F295" t="s">
        <v>2212</v>
      </c>
      <c r="G295">
        <f>ROUND(Films_budget[[#This Row],[value]],2)</f>
        <v>180000000</v>
      </c>
      <c r="H295" t="s">
        <v>13</v>
      </c>
      <c r="I295" t="s">
        <v>656</v>
      </c>
      <c r="J295" t="s">
        <v>15</v>
      </c>
      <c r="K295" t="s">
        <v>657</v>
      </c>
      <c r="L295" t="s">
        <v>660</v>
      </c>
      <c r="M295">
        <f t="shared" si="4"/>
        <v>1</v>
      </c>
      <c r="N29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Thor: Ragnarok, in United States dollars?</v>
      </c>
    </row>
    <row r="296" spans="1:14" x14ac:dyDescent="0.3">
      <c r="A296" t="s">
        <v>2831</v>
      </c>
      <c r="B296" t="s">
        <v>2832</v>
      </c>
      <c r="C296" t="s">
        <v>11</v>
      </c>
      <c r="D296" t="s">
        <v>2201</v>
      </c>
      <c r="E296" t="s">
        <v>3231</v>
      </c>
      <c r="F296" t="s">
        <v>2205</v>
      </c>
      <c r="G296">
        <f>ROUND(Films_budget[[#This Row],[value]],2)</f>
        <v>13500000</v>
      </c>
      <c r="H296" t="s">
        <v>13</v>
      </c>
      <c r="I296" t="s">
        <v>249</v>
      </c>
      <c r="J296" t="s">
        <v>15</v>
      </c>
      <c r="K296" t="s">
        <v>2833</v>
      </c>
      <c r="L296" t="s">
        <v>660</v>
      </c>
      <c r="M296">
        <f t="shared" si="4"/>
        <v>1</v>
      </c>
      <c r="N29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Tell No One, in United States dollars?</v>
      </c>
    </row>
    <row r="297" spans="1:14" x14ac:dyDescent="0.3">
      <c r="A297" t="s">
        <v>2834</v>
      </c>
      <c r="B297" t="s">
        <v>2835</v>
      </c>
      <c r="C297" t="s">
        <v>11</v>
      </c>
      <c r="D297" t="s">
        <v>2201</v>
      </c>
      <c r="E297" t="s">
        <v>3231</v>
      </c>
      <c r="F297" t="s">
        <v>2452</v>
      </c>
      <c r="G297">
        <f>ROUND(Films_budget[[#This Row],[value]],2)</f>
        <v>3000000</v>
      </c>
      <c r="H297" t="s">
        <v>13</v>
      </c>
      <c r="I297" t="s">
        <v>272</v>
      </c>
      <c r="J297" t="s">
        <v>15</v>
      </c>
      <c r="K297" t="s">
        <v>2836</v>
      </c>
      <c r="L297" t="s">
        <v>660</v>
      </c>
      <c r="M297">
        <f t="shared" si="4"/>
        <v>1</v>
      </c>
      <c r="N29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They Live, in United States dollars?</v>
      </c>
    </row>
    <row r="298" spans="1:14" x14ac:dyDescent="0.3">
      <c r="A298" t="s">
        <v>608</v>
      </c>
      <c r="B298" t="s">
        <v>609</v>
      </c>
      <c r="C298" t="s">
        <v>11</v>
      </c>
      <c r="D298" t="s">
        <v>2201</v>
      </c>
      <c r="E298" t="s">
        <v>3231</v>
      </c>
      <c r="F298" t="s">
        <v>2239</v>
      </c>
      <c r="G298">
        <f>ROUND(Films_budget[[#This Row],[value]],2)</f>
        <v>200000000</v>
      </c>
      <c r="H298" t="s">
        <v>13</v>
      </c>
      <c r="I298" t="s">
        <v>43</v>
      </c>
      <c r="J298" t="s">
        <v>15</v>
      </c>
      <c r="K298" t="s">
        <v>610</v>
      </c>
      <c r="L298" t="s">
        <v>660</v>
      </c>
      <c r="M298">
        <f t="shared" si="4"/>
        <v>1</v>
      </c>
      <c r="N29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Incredibles 2, in United States dollars?</v>
      </c>
    </row>
    <row r="299" spans="1:14" x14ac:dyDescent="0.3">
      <c r="A299" t="s">
        <v>2837</v>
      </c>
      <c r="B299" t="s">
        <v>491</v>
      </c>
      <c r="C299" t="s">
        <v>11</v>
      </c>
      <c r="D299" t="s">
        <v>2201</v>
      </c>
      <c r="E299" t="s">
        <v>3231</v>
      </c>
      <c r="F299" t="s">
        <v>2239</v>
      </c>
      <c r="G299">
        <f>ROUND(Films_budget[[#This Row],[value]],2)</f>
        <v>200000000</v>
      </c>
      <c r="H299" t="s">
        <v>457</v>
      </c>
      <c r="I299" t="s">
        <v>438</v>
      </c>
      <c r="J299" t="s">
        <v>15</v>
      </c>
      <c r="K299" t="s">
        <v>2838</v>
      </c>
      <c r="L299" t="s">
        <v>660</v>
      </c>
      <c r="M299">
        <f t="shared" si="4"/>
        <v>1</v>
      </c>
      <c r="N29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Earthquake, in Russian rubles?</v>
      </c>
    </row>
    <row r="300" spans="1:14" x14ac:dyDescent="0.3">
      <c r="A300" t="s">
        <v>603</v>
      </c>
      <c r="B300" t="s">
        <v>604</v>
      </c>
      <c r="C300" t="s">
        <v>11</v>
      </c>
      <c r="D300" t="s">
        <v>2201</v>
      </c>
      <c r="E300" t="s">
        <v>3231</v>
      </c>
      <c r="F300" t="s">
        <v>2431</v>
      </c>
      <c r="G300">
        <f>ROUND(Films_budget[[#This Row],[value]],2)</f>
        <v>62000000</v>
      </c>
      <c r="H300" t="s">
        <v>13</v>
      </c>
      <c r="I300" t="s">
        <v>606</v>
      </c>
      <c r="J300" t="s">
        <v>15</v>
      </c>
      <c r="K300" t="s">
        <v>607</v>
      </c>
      <c r="L300" t="s">
        <v>660</v>
      </c>
      <c r="M300">
        <f t="shared" si="4"/>
        <v>1</v>
      </c>
      <c r="N30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Maze Runner: The Death Cure, in United States dollars?</v>
      </c>
    </row>
    <row r="301" spans="1:14" x14ac:dyDescent="0.3">
      <c r="A301" t="s">
        <v>2839</v>
      </c>
      <c r="B301" t="s">
        <v>2840</v>
      </c>
      <c r="C301" t="s">
        <v>11</v>
      </c>
      <c r="D301" t="s">
        <v>2201</v>
      </c>
      <c r="E301" t="s">
        <v>3231</v>
      </c>
      <c r="F301" t="s">
        <v>2841</v>
      </c>
      <c r="G301">
        <f>ROUND(Films_budget[[#This Row],[value]],2)</f>
        <v>104000000</v>
      </c>
      <c r="H301" t="s">
        <v>13</v>
      </c>
      <c r="I301" t="s">
        <v>238</v>
      </c>
      <c r="J301" t="s">
        <v>15</v>
      </c>
      <c r="K301" t="s">
        <v>2842</v>
      </c>
      <c r="L301" t="s">
        <v>660</v>
      </c>
      <c r="M301">
        <f t="shared" si="4"/>
        <v>1</v>
      </c>
      <c r="N30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Kingsman: The Golden Circle, in United States dollars?</v>
      </c>
    </row>
    <row r="302" spans="1:14" x14ac:dyDescent="0.3">
      <c r="A302" t="s">
        <v>2843</v>
      </c>
      <c r="B302" t="s">
        <v>2844</v>
      </c>
      <c r="C302" t="s">
        <v>11</v>
      </c>
      <c r="D302" t="s">
        <v>2201</v>
      </c>
      <c r="E302" t="s">
        <v>3231</v>
      </c>
      <c r="F302" t="s">
        <v>2211</v>
      </c>
      <c r="G302">
        <f>ROUND(Films_budget[[#This Row],[value]],2)</f>
        <v>15000000</v>
      </c>
      <c r="H302" t="s">
        <v>13</v>
      </c>
      <c r="I302" t="s">
        <v>191</v>
      </c>
      <c r="J302" t="s">
        <v>15</v>
      </c>
      <c r="K302" t="s">
        <v>2845</v>
      </c>
      <c r="L302" t="s">
        <v>660</v>
      </c>
      <c r="M302">
        <f t="shared" si="4"/>
        <v>1</v>
      </c>
      <c r="N30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Delhi Safari, in United States dollars?</v>
      </c>
    </row>
    <row r="303" spans="1:14" x14ac:dyDescent="0.3">
      <c r="A303" t="s">
        <v>2846</v>
      </c>
      <c r="B303" t="s">
        <v>2847</v>
      </c>
      <c r="C303" t="s">
        <v>11</v>
      </c>
      <c r="D303" t="s">
        <v>2201</v>
      </c>
      <c r="E303" t="s">
        <v>3231</v>
      </c>
      <c r="F303" t="s">
        <v>2251</v>
      </c>
      <c r="G303">
        <f>ROUND(Films_budget[[#This Row],[value]],2)</f>
        <v>10000000</v>
      </c>
      <c r="H303" t="s">
        <v>13</v>
      </c>
      <c r="I303" t="s">
        <v>474</v>
      </c>
      <c r="J303" t="s">
        <v>15</v>
      </c>
      <c r="K303" t="s">
        <v>2848</v>
      </c>
      <c r="L303" t="s">
        <v>660</v>
      </c>
      <c r="M303">
        <f t="shared" si="4"/>
        <v>1</v>
      </c>
      <c r="N30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Killer Joe, in United States dollars?</v>
      </c>
    </row>
    <row r="304" spans="1:14" x14ac:dyDescent="0.3">
      <c r="A304" t="s">
        <v>2849</v>
      </c>
      <c r="B304" t="s">
        <v>2850</v>
      </c>
      <c r="C304" t="s">
        <v>11</v>
      </c>
      <c r="D304" t="s">
        <v>2201</v>
      </c>
      <c r="E304" t="s">
        <v>3231</v>
      </c>
      <c r="F304" t="s">
        <v>1765</v>
      </c>
      <c r="G304">
        <f>ROUND(Films_budget[[#This Row],[value]],2)</f>
        <v>12000000</v>
      </c>
      <c r="H304" t="s">
        <v>13</v>
      </c>
      <c r="I304" t="s">
        <v>101</v>
      </c>
      <c r="J304" t="s">
        <v>15</v>
      </c>
      <c r="K304" t="s">
        <v>2851</v>
      </c>
      <c r="L304" t="s">
        <v>660</v>
      </c>
      <c r="M304">
        <f t="shared" si="4"/>
        <v>1</v>
      </c>
      <c r="N30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Three Billboards Outside Ebbing, Missouri, in United States dollars?</v>
      </c>
    </row>
    <row r="305" spans="1:14" x14ac:dyDescent="0.3">
      <c r="A305" t="s">
        <v>2852</v>
      </c>
      <c r="B305" t="s">
        <v>2853</v>
      </c>
      <c r="C305" t="s">
        <v>11</v>
      </c>
      <c r="D305" t="s">
        <v>2201</v>
      </c>
      <c r="E305" t="s">
        <v>3231</v>
      </c>
      <c r="F305" t="s">
        <v>2508</v>
      </c>
      <c r="G305">
        <f>ROUND(Films_budget[[#This Row],[value]],2)</f>
        <v>600000</v>
      </c>
      <c r="H305" t="s">
        <v>284</v>
      </c>
      <c r="I305" t="s">
        <v>191</v>
      </c>
      <c r="J305" t="s">
        <v>15</v>
      </c>
      <c r="K305" t="s">
        <v>2854</v>
      </c>
      <c r="L305" t="s">
        <v>660</v>
      </c>
      <c r="M305">
        <f t="shared" si="4"/>
        <v>1</v>
      </c>
      <c r="N30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?, in Hong Kong dollars?</v>
      </c>
    </row>
    <row r="306" spans="1:14" x14ac:dyDescent="0.3">
      <c r="A306" t="s">
        <v>575</v>
      </c>
      <c r="B306" t="s">
        <v>576</v>
      </c>
      <c r="C306" t="s">
        <v>11</v>
      </c>
      <c r="D306" t="s">
        <v>2201</v>
      </c>
      <c r="E306" t="s">
        <v>3231</v>
      </c>
      <c r="F306" t="s">
        <v>2551</v>
      </c>
      <c r="G306">
        <f>ROUND(Films_budget[[#This Row],[value]],2)</f>
        <v>13000000</v>
      </c>
      <c r="H306" t="s">
        <v>13</v>
      </c>
      <c r="I306" t="s">
        <v>460</v>
      </c>
      <c r="J306" t="s">
        <v>15</v>
      </c>
      <c r="K306" t="s">
        <v>577</v>
      </c>
      <c r="L306" t="s">
        <v>660</v>
      </c>
      <c r="M306">
        <f t="shared" si="4"/>
        <v>1</v>
      </c>
      <c r="N30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Robinson Crusoe, in United States dollars?</v>
      </c>
    </row>
    <row r="307" spans="1:14" x14ac:dyDescent="0.3">
      <c r="A307" t="s">
        <v>2855</v>
      </c>
      <c r="B307" t="s">
        <v>2856</v>
      </c>
      <c r="C307" t="s">
        <v>11</v>
      </c>
      <c r="D307" t="s">
        <v>2201</v>
      </c>
      <c r="E307" t="s">
        <v>3231</v>
      </c>
      <c r="F307" t="s">
        <v>1057</v>
      </c>
      <c r="G307">
        <f>ROUND(Films_budget[[#This Row],[value]],2)</f>
        <v>11000000</v>
      </c>
      <c r="H307" t="s">
        <v>13</v>
      </c>
      <c r="I307" t="s">
        <v>242</v>
      </c>
      <c r="J307" t="s">
        <v>15</v>
      </c>
      <c r="K307" t="s">
        <v>2857</v>
      </c>
      <c r="L307" t="s">
        <v>660</v>
      </c>
      <c r="M307">
        <f t="shared" si="4"/>
        <v>1</v>
      </c>
      <c r="N30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Wind River, in United States dollars?</v>
      </c>
    </row>
    <row r="308" spans="1:14" x14ac:dyDescent="0.3">
      <c r="A308" t="s">
        <v>2858</v>
      </c>
      <c r="B308" t="s">
        <v>2859</v>
      </c>
      <c r="C308" t="s">
        <v>11</v>
      </c>
      <c r="D308" t="s">
        <v>2201</v>
      </c>
      <c r="E308" t="s">
        <v>3231</v>
      </c>
      <c r="F308" t="s">
        <v>2482</v>
      </c>
      <c r="G308">
        <f>ROUND(Films_budget[[#This Row],[value]],2)</f>
        <v>1000000</v>
      </c>
      <c r="H308" t="s">
        <v>13</v>
      </c>
      <c r="I308" t="s">
        <v>566</v>
      </c>
      <c r="J308" t="s">
        <v>15</v>
      </c>
      <c r="K308" t="s">
        <v>2860</v>
      </c>
      <c r="L308" t="s">
        <v>660</v>
      </c>
      <c r="M308">
        <f t="shared" si="4"/>
        <v>1</v>
      </c>
      <c r="N30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Piter FM, in United States dollars?</v>
      </c>
    </row>
    <row r="309" spans="1:14" x14ac:dyDescent="0.3">
      <c r="A309" t="s">
        <v>2861</v>
      </c>
      <c r="B309" t="s">
        <v>2862</v>
      </c>
      <c r="C309" t="s">
        <v>11</v>
      </c>
      <c r="D309" t="s">
        <v>2201</v>
      </c>
      <c r="E309" t="s">
        <v>3231</v>
      </c>
      <c r="F309" t="s">
        <v>2863</v>
      </c>
      <c r="G309">
        <f>ROUND(Films_budget[[#This Row],[value]],2)</f>
        <v>26000000</v>
      </c>
      <c r="H309" t="s">
        <v>13</v>
      </c>
      <c r="I309" t="s">
        <v>249</v>
      </c>
      <c r="J309" t="s">
        <v>15</v>
      </c>
      <c r="K309" t="s">
        <v>2864</v>
      </c>
      <c r="L309" t="s">
        <v>660</v>
      </c>
      <c r="M309">
        <f t="shared" si="4"/>
        <v>1</v>
      </c>
      <c r="N30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Railway Man, in United States dollars?</v>
      </c>
    </row>
    <row r="310" spans="1:14" x14ac:dyDescent="0.3">
      <c r="A310" t="s">
        <v>2865</v>
      </c>
      <c r="B310" t="s">
        <v>2866</v>
      </c>
      <c r="C310" t="s">
        <v>11</v>
      </c>
      <c r="D310" t="s">
        <v>2201</v>
      </c>
      <c r="E310" t="s">
        <v>3231</v>
      </c>
      <c r="F310" t="s">
        <v>2867</v>
      </c>
      <c r="G310">
        <f>ROUND(Films_budget[[#This Row],[value]],2)</f>
        <v>10500000</v>
      </c>
      <c r="H310" t="s">
        <v>13</v>
      </c>
      <c r="I310" t="s">
        <v>606</v>
      </c>
      <c r="J310" t="s">
        <v>15</v>
      </c>
      <c r="K310" t="s">
        <v>2868</v>
      </c>
      <c r="L310" t="s">
        <v>660</v>
      </c>
      <c r="M310">
        <f t="shared" si="4"/>
        <v>1</v>
      </c>
      <c r="N31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Machete, in United States dollars?</v>
      </c>
    </row>
    <row r="311" spans="1:14" x14ac:dyDescent="0.3">
      <c r="A311" t="s">
        <v>2869</v>
      </c>
      <c r="B311" t="s">
        <v>2870</v>
      </c>
      <c r="C311" t="s">
        <v>11</v>
      </c>
      <c r="D311" t="s">
        <v>2201</v>
      </c>
      <c r="E311" t="s">
        <v>3231</v>
      </c>
      <c r="F311" t="s">
        <v>625</v>
      </c>
      <c r="G311">
        <f>ROUND(Films_budget[[#This Row],[value]],2)</f>
        <v>35000000</v>
      </c>
      <c r="H311" t="s">
        <v>13</v>
      </c>
      <c r="I311" t="s">
        <v>606</v>
      </c>
      <c r="J311" t="s">
        <v>15</v>
      </c>
      <c r="K311" t="s">
        <v>2871</v>
      </c>
      <c r="L311" t="s">
        <v>660</v>
      </c>
      <c r="M311">
        <f t="shared" si="4"/>
        <v>1</v>
      </c>
      <c r="N31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Intern, in United States dollars?</v>
      </c>
    </row>
    <row r="312" spans="1:14" x14ac:dyDescent="0.3">
      <c r="A312" t="s">
        <v>2872</v>
      </c>
      <c r="B312" t="s">
        <v>2873</v>
      </c>
      <c r="C312" t="s">
        <v>11</v>
      </c>
      <c r="D312" t="s">
        <v>2201</v>
      </c>
      <c r="E312" t="s">
        <v>3231</v>
      </c>
      <c r="F312" t="s">
        <v>2874</v>
      </c>
      <c r="G312">
        <f>ROUND(Films_budget[[#This Row],[value]],2)</f>
        <v>7500000</v>
      </c>
      <c r="H312" t="s">
        <v>164</v>
      </c>
      <c r="I312" t="s">
        <v>348</v>
      </c>
      <c r="J312" t="s">
        <v>15</v>
      </c>
      <c r="K312" t="s">
        <v>2875</v>
      </c>
      <c r="L312" t="s">
        <v>660</v>
      </c>
      <c r="M312">
        <f t="shared" si="4"/>
        <v>1</v>
      </c>
      <c r="N31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Iron Sky, in Euros?</v>
      </c>
    </row>
    <row r="313" spans="1:14" x14ac:dyDescent="0.3">
      <c r="A313" t="s">
        <v>1796</v>
      </c>
      <c r="B313" t="s">
        <v>1797</v>
      </c>
      <c r="C313" t="s">
        <v>11</v>
      </c>
      <c r="D313" t="s">
        <v>2201</v>
      </c>
      <c r="E313" t="s">
        <v>3231</v>
      </c>
      <c r="F313" t="s">
        <v>2699</v>
      </c>
      <c r="G313">
        <f>ROUND(Films_budget[[#This Row],[value]],2)</f>
        <v>55000000</v>
      </c>
      <c r="H313" t="s">
        <v>13</v>
      </c>
      <c r="I313" t="s">
        <v>20</v>
      </c>
      <c r="J313" t="s">
        <v>15</v>
      </c>
      <c r="K313" t="s">
        <v>1799</v>
      </c>
      <c r="L313" t="s">
        <v>660</v>
      </c>
      <c r="M313">
        <f t="shared" si="4"/>
        <v>1</v>
      </c>
      <c r="N31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Stargate, in United States dollars?</v>
      </c>
    </row>
    <row r="314" spans="1:14" x14ac:dyDescent="0.3">
      <c r="A314" t="s">
        <v>2876</v>
      </c>
      <c r="B314" t="s">
        <v>2877</v>
      </c>
      <c r="C314" t="s">
        <v>11</v>
      </c>
      <c r="D314" t="s">
        <v>2201</v>
      </c>
      <c r="E314" t="s">
        <v>3231</v>
      </c>
      <c r="F314" t="s">
        <v>225</v>
      </c>
      <c r="G314">
        <f>ROUND(Films_budget[[#This Row],[value]],2)</f>
        <v>65000000</v>
      </c>
      <c r="H314" t="s">
        <v>13</v>
      </c>
      <c r="I314" t="s">
        <v>1036</v>
      </c>
      <c r="J314" t="s">
        <v>15</v>
      </c>
      <c r="K314" t="s">
        <v>2878</v>
      </c>
      <c r="L314" t="s">
        <v>660</v>
      </c>
      <c r="M314">
        <f t="shared" si="4"/>
        <v>1</v>
      </c>
      <c r="N31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300, in United States dollars?</v>
      </c>
    </row>
    <row r="315" spans="1:14" x14ac:dyDescent="0.3">
      <c r="A315" t="s">
        <v>2111</v>
      </c>
      <c r="B315" t="s">
        <v>2112</v>
      </c>
      <c r="C315" t="s">
        <v>11</v>
      </c>
      <c r="D315" t="s">
        <v>2201</v>
      </c>
      <c r="E315" t="s">
        <v>3231</v>
      </c>
      <c r="F315" t="s">
        <v>2239</v>
      </c>
      <c r="G315">
        <f>ROUND(Films_budget[[#This Row],[value]],2)</f>
        <v>200000000</v>
      </c>
      <c r="H315" t="s">
        <v>13</v>
      </c>
      <c r="I315" t="s">
        <v>305</v>
      </c>
      <c r="J315" t="s">
        <v>15</v>
      </c>
      <c r="K315" t="s">
        <v>2114</v>
      </c>
      <c r="L315" t="s">
        <v>660</v>
      </c>
      <c r="M315">
        <f t="shared" si="4"/>
        <v>1</v>
      </c>
      <c r="N31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Fantastic Beasts: The Secrets of Dumbledore, in United States dollars?</v>
      </c>
    </row>
    <row r="316" spans="1:14" x14ac:dyDescent="0.3">
      <c r="A316" t="s">
        <v>1844</v>
      </c>
      <c r="B316" t="s">
        <v>1845</v>
      </c>
      <c r="C316" t="s">
        <v>11</v>
      </c>
      <c r="D316" t="s">
        <v>2201</v>
      </c>
      <c r="E316" t="s">
        <v>3231</v>
      </c>
      <c r="F316" t="s">
        <v>543</v>
      </c>
      <c r="G316">
        <f>ROUND(Films_budget[[#This Row],[value]],2)</f>
        <v>70000000</v>
      </c>
      <c r="H316" t="s">
        <v>13</v>
      </c>
      <c r="I316" t="s">
        <v>819</v>
      </c>
      <c r="J316" t="s">
        <v>15</v>
      </c>
      <c r="K316" t="s">
        <v>2879</v>
      </c>
      <c r="L316" t="s">
        <v>660</v>
      </c>
      <c r="M316">
        <f t="shared" si="4"/>
        <v>1</v>
      </c>
      <c r="N31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Saving Private Ryan, in United States dollars?</v>
      </c>
    </row>
    <row r="317" spans="1:14" x14ac:dyDescent="0.3">
      <c r="A317" t="s">
        <v>2880</v>
      </c>
      <c r="B317" t="s">
        <v>2881</v>
      </c>
      <c r="C317" t="s">
        <v>11</v>
      </c>
      <c r="D317" t="s">
        <v>2201</v>
      </c>
      <c r="E317" t="s">
        <v>3231</v>
      </c>
      <c r="F317" t="s">
        <v>2882</v>
      </c>
      <c r="G317">
        <f>ROUND(Films_budget[[#This Row],[value]],2)</f>
        <v>195000000</v>
      </c>
      <c r="H317" t="s">
        <v>2883</v>
      </c>
      <c r="I317" t="s">
        <v>253</v>
      </c>
      <c r="J317" t="s">
        <v>15</v>
      </c>
      <c r="K317" t="s">
        <v>2884</v>
      </c>
      <c r="L317" t="s">
        <v>660</v>
      </c>
      <c r="M317">
        <f t="shared" si="4"/>
        <v>1</v>
      </c>
      <c r="N31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Hidden Fortress, in yens?</v>
      </c>
    </row>
    <row r="318" spans="1:14" x14ac:dyDescent="0.3">
      <c r="A318" t="s">
        <v>2885</v>
      </c>
      <c r="B318" t="s">
        <v>2886</v>
      </c>
      <c r="C318" t="s">
        <v>11</v>
      </c>
      <c r="D318" t="s">
        <v>2201</v>
      </c>
      <c r="E318" t="s">
        <v>3231</v>
      </c>
      <c r="F318" t="s">
        <v>2668</v>
      </c>
      <c r="G318">
        <f>ROUND(Films_budget[[#This Row],[value]],2)</f>
        <v>170000000</v>
      </c>
      <c r="H318" t="s">
        <v>13</v>
      </c>
      <c r="I318" t="s">
        <v>316</v>
      </c>
      <c r="J318" t="s">
        <v>15</v>
      </c>
      <c r="K318" t="s">
        <v>2887</v>
      </c>
      <c r="L318" t="s">
        <v>660</v>
      </c>
      <c r="M318">
        <f t="shared" si="4"/>
        <v>1</v>
      </c>
      <c r="N31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Alice Through the Looking Glass, in United States dollars?</v>
      </c>
    </row>
    <row r="319" spans="1:14" x14ac:dyDescent="0.3">
      <c r="A319" t="s">
        <v>2888</v>
      </c>
      <c r="B319" t="s">
        <v>2889</v>
      </c>
      <c r="C319" t="s">
        <v>11</v>
      </c>
      <c r="D319" t="s">
        <v>2201</v>
      </c>
      <c r="E319" t="s">
        <v>3231</v>
      </c>
      <c r="F319" t="s">
        <v>1765</v>
      </c>
      <c r="G319">
        <f>ROUND(Films_budget[[#This Row],[value]],2)</f>
        <v>12000000</v>
      </c>
      <c r="H319" t="s">
        <v>13</v>
      </c>
      <c r="I319" t="s">
        <v>167</v>
      </c>
      <c r="J319" t="s">
        <v>15</v>
      </c>
      <c r="K319" t="s">
        <v>2890</v>
      </c>
      <c r="L319" t="s">
        <v>660</v>
      </c>
      <c r="M319">
        <f t="shared" si="4"/>
        <v>1</v>
      </c>
      <c r="N31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Spartacus, in United States dollars?</v>
      </c>
    </row>
    <row r="320" spans="1:14" x14ac:dyDescent="0.3">
      <c r="A320" t="s">
        <v>2891</v>
      </c>
      <c r="B320" t="s">
        <v>2892</v>
      </c>
      <c r="C320" t="s">
        <v>11</v>
      </c>
      <c r="D320" t="s">
        <v>2201</v>
      </c>
      <c r="E320" t="s">
        <v>3231</v>
      </c>
      <c r="F320" t="s">
        <v>917</v>
      </c>
      <c r="G320">
        <f>ROUND(Films_budget[[#This Row],[value]],2)</f>
        <v>90000000</v>
      </c>
      <c r="H320" t="s">
        <v>13</v>
      </c>
      <c r="I320" t="s">
        <v>456</v>
      </c>
      <c r="J320" t="s">
        <v>15</v>
      </c>
      <c r="K320" t="s">
        <v>2893</v>
      </c>
      <c r="L320" t="s">
        <v>660</v>
      </c>
      <c r="M320">
        <f t="shared" si="4"/>
        <v>1</v>
      </c>
      <c r="N32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Last Witch Hunter, in United States dollars?</v>
      </c>
    </row>
    <row r="321" spans="1:14" x14ac:dyDescent="0.3">
      <c r="A321" t="s">
        <v>1574</v>
      </c>
      <c r="B321" t="s">
        <v>1575</v>
      </c>
      <c r="C321" t="s">
        <v>11</v>
      </c>
      <c r="D321" t="s">
        <v>2201</v>
      </c>
      <c r="E321" t="s">
        <v>3231</v>
      </c>
      <c r="F321" t="s">
        <v>2894</v>
      </c>
      <c r="G321">
        <f>ROUND(Films_budget[[#This Row],[value]],2)</f>
        <v>258000000</v>
      </c>
      <c r="H321" t="s">
        <v>13</v>
      </c>
      <c r="I321" t="s">
        <v>25</v>
      </c>
      <c r="J321" t="s">
        <v>15</v>
      </c>
      <c r="K321" t="s">
        <v>1577</v>
      </c>
      <c r="L321" t="s">
        <v>660</v>
      </c>
      <c r="M321">
        <f t="shared" si="4"/>
        <v>1</v>
      </c>
      <c r="N32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Spider-Man 3, in United States dollars?</v>
      </c>
    </row>
    <row r="322" spans="1:14" x14ac:dyDescent="0.3">
      <c r="A322" t="s">
        <v>1948</v>
      </c>
      <c r="B322" t="s">
        <v>1949</v>
      </c>
      <c r="C322" t="s">
        <v>11</v>
      </c>
      <c r="D322" t="s">
        <v>2201</v>
      </c>
      <c r="E322" t="s">
        <v>3231</v>
      </c>
      <c r="F322" t="s">
        <v>2239</v>
      </c>
      <c r="G322">
        <f>ROUND(Films_budget[[#This Row],[value]],2)</f>
        <v>200000000</v>
      </c>
      <c r="H322" t="s">
        <v>13</v>
      </c>
      <c r="I322" t="s">
        <v>20</v>
      </c>
      <c r="J322" t="s">
        <v>15</v>
      </c>
      <c r="K322" t="s">
        <v>2895</v>
      </c>
      <c r="L322" t="s">
        <v>660</v>
      </c>
      <c r="M322">
        <f t="shared" ref="M322:M385" si="5">COUNTIF(B:B,B322)</f>
        <v>1</v>
      </c>
      <c r="N32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Fantastic Beasts: The Crimes of Grindelwald, in United States dollars?</v>
      </c>
    </row>
    <row r="323" spans="1:14" x14ac:dyDescent="0.3">
      <c r="A323" t="s">
        <v>2896</v>
      </c>
      <c r="B323" t="s">
        <v>2897</v>
      </c>
      <c r="C323" t="s">
        <v>11</v>
      </c>
      <c r="D323" t="s">
        <v>2201</v>
      </c>
      <c r="E323" t="s">
        <v>3231</v>
      </c>
      <c r="F323" t="s">
        <v>2457</v>
      </c>
      <c r="G323">
        <f>ROUND(Films_budget[[#This Row],[value]],2)</f>
        <v>27000000</v>
      </c>
      <c r="H323" t="s">
        <v>13</v>
      </c>
      <c r="I323" t="s">
        <v>581</v>
      </c>
      <c r="J323" t="s">
        <v>15</v>
      </c>
      <c r="K323" t="s">
        <v>2898</v>
      </c>
      <c r="L323" t="s">
        <v>660</v>
      </c>
      <c r="M323">
        <f t="shared" si="5"/>
        <v>1</v>
      </c>
      <c r="N32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United Passions, in United States dollars?</v>
      </c>
    </row>
    <row r="324" spans="1:14" x14ac:dyDescent="0.3">
      <c r="A324" t="s">
        <v>2899</v>
      </c>
      <c r="B324" t="s">
        <v>2900</v>
      </c>
      <c r="C324" t="s">
        <v>11</v>
      </c>
      <c r="D324" t="s">
        <v>2201</v>
      </c>
      <c r="E324" t="s">
        <v>3231</v>
      </c>
      <c r="F324" t="s">
        <v>917</v>
      </c>
      <c r="G324">
        <f>ROUND(Films_budget[[#This Row],[value]],2)</f>
        <v>90000000</v>
      </c>
      <c r="H324" t="s">
        <v>13</v>
      </c>
      <c r="I324" t="s">
        <v>285</v>
      </c>
      <c r="J324" t="s">
        <v>15</v>
      </c>
      <c r="K324" t="s">
        <v>2901</v>
      </c>
      <c r="L324" t="s">
        <v>660</v>
      </c>
      <c r="M324">
        <f t="shared" si="5"/>
        <v>1</v>
      </c>
      <c r="N32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Percy Jackson &amp; The Olympians - The Sea of Monsters, in United States dollars?</v>
      </c>
    </row>
    <row r="325" spans="1:14" x14ac:dyDescent="0.3">
      <c r="A325" t="s">
        <v>2902</v>
      </c>
      <c r="B325" t="s">
        <v>2903</v>
      </c>
      <c r="C325" t="s">
        <v>11</v>
      </c>
      <c r="D325" t="s">
        <v>2201</v>
      </c>
      <c r="E325" t="s">
        <v>3231</v>
      </c>
      <c r="F325" t="s">
        <v>2251</v>
      </c>
      <c r="G325">
        <f>ROUND(Films_budget[[#This Row],[value]],2)</f>
        <v>10000000</v>
      </c>
      <c r="H325" t="s">
        <v>13</v>
      </c>
      <c r="I325" t="s">
        <v>93</v>
      </c>
      <c r="J325" t="s">
        <v>15</v>
      </c>
      <c r="K325" t="s">
        <v>2904</v>
      </c>
      <c r="L325" t="s">
        <v>660</v>
      </c>
      <c r="M325">
        <f t="shared" si="5"/>
        <v>1</v>
      </c>
      <c r="N32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By the Sea, in United States dollars?</v>
      </c>
    </row>
    <row r="326" spans="1:14" x14ac:dyDescent="0.3">
      <c r="A326" t="s">
        <v>2187</v>
      </c>
      <c r="B326" t="s">
        <v>2188</v>
      </c>
      <c r="C326" t="s">
        <v>11</v>
      </c>
      <c r="D326" t="s">
        <v>2201</v>
      </c>
      <c r="E326" t="s">
        <v>3231</v>
      </c>
      <c r="F326" t="s">
        <v>2227</v>
      </c>
      <c r="G326">
        <f>ROUND(Films_budget[[#This Row],[value]],2)</f>
        <v>175000000</v>
      </c>
      <c r="H326" t="s">
        <v>13</v>
      </c>
      <c r="I326" t="s">
        <v>52</v>
      </c>
      <c r="J326" t="s">
        <v>15</v>
      </c>
      <c r="K326" t="s">
        <v>2190</v>
      </c>
      <c r="L326" t="s">
        <v>660</v>
      </c>
      <c r="M326">
        <f t="shared" si="5"/>
        <v>1</v>
      </c>
      <c r="N32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Jungle Book, in United States dollars?</v>
      </c>
    </row>
    <row r="327" spans="1:14" x14ac:dyDescent="0.3">
      <c r="A327" t="s">
        <v>1848</v>
      </c>
      <c r="B327" t="s">
        <v>1849</v>
      </c>
      <c r="C327" t="s">
        <v>11</v>
      </c>
      <c r="D327" t="s">
        <v>2201</v>
      </c>
      <c r="E327" t="s">
        <v>3231</v>
      </c>
      <c r="F327" t="s">
        <v>2453</v>
      </c>
      <c r="G327">
        <f>ROUND(Films_budget[[#This Row],[value]],2)</f>
        <v>25000000</v>
      </c>
      <c r="H327" t="s">
        <v>13</v>
      </c>
      <c r="I327" t="s">
        <v>1851</v>
      </c>
      <c r="J327" t="s">
        <v>15</v>
      </c>
      <c r="K327" t="s">
        <v>1852</v>
      </c>
      <c r="L327" t="s">
        <v>660</v>
      </c>
      <c r="M327">
        <f t="shared" si="5"/>
        <v>1</v>
      </c>
      <c r="N32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Shawshank Redemption, in United States dollars?</v>
      </c>
    </row>
    <row r="328" spans="1:14" x14ac:dyDescent="0.3">
      <c r="A328" t="s">
        <v>2905</v>
      </c>
      <c r="B328" t="s">
        <v>2906</v>
      </c>
      <c r="C328" t="s">
        <v>11</v>
      </c>
      <c r="D328" t="s">
        <v>2201</v>
      </c>
      <c r="E328" t="s">
        <v>3231</v>
      </c>
      <c r="F328" t="s">
        <v>2256</v>
      </c>
      <c r="G328">
        <f>ROUND(Films_budget[[#This Row],[value]],2)</f>
        <v>22000000</v>
      </c>
      <c r="H328" t="s">
        <v>13</v>
      </c>
      <c r="I328" t="s">
        <v>101</v>
      </c>
      <c r="J328" t="s">
        <v>15</v>
      </c>
      <c r="K328" t="s">
        <v>2907</v>
      </c>
      <c r="L328" t="s">
        <v>660</v>
      </c>
      <c r="M328">
        <f t="shared" si="5"/>
        <v>1</v>
      </c>
      <c r="N32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Ghost, in United States dollars?</v>
      </c>
    </row>
    <row r="329" spans="1:14" x14ac:dyDescent="0.3">
      <c r="A329" t="s">
        <v>2908</v>
      </c>
      <c r="B329" t="s">
        <v>2909</v>
      </c>
      <c r="C329" t="s">
        <v>11</v>
      </c>
      <c r="D329" t="s">
        <v>2201</v>
      </c>
      <c r="E329" t="s">
        <v>3231</v>
      </c>
      <c r="F329" t="s">
        <v>2264</v>
      </c>
      <c r="G329">
        <f>ROUND(Films_budget[[#This Row],[value]],2)</f>
        <v>2200000</v>
      </c>
      <c r="H329" t="s">
        <v>164</v>
      </c>
      <c r="I329" t="s">
        <v>250</v>
      </c>
      <c r="J329" t="s">
        <v>15</v>
      </c>
      <c r="K329" t="s">
        <v>2910</v>
      </c>
      <c r="L329" t="s">
        <v>660</v>
      </c>
      <c r="M329">
        <f t="shared" si="5"/>
        <v>1</v>
      </c>
      <c r="N32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Open Windows, in Euros?</v>
      </c>
    </row>
    <row r="330" spans="1:14" x14ac:dyDescent="0.3">
      <c r="A330" t="s">
        <v>2911</v>
      </c>
      <c r="B330" t="s">
        <v>2912</v>
      </c>
      <c r="C330" t="s">
        <v>11</v>
      </c>
      <c r="D330" t="s">
        <v>2201</v>
      </c>
      <c r="E330" t="s">
        <v>3231</v>
      </c>
      <c r="F330" t="s">
        <v>2269</v>
      </c>
      <c r="G330">
        <f>ROUND(Films_budget[[#This Row],[value]],2)</f>
        <v>2000000</v>
      </c>
      <c r="H330" t="s">
        <v>13</v>
      </c>
      <c r="I330" t="s">
        <v>63</v>
      </c>
      <c r="J330" t="s">
        <v>15</v>
      </c>
      <c r="K330" t="s">
        <v>2913</v>
      </c>
      <c r="L330" t="s">
        <v>660</v>
      </c>
      <c r="M330">
        <f t="shared" si="5"/>
        <v>1</v>
      </c>
      <c r="N33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Proposition, in United States dollars?</v>
      </c>
    </row>
    <row r="331" spans="1:14" x14ac:dyDescent="0.3">
      <c r="A331" t="s">
        <v>1687</v>
      </c>
      <c r="B331" t="s">
        <v>1688</v>
      </c>
      <c r="C331" t="s">
        <v>11</v>
      </c>
      <c r="D331" t="s">
        <v>2201</v>
      </c>
      <c r="E331" t="s">
        <v>3231</v>
      </c>
      <c r="F331" t="s">
        <v>2239</v>
      </c>
      <c r="G331">
        <f>ROUND(Films_budget[[#This Row],[value]],2)</f>
        <v>200000000</v>
      </c>
      <c r="H331" t="s">
        <v>13</v>
      </c>
      <c r="I331" t="s">
        <v>133</v>
      </c>
      <c r="J331" t="s">
        <v>15</v>
      </c>
      <c r="K331" t="s">
        <v>1690</v>
      </c>
      <c r="L331" t="s">
        <v>660</v>
      </c>
      <c r="M331">
        <f t="shared" si="5"/>
        <v>1</v>
      </c>
      <c r="N33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Terminator Salvation, in United States dollars?</v>
      </c>
    </row>
    <row r="332" spans="1:14" x14ac:dyDescent="0.3">
      <c r="A332" t="s">
        <v>2914</v>
      </c>
      <c r="B332" t="s">
        <v>2915</v>
      </c>
      <c r="C332" t="s">
        <v>11</v>
      </c>
      <c r="D332" t="s">
        <v>2201</v>
      </c>
      <c r="E332" t="s">
        <v>3231</v>
      </c>
      <c r="F332" t="s">
        <v>220</v>
      </c>
      <c r="G332">
        <f>ROUND(Films_budget[[#This Row],[value]],2)</f>
        <v>7000000</v>
      </c>
      <c r="H332" t="s">
        <v>13</v>
      </c>
      <c r="I332" t="s">
        <v>242</v>
      </c>
      <c r="J332" t="s">
        <v>15</v>
      </c>
      <c r="K332" t="s">
        <v>2916</v>
      </c>
      <c r="L332" t="s">
        <v>660</v>
      </c>
      <c r="M332">
        <f t="shared" si="5"/>
        <v>1</v>
      </c>
      <c r="N33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Buffy the Vampire Slayer, in United States dollars?</v>
      </c>
    </row>
    <row r="333" spans="1:14" x14ac:dyDescent="0.3">
      <c r="A333" t="s">
        <v>2917</v>
      </c>
      <c r="B333" t="s">
        <v>2918</v>
      </c>
      <c r="C333" t="s">
        <v>11</v>
      </c>
      <c r="D333" t="s">
        <v>2201</v>
      </c>
      <c r="E333" t="s">
        <v>3231</v>
      </c>
      <c r="F333" t="s">
        <v>2202</v>
      </c>
      <c r="G333">
        <f>ROUND(Films_budget[[#This Row],[value]],2)</f>
        <v>100000000</v>
      </c>
      <c r="H333" t="s">
        <v>13</v>
      </c>
      <c r="I333" t="s">
        <v>211</v>
      </c>
      <c r="J333" t="s">
        <v>15</v>
      </c>
      <c r="K333" t="s">
        <v>2919</v>
      </c>
      <c r="L333" t="s">
        <v>660</v>
      </c>
      <c r="M333">
        <f t="shared" si="5"/>
        <v>1</v>
      </c>
      <c r="N33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Bicentennial Man, in United States dollars?</v>
      </c>
    </row>
    <row r="334" spans="1:14" x14ac:dyDescent="0.3">
      <c r="A334" t="s">
        <v>1780</v>
      </c>
      <c r="B334" t="s">
        <v>1781</v>
      </c>
      <c r="C334" t="s">
        <v>11</v>
      </c>
      <c r="D334" t="s">
        <v>2201</v>
      </c>
      <c r="E334" t="s">
        <v>3231</v>
      </c>
      <c r="F334" t="s">
        <v>917</v>
      </c>
      <c r="G334">
        <f>ROUND(Films_budget[[#This Row],[value]],2)</f>
        <v>90000000</v>
      </c>
      <c r="H334" t="s">
        <v>13</v>
      </c>
      <c r="I334" t="s">
        <v>128</v>
      </c>
      <c r="J334" t="s">
        <v>15</v>
      </c>
      <c r="K334" t="s">
        <v>1783</v>
      </c>
      <c r="L334" t="s">
        <v>660</v>
      </c>
      <c r="M334">
        <f t="shared" si="5"/>
        <v>1</v>
      </c>
      <c r="N33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Men in Black, in United States dollars?</v>
      </c>
    </row>
    <row r="335" spans="1:14" x14ac:dyDescent="0.3">
      <c r="A335" t="s">
        <v>2920</v>
      </c>
      <c r="B335" t="s">
        <v>2921</v>
      </c>
      <c r="C335" t="s">
        <v>11</v>
      </c>
      <c r="D335" t="s">
        <v>2201</v>
      </c>
      <c r="E335" t="s">
        <v>3231</v>
      </c>
      <c r="F335" t="s">
        <v>2922</v>
      </c>
      <c r="G335">
        <f>ROUND(Films_budget[[#This Row],[value]],2)</f>
        <v>2777000</v>
      </c>
      <c r="H335" t="s">
        <v>13</v>
      </c>
      <c r="I335" t="s">
        <v>52</v>
      </c>
      <c r="J335" t="s">
        <v>15</v>
      </c>
      <c r="K335" t="s">
        <v>2923</v>
      </c>
      <c r="L335" t="s">
        <v>660</v>
      </c>
      <c r="M335">
        <f t="shared" si="5"/>
        <v>1</v>
      </c>
      <c r="N33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Wizard of Oz, in United States dollars?</v>
      </c>
    </row>
    <row r="336" spans="1:14" x14ac:dyDescent="0.3">
      <c r="A336" t="s">
        <v>2924</v>
      </c>
      <c r="B336" t="s">
        <v>2925</v>
      </c>
      <c r="C336" t="s">
        <v>11</v>
      </c>
      <c r="D336" t="s">
        <v>2201</v>
      </c>
      <c r="E336" t="s">
        <v>3231</v>
      </c>
      <c r="F336" t="s">
        <v>2460</v>
      </c>
      <c r="G336">
        <f>ROUND(Films_budget[[#This Row],[value]],2)</f>
        <v>500000</v>
      </c>
      <c r="H336" t="s">
        <v>457</v>
      </c>
      <c r="I336" t="s">
        <v>460</v>
      </c>
      <c r="J336" t="s">
        <v>15</v>
      </c>
      <c r="K336" t="s">
        <v>2926</v>
      </c>
      <c r="L336" t="s">
        <v>660</v>
      </c>
      <c r="M336">
        <f t="shared" si="5"/>
        <v>1</v>
      </c>
      <c r="N33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Most Charming and Attractive, in Russian rubles?</v>
      </c>
    </row>
    <row r="337" spans="1:14" x14ac:dyDescent="0.3">
      <c r="A337" t="s">
        <v>1767</v>
      </c>
      <c r="B337" t="s">
        <v>1768</v>
      </c>
      <c r="C337" t="s">
        <v>11</v>
      </c>
      <c r="D337" t="s">
        <v>2201</v>
      </c>
      <c r="E337" t="s">
        <v>3231</v>
      </c>
      <c r="F337" t="s">
        <v>2867</v>
      </c>
      <c r="G337">
        <f>ROUND(Films_budget[[#This Row],[value]],2)</f>
        <v>10500000</v>
      </c>
      <c r="H337" t="s">
        <v>13</v>
      </c>
      <c r="I337" t="s">
        <v>1770</v>
      </c>
      <c r="J337" t="s">
        <v>15</v>
      </c>
      <c r="K337" t="s">
        <v>1771</v>
      </c>
      <c r="L337" t="s">
        <v>660</v>
      </c>
      <c r="M337">
        <f t="shared" si="5"/>
        <v>1</v>
      </c>
      <c r="N33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2001: A Space Odyssey, in United States dollars?</v>
      </c>
    </row>
    <row r="338" spans="1:14" x14ac:dyDescent="0.3">
      <c r="A338" t="s">
        <v>1606</v>
      </c>
      <c r="B338" t="s">
        <v>1607</v>
      </c>
      <c r="C338" t="s">
        <v>11</v>
      </c>
      <c r="D338" t="s">
        <v>2201</v>
      </c>
      <c r="E338" t="s">
        <v>3231</v>
      </c>
      <c r="F338" t="s">
        <v>2226</v>
      </c>
      <c r="G338">
        <f>ROUND(Films_budget[[#This Row],[value]],2)</f>
        <v>30000000</v>
      </c>
      <c r="H338" t="s">
        <v>13</v>
      </c>
      <c r="I338" t="s">
        <v>454</v>
      </c>
      <c r="J338" t="s">
        <v>15</v>
      </c>
      <c r="K338" t="s">
        <v>1609</v>
      </c>
      <c r="L338" t="s">
        <v>660</v>
      </c>
      <c r="M338">
        <f t="shared" si="5"/>
        <v>1</v>
      </c>
      <c r="N33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Commuter, in United States dollars?</v>
      </c>
    </row>
    <row r="339" spans="1:14" x14ac:dyDescent="0.3">
      <c r="A339" t="s">
        <v>2927</v>
      </c>
      <c r="B339" t="s">
        <v>2928</v>
      </c>
      <c r="C339" t="s">
        <v>11</v>
      </c>
      <c r="D339" t="s">
        <v>2201</v>
      </c>
      <c r="E339" t="s">
        <v>3231</v>
      </c>
      <c r="F339" t="s">
        <v>2863</v>
      </c>
      <c r="G339">
        <f>ROUND(Films_budget[[#This Row],[value]],2)</f>
        <v>26000000</v>
      </c>
      <c r="H339" t="s">
        <v>13</v>
      </c>
      <c r="I339" t="s">
        <v>226</v>
      </c>
      <c r="J339" t="s">
        <v>15</v>
      </c>
      <c r="K339" t="s">
        <v>2929</v>
      </c>
      <c r="L339" t="s">
        <v>660</v>
      </c>
      <c r="M339">
        <f t="shared" si="5"/>
        <v>1</v>
      </c>
      <c r="N33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Viy, in United States dollars?</v>
      </c>
    </row>
    <row r="340" spans="1:14" x14ac:dyDescent="0.3">
      <c r="A340" t="s">
        <v>2930</v>
      </c>
      <c r="B340" t="s">
        <v>2931</v>
      </c>
      <c r="C340" t="s">
        <v>11</v>
      </c>
      <c r="D340" t="s">
        <v>2201</v>
      </c>
      <c r="E340" t="s">
        <v>3231</v>
      </c>
      <c r="F340" t="s">
        <v>2431</v>
      </c>
      <c r="G340">
        <f>ROUND(Films_budget[[#This Row],[value]],2)</f>
        <v>62000000</v>
      </c>
      <c r="H340" t="s">
        <v>13</v>
      </c>
      <c r="I340" t="s">
        <v>401</v>
      </c>
      <c r="J340" t="s">
        <v>15</v>
      </c>
      <c r="K340" t="s">
        <v>2932</v>
      </c>
      <c r="L340" t="s">
        <v>660</v>
      </c>
      <c r="M340">
        <f t="shared" si="5"/>
        <v>1</v>
      </c>
      <c r="N34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Æon Flux, in United States dollars?</v>
      </c>
    </row>
    <row r="341" spans="1:14" x14ac:dyDescent="0.3">
      <c r="A341" t="s">
        <v>2933</v>
      </c>
      <c r="B341" t="s">
        <v>2934</v>
      </c>
      <c r="C341" t="s">
        <v>11</v>
      </c>
      <c r="D341" t="s">
        <v>2201</v>
      </c>
      <c r="E341" t="s">
        <v>3231</v>
      </c>
      <c r="F341" t="s">
        <v>2259</v>
      </c>
      <c r="G341">
        <f>ROUND(Films_budget[[#This Row],[value]],2)</f>
        <v>4000000</v>
      </c>
      <c r="H341" t="s">
        <v>13</v>
      </c>
      <c r="I341" t="s">
        <v>285</v>
      </c>
      <c r="J341" t="s">
        <v>15</v>
      </c>
      <c r="K341" t="s">
        <v>2935</v>
      </c>
      <c r="L341" t="s">
        <v>660</v>
      </c>
      <c r="M341">
        <f t="shared" si="5"/>
        <v>1</v>
      </c>
      <c r="N34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Wild Tales, in United States dollars?</v>
      </c>
    </row>
    <row r="342" spans="1:14" x14ac:dyDescent="0.3">
      <c r="A342" t="s">
        <v>1751</v>
      </c>
      <c r="B342" t="s">
        <v>1752</v>
      </c>
      <c r="C342" t="s">
        <v>11</v>
      </c>
      <c r="D342" t="s">
        <v>2201</v>
      </c>
      <c r="E342" t="s">
        <v>3231</v>
      </c>
      <c r="F342" t="s">
        <v>2453</v>
      </c>
      <c r="G342">
        <f>ROUND(Films_budget[[#This Row],[value]],2)</f>
        <v>25000000</v>
      </c>
      <c r="H342" t="s">
        <v>13</v>
      </c>
      <c r="I342" t="s">
        <v>25</v>
      </c>
      <c r="J342" t="s">
        <v>15</v>
      </c>
      <c r="K342" t="s">
        <v>1754</v>
      </c>
      <c r="L342" t="s">
        <v>660</v>
      </c>
      <c r="M342">
        <f t="shared" si="5"/>
        <v>1</v>
      </c>
      <c r="N34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Scarface, in United States dollars?</v>
      </c>
    </row>
    <row r="343" spans="1:14" x14ac:dyDescent="0.3">
      <c r="A343" t="s">
        <v>2936</v>
      </c>
      <c r="B343" t="s">
        <v>2937</v>
      </c>
      <c r="C343" t="s">
        <v>11</v>
      </c>
      <c r="D343" t="s">
        <v>2201</v>
      </c>
      <c r="E343" t="s">
        <v>3231</v>
      </c>
      <c r="F343" t="s">
        <v>2281</v>
      </c>
      <c r="G343">
        <f>ROUND(Films_budget[[#This Row],[value]],2)</f>
        <v>40000000</v>
      </c>
      <c r="H343" t="s">
        <v>13</v>
      </c>
      <c r="I343" t="s">
        <v>77</v>
      </c>
      <c r="J343" t="s">
        <v>15</v>
      </c>
      <c r="K343" t="s">
        <v>2938</v>
      </c>
      <c r="L343" t="s">
        <v>660</v>
      </c>
      <c r="M343">
        <f t="shared" si="5"/>
        <v>1</v>
      </c>
      <c r="N34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Apocalypto, in United States dollars?</v>
      </c>
    </row>
    <row r="344" spans="1:14" x14ac:dyDescent="0.3">
      <c r="A344" t="s">
        <v>2939</v>
      </c>
      <c r="B344" t="s">
        <v>2940</v>
      </c>
      <c r="C344" t="s">
        <v>11</v>
      </c>
      <c r="D344" t="s">
        <v>2201</v>
      </c>
      <c r="E344" t="s">
        <v>3231</v>
      </c>
      <c r="F344" t="s">
        <v>704</v>
      </c>
      <c r="G344">
        <f>ROUND(Films_budget[[#This Row],[value]],2)</f>
        <v>21000000</v>
      </c>
      <c r="H344" t="s">
        <v>13</v>
      </c>
      <c r="I344" t="s">
        <v>242</v>
      </c>
      <c r="J344" t="s">
        <v>15</v>
      </c>
      <c r="K344" t="s">
        <v>2941</v>
      </c>
      <c r="L344" t="s">
        <v>660</v>
      </c>
      <c r="M344">
        <f t="shared" si="5"/>
        <v>1</v>
      </c>
      <c r="N34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Black Book, in United States dollars?</v>
      </c>
    </row>
    <row r="345" spans="1:14" x14ac:dyDescent="0.3">
      <c r="A345" t="s">
        <v>1889</v>
      </c>
      <c r="B345" t="s">
        <v>1890</v>
      </c>
      <c r="C345" t="s">
        <v>11</v>
      </c>
      <c r="D345" t="s">
        <v>2201</v>
      </c>
      <c r="E345" t="s">
        <v>3231</v>
      </c>
      <c r="F345" t="s">
        <v>2942</v>
      </c>
      <c r="G345">
        <f>ROUND(Films_budget[[#This Row],[value]],2)</f>
        <v>17500000</v>
      </c>
      <c r="H345" t="s">
        <v>13</v>
      </c>
      <c r="I345" t="s">
        <v>183</v>
      </c>
      <c r="J345" t="s">
        <v>15</v>
      </c>
      <c r="K345" t="s">
        <v>1892</v>
      </c>
      <c r="L345" t="s">
        <v>660</v>
      </c>
      <c r="M345">
        <f t="shared" si="5"/>
        <v>1</v>
      </c>
      <c r="N34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Name of the Rose, in United States dollars?</v>
      </c>
    </row>
    <row r="346" spans="1:14" x14ac:dyDescent="0.3">
      <c r="A346" t="s">
        <v>1857</v>
      </c>
      <c r="B346" t="s">
        <v>1858</v>
      </c>
      <c r="C346" t="s">
        <v>11</v>
      </c>
      <c r="D346" t="s">
        <v>2201</v>
      </c>
      <c r="E346" t="s">
        <v>3231</v>
      </c>
      <c r="F346" t="s">
        <v>2452</v>
      </c>
      <c r="G346">
        <f>ROUND(Films_budget[[#This Row],[value]],2)</f>
        <v>3000000</v>
      </c>
      <c r="H346" t="s">
        <v>13</v>
      </c>
      <c r="I346" t="s">
        <v>606</v>
      </c>
      <c r="J346" t="s">
        <v>15</v>
      </c>
      <c r="K346" t="s">
        <v>1860</v>
      </c>
      <c r="L346" t="s">
        <v>660</v>
      </c>
      <c r="M346">
        <f t="shared" si="5"/>
        <v>1</v>
      </c>
      <c r="N34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Marnie, in United States dollars?</v>
      </c>
    </row>
    <row r="347" spans="1:14" x14ac:dyDescent="0.3">
      <c r="A347" t="s">
        <v>2943</v>
      </c>
      <c r="B347" t="s">
        <v>2944</v>
      </c>
      <c r="C347" t="s">
        <v>11</v>
      </c>
      <c r="D347" t="s">
        <v>2201</v>
      </c>
      <c r="E347" t="s">
        <v>3231</v>
      </c>
      <c r="F347" t="s">
        <v>1057</v>
      </c>
      <c r="G347">
        <f>ROUND(Films_budget[[#This Row],[value]],2)</f>
        <v>11000000</v>
      </c>
      <c r="H347" t="s">
        <v>13</v>
      </c>
      <c r="I347" t="s">
        <v>566</v>
      </c>
      <c r="J347" t="s">
        <v>15</v>
      </c>
      <c r="K347" t="s">
        <v>2945</v>
      </c>
      <c r="L347" t="s">
        <v>660</v>
      </c>
      <c r="M347">
        <f t="shared" si="5"/>
        <v>1</v>
      </c>
      <c r="N34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Don't Come Knocking, in United States dollars?</v>
      </c>
    </row>
    <row r="348" spans="1:14" x14ac:dyDescent="0.3">
      <c r="A348" t="s">
        <v>1586</v>
      </c>
      <c r="B348" t="s">
        <v>1587</v>
      </c>
      <c r="C348" t="s">
        <v>11</v>
      </c>
      <c r="D348" t="s">
        <v>2201</v>
      </c>
      <c r="E348" t="s">
        <v>3231</v>
      </c>
      <c r="F348" t="s">
        <v>2452</v>
      </c>
      <c r="G348">
        <f>ROUND(Films_budget[[#This Row],[value]],2)</f>
        <v>3000000</v>
      </c>
      <c r="H348" t="s">
        <v>13</v>
      </c>
      <c r="I348" t="s">
        <v>77</v>
      </c>
      <c r="J348" t="s">
        <v>15</v>
      </c>
      <c r="K348" t="s">
        <v>1589</v>
      </c>
      <c r="L348" t="s">
        <v>660</v>
      </c>
      <c r="M348">
        <f t="shared" si="5"/>
        <v>1</v>
      </c>
      <c r="N34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Goldfinger, in United States dollars?</v>
      </c>
    </row>
    <row r="349" spans="1:14" x14ac:dyDescent="0.3">
      <c r="A349" t="s">
        <v>2946</v>
      </c>
      <c r="B349" t="s">
        <v>2947</v>
      </c>
      <c r="C349" t="s">
        <v>11</v>
      </c>
      <c r="D349" t="s">
        <v>2201</v>
      </c>
      <c r="E349" t="s">
        <v>3231</v>
      </c>
      <c r="F349" t="s">
        <v>2209</v>
      </c>
      <c r="G349">
        <f>ROUND(Films_budget[[#This Row],[value]],2)</f>
        <v>4500000</v>
      </c>
      <c r="H349" t="s">
        <v>13</v>
      </c>
      <c r="I349" t="s">
        <v>238</v>
      </c>
      <c r="J349" t="s">
        <v>15</v>
      </c>
      <c r="K349" t="s">
        <v>2948</v>
      </c>
      <c r="L349" t="s">
        <v>660</v>
      </c>
      <c r="M349">
        <f t="shared" si="5"/>
        <v>1</v>
      </c>
      <c r="N34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Blue Lagoon, in United States dollars?</v>
      </c>
    </row>
    <row r="350" spans="1:14" x14ac:dyDescent="0.3">
      <c r="A350" t="s">
        <v>2949</v>
      </c>
      <c r="B350" t="s">
        <v>2950</v>
      </c>
      <c r="C350" t="s">
        <v>11</v>
      </c>
      <c r="D350" t="s">
        <v>2201</v>
      </c>
      <c r="E350" t="s">
        <v>3231</v>
      </c>
      <c r="F350" t="s">
        <v>2482</v>
      </c>
      <c r="G350">
        <f>ROUND(Films_budget[[#This Row],[value]],2)</f>
        <v>1000000</v>
      </c>
      <c r="H350" t="s">
        <v>13</v>
      </c>
      <c r="I350" t="s">
        <v>38</v>
      </c>
      <c r="J350" t="s">
        <v>15</v>
      </c>
      <c r="K350" t="s">
        <v>2951</v>
      </c>
      <c r="L350" t="s">
        <v>660</v>
      </c>
      <c r="M350">
        <f t="shared" si="5"/>
        <v>1</v>
      </c>
      <c r="N35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Unfriended, in United States dollars?</v>
      </c>
    </row>
    <row r="351" spans="1:14" x14ac:dyDescent="0.3">
      <c r="A351" t="s">
        <v>980</v>
      </c>
      <c r="B351" t="s">
        <v>981</v>
      </c>
      <c r="C351" t="s">
        <v>11</v>
      </c>
      <c r="D351" t="s">
        <v>2201</v>
      </c>
      <c r="E351" t="s">
        <v>3231</v>
      </c>
      <c r="F351" t="s">
        <v>463</v>
      </c>
      <c r="G351">
        <f>ROUND(Films_budget[[#This Row],[value]],2)</f>
        <v>50000000</v>
      </c>
      <c r="H351" t="s">
        <v>13</v>
      </c>
      <c r="I351" t="s">
        <v>242</v>
      </c>
      <c r="J351" t="s">
        <v>15</v>
      </c>
      <c r="K351" t="s">
        <v>983</v>
      </c>
      <c r="L351" t="s">
        <v>660</v>
      </c>
      <c r="M351">
        <f t="shared" si="5"/>
        <v>1</v>
      </c>
      <c r="N35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Non-Stop, in United States dollars?</v>
      </c>
    </row>
    <row r="352" spans="1:14" x14ac:dyDescent="0.3">
      <c r="A352" t="s">
        <v>1824</v>
      </c>
      <c r="B352" t="s">
        <v>1825</v>
      </c>
      <c r="C352" t="s">
        <v>11</v>
      </c>
      <c r="D352" t="s">
        <v>2201</v>
      </c>
      <c r="E352" t="s">
        <v>3231</v>
      </c>
      <c r="F352" t="s">
        <v>1057</v>
      </c>
      <c r="G352">
        <f>ROUND(Films_budget[[#This Row],[value]],2)</f>
        <v>11000000</v>
      </c>
      <c r="H352" t="s">
        <v>13</v>
      </c>
      <c r="I352" t="s">
        <v>518</v>
      </c>
      <c r="J352" t="s">
        <v>15</v>
      </c>
      <c r="K352" t="s">
        <v>1827</v>
      </c>
      <c r="L352" t="s">
        <v>660</v>
      </c>
      <c r="M352">
        <f t="shared" si="5"/>
        <v>1</v>
      </c>
      <c r="N35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Alien, in United States dollars?</v>
      </c>
    </row>
    <row r="353" spans="1:14" x14ac:dyDescent="0.3">
      <c r="A353" t="s">
        <v>808</v>
      </c>
      <c r="B353" t="s">
        <v>809</v>
      </c>
      <c r="C353" t="s">
        <v>11</v>
      </c>
      <c r="D353" t="s">
        <v>2201</v>
      </c>
      <c r="E353" t="s">
        <v>3231</v>
      </c>
      <c r="F353" t="s">
        <v>2273</v>
      </c>
      <c r="G353">
        <f>ROUND(Films_budget[[#This Row],[value]],2)</f>
        <v>180000</v>
      </c>
      <c r="H353" t="s">
        <v>299</v>
      </c>
      <c r="I353" t="s">
        <v>191</v>
      </c>
      <c r="J353" t="s">
        <v>15</v>
      </c>
      <c r="K353" t="s">
        <v>811</v>
      </c>
      <c r="L353" t="s">
        <v>660</v>
      </c>
      <c r="M353">
        <f t="shared" si="5"/>
        <v>1</v>
      </c>
      <c r="N35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Dr. Who and the Daleks, in pound sterlings?</v>
      </c>
    </row>
    <row r="354" spans="1:14" x14ac:dyDescent="0.3">
      <c r="A354" t="s">
        <v>2952</v>
      </c>
      <c r="B354" t="s">
        <v>2953</v>
      </c>
      <c r="C354" t="s">
        <v>11</v>
      </c>
      <c r="D354" t="s">
        <v>2201</v>
      </c>
      <c r="E354" t="s">
        <v>3231</v>
      </c>
      <c r="F354" t="s">
        <v>2211</v>
      </c>
      <c r="G354">
        <f>ROUND(Films_budget[[#This Row],[value]],2)</f>
        <v>15000000</v>
      </c>
      <c r="H354" t="s">
        <v>13</v>
      </c>
      <c r="I354" t="s">
        <v>882</v>
      </c>
      <c r="J354" t="s">
        <v>15</v>
      </c>
      <c r="K354" t="s">
        <v>2954</v>
      </c>
      <c r="L354" t="s">
        <v>660</v>
      </c>
      <c r="M354">
        <f t="shared" si="5"/>
        <v>1</v>
      </c>
      <c r="N35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Slumdog Millionaire, in United States dollars?</v>
      </c>
    </row>
    <row r="355" spans="1:14" x14ac:dyDescent="0.3">
      <c r="A355" t="s">
        <v>2955</v>
      </c>
      <c r="B355" t="s">
        <v>2956</v>
      </c>
      <c r="C355" t="s">
        <v>11</v>
      </c>
      <c r="D355" t="s">
        <v>2201</v>
      </c>
      <c r="E355" t="s">
        <v>3231</v>
      </c>
      <c r="F355" t="s">
        <v>2957</v>
      </c>
      <c r="G355">
        <f>ROUND(Films_budget[[#This Row],[value]],2)</f>
        <v>3000</v>
      </c>
      <c r="H355" t="s">
        <v>13</v>
      </c>
      <c r="I355" t="s">
        <v>191</v>
      </c>
      <c r="J355" t="s">
        <v>15</v>
      </c>
      <c r="K355" t="s">
        <v>2958</v>
      </c>
      <c r="L355" t="s">
        <v>660</v>
      </c>
      <c r="M355">
        <f t="shared" si="5"/>
        <v>1</v>
      </c>
      <c r="N35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Dust, in United States dollars?</v>
      </c>
    </row>
    <row r="356" spans="1:14" x14ac:dyDescent="0.3">
      <c r="A356" t="s">
        <v>2959</v>
      </c>
      <c r="B356" t="s">
        <v>2960</v>
      </c>
      <c r="C356" t="s">
        <v>11</v>
      </c>
      <c r="D356" t="s">
        <v>2201</v>
      </c>
      <c r="E356" t="s">
        <v>3231</v>
      </c>
      <c r="F356" t="s">
        <v>2961</v>
      </c>
      <c r="G356">
        <f>ROUND(Films_budget[[#This Row],[value]],2)</f>
        <v>20000</v>
      </c>
      <c r="H356" t="s">
        <v>13</v>
      </c>
      <c r="I356" t="s">
        <v>456</v>
      </c>
      <c r="J356" t="s">
        <v>15</v>
      </c>
      <c r="K356" t="s">
        <v>2962</v>
      </c>
      <c r="L356" t="s">
        <v>660</v>
      </c>
      <c r="M356">
        <f t="shared" si="5"/>
        <v>1</v>
      </c>
      <c r="N35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Brother, in United States dollars?</v>
      </c>
    </row>
    <row r="357" spans="1:14" x14ac:dyDescent="0.3">
      <c r="A357" t="s">
        <v>2963</v>
      </c>
      <c r="B357" t="s">
        <v>2964</v>
      </c>
      <c r="C357" t="s">
        <v>11</v>
      </c>
      <c r="D357" t="s">
        <v>2201</v>
      </c>
      <c r="E357" t="s">
        <v>3231</v>
      </c>
      <c r="F357" t="s">
        <v>2229</v>
      </c>
      <c r="G357">
        <f>ROUND(Films_budget[[#This Row],[value]],2)</f>
        <v>9000000</v>
      </c>
      <c r="H357" t="s">
        <v>13</v>
      </c>
      <c r="I357" t="s">
        <v>566</v>
      </c>
      <c r="J357" t="s">
        <v>15</v>
      </c>
      <c r="K357" t="s">
        <v>2965</v>
      </c>
      <c r="L357" t="s">
        <v>660</v>
      </c>
      <c r="M357">
        <f t="shared" si="5"/>
        <v>1</v>
      </c>
      <c r="N35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G.I. Samurai, in United States dollars?</v>
      </c>
    </row>
    <row r="358" spans="1:14" x14ac:dyDescent="0.3">
      <c r="A358" t="s">
        <v>2966</v>
      </c>
      <c r="B358" t="s">
        <v>2967</v>
      </c>
      <c r="C358" t="s">
        <v>11</v>
      </c>
      <c r="D358" t="s">
        <v>2201</v>
      </c>
      <c r="E358" t="s">
        <v>3231</v>
      </c>
      <c r="F358" t="s">
        <v>2968</v>
      </c>
      <c r="G358">
        <f>ROUND(Films_budget[[#This Row],[value]],2)</f>
        <v>68000000</v>
      </c>
      <c r="H358" t="s">
        <v>13</v>
      </c>
      <c r="I358" t="s">
        <v>64</v>
      </c>
      <c r="J358" t="s">
        <v>15</v>
      </c>
      <c r="K358" t="s">
        <v>2969</v>
      </c>
      <c r="L358" t="s">
        <v>660</v>
      </c>
      <c r="M358">
        <f t="shared" si="5"/>
        <v>1</v>
      </c>
      <c r="N35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Sum of All Fears, in United States dollars?</v>
      </c>
    </row>
    <row r="359" spans="1:14" x14ac:dyDescent="0.3">
      <c r="A359" t="s">
        <v>2970</v>
      </c>
      <c r="B359" t="s">
        <v>2971</v>
      </c>
      <c r="C359" t="s">
        <v>11</v>
      </c>
      <c r="D359" t="s">
        <v>2201</v>
      </c>
      <c r="E359" t="s">
        <v>3231</v>
      </c>
      <c r="F359" t="s">
        <v>2551</v>
      </c>
      <c r="G359">
        <f>ROUND(Films_budget[[#This Row],[value]],2)</f>
        <v>13000000</v>
      </c>
      <c r="H359" t="s">
        <v>13</v>
      </c>
      <c r="I359" t="s">
        <v>211</v>
      </c>
      <c r="J359" t="s">
        <v>15</v>
      </c>
      <c r="K359" t="s">
        <v>2972</v>
      </c>
      <c r="L359" t="s">
        <v>660</v>
      </c>
      <c r="M359">
        <f t="shared" si="5"/>
        <v>1</v>
      </c>
      <c r="N35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Child's Play 2, in United States dollars?</v>
      </c>
    </row>
    <row r="360" spans="1:14" x14ac:dyDescent="0.3">
      <c r="A360" t="s">
        <v>884</v>
      </c>
      <c r="B360" t="s">
        <v>885</v>
      </c>
      <c r="C360" t="s">
        <v>11</v>
      </c>
      <c r="D360" t="s">
        <v>2201</v>
      </c>
      <c r="E360" t="s">
        <v>3231</v>
      </c>
      <c r="F360" t="s">
        <v>720</v>
      </c>
      <c r="G360">
        <f>ROUND(Films_budget[[#This Row],[value]],2)</f>
        <v>103000000</v>
      </c>
      <c r="H360" t="s">
        <v>13</v>
      </c>
      <c r="I360" t="s">
        <v>393</v>
      </c>
      <c r="J360" t="s">
        <v>15</v>
      </c>
      <c r="K360" t="s">
        <v>2973</v>
      </c>
      <c r="L360" t="s">
        <v>660</v>
      </c>
      <c r="M360">
        <f t="shared" si="5"/>
        <v>1</v>
      </c>
      <c r="N36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Gladiator, in United States dollars?</v>
      </c>
    </row>
    <row r="361" spans="1:14" x14ac:dyDescent="0.3">
      <c r="A361" t="s">
        <v>879</v>
      </c>
      <c r="B361" t="s">
        <v>880</v>
      </c>
      <c r="C361" t="s">
        <v>11</v>
      </c>
      <c r="D361" t="s">
        <v>2201</v>
      </c>
      <c r="E361" t="s">
        <v>3231</v>
      </c>
      <c r="F361" t="s">
        <v>2974</v>
      </c>
      <c r="G361">
        <f>ROUND(Films_budget[[#This Row],[value]],2)</f>
        <v>250000000</v>
      </c>
      <c r="H361" t="s">
        <v>13</v>
      </c>
      <c r="I361" t="s">
        <v>882</v>
      </c>
      <c r="J361" t="s">
        <v>15</v>
      </c>
      <c r="K361" t="s">
        <v>2975</v>
      </c>
      <c r="L361" t="s">
        <v>660</v>
      </c>
      <c r="M361">
        <f t="shared" si="5"/>
        <v>1</v>
      </c>
      <c r="N36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Harry Potter and the Half-Blood Prince, in United States dollars?</v>
      </c>
    </row>
    <row r="362" spans="1:14" x14ac:dyDescent="0.3">
      <c r="A362" t="s">
        <v>965</v>
      </c>
      <c r="B362" t="s">
        <v>966</v>
      </c>
      <c r="C362" t="s">
        <v>11</v>
      </c>
      <c r="D362" t="s">
        <v>2201</v>
      </c>
      <c r="E362" t="s">
        <v>3231</v>
      </c>
      <c r="F362" t="s">
        <v>2976</v>
      </c>
      <c r="G362">
        <f>ROUND(Films_budget[[#This Row],[value]],2)</f>
        <v>747000</v>
      </c>
      <c r="H362" t="s">
        <v>13</v>
      </c>
      <c r="I362" t="s">
        <v>249</v>
      </c>
      <c r="J362" t="s">
        <v>15</v>
      </c>
      <c r="K362" t="s">
        <v>967</v>
      </c>
      <c r="L362" t="s">
        <v>660</v>
      </c>
      <c r="M362">
        <f t="shared" si="5"/>
        <v>1</v>
      </c>
      <c r="N36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Bride Wore Black, in United States dollars?</v>
      </c>
    </row>
    <row r="363" spans="1:14" x14ac:dyDescent="0.3">
      <c r="A363" t="s">
        <v>710</v>
      </c>
      <c r="B363" t="s">
        <v>711</v>
      </c>
      <c r="C363" t="s">
        <v>11</v>
      </c>
      <c r="D363" t="s">
        <v>2201</v>
      </c>
      <c r="E363" t="s">
        <v>3231</v>
      </c>
      <c r="F363" t="s">
        <v>2226</v>
      </c>
      <c r="G363">
        <f>ROUND(Films_budget[[#This Row],[value]],2)</f>
        <v>30000000</v>
      </c>
      <c r="H363" t="s">
        <v>13</v>
      </c>
      <c r="I363" t="s">
        <v>143</v>
      </c>
      <c r="J363" t="s">
        <v>15</v>
      </c>
      <c r="K363" t="s">
        <v>713</v>
      </c>
      <c r="L363" t="s">
        <v>660</v>
      </c>
      <c r="M363">
        <f t="shared" si="5"/>
        <v>1</v>
      </c>
      <c r="N36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Kill Bill: Volume 1, in United States dollars?</v>
      </c>
    </row>
    <row r="364" spans="1:14" x14ac:dyDescent="0.3">
      <c r="A364" t="s">
        <v>674</v>
      </c>
      <c r="B364" t="s">
        <v>675</v>
      </c>
      <c r="C364" t="s">
        <v>11</v>
      </c>
      <c r="D364" t="s">
        <v>2201</v>
      </c>
      <c r="E364" t="s">
        <v>3231</v>
      </c>
      <c r="F364" t="s">
        <v>2226</v>
      </c>
      <c r="G364">
        <f>ROUND(Films_budget[[#This Row],[value]],2)</f>
        <v>30000000</v>
      </c>
      <c r="H364" t="s">
        <v>13</v>
      </c>
      <c r="I364" t="s">
        <v>272</v>
      </c>
      <c r="J364" t="s">
        <v>15</v>
      </c>
      <c r="K364" t="s">
        <v>677</v>
      </c>
      <c r="L364" t="s">
        <v>660</v>
      </c>
      <c r="M364">
        <f t="shared" si="5"/>
        <v>1</v>
      </c>
      <c r="N36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Primal Fear, in United States dollars?</v>
      </c>
    </row>
    <row r="365" spans="1:14" x14ac:dyDescent="0.3">
      <c r="A365" t="s">
        <v>2977</v>
      </c>
      <c r="B365" t="s">
        <v>2978</v>
      </c>
      <c r="C365" t="s">
        <v>11</v>
      </c>
      <c r="D365" t="s">
        <v>2201</v>
      </c>
      <c r="E365" t="s">
        <v>3231</v>
      </c>
      <c r="F365" t="s">
        <v>2209</v>
      </c>
      <c r="G365">
        <f>ROUND(Films_budget[[#This Row],[value]],2)</f>
        <v>4500000</v>
      </c>
      <c r="H365" t="s">
        <v>289</v>
      </c>
      <c r="I365" t="s">
        <v>272</v>
      </c>
      <c r="J365" t="s">
        <v>15</v>
      </c>
      <c r="K365" t="s">
        <v>2979</v>
      </c>
      <c r="L365" t="s">
        <v>660</v>
      </c>
      <c r="M365">
        <f t="shared" si="5"/>
        <v>1</v>
      </c>
      <c r="N36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Mad Max 2, in Australian dollars?</v>
      </c>
    </row>
    <row r="366" spans="1:14" x14ac:dyDescent="0.3">
      <c r="A366" t="s">
        <v>722</v>
      </c>
      <c r="B366" t="s">
        <v>723</v>
      </c>
      <c r="C366" t="s">
        <v>11</v>
      </c>
      <c r="D366" t="s">
        <v>2201</v>
      </c>
      <c r="E366" t="s">
        <v>3231</v>
      </c>
      <c r="F366" t="s">
        <v>543</v>
      </c>
      <c r="G366">
        <f>ROUND(Films_budget[[#This Row],[value]],2)</f>
        <v>70000000</v>
      </c>
      <c r="H366" t="s">
        <v>13</v>
      </c>
      <c r="I366" t="s">
        <v>207</v>
      </c>
      <c r="J366" t="s">
        <v>15</v>
      </c>
      <c r="K366" t="s">
        <v>725</v>
      </c>
      <c r="L366" t="s">
        <v>660</v>
      </c>
      <c r="M366">
        <f t="shared" si="5"/>
        <v>1</v>
      </c>
      <c r="N36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Inglourious Basterds, in United States dollars?</v>
      </c>
    </row>
    <row r="367" spans="1:14" x14ac:dyDescent="0.3">
      <c r="A367" t="s">
        <v>2980</v>
      </c>
      <c r="B367" t="s">
        <v>2981</v>
      </c>
      <c r="C367" t="s">
        <v>11</v>
      </c>
      <c r="D367" t="s">
        <v>2201</v>
      </c>
      <c r="E367" t="s">
        <v>3231</v>
      </c>
      <c r="F367" t="s">
        <v>2453</v>
      </c>
      <c r="G367">
        <f>ROUND(Films_budget[[#This Row],[value]],2)</f>
        <v>25000000</v>
      </c>
      <c r="H367" t="s">
        <v>13</v>
      </c>
      <c r="I367" t="s">
        <v>217</v>
      </c>
      <c r="J367" t="s">
        <v>15</v>
      </c>
      <c r="K367" t="s">
        <v>2982</v>
      </c>
      <c r="L367" t="s">
        <v>660</v>
      </c>
      <c r="M367">
        <f t="shared" si="5"/>
        <v>1</v>
      </c>
      <c r="N36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Sitter, in United States dollars?</v>
      </c>
    </row>
    <row r="368" spans="1:14" x14ac:dyDescent="0.3">
      <c r="A368" t="s">
        <v>2983</v>
      </c>
      <c r="B368" t="s">
        <v>2984</v>
      </c>
      <c r="C368" t="s">
        <v>11</v>
      </c>
      <c r="D368" t="s">
        <v>2201</v>
      </c>
      <c r="E368" t="s">
        <v>3231</v>
      </c>
      <c r="F368" t="s">
        <v>2985</v>
      </c>
      <c r="G368">
        <f>ROUND(Films_budget[[#This Row],[value]],2)</f>
        <v>2350000</v>
      </c>
      <c r="H368" t="s">
        <v>13</v>
      </c>
      <c r="I368" t="s">
        <v>401</v>
      </c>
      <c r="J368" t="s">
        <v>15</v>
      </c>
      <c r="K368" t="s">
        <v>2986</v>
      </c>
      <c r="L368" t="s">
        <v>660</v>
      </c>
      <c r="M368">
        <f t="shared" si="5"/>
        <v>1</v>
      </c>
      <c r="N36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Hud, in United States dollars?</v>
      </c>
    </row>
    <row r="369" spans="1:14" x14ac:dyDescent="0.3">
      <c r="A369" t="s">
        <v>2987</v>
      </c>
      <c r="B369" t="s">
        <v>2988</v>
      </c>
      <c r="C369" t="s">
        <v>11</v>
      </c>
      <c r="D369" t="s">
        <v>2201</v>
      </c>
      <c r="E369" t="s">
        <v>3231</v>
      </c>
      <c r="F369" t="s">
        <v>2989</v>
      </c>
      <c r="G369">
        <f>ROUND(Films_budget[[#This Row],[value]],2)</f>
        <v>50000</v>
      </c>
      <c r="H369" t="s">
        <v>13</v>
      </c>
      <c r="I369" t="s">
        <v>93</v>
      </c>
      <c r="J369" t="s">
        <v>15</v>
      </c>
      <c r="K369" t="s">
        <v>2990</v>
      </c>
      <c r="L369" t="s">
        <v>660</v>
      </c>
      <c r="M369">
        <f t="shared" si="5"/>
        <v>1</v>
      </c>
      <c r="N36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Tillie's Punctured Romance, in United States dollars?</v>
      </c>
    </row>
    <row r="370" spans="1:14" x14ac:dyDescent="0.3">
      <c r="A370" t="s">
        <v>957</v>
      </c>
      <c r="B370" t="s">
        <v>958</v>
      </c>
      <c r="C370" t="s">
        <v>11</v>
      </c>
      <c r="D370" t="s">
        <v>2201</v>
      </c>
      <c r="E370" t="s">
        <v>3231</v>
      </c>
      <c r="F370" t="s">
        <v>2202</v>
      </c>
      <c r="G370">
        <f>ROUND(Films_budget[[#This Row],[value]],2)</f>
        <v>100000000</v>
      </c>
      <c r="H370" t="s">
        <v>13</v>
      </c>
      <c r="I370" t="s">
        <v>518</v>
      </c>
      <c r="J370" t="s">
        <v>15</v>
      </c>
      <c r="K370" t="s">
        <v>960</v>
      </c>
      <c r="L370" t="s">
        <v>660</v>
      </c>
      <c r="M370">
        <f t="shared" si="5"/>
        <v>1</v>
      </c>
      <c r="N37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Gravity, in United States dollars?</v>
      </c>
    </row>
    <row r="371" spans="1:14" x14ac:dyDescent="0.3">
      <c r="A371" t="s">
        <v>846</v>
      </c>
      <c r="B371" t="s">
        <v>847</v>
      </c>
      <c r="C371" t="s">
        <v>11</v>
      </c>
      <c r="D371" t="s">
        <v>2201</v>
      </c>
      <c r="E371" t="s">
        <v>3231</v>
      </c>
      <c r="F371" t="s">
        <v>2551</v>
      </c>
      <c r="G371">
        <f>ROUND(Films_budget[[#This Row],[value]],2)</f>
        <v>13000000</v>
      </c>
      <c r="H371" t="s">
        <v>13</v>
      </c>
      <c r="I371" t="s">
        <v>250</v>
      </c>
      <c r="J371" t="s">
        <v>15</v>
      </c>
      <c r="K371" t="s">
        <v>849</v>
      </c>
      <c r="L371" t="s">
        <v>660</v>
      </c>
      <c r="M371">
        <f t="shared" si="5"/>
        <v>1</v>
      </c>
      <c r="N37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Snow Day, in United States dollars?</v>
      </c>
    </row>
    <row r="372" spans="1:14" x14ac:dyDescent="0.3">
      <c r="A372" t="s">
        <v>2991</v>
      </c>
      <c r="B372" t="s">
        <v>2992</v>
      </c>
      <c r="C372" t="s">
        <v>11</v>
      </c>
      <c r="D372" t="s">
        <v>2201</v>
      </c>
      <c r="E372" t="s">
        <v>3231</v>
      </c>
      <c r="F372" t="s">
        <v>2283</v>
      </c>
      <c r="G372">
        <f>ROUND(Films_budget[[#This Row],[value]],2)</f>
        <v>14000000</v>
      </c>
      <c r="H372" t="s">
        <v>13</v>
      </c>
      <c r="I372" t="s">
        <v>217</v>
      </c>
      <c r="J372" t="s">
        <v>15</v>
      </c>
      <c r="K372" t="s">
        <v>2993</v>
      </c>
      <c r="L372" t="s">
        <v>660</v>
      </c>
      <c r="M372">
        <f t="shared" si="5"/>
        <v>1</v>
      </c>
      <c r="N37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An Ideal Husband, in United States dollars?</v>
      </c>
    </row>
    <row r="373" spans="1:14" x14ac:dyDescent="0.3">
      <c r="A373" t="s">
        <v>2994</v>
      </c>
      <c r="B373" t="s">
        <v>2995</v>
      </c>
      <c r="C373" t="s">
        <v>11</v>
      </c>
      <c r="D373" t="s">
        <v>2201</v>
      </c>
      <c r="E373" t="s">
        <v>3231</v>
      </c>
      <c r="F373" t="s">
        <v>206</v>
      </c>
      <c r="G373">
        <f>ROUND(Films_budget[[#This Row],[value]],2)</f>
        <v>5000000</v>
      </c>
      <c r="H373" t="s">
        <v>13</v>
      </c>
      <c r="I373" t="s">
        <v>558</v>
      </c>
      <c r="J373" t="s">
        <v>15</v>
      </c>
      <c r="K373" t="s">
        <v>2996</v>
      </c>
      <c r="L373" t="s">
        <v>660</v>
      </c>
      <c r="M373">
        <f t="shared" si="5"/>
        <v>1</v>
      </c>
      <c r="N37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Old Man and the Sea, in United States dollars?</v>
      </c>
    </row>
    <row r="374" spans="1:14" x14ac:dyDescent="0.3">
      <c r="A374" t="s">
        <v>2997</v>
      </c>
      <c r="B374" t="s">
        <v>2998</v>
      </c>
      <c r="C374" t="s">
        <v>11</v>
      </c>
      <c r="D374" t="s">
        <v>2201</v>
      </c>
      <c r="E374" t="s">
        <v>3231</v>
      </c>
      <c r="F374" t="s">
        <v>2269</v>
      </c>
      <c r="G374">
        <f>ROUND(Films_budget[[#This Row],[value]],2)</f>
        <v>2000000</v>
      </c>
      <c r="H374" t="s">
        <v>13</v>
      </c>
      <c r="I374" t="s">
        <v>64</v>
      </c>
      <c r="J374" t="s">
        <v>15</v>
      </c>
      <c r="K374" t="s">
        <v>2999</v>
      </c>
      <c r="L374" t="s">
        <v>660</v>
      </c>
      <c r="M374">
        <f t="shared" si="5"/>
        <v>1</v>
      </c>
      <c r="N37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Deliverance, in United States dollars?</v>
      </c>
    </row>
    <row r="375" spans="1:14" x14ac:dyDescent="0.3">
      <c r="A375" t="s">
        <v>3000</v>
      </c>
      <c r="B375" t="s">
        <v>3001</v>
      </c>
      <c r="C375" t="s">
        <v>11</v>
      </c>
      <c r="D375" t="s">
        <v>2201</v>
      </c>
      <c r="E375" t="s">
        <v>3231</v>
      </c>
      <c r="F375" t="s">
        <v>463</v>
      </c>
      <c r="G375">
        <f>ROUND(Films_budget[[#This Row],[value]],2)</f>
        <v>50000000</v>
      </c>
      <c r="H375" t="s">
        <v>13</v>
      </c>
      <c r="I375" t="s">
        <v>211</v>
      </c>
      <c r="J375" t="s">
        <v>15</v>
      </c>
      <c r="K375" t="s">
        <v>3002</v>
      </c>
      <c r="L375" t="s">
        <v>660</v>
      </c>
      <c r="M375">
        <f t="shared" si="5"/>
        <v>1</v>
      </c>
      <c r="N37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Unfaithful, in United States dollars?</v>
      </c>
    </row>
    <row r="376" spans="1:14" x14ac:dyDescent="0.3">
      <c r="A376" t="s">
        <v>3003</v>
      </c>
      <c r="B376" t="s">
        <v>3004</v>
      </c>
      <c r="C376" t="s">
        <v>11</v>
      </c>
      <c r="D376" t="s">
        <v>2201</v>
      </c>
      <c r="E376" t="s">
        <v>3231</v>
      </c>
      <c r="F376" t="s">
        <v>2482</v>
      </c>
      <c r="G376">
        <f>ROUND(Films_budget[[#This Row],[value]],2)</f>
        <v>1000000</v>
      </c>
      <c r="H376" t="s">
        <v>13</v>
      </c>
      <c r="I376" t="s">
        <v>187</v>
      </c>
      <c r="J376" t="s">
        <v>15</v>
      </c>
      <c r="K376" t="s">
        <v>3005</v>
      </c>
      <c r="L376" t="s">
        <v>660</v>
      </c>
      <c r="M376">
        <f t="shared" si="5"/>
        <v>1</v>
      </c>
      <c r="N37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Howling, in United States dollars?</v>
      </c>
    </row>
    <row r="377" spans="1:14" x14ac:dyDescent="0.3">
      <c r="A377" t="s">
        <v>3006</v>
      </c>
      <c r="B377" t="s">
        <v>566</v>
      </c>
      <c r="C377" t="s">
        <v>11</v>
      </c>
      <c r="D377" t="s">
        <v>2201</v>
      </c>
      <c r="E377" t="s">
        <v>3231</v>
      </c>
      <c r="F377" t="s">
        <v>3007</v>
      </c>
      <c r="G377">
        <f>ROUND(Films_budget[[#This Row],[value]],2)</f>
        <v>2500000</v>
      </c>
      <c r="H377" t="s">
        <v>13</v>
      </c>
      <c r="I377" t="s">
        <v>558</v>
      </c>
      <c r="J377" t="s">
        <v>15</v>
      </c>
      <c r="K377" t="s">
        <v>3008</v>
      </c>
      <c r="L377" t="s">
        <v>660</v>
      </c>
      <c r="M377">
        <f t="shared" si="5"/>
        <v>1</v>
      </c>
      <c r="N37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12, in United States dollars?</v>
      </c>
    </row>
    <row r="378" spans="1:14" x14ac:dyDescent="0.3">
      <c r="A378" t="s">
        <v>3009</v>
      </c>
      <c r="B378" t="s">
        <v>3010</v>
      </c>
      <c r="C378" t="s">
        <v>11</v>
      </c>
      <c r="D378" t="s">
        <v>2201</v>
      </c>
      <c r="E378" t="s">
        <v>3231</v>
      </c>
      <c r="F378" t="s">
        <v>2269</v>
      </c>
      <c r="G378">
        <f>ROUND(Films_budget[[#This Row],[value]],2)</f>
        <v>2000000</v>
      </c>
      <c r="H378" t="s">
        <v>3011</v>
      </c>
      <c r="I378" t="s">
        <v>187</v>
      </c>
      <c r="J378" t="s">
        <v>15</v>
      </c>
      <c r="K378" t="s">
        <v>3012</v>
      </c>
      <c r="L378" t="s">
        <v>660</v>
      </c>
      <c r="M378">
        <f t="shared" si="5"/>
        <v>1</v>
      </c>
      <c r="N37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Häxan, in Swedish kronas?</v>
      </c>
    </row>
    <row r="379" spans="1:14" x14ac:dyDescent="0.3">
      <c r="A379" t="s">
        <v>3013</v>
      </c>
      <c r="B379" t="s">
        <v>3014</v>
      </c>
      <c r="C379" t="s">
        <v>11</v>
      </c>
      <c r="D379" t="s">
        <v>2201</v>
      </c>
      <c r="E379" t="s">
        <v>3231</v>
      </c>
      <c r="F379" t="s">
        <v>2202</v>
      </c>
      <c r="G379">
        <f>ROUND(Films_budget[[#This Row],[value]],2)</f>
        <v>100000000</v>
      </c>
      <c r="H379" t="s">
        <v>13</v>
      </c>
      <c r="I379" t="s">
        <v>295</v>
      </c>
      <c r="J379" t="s">
        <v>15</v>
      </c>
      <c r="K379" t="s">
        <v>3015</v>
      </c>
      <c r="L379" t="s">
        <v>660</v>
      </c>
      <c r="M379">
        <f t="shared" si="5"/>
        <v>1</v>
      </c>
      <c r="N37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Wolf of Wall Street, in United States dollars?</v>
      </c>
    </row>
    <row r="380" spans="1:14" x14ac:dyDescent="0.3">
      <c r="A380" t="s">
        <v>3016</v>
      </c>
      <c r="B380" t="s">
        <v>3017</v>
      </c>
      <c r="C380" t="s">
        <v>11</v>
      </c>
      <c r="D380" t="s">
        <v>2201</v>
      </c>
      <c r="E380" t="s">
        <v>3231</v>
      </c>
      <c r="F380" t="s">
        <v>2203</v>
      </c>
      <c r="G380">
        <f>ROUND(Films_budget[[#This Row],[value]],2)</f>
        <v>100000</v>
      </c>
      <c r="H380" t="s">
        <v>13</v>
      </c>
      <c r="I380" t="s">
        <v>285</v>
      </c>
      <c r="J380" t="s">
        <v>15</v>
      </c>
      <c r="K380" t="s">
        <v>3018</v>
      </c>
      <c r="L380" t="s">
        <v>660</v>
      </c>
      <c r="M380">
        <f t="shared" si="5"/>
        <v>1</v>
      </c>
      <c r="N38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Cannibal Holocaust, in United States dollars?</v>
      </c>
    </row>
    <row r="381" spans="1:14" x14ac:dyDescent="0.3">
      <c r="A381" t="s">
        <v>3019</v>
      </c>
      <c r="B381" t="s">
        <v>3020</v>
      </c>
      <c r="C381" t="s">
        <v>11</v>
      </c>
      <c r="D381" t="s">
        <v>2201</v>
      </c>
      <c r="E381" t="s">
        <v>3231</v>
      </c>
      <c r="F381" t="s">
        <v>2206</v>
      </c>
      <c r="G381">
        <f>ROUND(Films_budget[[#This Row],[value]],2)</f>
        <v>38000000</v>
      </c>
      <c r="H381" t="s">
        <v>13</v>
      </c>
      <c r="I381" t="s">
        <v>202</v>
      </c>
      <c r="J381" t="s">
        <v>15</v>
      </c>
      <c r="K381" t="s">
        <v>3021</v>
      </c>
      <c r="L381" t="s">
        <v>660</v>
      </c>
      <c r="M381">
        <f t="shared" si="5"/>
        <v>1</v>
      </c>
      <c r="N38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Life as We Know It, in United States dollars?</v>
      </c>
    </row>
    <row r="382" spans="1:14" x14ac:dyDescent="0.3">
      <c r="A382" t="s">
        <v>3022</v>
      </c>
      <c r="B382" t="s">
        <v>3023</v>
      </c>
      <c r="C382" t="s">
        <v>11</v>
      </c>
      <c r="D382" t="s">
        <v>2201</v>
      </c>
      <c r="E382" t="s">
        <v>3231</v>
      </c>
      <c r="F382" t="s">
        <v>2453</v>
      </c>
      <c r="G382">
        <f>ROUND(Films_budget[[#This Row],[value]],2)</f>
        <v>25000000</v>
      </c>
      <c r="H382" t="s">
        <v>13</v>
      </c>
      <c r="I382" t="s">
        <v>250</v>
      </c>
      <c r="J382" t="s">
        <v>15</v>
      </c>
      <c r="K382" t="s">
        <v>3024</v>
      </c>
      <c r="L382" t="s">
        <v>660</v>
      </c>
      <c r="M382">
        <f t="shared" si="5"/>
        <v>1</v>
      </c>
      <c r="N38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Nuts, in United States dollars?</v>
      </c>
    </row>
    <row r="383" spans="1:14" x14ac:dyDescent="0.3">
      <c r="A383" t="s">
        <v>3025</v>
      </c>
      <c r="B383" t="s">
        <v>3026</v>
      </c>
      <c r="C383" t="s">
        <v>11</v>
      </c>
      <c r="D383" t="s">
        <v>2201</v>
      </c>
      <c r="E383" t="s">
        <v>3231</v>
      </c>
      <c r="F383" t="s">
        <v>2226</v>
      </c>
      <c r="G383">
        <f>ROUND(Films_budget[[#This Row],[value]],2)</f>
        <v>30000000</v>
      </c>
      <c r="H383" t="s">
        <v>13</v>
      </c>
      <c r="I383" t="s">
        <v>401</v>
      </c>
      <c r="J383" t="s">
        <v>15</v>
      </c>
      <c r="K383" t="s">
        <v>3027</v>
      </c>
      <c r="L383" t="s">
        <v>660</v>
      </c>
      <c r="M383">
        <f t="shared" si="5"/>
        <v>1</v>
      </c>
      <c r="N38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Frighteners, in United States dollars?</v>
      </c>
    </row>
    <row r="384" spans="1:14" x14ac:dyDescent="0.3">
      <c r="A384" t="s">
        <v>3028</v>
      </c>
      <c r="B384" t="s">
        <v>3029</v>
      </c>
      <c r="C384" t="s">
        <v>11</v>
      </c>
      <c r="D384" t="s">
        <v>2201</v>
      </c>
      <c r="E384" t="s">
        <v>3231</v>
      </c>
      <c r="F384" t="s">
        <v>3007</v>
      </c>
      <c r="G384">
        <f>ROUND(Films_budget[[#This Row],[value]],2)</f>
        <v>2500000</v>
      </c>
      <c r="H384" t="s">
        <v>13</v>
      </c>
      <c r="I384" t="s">
        <v>249</v>
      </c>
      <c r="J384" t="s">
        <v>15</v>
      </c>
      <c r="K384" t="s">
        <v>3030</v>
      </c>
      <c r="L384" t="s">
        <v>660</v>
      </c>
      <c r="M384">
        <f t="shared" si="5"/>
        <v>1</v>
      </c>
      <c r="N38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Drugstore Cowboy, in United States dollars?</v>
      </c>
    </row>
    <row r="385" spans="1:14" x14ac:dyDescent="0.3">
      <c r="A385" t="s">
        <v>3031</v>
      </c>
      <c r="B385" t="s">
        <v>3032</v>
      </c>
      <c r="C385" t="s">
        <v>11</v>
      </c>
      <c r="D385" t="s">
        <v>2201</v>
      </c>
      <c r="E385" t="s">
        <v>3231</v>
      </c>
      <c r="F385" t="s">
        <v>463</v>
      </c>
      <c r="G385">
        <f>ROUND(Films_budget[[#This Row],[value]],2)</f>
        <v>50000000</v>
      </c>
      <c r="H385" t="s">
        <v>3033</v>
      </c>
      <c r="I385" t="s">
        <v>456</v>
      </c>
      <c r="J385" t="s">
        <v>15</v>
      </c>
      <c r="K385" t="s">
        <v>3034</v>
      </c>
      <c r="L385" t="s">
        <v>660</v>
      </c>
      <c r="M385">
        <f t="shared" si="5"/>
        <v>1</v>
      </c>
      <c r="N38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Negotiator, in Canadian dollars?</v>
      </c>
    </row>
    <row r="386" spans="1:14" x14ac:dyDescent="0.3">
      <c r="A386" t="s">
        <v>3035</v>
      </c>
      <c r="B386" t="s">
        <v>3036</v>
      </c>
      <c r="C386" t="s">
        <v>11</v>
      </c>
      <c r="D386" t="s">
        <v>2201</v>
      </c>
      <c r="E386" t="s">
        <v>3231</v>
      </c>
      <c r="F386" t="s">
        <v>3037</v>
      </c>
      <c r="G386">
        <f>ROUND(Films_budget[[#This Row],[value]],2)</f>
        <v>420000000</v>
      </c>
      <c r="H386" t="s">
        <v>564</v>
      </c>
      <c r="I386" t="s">
        <v>571</v>
      </c>
      <c r="J386" t="s">
        <v>15</v>
      </c>
      <c r="K386" t="s">
        <v>3038</v>
      </c>
      <c r="L386" t="s">
        <v>660</v>
      </c>
      <c r="M386">
        <f t="shared" ref="M386:M449" si="6">COUNTIF(B:B,B386)</f>
        <v>1</v>
      </c>
      <c r="N38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Magadheera, in Indian rupees?</v>
      </c>
    </row>
    <row r="387" spans="1:14" x14ac:dyDescent="0.3">
      <c r="A387" t="s">
        <v>3039</v>
      </c>
      <c r="B387" t="s">
        <v>3040</v>
      </c>
      <c r="C387" t="s">
        <v>11</v>
      </c>
      <c r="D387" t="s">
        <v>2201</v>
      </c>
      <c r="E387" t="s">
        <v>3231</v>
      </c>
      <c r="F387" t="s">
        <v>220</v>
      </c>
      <c r="G387">
        <f>ROUND(Films_budget[[#This Row],[value]],2)</f>
        <v>7000000</v>
      </c>
      <c r="H387" t="s">
        <v>164</v>
      </c>
      <c r="I387" t="s">
        <v>1191</v>
      </c>
      <c r="J387" t="s">
        <v>15</v>
      </c>
      <c r="K387" t="s">
        <v>3041</v>
      </c>
      <c r="L387" t="s">
        <v>660</v>
      </c>
      <c r="M387">
        <f t="shared" si="6"/>
        <v>1</v>
      </c>
      <c r="N38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Last Circus, in Euros?</v>
      </c>
    </row>
    <row r="388" spans="1:14" x14ac:dyDescent="0.3">
      <c r="A388" t="s">
        <v>3042</v>
      </c>
      <c r="B388" t="s">
        <v>3043</v>
      </c>
      <c r="C388" t="s">
        <v>11</v>
      </c>
      <c r="D388" t="s">
        <v>2201</v>
      </c>
      <c r="E388" t="s">
        <v>3231</v>
      </c>
      <c r="F388" t="s">
        <v>3044</v>
      </c>
      <c r="G388">
        <f>ROUND(Films_budget[[#This Row],[value]],2)</f>
        <v>3400000</v>
      </c>
      <c r="H388" t="s">
        <v>13</v>
      </c>
      <c r="I388" t="s">
        <v>401</v>
      </c>
      <c r="J388" t="s">
        <v>15</v>
      </c>
      <c r="K388" t="s">
        <v>3045</v>
      </c>
      <c r="L388" t="s">
        <v>660</v>
      </c>
      <c r="M388">
        <f t="shared" si="6"/>
        <v>1</v>
      </c>
      <c r="N38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Sweet Smell of Success, in United States dollars?</v>
      </c>
    </row>
    <row r="389" spans="1:14" x14ac:dyDescent="0.3">
      <c r="A389" t="s">
        <v>3046</v>
      </c>
      <c r="B389" t="s">
        <v>3047</v>
      </c>
      <c r="C389" t="s">
        <v>11</v>
      </c>
      <c r="D389" t="s">
        <v>2201</v>
      </c>
      <c r="E389" t="s">
        <v>3231</v>
      </c>
      <c r="F389" t="s">
        <v>2254</v>
      </c>
      <c r="G389">
        <f>ROUND(Films_budget[[#This Row],[value]],2)</f>
        <v>85000000</v>
      </c>
      <c r="H389" t="s">
        <v>13</v>
      </c>
      <c r="I389" t="s">
        <v>272</v>
      </c>
      <c r="J389" t="s">
        <v>15</v>
      </c>
      <c r="K389" t="s">
        <v>3048</v>
      </c>
      <c r="L389" t="s">
        <v>660</v>
      </c>
      <c r="M389">
        <f t="shared" si="6"/>
        <v>1</v>
      </c>
      <c r="N38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What Dreams May Come, in United States dollars?</v>
      </c>
    </row>
    <row r="390" spans="1:14" x14ac:dyDescent="0.3">
      <c r="A390" t="s">
        <v>3049</v>
      </c>
      <c r="B390" t="s">
        <v>3050</v>
      </c>
      <c r="C390" t="s">
        <v>11</v>
      </c>
      <c r="D390" t="s">
        <v>2201</v>
      </c>
      <c r="E390" t="s">
        <v>3231</v>
      </c>
      <c r="F390" t="s">
        <v>2482</v>
      </c>
      <c r="G390">
        <f>ROUND(Films_budget[[#This Row],[value]],2)</f>
        <v>1000000</v>
      </c>
      <c r="H390" t="s">
        <v>2883</v>
      </c>
      <c r="I390" t="s">
        <v>581</v>
      </c>
      <c r="J390" t="s">
        <v>15</v>
      </c>
      <c r="K390" t="s">
        <v>3051</v>
      </c>
      <c r="L390" t="s">
        <v>660</v>
      </c>
      <c r="M390">
        <f t="shared" si="6"/>
        <v>1</v>
      </c>
      <c r="N39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Cure, in yens?</v>
      </c>
    </row>
    <row r="391" spans="1:14" x14ac:dyDescent="0.3">
      <c r="A391" t="s">
        <v>3052</v>
      </c>
      <c r="B391" t="s">
        <v>3053</v>
      </c>
      <c r="C391" t="s">
        <v>11</v>
      </c>
      <c r="D391" t="s">
        <v>2201</v>
      </c>
      <c r="E391" t="s">
        <v>3231</v>
      </c>
      <c r="F391" t="s">
        <v>2782</v>
      </c>
      <c r="G391">
        <f>ROUND(Films_budget[[#This Row],[value]],2)</f>
        <v>48000000</v>
      </c>
      <c r="H391" t="s">
        <v>13</v>
      </c>
      <c r="I391" t="s">
        <v>38</v>
      </c>
      <c r="J391" t="s">
        <v>15</v>
      </c>
      <c r="K391" t="s">
        <v>3054</v>
      </c>
      <c r="L391" t="s">
        <v>660</v>
      </c>
      <c r="M391">
        <f t="shared" si="6"/>
        <v>1</v>
      </c>
      <c r="N39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Riding in Cars with Boys, in United States dollars?</v>
      </c>
    </row>
    <row r="392" spans="1:14" x14ac:dyDescent="0.3">
      <c r="A392" t="s">
        <v>3055</v>
      </c>
      <c r="B392" t="s">
        <v>3056</v>
      </c>
      <c r="C392" t="s">
        <v>11</v>
      </c>
      <c r="D392" t="s">
        <v>2201</v>
      </c>
      <c r="E392" t="s">
        <v>3231</v>
      </c>
      <c r="F392" t="s">
        <v>3057</v>
      </c>
      <c r="G392">
        <f>ROUND(Films_budget[[#This Row],[value]],2)</f>
        <v>1100000</v>
      </c>
      <c r="H392" t="s">
        <v>13</v>
      </c>
      <c r="I392" t="s">
        <v>438</v>
      </c>
      <c r="J392" t="s">
        <v>15</v>
      </c>
      <c r="K392" t="s">
        <v>3058</v>
      </c>
      <c r="L392" t="s">
        <v>660</v>
      </c>
      <c r="M392">
        <f t="shared" si="6"/>
        <v>1</v>
      </c>
      <c r="N39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Macao, in United States dollars?</v>
      </c>
    </row>
    <row r="393" spans="1:14" x14ac:dyDescent="0.3">
      <c r="A393" t="s">
        <v>3059</v>
      </c>
      <c r="B393" t="s">
        <v>3060</v>
      </c>
      <c r="C393" t="s">
        <v>11</v>
      </c>
      <c r="D393" t="s">
        <v>2201</v>
      </c>
      <c r="E393" t="s">
        <v>3231</v>
      </c>
      <c r="F393" t="s">
        <v>3061</v>
      </c>
      <c r="G393">
        <f>ROUND(Films_budget[[#This Row],[value]],2)</f>
        <v>190000000</v>
      </c>
      <c r="H393" t="s">
        <v>13</v>
      </c>
      <c r="I393" t="s">
        <v>86</v>
      </c>
      <c r="J393" t="s">
        <v>15</v>
      </c>
      <c r="K393" t="s">
        <v>3062</v>
      </c>
      <c r="L393" t="s">
        <v>660</v>
      </c>
      <c r="M393">
        <f t="shared" si="6"/>
        <v>1</v>
      </c>
      <c r="N39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Pacific Rim, in United States dollars?</v>
      </c>
    </row>
    <row r="394" spans="1:14" x14ac:dyDescent="0.3">
      <c r="A394" t="s">
        <v>1164</v>
      </c>
      <c r="B394" t="s">
        <v>1165</v>
      </c>
      <c r="C394" t="s">
        <v>11</v>
      </c>
      <c r="D394" t="s">
        <v>2201</v>
      </c>
      <c r="E394" t="s">
        <v>3231</v>
      </c>
      <c r="F394" t="s">
        <v>2229</v>
      </c>
      <c r="G394">
        <f>ROUND(Films_budget[[#This Row],[value]],2)</f>
        <v>9000000</v>
      </c>
      <c r="H394" t="s">
        <v>13</v>
      </c>
      <c r="I394" t="s">
        <v>133</v>
      </c>
      <c r="J394" t="s">
        <v>15</v>
      </c>
      <c r="K394" t="s">
        <v>1167</v>
      </c>
      <c r="L394" t="s">
        <v>660</v>
      </c>
      <c r="M394">
        <f t="shared" si="6"/>
        <v>1</v>
      </c>
      <c r="N39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Thunderball, in United States dollars?</v>
      </c>
    </row>
    <row r="395" spans="1:14" x14ac:dyDescent="0.3">
      <c r="A395" t="s">
        <v>3063</v>
      </c>
      <c r="B395" t="s">
        <v>3064</v>
      </c>
      <c r="C395" t="s">
        <v>11</v>
      </c>
      <c r="D395" t="s">
        <v>2201</v>
      </c>
      <c r="E395" t="s">
        <v>3231</v>
      </c>
      <c r="F395" t="s">
        <v>2229</v>
      </c>
      <c r="G395">
        <f>ROUND(Films_budget[[#This Row],[value]],2)</f>
        <v>9000000</v>
      </c>
      <c r="H395" t="s">
        <v>13</v>
      </c>
      <c r="I395" t="s">
        <v>63</v>
      </c>
      <c r="J395" t="s">
        <v>15</v>
      </c>
      <c r="K395" t="s">
        <v>3065</v>
      </c>
      <c r="L395" t="s">
        <v>660</v>
      </c>
      <c r="M395">
        <f t="shared" si="6"/>
        <v>1</v>
      </c>
      <c r="N39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Ice Station Zebra, in United States dollars?</v>
      </c>
    </row>
    <row r="396" spans="1:14" x14ac:dyDescent="0.3">
      <c r="A396" t="s">
        <v>1229</v>
      </c>
      <c r="B396" t="s">
        <v>1230</v>
      </c>
      <c r="C396" t="s">
        <v>11</v>
      </c>
      <c r="D396" t="s">
        <v>2201</v>
      </c>
      <c r="E396" t="s">
        <v>3231</v>
      </c>
      <c r="F396" t="s">
        <v>913</v>
      </c>
      <c r="G396">
        <f>ROUND(Films_budget[[#This Row],[value]],2)</f>
        <v>60000000</v>
      </c>
      <c r="H396" t="s">
        <v>13</v>
      </c>
      <c r="I396" t="s">
        <v>73</v>
      </c>
      <c r="J396" t="s">
        <v>15</v>
      </c>
      <c r="K396" t="s">
        <v>3066</v>
      </c>
      <c r="L396" t="s">
        <v>660</v>
      </c>
      <c r="M396">
        <f t="shared" si="6"/>
        <v>1</v>
      </c>
      <c r="N39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Bourne Identity, in United States dollars?</v>
      </c>
    </row>
    <row r="397" spans="1:14" x14ac:dyDescent="0.3">
      <c r="A397" t="s">
        <v>936</v>
      </c>
      <c r="B397" t="s">
        <v>937</v>
      </c>
      <c r="C397" t="s">
        <v>11</v>
      </c>
      <c r="D397" t="s">
        <v>2201</v>
      </c>
      <c r="E397" t="s">
        <v>3231</v>
      </c>
      <c r="F397" t="s">
        <v>2968</v>
      </c>
      <c r="G397">
        <f>ROUND(Films_budget[[#This Row],[value]],2)</f>
        <v>68000000</v>
      </c>
      <c r="H397" t="s">
        <v>13</v>
      </c>
      <c r="I397" t="s">
        <v>143</v>
      </c>
      <c r="J397" t="s">
        <v>15</v>
      </c>
      <c r="K397" t="s">
        <v>3067</v>
      </c>
      <c r="L397" t="s">
        <v>660</v>
      </c>
      <c r="M397">
        <f t="shared" si="6"/>
        <v>1</v>
      </c>
      <c r="N39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Vanilla Sky, in United States dollars?</v>
      </c>
    </row>
    <row r="398" spans="1:14" x14ac:dyDescent="0.3">
      <c r="A398" t="s">
        <v>3068</v>
      </c>
      <c r="B398" t="s">
        <v>3069</v>
      </c>
      <c r="C398" t="s">
        <v>11</v>
      </c>
      <c r="D398" t="s">
        <v>2201</v>
      </c>
      <c r="E398" t="s">
        <v>3231</v>
      </c>
      <c r="F398" t="s">
        <v>2229</v>
      </c>
      <c r="G398">
        <f>ROUND(Films_budget[[#This Row],[value]],2)</f>
        <v>9000000</v>
      </c>
      <c r="H398" t="s">
        <v>13</v>
      </c>
      <c r="I398" t="s">
        <v>401</v>
      </c>
      <c r="J398" t="s">
        <v>15</v>
      </c>
      <c r="K398" t="s">
        <v>3070</v>
      </c>
      <c r="L398" t="s">
        <v>660</v>
      </c>
      <c r="M398">
        <f t="shared" si="6"/>
        <v>1</v>
      </c>
      <c r="N39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Runaway Train, in United States dollars?</v>
      </c>
    </row>
    <row r="399" spans="1:14" x14ac:dyDescent="0.3">
      <c r="A399" t="s">
        <v>3071</v>
      </c>
      <c r="B399" t="s">
        <v>3072</v>
      </c>
      <c r="C399" t="s">
        <v>11</v>
      </c>
      <c r="D399" t="s">
        <v>2201</v>
      </c>
      <c r="E399" t="s">
        <v>3231</v>
      </c>
      <c r="F399" t="s">
        <v>2457</v>
      </c>
      <c r="G399">
        <f>ROUND(Films_budget[[#This Row],[value]],2)</f>
        <v>27000000</v>
      </c>
      <c r="H399" t="s">
        <v>13</v>
      </c>
      <c r="I399" t="s">
        <v>285</v>
      </c>
      <c r="J399" t="s">
        <v>15</v>
      </c>
      <c r="K399" t="s">
        <v>3073</v>
      </c>
      <c r="L399" t="s">
        <v>660</v>
      </c>
      <c r="M399">
        <f t="shared" si="6"/>
        <v>1</v>
      </c>
      <c r="N39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Running Man, in United States dollars?</v>
      </c>
    </row>
    <row r="400" spans="1:14" x14ac:dyDescent="0.3">
      <c r="A400" t="s">
        <v>1168</v>
      </c>
      <c r="B400" t="s">
        <v>1169</v>
      </c>
      <c r="C400" t="s">
        <v>11</v>
      </c>
      <c r="D400" t="s">
        <v>2201</v>
      </c>
      <c r="E400" t="s">
        <v>3231</v>
      </c>
      <c r="F400" t="s">
        <v>2330</v>
      </c>
      <c r="G400">
        <f>ROUND(Films_budget[[#This Row],[value]],2)</f>
        <v>125000000</v>
      </c>
      <c r="H400" t="s">
        <v>13</v>
      </c>
      <c r="I400" t="s">
        <v>268</v>
      </c>
      <c r="J400" t="s">
        <v>15</v>
      </c>
      <c r="K400" t="s">
        <v>3074</v>
      </c>
      <c r="L400" t="s">
        <v>660</v>
      </c>
      <c r="M400">
        <f t="shared" si="6"/>
        <v>1</v>
      </c>
      <c r="N40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Harry Potter and the Philosopher's Stone, in United States dollars?</v>
      </c>
    </row>
    <row r="401" spans="1:14" x14ac:dyDescent="0.3">
      <c r="A401" t="s">
        <v>3075</v>
      </c>
      <c r="B401" t="s">
        <v>3076</v>
      </c>
      <c r="C401" t="s">
        <v>11</v>
      </c>
      <c r="D401" t="s">
        <v>2201</v>
      </c>
      <c r="E401" t="s">
        <v>3231</v>
      </c>
      <c r="F401" t="s">
        <v>335</v>
      </c>
      <c r="G401">
        <f>ROUND(Films_budget[[#This Row],[value]],2)</f>
        <v>46000000</v>
      </c>
      <c r="H401" t="s">
        <v>13</v>
      </c>
      <c r="I401" t="s">
        <v>93</v>
      </c>
      <c r="J401" t="s">
        <v>15</v>
      </c>
      <c r="K401" t="s">
        <v>3077</v>
      </c>
      <c r="L401" t="s">
        <v>660</v>
      </c>
      <c r="M401">
        <f t="shared" si="6"/>
        <v>1</v>
      </c>
      <c r="N40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Fallen, in United States dollars?</v>
      </c>
    </row>
    <row r="402" spans="1:14" x14ac:dyDescent="0.3">
      <c r="A402" t="s">
        <v>752</v>
      </c>
      <c r="B402" t="s">
        <v>753</v>
      </c>
      <c r="C402" t="s">
        <v>11</v>
      </c>
      <c r="D402" t="s">
        <v>2201</v>
      </c>
      <c r="E402" t="s">
        <v>3231</v>
      </c>
      <c r="F402" t="s">
        <v>2331</v>
      </c>
      <c r="G402">
        <f>ROUND(Films_budget[[#This Row],[value]],2)</f>
        <v>33000000</v>
      </c>
      <c r="H402" t="s">
        <v>13</v>
      </c>
      <c r="I402" t="s">
        <v>285</v>
      </c>
      <c r="J402" t="s">
        <v>15</v>
      </c>
      <c r="K402" t="s">
        <v>755</v>
      </c>
      <c r="L402" t="s">
        <v>660</v>
      </c>
      <c r="M402">
        <f t="shared" si="6"/>
        <v>1</v>
      </c>
      <c r="N40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Punisher, in United States dollars?</v>
      </c>
    </row>
    <row r="403" spans="1:14" x14ac:dyDescent="0.3">
      <c r="A403" t="s">
        <v>3078</v>
      </c>
      <c r="B403" t="s">
        <v>3079</v>
      </c>
      <c r="C403" t="s">
        <v>11</v>
      </c>
      <c r="D403" t="s">
        <v>2201</v>
      </c>
      <c r="E403" t="s">
        <v>3231</v>
      </c>
      <c r="F403" t="s">
        <v>2727</v>
      </c>
      <c r="G403">
        <f>ROUND(Films_budget[[#This Row],[value]],2)</f>
        <v>800000</v>
      </c>
      <c r="H403" t="s">
        <v>13</v>
      </c>
      <c r="I403" t="s">
        <v>250</v>
      </c>
      <c r="J403" t="s">
        <v>15</v>
      </c>
      <c r="K403" t="s">
        <v>3080</v>
      </c>
      <c r="L403" t="s">
        <v>660</v>
      </c>
      <c r="M403">
        <f t="shared" si="6"/>
        <v>1</v>
      </c>
      <c r="N40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El Norte, in United States dollars?</v>
      </c>
    </row>
    <row r="404" spans="1:14" x14ac:dyDescent="0.3">
      <c r="A404" t="s">
        <v>863</v>
      </c>
      <c r="B404" t="s">
        <v>864</v>
      </c>
      <c r="C404" t="s">
        <v>11</v>
      </c>
      <c r="D404" t="s">
        <v>2201</v>
      </c>
      <c r="E404" t="s">
        <v>3231</v>
      </c>
      <c r="F404" t="s">
        <v>1496</v>
      </c>
      <c r="G404">
        <f>ROUND(Films_budget[[#This Row],[value]],2)</f>
        <v>8000000</v>
      </c>
      <c r="H404" t="s">
        <v>13</v>
      </c>
      <c r="I404" t="s">
        <v>183</v>
      </c>
      <c r="J404" t="s">
        <v>15</v>
      </c>
      <c r="K404" t="s">
        <v>866</v>
      </c>
      <c r="L404" t="s">
        <v>660</v>
      </c>
      <c r="M404">
        <f t="shared" si="6"/>
        <v>1</v>
      </c>
      <c r="N40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American Psycho, in United States dollars?</v>
      </c>
    </row>
    <row r="405" spans="1:14" x14ac:dyDescent="0.3">
      <c r="A405" t="s">
        <v>875</v>
      </c>
      <c r="B405" t="s">
        <v>876</v>
      </c>
      <c r="C405" t="s">
        <v>11</v>
      </c>
      <c r="D405" t="s">
        <v>2201</v>
      </c>
      <c r="E405" t="s">
        <v>3231</v>
      </c>
      <c r="F405" t="s">
        <v>3081</v>
      </c>
      <c r="G405">
        <f>ROUND(Films_budget[[#This Row],[value]],2)</f>
        <v>491000</v>
      </c>
      <c r="H405" t="s">
        <v>13</v>
      </c>
      <c r="I405" t="s">
        <v>454</v>
      </c>
      <c r="J405" t="s">
        <v>15</v>
      </c>
      <c r="K405" t="s">
        <v>3082</v>
      </c>
      <c r="L405" t="s">
        <v>660</v>
      </c>
      <c r="M405">
        <f t="shared" si="6"/>
        <v>1</v>
      </c>
      <c r="N40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High Sierra, in United States dollars?</v>
      </c>
    </row>
    <row r="406" spans="1:14" x14ac:dyDescent="0.3">
      <c r="A406" t="s">
        <v>788</v>
      </c>
      <c r="B406" t="s">
        <v>789</v>
      </c>
      <c r="C406" t="s">
        <v>11</v>
      </c>
      <c r="D406" t="s">
        <v>2201</v>
      </c>
      <c r="E406" t="s">
        <v>3231</v>
      </c>
      <c r="F406" t="s">
        <v>206</v>
      </c>
      <c r="G406">
        <f>ROUND(Films_budget[[#This Row],[value]],2)</f>
        <v>5000000</v>
      </c>
      <c r="H406" t="s">
        <v>2274</v>
      </c>
      <c r="I406" t="s">
        <v>238</v>
      </c>
      <c r="J406" t="s">
        <v>15</v>
      </c>
      <c r="K406" t="s">
        <v>3083</v>
      </c>
      <c r="L406" t="s">
        <v>660</v>
      </c>
      <c r="M406">
        <f t="shared" si="6"/>
        <v>1</v>
      </c>
      <c r="N40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Wings of Desire, in Deutsche Marks?</v>
      </c>
    </row>
    <row r="407" spans="1:14" x14ac:dyDescent="0.3">
      <c r="A407" t="s">
        <v>3084</v>
      </c>
      <c r="B407" t="s">
        <v>3085</v>
      </c>
      <c r="C407" t="s">
        <v>11</v>
      </c>
      <c r="D407" t="s">
        <v>2201</v>
      </c>
      <c r="E407" t="s">
        <v>3231</v>
      </c>
      <c r="F407" t="s">
        <v>2251</v>
      </c>
      <c r="G407">
        <f>ROUND(Films_budget[[#This Row],[value]],2)</f>
        <v>10000000</v>
      </c>
      <c r="H407" t="s">
        <v>13</v>
      </c>
      <c r="I407" t="s">
        <v>456</v>
      </c>
      <c r="J407" t="s">
        <v>15</v>
      </c>
      <c r="K407" t="s">
        <v>3086</v>
      </c>
      <c r="L407" t="s">
        <v>660</v>
      </c>
      <c r="M407">
        <f t="shared" si="6"/>
        <v>1</v>
      </c>
      <c r="N40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Tremors, in United States dollars?</v>
      </c>
    </row>
    <row r="408" spans="1:14" x14ac:dyDescent="0.3">
      <c r="A408" t="s">
        <v>3087</v>
      </c>
      <c r="B408" t="s">
        <v>3088</v>
      </c>
      <c r="C408" t="s">
        <v>11</v>
      </c>
      <c r="D408" t="s">
        <v>2201</v>
      </c>
      <c r="E408" t="s">
        <v>3231</v>
      </c>
      <c r="F408" t="s">
        <v>2205</v>
      </c>
      <c r="G408">
        <f>ROUND(Films_budget[[#This Row],[value]],2)</f>
        <v>13500000</v>
      </c>
      <c r="H408" t="s">
        <v>13</v>
      </c>
      <c r="I408" t="s">
        <v>253</v>
      </c>
      <c r="J408" t="s">
        <v>15</v>
      </c>
      <c r="K408" t="s">
        <v>3089</v>
      </c>
      <c r="L408" t="s">
        <v>660</v>
      </c>
      <c r="M408">
        <f t="shared" si="6"/>
        <v>1</v>
      </c>
      <c r="N40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Skin I Live In, in United States dollars?</v>
      </c>
    </row>
    <row r="409" spans="1:14" x14ac:dyDescent="0.3">
      <c r="A409" t="s">
        <v>3090</v>
      </c>
      <c r="B409" t="s">
        <v>3091</v>
      </c>
      <c r="C409" t="s">
        <v>11</v>
      </c>
      <c r="D409" t="s">
        <v>2201</v>
      </c>
      <c r="E409" t="s">
        <v>3231</v>
      </c>
      <c r="F409" t="s">
        <v>2641</v>
      </c>
      <c r="G409">
        <f>ROUND(Films_budget[[#This Row],[value]],2)</f>
        <v>200000</v>
      </c>
      <c r="H409" t="s">
        <v>13</v>
      </c>
      <c r="I409" t="s">
        <v>486</v>
      </c>
      <c r="J409" t="s">
        <v>15</v>
      </c>
      <c r="K409" t="s">
        <v>3092</v>
      </c>
      <c r="L409" t="s">
        <v>660</v>
      </c>
      <c r="M409">
        <f t="shared" si="6"/>
        <v>1</v>
      </c>
      <c r="N40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Lady Frankenstein, in United States dollars?</v>
      </c>
    </row>
    <row r="410" spans="1:14" x14ac:dyDescent="0.3">
      <c r="A410" t="s">
        <v>3093</v>
      </c>
      <c r="B410" t="s">
        <v>3094</v>
      </c>
      <c r="C410" t="s">
        <v>11</v>
      </c>
      <c r="D410" t="s">
        <v>2201</v>
      </c>
      <c r="E410" t="s">
        <v>3231</v>
      </c>
      <c r="F410" t="s">
        <v>3095</v>
      </c>
      <c r="G410">
        <f>ROUND(Films_budget[[#This Row],[value]],2)</f>
        <v>49000000</v>
      </c>
      <c r="H410" t="s">
        <v>13</v>
      </c>
      <c r="I410" t="s">
        <v>73</v>
      </c>
      <c r="J410" t="s">
        <v>15</v>
      </c>
      <c r="K410" t="s">
        <v>3096</v>
      </c>
      <c r="L410" t="s">
        <v>660</v>
      </c>
      <c r="M410">
        <f t="shared" si="6"/>
        <v>1</v>
      </c>
      <c r="N41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Basic Instinct, in United States dollars?</v>
      </c>
    </row>
    <row r="411" spans="1:14" x14ac:dyDescent="0.3">
      <c r="A411" t="s">
        <v>3097</v>
      </c>
      <c r="B411" t="s">
        <v>3098</v>
      </c>
      <c r="C411" t="s">
        <v>11</v>
      </c>
      <c r="D411" t="s">
        <v>2201</v>
      </c>
      <c r="E411" t="s">
        <v>3231</v>
      </c>
      <c r="F411" t="s">
        <v>2229</v>
      </c>
      <c r="G411">
        <f>ROUND(Films_budget[[#This Row],[value]],2)</f>
        <v>9000000</v>
      </c>
      <c r="H411" t="s">
        <v>13</v>
      </c>
      <c r="I411" t="s">
        <v>348</v>
      </c>
      <c r="J411" t="s">
        <v>15</v>
      </c>
      <c r="K411" t="s">
        <v>3099</v>
      </c>
      <c r="L411" t="s">
        <v>660</v>
      </c>
      <c r="M411">
        <f t="shared" si="6"/>
        <v>1</v>
      </c>
      <c r="N41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Flight of the Navigator, in United States dollars?</v>
      </c>
    </row>
    <row r="412" spans="1:14" x14ac:dyDescent="0.3">
      <c r="A412" t="s">
        <v>3100</v>
      </c>
      <c r="B412" t="s">
        <v>3101</v>
      </c>
      <c r="C412" t="s">
        <v>11</v>
      </c>
      <c r="D412" t="s">
        <v>2201</v>
      </c>
      <c r="E412" t="s">
        <v>3231</v>
      </c>
      <c r="F412" t="s">
        <v>3102</v>
      </c>
      <c r="G412">
        <f>ROUND(Films_budget[[#This Row],[value]],2)</f>
        <v>281000</v>
      </c>
      <c r="H412" t="s">
        <v>13</v>
      </c>
      <c r="I412" t="s">
        <v>242</v>
      </c>
      <c r="J412" t="s">
        <v>15</v>
      </c>
      <c r="K412" t="s">
        <v>3103</v>
      </c>
      <c r="L412" t="s">
        <v>660</v>
      </c>
      <c r="M412">
        <f t="shared" si="6"/>
        <v>1</v>
      </c>
      <c r="N41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Little Caesar, in United States dollars?</v>
      </c>
    </row>
    <row r="413" spans="1:14" x14ac:dyDescent="0.3">
      <c r="A413" t="s">
        <v>3104</v>
      </c>
      <c r="B413" t="s">
        <v>3105</v>
      </c>
      <c r="C413" t="s">
        <v>11</v>
      </c>
      <c r="D413" t="s">
        <v>2201</v>
      </c>
      <c r="E413" t="s">
        <v>3231</v>
      </c>
      <c r="F413" t="s">
        <v>206</v>
      </c>
      <c r="G413">
        <f>ROUND(Films_budget[[#This Row],[value]],2)</f>
        <v>5000000</v>
      </c>
      <c r="H413" t="s">
        <v>13</v>
      </c>
      <c r="I413" t="s">
        <v>581</v>
      </c>
      <c r="J413" t="s">
        <v>15</v>
      </c>
      <c r="K413" t="s">
        <v>3106</v>
      </c>
      <c r="L413" t="s">
        <v>660</v>
      </c>
      <c r="M413">
        <f t="shared" si="6"/>
        <v>1</v>
      </c>
      <c r="N41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Irony of Fate 2, in United States dollars?</v>
      </c>
    </row>
    <row r="414" spans="1:14" x14ac:dyDescent="0.3">
      <c r="A414" t="s">
        <v>687</v>
      </c>
      <c r="B414" t="s">
        <v>688</v>
      </c>
      <c r="C414" t="s">
        <v>11</v>
      </c>
      <c r="D414" t="s">
        <v>2201</v>
      </c>
      <c r="E414" t="s">
        <v>3231</v>
      </c>
      <c r="F414" t="s">
        <v>3107</v>
      </c>
      <c r="G414">
        <f>ROUND(Films_budget[[#This Row],[value]],2)</f>
        <v>75000000</v>
      </c>
      <c r="H414" t="s">
        <v>13</v>
      </c>
      <c r="I414" t="s">
        <v>138</v>
      </c>
      <c r="J414" t="s">
        <v>15</v>
      </c>
      <c r="K414" t="s">
        <v>689</v>
      </c>
      <c r="L414" t="s">
        <v>660</v>
      </c>
      <c r="M414">
        <f t="shared" si="6"/>
        <v>1</v>
      </c>
      <c r="N41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Bourne Supremacy, in United States dollars?</v>
      </c>
    </row>
    <row r="415" spans="1:14" x14ac:dyDescent="0.3">
      <c r="A415" t="s">
        <v>968</v>
      </c>
      <c r="B415" t="s">
        <v>969</v>
      </c>
      <c r="C415" t="s">
        <v>11</v>
      </c>
      <c r="D415" t="s">
        <v>2201</v>
      </c>
      <c r="E415" t="s">
        <v>3231</v>
      </c>
      <c r="F415" t="s">
        <v>2668</v>
      </c>
      <c r="G415">
        <f>ROUND(Films_budget[[#This Row],[value]],2)</f>
        <v>170000000</v>
      </c>
      <c r="H415" t="s">
        <v>13</v>
      </c>
      <c r="I415" t="s">
        <v>257</v>
      </c>
      <c r="J415" t="s">
        <v>15</v>
      </c>
      <c r="K415" t="s">
        <v>971</v>
      </c>
      <c r="L415" t="s">
        <v>660</v>
      </c>
      <c r="M415">
        <f t="shared" si="6"/>
        <v>1</v>
      </c>
      <c r="N41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Thor: The Dark World, in United States dollars?</v>
      </c>
    </row>
    <row r="416" spans="1:14" x14ac:dyDescent="0.3">
      <c r="A416" t="s">
        <v>3108</v>
      </c>
      <c r="B416" t="s">
        <v>3109</v>
      </c>
      <c r="C416" t="s">
        <v>11</v>
      </c>
      <c r="D416" t="s">
        <v>2201</v>
      </c>
      <c r="E416" t="s">
        <v>3231</v>
      </c>
      <c r="F416" t="s">
        <v>913</v>
      </c>
      <c r="G416">
        <f>ROUND(Films_budget[[#This Row],[value]],2)</f>
        <v>60000000</v>
      </c>
      <c r="H416" t="s">
        <v>13</v>
      </c>
      <c r="I416" t="s">
        <v>64</v>
      </c>
      <c r="J416" t="s">
        <v>15</v>
      </c>
      <c r="K416" t="s">
        <v>3110</v>
      </c>
      <c r="L416" t="s">
        <v>660</v>
      </c>
      <c r="M416">
        <f t="shared" si="6"/>
        <v>1</v>
      </c>
      <c r="N41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Event Horizon, in United States dollars?</v>
      </c>
    </row>
    <row r="417" spans="1:14" x14ac:dyDescent="0.3">
      <c r="A417" t="s">
        <v>896</v>
      </c>
      <c r="B417" t="s">
        <v>897</v>
      </c>
      <c r="C417" t="s">
        <v>11</v>
      </c>
      <c r="D417" t="s">
        <v>2201</v>
      </c>
      <c r="E417" t="s">
        <v>3231</v>
      </c>
      <c r="F417" t="s">
        <v>3111</v>
      </c>
      <c r="G417">
        <f>ROUND(Films_budget[[#This Row],[value]],2)</f>
        <v>310000</v>
      </c>
      <c r="H417" t="s">
        <v>13</v>
      </c>
      <c r="I417" t="s">
        <v>581</v>
      </c>
      <c r="J417" t="s">
        <v>15</v>
      </c>
      <c r="K417" t="s">
        <v>899</v>
      </c>
      <c r="L417" t="s">
        <v>660</v>
      </c>
      <c r="M417">
        <f t="shared" si="6"/>
        <v>1</v>
      </c>
      <c r="N41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Five Star Final, in United States dollars?</v>
      </c>
    </row>
    <row r="418" spans="1:14" x14ac:dyDescent="0.3">
      <c r="A418" t="s">
        <v>3112</v>
      </c>
      <c r="B418" t="s">
        <v>3113</v>
      </c>
      <c r="C418" t="s">
        <v>11</v>
      </c>
      <c r="D418" t="s">
        <v>2201</v>
      </c>
      <c r="E418" t="s">
        <v>3231</v>
      </c>
      <c r="F418" t="s">
        <v>206</v>
      </c>
      <c r="G418">
        <f>ROUND(Films_budget[[#This Row],[value]],2)</f>
        <v>5000000</v>
      </c>
      <c r="H418" t="s">
        <v>13</v>
      </c>
      <c r="I418" t="s">
        <v>581</v>
      </c>
      <c r="J418" t="s">
        <v>15</v>
      </c>
      <c r="K418" t="s">
        <v>3114</v>
      </c>
      <c r="L418" t="s">
        <v>660</v>
      </c>
      <c r="M418">
        <f t="shared" si="6"/>
        <v>1</v>
      </c>
      <c r="N41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New Adventures of Pippi Longstocking, in United States dollars?</v>
      </c>
    </row>
    <row r="419" spans="1:14" x14ac:dyDescent="0.3">
      <c r="A419" t="s">
        <v>3115</v>
      </c>
      <c r="B419" t="s">
        <v>3116</v>
      </c>
      <c r="C419" t="s">
        <v>11</v>
      </c>
      <c r="D419" t="s">
        <v>2201</v>
      </c>
      <c r="E419" t="s">
        <v>3231</v>
      </c>
      <c r="F419" t="s">
        <v>625</v>
      </c>
      <c r="G419">
        <f>ROUND(Films_budget[[#This Row],[value]],2)</f>
        <v>35000000</v>
      </c>
      <c r="H419" t="s">
        <v>13</v>
      </c>
      <c r="I419" t="s">
        <v>97</v>
      </c>
      <c r="J419" t="s">
        <v>15</v>
      </c>
      <c r="K419" t="s">
        <v>3117</v>
      </c>
      <c r="L419" t="s">
        <v>660</v>
      </c>
      <c r="M419">
        <f t="shared" si="6"/>
        <v>1</v>
      </c>
      <c r="N41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J. Edgar, in United States dollars?</v>
      </c>
    </row>
    <row r="420" spans="1:14" x14ac:dyDescent="0.3">
      <c r="A420" t="s">
        <v>907</v>
      </c>
      <c r="B420" t="s">
        <v>908</v>
      </c>
      <c r="C420" t="s">
        <v>11</v>
      </c>
      <c r="D420" t="s">
        <v>2201</v>
      </c>
      <c r="E420" t="s">
        <v>3231</v>
      </c>
      <c r="F420" t="s">
        <v>3118</v>
      </c>
      <c r="G420">
        <f>ROUND(Films_budget[[#This Row],[value]],2)</f>
        <v>31500000</v>
      </c>
      <c r="H420" t="s">
        <v>13</v>
      </c>
      <c r="I420" t="s">
        <v>614</v>
      </c>
      <c r="J420" t="s">
        <v>15</v>
      </c>
      <c r="K420" t="s">
        <v>3119</v>
      </c>
      <c r="L420" t="s">
        <v>660</v>
      </c>
      <c r="M420">
        <f t="shared" si="6"/>
        <v>1</v>
      </c>
      <c r="N42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Apocalypse Now, in United States dollars?</v>
      </c>
    </row>
    <row r="421" spans="1:14" x14ac:dyDescent="0.3">
      <c r="A421" t="s">
        <v>683</v>
      </c>
      <c r="B421" t="s">
        <v>684</v>
      </c>
      <c r="C421" t="s">
        <v>11</v>
      </c>
      <c r="D421" t="s">
        <v>2201</v>
      </c>
      <c r="E421" t="s">
        <v>3231</v>
      </c>
      <c r="F421" t="s">
        <v>3120</v>
      </c>
      <c r="G421">
        <f>ROUND(Films_budget[[#This Row],[value]],2)</f>
        <v>115000000</v>
      </c>
      <c r="H421" t="s">
        <v>13</v>
      </c>
      <c r="I421" t="s">
        <v>122</v>
      </c>
      <c r="J421" t="s">
        <v>15</v>
      </c>
      <c r="K421" t="s">
        <v>686</v>
      </c>
      <c r="L421" t="s">
        <v>660</v>
      </c>
      <c r="M421">
        <f t="shared" si="6"/>
        <v>1</v>
      </c>
      <c r="N42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 Wars: Episode I – The Phantom Menace, in United States dollars?</v>
      </c>
    </row>
    <row r="422" spans="1:14" x14ac:dyDescent="0.3">
      <c r="A422" t="s">
        <v>694</v>
      </c>
      <c r="B422" t="s">
        <v>695</v>
      </c>
      <c r="C422" t="s">
        <v>11</v>
      </c>
      <c r="D422" t="s">
        <v>2201</v>
      </c>
      <c r="E422" t="s">
        <v>3231</v>
      </c>
      <c r="F422" t="s">
        <v>1749</v>
      </c>
      <c r="G422">
        <f>ROUND(Films_budget[[#This Row],[value]],2)</f>
        <v>66000000</v>
      </c>
      <c r="H422" t="s">
        <v>13</v>
      </c>
      <c r="I422" t="s">
        <v>454</v>
      </c>
      <c r="J422" t="s">
        <v>15</v>
      </c>
      <c r="K422" t="s">
        <v>697</v>
      </c>
      <c r="L422" t="s">
        <v>660</v>
      </c>
      <c r="M422">
        <f t="shared" si="6"/>
        <v>1</v>
      </c>
      <c r="N42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X-Files, in United States dollars?</v>
      </c>
    </row>
    <row r="423" spans="1:14" x14ac:dyDescent="0.3">
      <c r="A423" t="s">
        <v>804</v>
      </c>
      <c r="B423" t="s">
        <v>805</v>
      </c>
      <c r="C423" t="s">
        <v>11</v>
      </c>
      <c r="D423" t="s">
        <v>2201</v>
      </c>
      <c r="E423" t="s">
        <v>3231</v>
      </c>
      <c r="F423" t="s">
        <v>3120</v>
      </c>
      <c r="G423">
        <f>ROUND(Films_budget[[#This Row],[value]],2)</f>
        <v>115000000</v>
      </c>
      <c r="H423" t="s">
        <v>13</v>
      </c>
      <c r="I423" t="s">
        <v>221</v>
      </c>
      <c r="J423" t="s">
        <v>15</v>
      </c>
      <c r="K423" t="s">
        <v>807</v>
      </c>
      <c r="L423" t="s">
        <v>660</v>
      </c>
      <c r="M423">
        <f t="shared" si="6"/>
        <v>1</v>
      </c>
      <c r="N42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True Lies, in United States dollars?</v>
      </c>
    </row>
    <row r="424" spans="1:14" x14ac:dyDescent="0.3">
      <c r="A424" t="s">
        <v>839</v>
      </c>
      <c r="B424" t="s">
        <v>840</v>
      </c>
      <c r="C424" t="s">
        <v>11</v>
      </c>
      <c r="D424" t="s">
        <v>2201</v>
      </c>
      <c r="E424" t="s">
        <v>3231</v>
      </c>
      <c r="F424" t="s">
        <v>3107</v>
      </c>
      <c r="G424">
        <f>ROUND(Films_budget[[#This Row],[value]],2)</f>
        <v>75000000</v>
      </c>
      <c r="H424" t="s">
        <v>13</v>
      </c>
      <c r="I424" t="s">
        <v>253</v>
      </c>
      <c r="J424" t="s">
        <v>15</v>
      </c>
      <c r="K424" t="s">
        <v>3121</v>
      </c>
      <c r="L424" t="s">
        <v>660</v>
      </c>
      <c r="M424">
        <f t="shared" si="6"/>
        <v>1</v>
      </c>
      <c r="N42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Immortals, in United States dollars?</v>
      </c>
    </row>
    <row r="425" spans="1:14" x14ac:dyDescent="0.3">
      <c r="A425" t="s">
        <v>940</v>
      </c>
      <c r="B425" t="s">
        <v>941</v>
      </c>
      <c r="C425" t="s">
        <v>11</v>
      </c>
      <c r="D425" t="s">
        <v>2201</v>
      </c>
      <c r="E425" t="s">
        <v>3231</v>
      </c>
      <c r="F425" t="s">
        <v>2874</v>
      </c>
      <c r="G425">
        <f>ROUND(Films_budget[[#This Row],[value]],2)</f>
        <v>7500000</v>
      </c>
      <c r="H425" t="s">
        <v>13</v>
      </c>
      <c r="I425" t="s">
        <v>48</v>
      </c>
      <c r="J425" t="s">
        <v>15</v>
      </c>
      <c r="K425" t="s">
        <v>943</v>
      </c>
      <c r="L425" t="s">
        <v>660</v>
      </c>
      <c r="M425">
        <f t="shared" si="6"/>
        <v>1</v>
      </c>
      <c r="N42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(500) Days of Summer, in United States dollars?</v>
      </c>
    </row>
    <row r="426" spans="1:14" x14ac:dyDescent="0.3">
      <c r="A426" t="s">
        <v>3122</v>
      </c>
      <c r="B426" t="s">
        <v>3123</v>
      </c>
      <c r="C426" t="s">
        <v>11</v>
      </c>
      <c r="D426" t="s">
        <v>2201</v>
      </c>
      <c r="E426" t="s">
        <v>3231</v>
      </c>
      <c r="F426" t="s">
        <v>2782</v>
      </c>
      <c r="G426">
        <f>ROUND(Films_budget[[#This Row],[value]],2)</f>
        <v>48000000</v>
      </c>
      <c r="H426" t="s">
        <v>2220</v>
      </c>
      <c r="I426" t="s">
        <v>348</v>
      </c>
      <c r="J426" t="s">
        <v>15</v>
      </c>
      <c r="K426" t="s">
        <v>3124</v>
      </c>
      <c r="L426" t="s">
        <v>660</v>
      </c>
      <c r="M426">
        <f t="shared" si="6"/>
        <v>1</v>
      </c>
      <c r="N42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Kate &amp; Leopold, in Argentine convertible pesos?</v>
      </c>
    </row>
    <row r="427" spans="1:14" x14ac:dyDescent="0.3">
      <c r="A427" t="s">
        <v>3125</v>
      </c>
      <c r="B427" t="s">
        <v>3126</v>
      </c>
      <c r="C427" t="s">
        <v>11</v>
      </c>
      <c r="D427" t="s">
        <v>2201</v>
      </c>
      <c r="E427" t="s">
        <v>3231</v>
      </c>
      <c r="F427" t="s">
        <v>2251</v>
      </c>
      <c r="G427">
        <f>ROUND(Films_budget[[#This Row],[value]],2)</f>
        <v>10000000</v>
      </c>
      <c r="H427" t="s">
        <v>13</v>
      </c>
      <c r="I427" t="s">
        <v>191</v>
      </c>
      <c r="J427" t="s">
        <v>15</v>
      </c>
      <c r="K427" t="s">
        <v>3127</v>
      </c>
      <c r="L427" t="s">
        <v>660</v>
      </c>
      <c r="M427">
        <f t="shared" si="6"/>
        <v>1</v>
      </c>
      <c r="N42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End of the Spear, in United States dollars?</v>
      </c>
    </row>
    <row r="428" spans="1:14" x14ac:dyDescent="0.3">
      <c r="A428" t="s">
        <v>911</v>
      </c>
      <c r="B428" t="s">
        <v>912</v>
      </c>
      <c r="C428" t="s">
        <v>11</v>
      </c>
      <c r="D428" t="s">
        <v>2201</v>
      </c>
      <c r="E428" t="s">
        <v>3231</v>
      </c>
      <c r="F428" t="s">
        <v>2396</v>
      </c>
      <c r="G428">
        <f>ROUND(Films_budget[[#This Row],[value]],2)</f>
        <v>18000000</v>
      </c>
      <c r="H428" t="s">
        <v>13</v>
      </c>
      <c r="I428" t="s">
        <v>133</v>
      </c>
      <c r="J428" t="s">
        <v>15</v>
      </c>
      <c r="K428" t="s">
        <v>3128</v>
      </c>
      <c r="L428" t="s">
        <v>660</v>
      </c>
      <c r="M428">
        <f t="shared" si="6"/>
        <v>1</v>
      </c>
      <c r="N42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127 Hours, in United States dollars?</v>
      </c>
    </row>
    <row r="429" spans="1:14" x14ac:dyDescent="0.3">
      <c r="A429" t="s">
        <v>825</v>
      </c>
      <c r="B429" t="s">
        <v>826</v>
      </c>
      <c r="C429" t="s">
        <v>11</v>
      </c>
      <c r="D429" t="s">
        <v>2201</v>
      </c>
      <c r="E429" t="s">
        <v>3231</v>
      </c>
      <c r="F429" t="s">
        <v>3129</v>
      </c>
      <c r="G429">
        <f>ROUND(Films_budget[[#This Row],[value]],2)</f>
        <v>44000000</v>
      </c>
      <c r="H429" t="s">
        <v>13</v>
      </c>
      <c r="I429" t="s">
        <v>48</v>
      </c>
      <c r="J429" t="s">
        <v>15</v>
      </c>
      <c r="K429" t="s">
        <v>828</v>
      </c>
      <c r="L429" t="s">
        <v>660</v>
      </c>
      <c r="M429">
        <f t="shared" si="6"/>
        <v>1</v>
      </c>
      <c r="N42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Fugitive, in United States dollars?</v>
      </c>
    </row>
    <row r="430" spans="1:14" x14ac:dyDescent="0.3">
      <c r="A430" t="s">
        <v>764</v>
      </c>
      <c r="B430" t="s">
        <v>765</v>
      </c>
      <c r="C430" t="s">
        <v>11</v>
      </c>
      <c r="D430" t="s">
        <v>2201</v>
      </c>
      <c r="E430" t="s">
        <v>3231</v>
      </c>
      <c r="F430" t="s">
        <v>3130</v>
      </c>
      <c r="G430">
        <f>ROUND(Films_budget[[#This Row],[value]],2)</f>
        <v>84000000</v>
      </c>
      <c r="H430" t="s">
        <v>13</v>
      </c>
      <c r="I430" t="s">
        <v>606</v>
      </c>
      <c r="J430" t="s">
        <v>15</v>
      </c>
      <c r="K430" t="s">
        <v>767</v>
      </c>
      <c r="L430" t="s">
        <v>660</v>
      </c>
      <c r="M430">
        <f t="shared" si="6"/>
        <v>1</v>
      </c>
      <c r="N43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Scooby-Doo, in United States dollars?</v>
      </c>
    </row>
    <row r="431" spans="1:14" x14ac:dyDescent="0.3">
      <c r="A431" t="s">
        <v>3131</v>
      </c>
      <c r="B431" t="s">
        <v>3132</v>
      </c>
      <c r="C431" t="s">
        <v>11</v>
      </c>
      <c r="D431" t="s">
        <v>2201</v>
      </c>
      <c r="E431" t="s">
        <v>3231</v>
      </c>
      <c r="F431" t="s">
        <v>2720</v>
      </c>
      <c r="G431">
        <f>ROUND(Films_budget[[#This Row],[value]],2)</f>
        <v>32000000</v>
      </c>
      <c r="H431" t="s">
        <v>13</v>
      </c>
      <c r="I431" t="s">
        <v>202</v>
      </c>
      <c r="J431" t="s">
        <v>15</v>
      </c>
      <c r="K431" t="s">
        <v>3133</v>
      </c>
      <c r="L431" t="s">
        <v>660</v>
      </c>
      <c r="M431">
        <f t="shared" si="6"/>
        <v>1</v>
      </c>
      <c r="N43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Men of Honor, in United States dollars?</v>
      </c>
    </row>
    <row r="432" spans="1:14" x14ac:dyDescent="0.3">
      <c r="A432" t="s">
        <v>859</v>
      </c>
      <c r="B432" t="s">
        <v>860</v>
      </c>
      <c r="C432" t="s">
        <v>11</v>
      </c>
      <c r="D432" t="s">
        <v>2201</v>
      </c>
      <c r="E432" t="s">
        <v>3231</v>
      </c>
      <c r="F432" t="s">
        <v>3134</v>
      </c>
      <c r="G432">
        <f>ROUND(Films_budget[[#This Row],[value]],2)</f>
        <v>123000000</v>
      </c>
      <c r="H432" t="s">
        <v>13</v>
      </c>
      <c r="I432" t="s">
        <v>238</v>
      </c>
      <c r="J432" t="s">
        <v>15</v>
      </c>
      <c r="K432" t="s">
        <v>3135</v>
      </c>
      <c r="L432" t="s">
        <v>660</v>
      </c>
      <c r="M432">
        <f t="shared" si="6"/>
        <v>1</v>
      </c>
      <c r="N43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Dr. Seuss' How the Grinch Stole Christmas, in United States dollars?</v>
      </c>
    </row>
    <row r="433" spans="1:14" x14ac:dyDescent="0.3">
      <c r="A433" t="s">
        <v>3136</v>
      </c>
      <c r="B433" t="s">
        <v>3137</v>
      </c>
      <c r="C433" t="s">
        <v>11</v>
      </c>
      <c r="D433" t="s">
        <v>2201</v>
      </c>
      <c r="E433" t="s">
        <v>3231</v>
      </c>
      <c r="F433" t="s">
        <v>574</v>
      </c>
      <c r="G433">
        <f>ROUND(Films_budget[[#This Row],[value]],2)</f>
        <v>2800000</v>
      </c>
      <c r="H433" t="s">
        <v>13</v>
      </c>
      <c r="I433" t="s">
        <v>187</v>
      </c>
      <c r="J433" t="s">
        <v>15</v>
      </c>
      <c r="K433" t="s">
        <v>3138</v>
      </c>
      <c r="L433" t="s">
        <v>660</v>
      </c>
      <c r="M433">
        <f t="shared" si="6"/>
        <v>1</v>
      </c>
      <c r="N43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Friday the 13th Part VII: The New Blood, in United States dollars?</v>
      </c>
    </row>
    <row r="434" spans="1:14" x14ac:dyDescent="0.3">
      <c r="A434" t="s">
        <v>730</v>
      </c>
      <c r="B434" t="s">
        <v>731</v>
      </c>
      <c r="C434" t="s">
        <v>11</v>
      </c>
      <c r="D434" t="s">
        <v>2201</v>
      </c>
      <c r="E434" t="s">
        <v>3231</v>
      </c>
      <c r="F434" t="s">
        <v>3120</v>
      </c>
      <c r="G434">
        <f>ROUND(Films_budget[[#This Row],[value]],2)</f>
        <v>115000000</v>
      </c>
      <c r="H434" t="s">
        <v>13</v>
      </c>
      <c r="I434" t="s">
        <v>732</v>
      </c>
      <c r="J434" t="s">
        <v>15</v>
      </c>
      <c r="K434" t="s">
        <v>733</v>
      </c>
      <c r="L434" t="s">
        <v>660</v>
      </c>
      <c r="M434">
        <f t="shared" si="6"/>
        <v>1</v>
      </c>
      <c r="N43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 Wars: Episode II – Attack of the Clones, in United States dollars?</v>
      </c>
    </row>
    <row r="435" spans="1:14" x14ac:dyDescent="0.3">
      <c r="A435" t="s">
        <v>871</v>
      </c>
      <c r="B435" t="s">
        <v>872</v>
      </c>
      <c r="C435" t="s">
        <v>11</v>
      </c>
      <c r="D435" t="s">
        <v>2201</v>
      </c>
      <c r="E435" t="s">
        <v>3231</v>
      </c>
      <c r="F435" t="s">
        <v>2226</v>
      </c>
      <c r="G435">
        <f>ROUND(Films_budget[[#This Row],[value]],2)</f>
        <v>30000000</v>
      </c>
      <c r="H435" t="s">
        <v>13</v>
      </c>
      <c r="I435" t="s">
        <v>101</v>
      </c>
      <c r="J435" t="s">
        <v>15</v>
      </c>
      <c r="K435" t="s">
        <v>874</v>
      </c>
      <c r="L435" t="s">
        <v>660</v>
      </c>
      <c r="M435">
        <f t="shared" si="6"/>
        <v>1</v>
      </c>
      <c r="N43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Speed, in United States dollars?</v>
      </c>
    </row>
    <row r="436" spans="1:14" x14ac:dyDescent="0.3">
      <c r="A436" t="s">
        <v>3139</v>
      </c>
      <c r="B436" t="s">
        <v>3140</v>
      </c>
      <c r="C436" t="s">
        <v>11</v>
      </c>
      <c r="D436" t="s">
        <v>2201</v>
      </c>
      <c r="E436" t="s">
        <v>3231</v>
      </c>
      <c r="F436" t="s">
        <v>543</v>
      </c>
      <c r="G436">
        <f>ROUND(Films_budget[[#This Row],[value]],2)</f>
        <v>70000000</v>
      </c>
      <c r="H436" t="s">
        <v>13</v>
      </c>
      <c r="I436" t="s">
        <v>238</v>
      </c>
      <c r="J436" t="s">
        <v>15</v>
      </c>
      <c r="K436" t="s">
        <v>3141</v>
      </c>
      <c r="L436" t="s">
        <v>660</v>
      </c>
      <c r="M436">
        <f t="shared" si="6"/>
        <v>1</v>
      </c>
      <c r="N43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What Women Want, in United States dollars?</v>
      </c>
    </row>
    <row r="437" spans="1:14" x14ac:dyDescent="0.3">
      <c r="A437" t="s">
        <v>3142</v>
      </c>
      <c r="B437" t="s">
        <v>3143</v>
      </c>
      <c r="C437" t="s">
        <v>11</v>
      </c>
      <c r="D437" t="s">
        <v>2201</v>
      </c>
      <c r="E437" t="s">
        <v>3231</v>
      </c>
      <c r="F437" t="s">
        <v>2452</v>
      </c>
      <c r="G437">
        <f>ROUND(Films_budget[[#This Row],[value]],2)</f>
        <v>3000000</v>
      </c>
      <c r="H437" t="s">
        <v>13</v>
      </c>
      <c r="I437" t="s">
        <v>202</v>
      </c>
      <c r="J437" t="s">
        <v>15</v>
      </c>
      <c r="K437" t="s">
        <v>3144</v>
      </c>
      <c r="L437" t="s">
        <v>660</v>
      </c>
      <c r="M437">
        <f t="shared" si="6"/>
        <v>1</v>
      </c>
      <c r="N43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Love and Death, in United States dollars?</v>
      </c>
    </row>
    <row r="438" spans="1:14" x14ac:dyDescent="0.3">
      <c r="A438" t="s">
        <v>3145</v>
      </c>
      <c r="B438" t="s">
        <v>3146</v>
      </c>
      <c r="C438" t="s">
        <v>11</v>
      </c>
      <c r="D438" t="s">
        <v>2201</v>
      </c>
      <c r="E438" t="s">
        <v>3231</v>
      </c>
      <c r="F438" t="s">
        <v>3147</v>
      </c>
      <c r="G438">
        <f>ROUND(Films_budget[[#This Row],[value]],2)</f>
        <v>270000</v>
      </c>
      <c r="H438" t="s">
        <v>13</v>
      </c>
      <c r="I438" t="s">
        <v>316</v>
      </c>
      <c r="J438" t="s">
        <v>15</v>
      </c>
      <c r="K438" t="s">
        <v>3148</v>
      </c>
      <c r="L438" t="s">
        <v>660</v>
      </c>
      <c r="M438">
        <f t="shared" si="6"/>
        <v>1</v>
      </c>
      <c r="N43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Blues Brothers, in United States dollars?</v>
      </c>
    </row>
    <row r="439" spans="1:14" x14ac:dyDescent="0.3">
      <c r="A439" t="s">
        <v>792</v>
      </c>
      <c r="B439" t="s">
        <v>793</v>
      </c>
      <c r="C439" t="s">
        <v>11</v>
      </c>
      <c r="D439" t="s">
        <v>2201</v>
      </c>
      <c r="E439" t="s">
        <v>3231</v>
      </c>
      <c r="F439" t="s">
        <v>3149</v>
      </c>
      <c r="G439">
        <f>ROUND(Films_budget[[#This Row],[value]],2)</f>
        <v>185000000</v>
      </c>
      <c r="H439" t="s">
        <v>13</v>
      </c>
      <c r="I439" t="s">
        <v>52</v>
      </c>
      <c r="J439" t="s">
        <v>15</v>
      </c>
      <c r="K439" t="s">
        <v>795</v>
      </c>
      <c r="L439" t="s">
        <v>660</v>
      </c>
      <c r="M439">
        <f t="shared" si="6"/>
        <v>1</v>
      </c>
      <c r="N43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Indiana Jones and the Kingdom of the Crystal Skull, in United States dollars?</v>
      </c>
    </row>
    <row r="440" spans="1:14" x14ac:dyDescent="0.3">
      <c r="A440" t="s">
        <v>888</v>
      </c>
      <c r="B440" t="s">
        <v>889</v>
      </c>
      <c r="C440" t="s">
        <v>11</v>
      </c>
      <c r="D440" t="s">
        <v>2201</v>
      </c>
      <c r="E440" t="s">
        <v>3231</v>
      </c>
      <c r="F440" t="s">
        <v>543</v>
      </c>
      <c r="G440">
        <f>ROUND(Films_budget[[#This Row],[value]],2)</f>
        <v>70000000</v>
      </c>
      <c r="H440" t="s">
        <v>13</v>
      </c>
      <c r="I440" t="s">
        <v>143</v>
      </c>
      <c r="J440" t="s">
        <v>15</v>
      </c>
      <c r="K440" t="s">
        <v>891</v>
      </c>
      <c r="L440" t="s">
        <v>660</v>
      </c>
      <c r="M440">
        <f t="shared" si="6"/>
        <v>1</v>
      </c>
      <c r="N44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Iron Giant, in United States dollars?</v>
      </c>
    </row>
    <row r="441" spans="1:14" x14ac:dyDescent="0.3">
      <c r="A441" t="s">
        <v>3150</v>
      </c>
      <c r="B441" t="s">
        <v>3151</v>
      </c>
      <c r="C441" t="s">
        <v>11</v>
      </c>
      <c r="D441" t="s">
        <v>2201</v>
      </c>
      <c r="E441" t="s">
        <v>3231</v>
      </c>
      <c r="F441" t="s">
        <v>2256</v>
      </c>
      <c r="G441">
        <f>ROUND(Films_budget[[#This Row],[value]],2)</f>
        <v>22000000</v>
      </c>
      <c r="H441" t="s">
        <v>3033</v>
      </c>
      <c r="I441" t="s">
        <v>454</v>
      </c>
      <c r="J441" t="s">
        <v>15</v>
      </c>
      <c r="K441" t="s">
        <v>3152</v>
      </c>
      <c r="L441" t="s">
        <v>660</v>
      </c>
      <c r="M441">
        <f t="shared" si="6"/>
        <v>1</v>
      </c>
      <c r="N44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Marine, in Canadian dollars?</v>
      </c>
    </row>
    <row r="442" spans="1:14" x14ac:dyDescent="0.3">
      <c r="A442" t="s">
        <v>3153</v>
      </c>
      <c r="B442" t="s">
        <v>3154</v>
      </c>
      <c r="C442" t="s">
        <v>11</v>
      </c>
      <c r="D442" t="s">
        <v>2201</v>
      </c>
      <c r="E442" t="s">
        <v>3231</v>
      </c>
      <c r="F442" t="s">
        <v>2452</v>
      </c>
      <c r="G442">
        <f>ROUND(Films_budget[[#This Row],[value]],2)</f>
        <v>3000000</v>
      </c>
      <c r="H442" t="s">
        <v>13</v>
      </c>
      <c r="I442" t="s">
        <v>217</v>
      </c>
      <c r="J442" t="s">
        <v>15</v>
      </c>
      <c r="K442" t="s">
        <v>3155</v>
      </c>
      <c r="L442" t="s">
        <v>660</v>
      </c>
      <c r="M442">
        <f t="shared" si="6"/>
        <v>1</v>
      </c>
      <c r="N44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Candy, in United States dollars?</v>
      </c>
    </row>
    <row r="443" spans="1:14" x14ac:dyDescent="0.3">
      <c r="A443" t="s">
        <v>1119</v>
      </c>
      <c r="B443" t="s">
        <v>1120</v>
      </c>
      <c r="C443" t="s">
        <v>11</v>
      </c>
      <c r="D443" t="s">
        <v>2201</v>
      </c>
      <c r="E443" t="s">
        <v>3231</v>
      </c>
      <c r="F443" t="s">
        <v>917</v>
      </c>
      <c r="G443">
        <f>ROUND(Films_budget[[#This Row],[value]],2)</f>
        <v>90000000</v>
      </c>
      <c r="H443" t="s">
        <v>13</v>
      </c>
      <c r="I443" t="s">
        <v>52</v>
      </c>
      <c r="J443" t="s">
        <v>15</v>
      </c>
      <c r="K443" t="s">
        <v>1122</v>
      </c>
      <c r="L443" t="s">
        <v>660</v>
      </c>
      <c r="M443">
        <f t="shared" si="6"/>
        <v>1</v>
      </c>
      <c r="N44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Fifth Element, in United States dollars?</v>
      </c>
    </row>
    <row r="444" spans="1:14" x14ac:dyDescent="0.3">
      <c r="A444" t="s">
        <v>3156</v>
      </c>
      <c r="B444" t="s">
        <v>3157</v>
      </c>
      <c r="C444" t="s">
        <v>11</v>
      </c>
      <c r="D444" t="s">
        <v>2201</v>
      </c>
      <c r="E444" t="s">
        <v>3231</v>
      </c>
      <c r="F444" t="s">
        <v>2211</v>
      </c>
      <c r="G444">
        <f>ROUND(Films_budget[[#This Row],[value]],2)</f>
        <v>15000000</v>
      </c>
      <c r="H444" t="s">
        <v>13</v>
      </c>
      <c r="I444" t="s">
        <v>187</v>
      </c>
      <c r="J444" t="s">
        <v>15</v>
      </c>
      <c r="K444" t="s">
        <v>3158</v>
      </c>
      <c r="L444" t="s">
        <v>660</v>
      </c>
      <c r="M444">
        <f t="shared" si="6"/>
        <v>1</v>
      </c>
      <c r="N44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Black Lightning, in United States dollars?</v>
      </c>
    </row>
    <row r="445" spans="1:14" x14ac:dyDescent="0.3">
      <c r="A445" t="s">
        <v>3159</v>
      </c>
      <c r="B445" t="s">
        <v>3160</v>
      </c>
      <c r="C445" t="s">
        <v>11</v>
      </c>
      <c r="D445" t="s">
        <v>2201</v>
      </c>
      <c r="E445" t="s">
        <v>3231</v>
      </c>
      <c r="F445" t="s">
        <v>2270</v>
      </c>
      <c r="G445">
        <f>ROUND(Films_budget[[#This Row],[value]],2)</f>
        <v>28000000</v>
      </c>
      <c r="H445" t="s">
        <v>13</v>
      </c>
      <c r="I445" t="s">
        <v>226</v>
      </c>
      <c r="J445" t="s">
        <v>15</v>
      </c>
      <c r="K445" t="s">
        <v>3161</v>
      </c>
      <c r="L445" t="s">
        <v>660</v>
      </c>
      <c r="M445">
        <f t="shared" si="6"/>
        <v>1</v>
      </c>
      <c r="N44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Shark Night, in United States dollars?</v>
      </c>
    </row>
    <row r="446" spans="1:14" x14ac:dyDescent="0.3">
      <c r="A446" t="s">
        <v>3162</v>
      </c>
      <c r="B446" t="s">
        <v>3163</v>
      </c>
      <c r="C446" t="s">
        <v>11</v>
      </c>
      <c r="D446" t="s">
        <v>2201</v>
      </c>
      <c r="E446" t="s">
        <v>3231</v>
      </c>
      <c r="F446" t="s">
        <v>3164</v>
      </c>
      <c r="G446">
        <f>ROUND(Films_budget[[#This Row],[value]],2)</f>
        <v>54000000</v>
      </c>
      <c r="H446" t="s">
        <v>13</v>
      </c>
      <c r="I446" t="s">
        <v>401</v>
      </c>
      <c r="J446" t="s">
        <v>15</v>
      </c>
      <c r="K446" t="s">
        <v>3165</v>
      </c>
      <c r="L446" t="s">
        <v>660</v>
      </c>
      <c r="M446">
        <f t="shared" si="6"/>
        <v>1</v>
      </c>
      <c r="N44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Nutty Professor, in United States dollars?</v>
      </c>
    </row>
    <row r="447" spans="1:14" x14ac:dyDescent="0.3">
      <c r="A447" t="s">
        <v>800</v>
      </c>
      <c r="B447" t="s">
        <v>801</v>
      </c>
      <c r="C447" t="s">
        <v>11</v>
      </c>
      <c r="D447" t="s">
        <v>2201</v>
      </c>
      <c r="E447" t="s">
        <v>3231</v>
      </c>
      <c r="F447" t="s">
        <v>3166</v>
      </c>
      <c r="G447">
        <f>ROUND(Films_budget[[#This Row],[value]],2)</f>
        <v>1428000</v>
      </c>
      <c r="H447" t="s">
        <v>13</v>
      </c>
      <c r="I447" t="s">
        <v>460</v>
      </c>
      <c r="J447" t="s">
        <v>15</v>
      </c>
      <c r="K447" t="s">
        <v>803</v>
      </c>
      <c r="L447" t="s">
        <v>660</v>
      </c>
      <c r="M447">
        <f t="shared" si="6"/>
        <v>1</v>
      </c>
      <c r="N44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Two Mrs. Carrolls, in United States dollars?</v>
      </c>
    </row>
    <row r="448" spans="1:14" x14ac:dyDescent="0.3">
      <c r="A448" t="s">
        <v>3167</v>
      </c>
      <c r="B448" t="s">
        <v>3168</v>
      </c>
      <c r="C448" t="s">
        <v>11</v>
      </c>
      <c r="D448" t="s">
        <v>2201</v>
      </c>
      <c r="E448" t="s">
        <v>3231</v>
      </c>
      <c r="F448" t="s">
        <v>2242</v>
      </c>
      <c r="G448">
        <f>ROUND(Films_budget[[#This Row],[value]],2)</f>
        <v>1200000</v>
      </c>
      <c r="H448" t="s">
        <v>13</v>
      </c>
      <c r="I448" t="s">
        <v>242</v>
      </c>
      <c r="J448" t="s">
        <v>15</v>
      </c>
      <c r="K448" t="s">
        <v>3169</v>
      </c>
      <c r="L448" t="s">
        <v>660</v>
      </c>
      <c r="M448">
        <f t="shared" si="6"/>
        <v>1</v>
      </c>
      <c r="N44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Sex, Lies, and Videotape, in United States dollars?</v>
      </c>
    </row>
    <row r="449" spans="1:14" x14ac:dyDescent="0.3">
      <c r="A449" t="s">
        <v>555</v>
      </c>
      <c r="B449" t="s">
        <v>556</v>
      </c>
      <c r="C449" t="s">
        <v>11</v>
      </c>
      <c r="D449" t="s">
        <v>2201</v>
      </c>
      <c r="E449" t="s">
        <v>3231</v>
      </c>
      <c r="F449" t="s">
        <v>2263</v>
      </c>
      <c r="G449">
        <f>ROUND(Films_budget[[#This Row],[value]],2)</f>
        <v>93000000</v>
      </c>
      <c r="H449" t="s">
        <v>13</v>
      </c>
      <c r="I449" t="s">
        <v>14</v>
      </c>
      <c r="J449" t="s">
        <v>15</v>
      </c>
      <c r="K449" t="s">
        <v>557</v>
      </c>
      <c r="L449" t="s">
        <v>660</v>
      </c>
      <c r="M449">
        <f t="shared" si="6"/>
        <v>1</v>
      </c>
      <c r="N44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Rise of the Planet of the Apes, in United States dollars?</v>
      </c>
    </row>
    <row r="450" spans="1:14" x14ac:dyDescent="0.3">
      <c r="A450" t="s">
        <v>3170</v>
      </c>
      <c r="B450" t="s">
        <v>3171</v>
      </c>
      <c r="C450" t="s">
        <v>11</v>
      </c>
      <c r="D450" t="s">
        <v>2201</v>
      </c>
      <c r="E450" t="s">
        <v>3231</v>
      </c>
      <c r="F450" t="s">
        <v>1765</v>
      </c>
      <c r="G450">
        <f>ROUND(Films_budget[[#This Row],[value]],2)</f>
        <v>12000000</v>
      </c>
      <c r="H450" t="s">
        <v>13</v>
      </c>
      <c r="I450" t="s">
        <v>606</v>
      </c>
      <c r="J450" t="s">
        <v>15</v>
      </c>
      <c r="K450" t="s">
        <v>3172</v>
      </c>
      <c r="L450" t="s">
        <v>660</v>
      </c>
      <c r="M450">
        <f t="shared" ref="M450:M489" si="7">COUNTIF(B:B,B450)</f>
        <v>1</v>
      </c>
      <c r="N45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About Time, in United States dollars?</v>
      </c>
    </row>
    <row r="451" spans="1:14" x14ac:dyDescent="0.3">
      <c r="A451" t="s">
        <v>483</v>
      </c>
      <c r="B451" t="s">
        <v>484</v>
      </c>
      <c r="C451" t="s">
        <v>11</v>
      </c>
      <c r="D451" t="s">
        <v>2201</v>
      </c>
      <c r="E451" t="s">
        <v>3231</v>
      </c>
      <c r="F451" t="s">
        <v>2341</v>
      </c>
      <c r="G451">
        <f>ROUND(Films_budget[[#This Row],[value]],2)</f>
        <v>145000000</v>
      </c>
      <c r="H451" t="s">
        <v>13</v>
      </c>
      <c r="I451" t="s">
        <v>20</v>
      </c>
      <c r="J451" t="s">
        <v>15</v>
      </c>
      <c r="K451" t="s">
        <v>485</v>
      </c>
      <c r="L451" t="s">
        <v>660</v>
      </c>
      <c r="M451">
        <f t="shared" si="7"/>
        <v>1</v>
      </c>
      <c r="N45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Mummy: Tomb of the Dragon Emperor, in United States dollars?</v>
      </c>
    </row>
    <row r="452" spans="1:14" x14ac:dyDescent="0.3">
      <c r="A452" t="s">
        <v>3173</v>
      </c>
      <c r="B452" t="s">
        <v>3174</v>
      </c>
      <c r="C452" t="s">
        <v>11</v>
      </c>
      <c r="D452" t="s">
        <v>2201</v>
      </c>
      <c r="E452" t="s">
        <v>3231</v>
      </c>
      <c r="F452" t="s">
        <v>3175</v>
      </c>
      <c r="G452">
        <f>ROUND(Films_budget[[#This Row],[value]],2)</f>
        <v>8250000</v>
      </c>
      <c r="H452" t="s">
        <v>13</v>
      </c>
      <c r="I452" t="s">
        <v>566</v>
      </c>
      <c r="J452" t="s">
        <v>15</v>
      </c>
      <c r="K452" t="s">
        <v>3176</v>
      </c>
      <c r="L452" t="s">
        <v>660</v>
      </c>
      <c r="M452">
        <f t="shared" si="7"/>
        <v>1</v>
      </c>
      <c r="N45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Last Warrior, in United States dollars?</v>
      </c>
    </row>
    <row r="453" spans="1:14" x14ac:dyDescent="0.3">
      <c r="A453" t="s">
        <v>3177</v>
      </c>
      <c r="B453" t="s">
        <v>3178</v>
      </c>
      <c r="C453" t="s">
        <v>11</v>
      </c>
      <c r="D453" t="s">
        <v>2201</v>
      </c>
      <c r="E453" t="s">
        <v>3231</v>
      </c>
      <c r="F453" t="s">
        <v>3179</v>
      </c>
      <c r="G453">
        <f>ROUND(Films_budget[[#This Row],[value]],2)</f>
        <v>88000000</v>
      </c>
      <c r="H453" t="s">
        <v>13</v>
      </c>
      <c r="I453" t="s">
        <v>253</v>
      </c>
      <c r="J453" t="s">
        <v>15</v>
      </c>
      <c r="K453" t="s">
        <v>3180</v>
      </c>
      <c r="L453" t="s">
        <v>660</v>
      </c>
      <c r="M453">
        <f t="shared" si="7"/>
        <v>1</v>
      </c>
      <c r="N45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Predator, in United States dollars?</v>
      </c>
    </row>
    <row r="454" spans="1:14" x14ac:dyDescent="0.3">
      <c r="A454" t="s">
        <v>3181</v>
      </c>
      <c r="B454" t="s">
        <v>3182</v>
      </c>
      <c r="C454" t="s">
        <v>11</v>
      </c>
      <c r="D454" t="s">
        <v>2201</v>
      </c>
      <c r="E454" t="s">
        <v>3231</v>
      </c>
      <c r="F454" t="s">
        <v>2269</v>
      </c>
      <c r="G454">
        <f>ROUND(Films_budget[[#This Row],[value]],2)</f>
        <v>2000000</v>
      </c>
      <c r="H454" t="s">
        <v>164</v>
      </c>
      <c r="I454" t="s">
        <v>191</v>
      </c>
      <c r="J454" t="s">
        <v>15</v>
      </c>
      <c r="K454" t="s">
        <v>3183</v>
      </c>
      <c r="L454" t="s">
        <v>660</v>
      </c>
      <c r="M454">
        <f t="shared" si="7"/>
        <v>1</v>
      </c>
      <c r="N45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Pagan King, in Euros?</v>
      </c>
    </row>
    <row r="455" spans="1:14" x14ac:dyDescent="0.3">
      <c r="A455" t="s">
        <v>3184</v>
      </c>
      <c r="B455" t="s">
        <v>3185</v>
      </c>
      <c r="C455" t="s">
        <v>11</v>
      </c>
      <c r="D455" t="s">
        <v>2201</v>
      </c>
      <c r="E455" t="s">
        <v>3231</v>
      </c>
      <c r="F455" t="s">
        <v>3186</v>
      </c>
      <c r="G455">
        <f>ROUND(Films_budget[[#This Row],[value]],2)</f>
        <v>82000000</v>
      </c>
      <c r="H455" t="s">
        <v>13</v>
      </c>
      <c r="I455" t="s">
        <v>606</v>
      </c>
      <c r="J455" t="s">
        <v>15</v>
      </c>
      <c r="K455" t="s">
        <v>3187</v>
      </c>
      <c r="L455" t="s">
        <v>660</v>
      </c>
      <c r="M455">
        <f t="shared" si="7"/>
        <v>1</v>
      </c>
      <c r="N45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Boss Baby: Family Business, in United States dollars?</v>
      </c>
    </row>
    <row r="456" spans="1:14" x14ac:dyDescent="0.3">
      <c r="A456" t="s">
        <v>532</v>
      </c>
      <c r="B456" t="s">
        <v>533</v>
      </c>
      <c r="C456" t="s">
        <v>11</v>
      </c>
      <c r="D456" t="s">
        <v>2201</v>
      </c>
      <c r="E456" t="s">
        <v>3231</v>
      </c>
      <c r="F456" t="s">
        <v>2330</v>
      </c>
      <c r="G456">
        <f>ROUND(Films_budget[[#This Row],[value]],2)</f>
        <v>125000000</v>
      </c>
      <c r="H456" t="s">
        <v>13</v>
      </c>
      <c r="I456" t="s">
        <v>316</v>
      </c>
      <c r="J456" t="s">
        <v>15</v>
      </c>
      <c r="K456" t="s">
        <v>535</v>
      </c>
      <c r="L456" t="s">
        <v>660</v>
      </c>
      <c r="M456">
        <f t="shared" si="7"/>
        <v>1</v>
      </c>
      <c r="N45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Batman &amp; Robin, in United States dollars?</v>
      </c>
    </row>
    <row r="457" spans="1:14" x14ac:dyDescent="0.3">
      <c r="A457" t="s">
        <v>567</v>
      </c>
      <c r="B457" t="s">
        <v>568</v>
      </c>
      <c r="C457" t="s">
        <v>11</v>
      </c>
      <c r="D457" t="s">
        <v>2201</v>
      </c>
      <c r="E457" t="s">
        <v>3231</v>
      </c>
      <c r="F457" t="s">
        <v>2211</v>
      </c>
      <c r="G457">
        <f>ROUND(Films_budget[[#This Row],[value]],2)</f>
        <v>15000000</v>
      </c>
      <c r="H457" t="s">
        <v>13</v>
      </c>
      <c r="I457" t="s">
        <v>285</v>
      </c>
      <c r="J457" t="s">
        <v>15</v>
      </c>
      <c r="K457" t="s">
        <v>570</v>
      </c>
      <c r="L457" t="s">
        <v>660</v>
      </c>
      <c r="M457">
        <f t="shared" si="7"/>
        <v>1</v>
      </c>
      <c r="N45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Kindergarten Cop, in United States dollars?</v>
      </c>
    </row>
    <row r="458" spans="1:14" x14ac:dyDescent="0.3">
      <c r="A458" t="s">
        <v>539</v>
      </c>
      <c r="B458" t="s">
        <v>540</v>
      </c>
      <c r="C458" t="s">
        <v>11</v>
      </c>
      <c r="D458" t="s">
        <v>2201</v>
      </c>
      <c r="E458" t="s">
        <v>3231</v>
      </c>
      <c r="F458" t="s">
        <v>2489</v>
      </c>
      <c r="G458">
        <f>ROUND(Films_budget[[#This Row],[value]],2)</f>
        <v>1750000</v>
      </c>
      <c r="H458" t="s">
        <v>13</v>
      </c>
      <c r="I458" t="s">
        <v>226</v>
      </c>
      <c r="J458" t="s">
        <v>15</v>
      </c>
      <c r="K458" t="s">
        <v>542</v>
      </c>
      <c r="L458" t="s">
        <v>660</v>
      </c>
      <c r="M458">
        <f t="shared" si="7"/>
        <v>1</v>
      </c>
      <c r="N45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Alligator, in United States dollars?</v>
      </c>
    </row>
    <row r="459" spans="1:14" x14ac:dyDescent="0.3">
      <c r="A459" t="s">
        <v>1723</v>
      </c>
      <c r="B459" t="s">
        <v>1724</v>
      </c>
      <c r="C459" t="s">
        <v>11</v>
      </c>
      <c r="D459" t="s">
        <v>2201</v>
      </c>
      <c r="E459" t="s">
        <v>3231</v>
      </c>
      <c r="F459" t="s">
        <v>2482</v>
      </c>
      <c r="G459">
        <f>ROUND(Films_budget[[#This Row],[value]],2)</f>
        <v>1000000</v>
      </c>
      <c r="H459" t="s">
        <v>13</v>
      </c>
      <c r="I459" t="s">
        <v>324</v>
      </c>
      <c r="J459" t="s">
        <v>15</v>
      </c>
      <c r="K459" t="s">
        <v>1726</v>
      </c>
      <c r="L459" t="s">
        <v>660</v>
      </c>
      <c r="M459">
        <f t="shared" si="7"/>
        <v>1</v>
      </c>
      <c r="N45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Kedi, in United States dollars?</v>
      </c>
    </row>
    <row r="460" spans="1:14" x14ac:dyDescent="0.3">
      <c r="A460" t="s">
        <v>3188</v>
      </c>
      <c r="B460" t="s">
        <v>3189</v>
      </c>
      <c r="C460" t="s">
        <v>11</v>
      </c>
      <c r="D460" t="s">
        <v>2201</v>
      </c>
      <c r="E460" t="s">
        <v>3231</v>
      </c>
      <c r="F460" t="s">
        <v>463</v>
      </c>
      <c r="G460">
        <f>ROUND(Films_budget[[#This Row],[value]],2)</f>
        <v>50000000</v>
      </c>
      <c r="H460" t="s">
        <v>13</v>
      </c>
      <c r="I460" t="s">
        <v>101</v>
      </c>
      <c r="J460" t="s">
        <v>15</v>
      </c>
      <c r="K460" t="s">
        <v>3190</v>
      </c>
      <c r="L460" t="s">
        <v>660</v>
      </c>
      <c r="M460">
        <f t="shared" si="7"/>
        <v>1</v>
      </c>
      <c r="N46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Sweeney Todd: The Demon Barber of Fleet Street, in United States dollars?</v>
      </c>
    </row>
    <row r="461" spans="1:14" x14ac:dyDescent="0.3">
      <c r="A461" t="s">
        <v>3191</v>
      </c>
      <c r="B461" t="s">
        <v>3192</v>
      </c>
      <c r="C461" t="s">
        <v>11</v>
      </c>
      <c r="D461" t="s">
        <v>2201</v>
      </c>
      <c r="E461" t="s">
        <v>3231</v>
      </c>
      <c r="F461" t="s">
        <v>3193</v>
      </c>
      <c r="G461">
        <f>ROUND(Films_budget[[#This Row],[value]],2)</f>
        <v>4.1000000000000002E+27</v>
      </c>
      <c r="H461" t="s">
        <v>564</v>
      </c>
      <c r="I461" t="s">
        <v>1191</v>
      </c>
      <c r="J461" t="s">
        <v>15</v>
      </c>
      <c r="K461" t="s">
        <v>3194</v>
      </c>
      <c r="L461" t="s">
        <v>660</v>
      </c>
      <c r="M461">
        <f t="shared" si="7"/>
        <v>1</v>
      </c>
      <c r="N46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Brahmāstra Part One: Shiva, in Indian rupees?</v>
      </c>
    </row>
    <row r="462" spans="1:14" x14ac:dyDescent="0.3">
      <c r="A462" t="s">
        <v>1776</v>
      </c>
      <c r="B462" t="s">
        <v>1777</v>
      </c>
      <c r="C462" t="s">
        <v>11</v>
      </c>
      <c r="D462" t="s">
        <v>2201</v>
      </c>
      <c r="E462" t="s">
        <v>3231</v>
      </c>
      <c r="F462" t="s">
        <v>3195</v>
      </c>
      <c r="G462">
        <f>ROUND(Films_budget[[#This Row],[value]],2)</f>
        <v>59000000</v>
      </c>
      <c r="H462" t="s">
        <v>13</v>
      </c>
      <c r="I462" t="s">
        <v>456</v>
      </c>
      <c r="J462" t="s">
        <v>15</v>
      </c>
      <c r="K462" t="s">
        <v>1779</v>
      </c>
      <c r="L462" t="s">
        <v>660</v>
      </c>
      <c r="M462">
        <f t="shared" si="7"/>
        <v>1</v>
      </c>
      <c r="N46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Gnomeo and Juliet 2: Sherlock Gnomes, in United States dollars?</v>
      </c>
    </row>
    <row r="463" spans="1:14" x14ac:dyDescent="0.3">
      <c r="A463" t="s">
        <v>428</v>
      </c>
      <c r="B463" t="s">
        <v>429</v>
      </c>
      <c r="C463" t="s">
        <v>11</v>
      </c>
      <c r="D463" t="s">
        <v>2201</v>
      </c>
      <c r="E463" t="s">
        <v>3231</v>
      </c>
      <c r="F463" t="s">
        <v>2259</v>
      </c>
      <c r="G463">
        <f>ROUND(Films_budget[[#This Row],[value]],2)</f>
        <v>4000000</v>
      </c>
      <c r="H463" t="s">
        <v>13</v>
      </c>
      <c r="I463" t="s">
        <v>64</v>
      </c>
      <c r="J463" t="s">
        <v>15</v>
      </c>
      <c r="K463" t="s">
        <v>430</v>
      </c>
      <c r="L463" t="s">
        <v>660</v>
      </c>
      <c r="M463">
        <f t="shared" si="7"/>
        <v>1</v>
      </c>
      <c r="N46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Bullitt, in United States dollars?</v>
      </c>
    </row>
    <row r="464" spans="1:14" x14ac:dyDescent="0.3">
      <c r="A464" t="s">
        <v>536</v>
      </c>
      <c r="B464" t="s">
        <v>537</v>
      </c>
      <c r="C464" t="s">
        <v>11</v>
      </c>
      <c r="D464" t="s">
        <v>2201</v>
      </c>
      <c r="E464" t="s">
        <v>3231</v>
      </c>
      <c r="F464" t="s">
        <v>2309</v>
      </c>
      <c r="G464">
        <f>ROUND(Films_budget[[#This Row],[value]],2)</f>
        <v>45000000</v>
      </c>
      <c r="H464" t="s">
        <v>13</v>
      </c>
      <c r="I464" t="s">
        <v>20</v>
      </c>
      <c r="J464" t="s">
        <v>15</v>
      </c>
      <c r="K464" t="s">
        <v>538</v>
      </c>
      <c r="L464" t="s">
        <v>660</v>
      </c>
      <c r="M464">
        <f t="shared" si="7"/>
        <v>1</v>
      </c>
      <c r="N46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Star Trek: First Contact, in United States dollars?</v>
      </c>
    </row>
    <row r="465" spans="1:14" x14ac:dyDescent="0.3">
      <c r="A465" t="s">
        <v>451</v>
      </c>
      <c r="B465" t="s">
        <v>452</v>
      </c>
      <c r="C465" t="s">
        <v>11</v>
      </c>
      <c r="D465" t="s">
        <v>2201</v>
      </c>
      <c r="E465" t="s">
        <v>3231</v>
      </c>
      <c r="F465" t="s">
        <v>2380</v>
      </c>
      <c r="G465">
        <f>ROUND(Films_budget[[#This Row],[value]],2)</f>
        <v>3500000</v>
      </c>
      <c r="H465" t="s">
        <v>13</v>
      </c>
      <c r="I465" t="s">
        <v>454</v>
      </c>
      <c r="J465" t="s">
        <v>15</v>
      </c>
      <c r="K465" t="s">
        <v>455</v>
      </c>
      <c r="L465" t="s">
        <v>660</v>
      </c>
      <c r="M465">
        <f t="shared" si="7"/>
        <v>1</v>
      </c>
      <c r="N46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Day of the Dead, in United States dollars?</v>
      </c>
    </row>
    <row r="466" spans="1:14" x14ac:dyDescent="0.3">
      <c r="A466" t="s">
        <v>3196</v>
      </c>
      <c r="B466" t="s">
        <v>3197</v>
      </c>
      <c r="C466" t="s">
        <v>11</v>
      </c>
      <c r="D466" t="s">
        <v>2201</v>
      </c>
      <c r="E466" t="s">
        <v>3231</v>
      </c>
      <c r="F466" t="s">
        <v>2452</v>
      </c>
      <c r="G466">
        <f>ROUND(Films_budget[[#This Row],[value]],2)</f>
        <v>3000000</v>
      </c>
      <c r="H466" t="s">
        <v>13</v>
      </c>
      <c r="I466" t="s">
        <v>581</v>
      </c>
      <c r="J466" t="s">
        <v>15</v>
      </c>
      <c r="K466" t="s">
        <v>3198</v>
      </c>
      <c r="L466" t="s">
        <v>660</v>
      </c>
      <c r="M466">
        <f t="shared" si="7"/>
        <v>1</v>
      </c>
      <c r="N46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Disappearance of Eleanor Rigby, in United States dollars?</v>
      </c>
    </row>
    <row r="467" spans="1:14" x14ac:dyDescent="0.3">
      <c r="A467" t="s">
        <v>545</v>
      </c>
      <c r="B467" t="s">
        <v>546</v>
      </c>
      <c r="C467" t="s">
        <v>11</v>
      </c>
      <c r="D467" t="s">
        <v>2201</v>
      </c>
      <c r="E467" t="s">
        <v>3231</v>
      </c>
      <c r="F467" t="s">
        <v>3199</v>
      </c>
      <c r="G467">
        <f>ROUND(Films_budget[[#This Row],[value]],2)</f>
        <v>230000000</v>
      </c>
      <c r="H467" t="s">
        <v>13</v>
      </c>
      <c r="I467" t="s">
        <v>52</v>
      </c>
      <c r="J467" t="s">
        <v>15</v>
      </c>
      <c r="K467" t="s">
        <v>548</v>
      </c>
      <c r="L467" t="s">
        <v>660</v>
      </c>
      <c r="M467">
        <f t="shared" si="7"/>
        <v>1</v>
      </c>
      <c r="N46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Amazing Spider-Man, in United States dollars?</v>
      </c>
    </row>
    <row r="468" spans="1:14" x14ac:dyDescent="0.3">
      <c r="A468" t="s">
        <v>1562</v>
      </c>
      <c r="B468" t="s">
        <v>1563</v>
      </c>
      <c r="C468" t="s">
        <v>11</v>
      </c>
      <c r="D468" t="s">
        <v>2201</v>
      </c>
      <c r="E468" t="s">
        <v>3231</v>
      </c>
      <c r="F468" t="s">
        <v>3200</v>
      </c>
      <c r="G468">
        <f>ROUND(Films_budget[[#This Row],[value]],2)</f>
        <v>160000000</v>
      </c>
      <c r="H468" t="s">
        <v>13</v>
      </c>
      <c r="I468" t="s">
        <v>77</v>
      </c>
      <c r="J468" t="s">
        <v>15</v>
      </c>
      <c r="K468" t="s">
        <v>1565</v>
      </c>
      <c r="L468" t="s">
        <v>660</v>
      </c>
      <c r="M468">
        <f t="shared" si="7"/>
        <v>1</v>
      </c>
      <c r="N46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Spider-Man: Far From Home, in United States dollars?</v>
      </c>
    </row>
    <row r="469" spans="1:14" x14ac:dyDescent="0.3">
      <c r="A469" t="s">
        <v>796</v>
      </c>
      <c r="B469" t="s">
        <v>797</v>
      </c>
      <c r="C469" t="s">
        <v>11</v>
      </c>
      <c r="D469" t="s">
        <v>2201</v>
      </c>
      <c r="E469" t="s">
        <v>3231</v>
      </c>
      <c r="F469" t="s">
        <v>3201</v>
      </c>
      <c r="G469">
        <f>ROUND(Films_budget[[#This Row],[value]],2)</f>
        <v>52000000</v>
      </c>
      <c r="H469" t="s">
        <v>13</v>
      </c>
      <c r="I469" t="s">
        <v>282</v>
      </c>
      <c r="J469" t="s">
        <v>15</v>
      </c>
      <c r="K469" t="s">
        <v>799</v>
      </c>
      <c r="L469" t="s">
        <v>660</v>
      </c>
      <c r="M469">
        <f t="shared" si="7"/>
        <v>1</v>
      </c>
      <c r="N46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Catch Me If You Can, in United States dollars?</v>
      </c>
    </row>
    <row r="470" spans="1:14" x14ac:dyDescent="0.3">
      <c r="A470" t="s">
        <v>3202</v>
      </c>
      <c r="B470" t="s">
        <v>3203</v>
      </c>
      <c r="C470" t="s">
        <v>11</v>
      </c>
      <c r="D470" t="s">
        <v>2201</v>
      </c>
      <c r="E470" t="s">
        <v>3231</v>
      </c>
      <c r="F470" t="s">
        <v>3204</v>
      </c>
      <c r="G470">
        <f>ROUND(Films_budget[[#This Row],[value]],2)</f>
        <v>725000000</v>
      </c>
      <c r="H470" t="s">
        <v>457</v>
      </c>
      <c r="I470" t="s">
        <v>566</v>
      </c>
      <c r="J470" t="s">
        <v>15</v>
      </c>
      <c r="K470" t="s">
        <v>3205</v>
      </c>
      <c r="L470" t="s">
        <v>660</v>
      </c>
      <c r="M470">
        <f t="shared" si="7"/>
        <v>1</v>
      </c>
      <c r="N47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Duelist, in Russian rubles?</v>
      </c>
    </row>
    <row r="471" spans="1:14" x14ac:dyDescent="0.3">
      <c r="A471" t="s">
        <v>3206</v>
      </c>
      <c r="B471" t="s">
        <v>3207</v>
      </c>
      <c r="C471" t="s">
        <v>11</v>
      </c>
      <c r="D471" t="s">
        <v>2201</v>
      </c>
      <c r="E471" t="s">
        <v>3231</v>
      </c>
      <c r="F471" t="s">
        <v>3208</v>
      </c>
      <c r="G471">
        <f>ROUND(Films_budget[[#This Row],[value]],2)</f>
        <v>42000000</v>
      </c>
      <c r="H471" t="s">
        <v>13</v>
      </c>
      <c r="I471" t="s">
        <v>226</v>
      </c>
      <c r="J471" t="s">
        <v>15</v>
      </c>
      <c r="K471" t="s">
        <v>3209</v>
      </c>
      <c r="L471" t="s">
        <v>660</v>
      </c>
      <c r="M471">
        <f t="shared" si="7"/>
        <v>1</v>
      </c>
      <c r="N47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Snatched, in United States dollars?</v>
      </c>
    </row>
    <row r="472" spans="1:14" x14ac:dyDescent="0.3">
      <c r="A472" t="s">
        <v>465</v>
      </c>
      <c r="B472" t="s">
        <v>466</v>
      </c>
      <c r="C472" t="s">
        <v>11</v>
      </c>
      <c r="D472" t="s">
        <v>2201</v>
      </c>
      <c r="E472" t="s">
        <v>3231</v>
      </c>
      <c r="F472" t="s">
        <v>2217</v>
      </c>
      <c r="G472">
        <f>ROUND(Films_budget[[#This Row],[value]],2)</f>
        <v>150000000</v>
      </c>
      <c r="H472" t="s">
        <v>13</v>
      </c>
      <c r="I472" t="s">
        <v>467</v>
      </c>
      <c r="J472" t="s">
        <v>15</v>
      </c>
      <c r="K472" t="s">
        <v>468</v>
      </c>
      <c r="L472" t="s">
        <v>660</v>
      </c>
      <c r="M472">
        <f t="shared" si="7"/>
        <v>1</v>
      </c>
      <c r="N47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Thor, in United States dollars?</v>
      </c>
    </row>
    <row r="473" spans="1:14" x14ac:dyDescent="0.3">
      <c r="A473" t="s">
        <v>892</v>
      </c>
      <c r="B473" t="s">
        <v>893</v>
      </c>
      <c r="C473" t="s">
        <v>11</v>
      </c>
      <c r="D473" t="s">
        <v>2201</v>
      </c>
      <c r="E473" t="s">
        <v>3231</v>
      </c>
      <c r="F473" t="s">
        <v>2254</v>
      </c>
      <c r="G473">
        <f>ROUND(Films_budget[[#This Row],[value]],2)</f>
        <v>85000000</v>
      </c>
      <c r="H473" t="s">
        <v>13</v>
      </c>
      <c r="I473" t="s">
        <v>101</v>
      </c>
      <c r="J473" t="s">
        <v>15</v>
      </c>
      <c r="K473" t="s">
        <v>3210</v>
      </c>
      <c r="L473" t="s">
        <v>660</v>
      </c>
      <c r="M473">
        <f t="shared" si="7"/>
        <v>1</v>
      </c>
      <c r="N47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The Fast and the Furious: Tokyo Drift, in United States dollars?</v>
      </c>
    </row>
    <row r="474" spans="1:14" x14ac:dyDescent="0.3">
      <c r="A474" t="s">
        <v>1655</v>
      </c>
      <c r="B474" t="s">
        <v>1656</v>
      </c>
      <c r="C474" t="s">
        <v>11</v>
      </c>
      <c r="D474" t="s">
        <v>2201</v>
      </c>
      <c r="E474" t="s">
        <v>3231</v>
      </c>
      <c r="F474" t="s">
        <v>543</v>
      </c>
      <c r="G474">
        <f>ROUND(Films_budget[[#This Row],[value]],2)</f>
        <v>70000000</v>
      </c>
      <c r="H474" t="s">
        <v>13</v>
      </c>
      <c r="I474" t="s">
        <v>238</v>
      </c>
      <c r="J474" t="s">
        <v>15</v>
      </c>
      <c r="K474" t="s">
        <v>1658</v>
      </c>
      <c r="L474" t="s">
        <v>660</v>
      </c>
      <c r="M474">
        <f t="shared" si="7"/>
        <v>1</v>
      </c>
      <c r="N47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Ocean's 8, in United States dollars?</v>
      </c>
    </row>
    <row r="475" spans="1:14" x14ac:dyDescent="0.3">
      <c r="A475" t="s">
        <v>549</v>
      </c>
      <c r="B475" t="s">
        <v>550</v>
      </c>
      <c r="C475" t="s">
        <v>11</v>
      </c>
      <c r="D475" t="s">
        <v>2201</v>
      </c>
      <c r="E475" t="s">
        <v>3231</v>
      </c>
      <c r="F475" t="s">
        <v>463</v>
      </c>
      <c r="G475">
        <f>ROUND(Films_budget[[#This Row],[value]],2)</f>
        <v>50000000</v>
      </c>
      <c r="H475" t="s">
        <v>13</v>
      </c>
      <c r="I475" t="s">
        <v>43</v>
      </c>
      <c r="J475" t="s">
        <v>15</v>
      </c>
      <c r="K475" t="s">
        <v>551</v>
      </c>
      <c r="L475" t="s">
        <v>660</v>
      </c>
      <c r="M475">
        <f t="shared" si="7"/>
        <v>1</v>
      </c>
      <c r="N47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As Good as It Gets, in United States dollars?</v>
      </c>
    </row>
    <row r="476" spans="1:14" x14ac:dyDescent="0.3">
      <c r="A476" t="s">
        <v>496</v>
      </c>
      <c r="B476" t="s">
        <v>497</v>
      </c>
      <c r="C476" t="s">
        <v>11</v>
      </c>
      <c r="D476" t="s">
        <v>2201</v>
      </c>
      <c r="E476" t="s">
        <v>3231</v>
      </c>
      <c r="F476" t="s">
        <v>3211</v>
      </c>
      <c r="G476">
        <f>ROUND(Films_budget[[#This Row],[value]],2)</f>
        <v>78000000</v>
      </c>
      <c r="H476" t="s">
        <v>13</v>
      </c>
      <c r="I476" t="s">
        <v>253</v>
      </c>
      <c r="J476" t="s">
        <v>15</v>
      </c>
      <c r="K476" t="s">
        <v>499</v>
      </c>
      <c r="L476" t="s">
        <v>660</v>
      </c>
      <c r="M476">
        <f t="shared" si="7"/>
        <v>1</v>
      </c>
      <c r="N47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Cloudy with a Chance of Meatballs 2, in United States dollars?</v>
      </c>
    </row>
    <row r="477" spans="1:14" x14ac:dyDescent="0.3">
      <c r="A477" t="s">
        <v>1538</v>
      </c>
      <c r="B477" t="s">
        <v>1539</v>
      </c>
      <c r="C477" t="s">
        <v>11</v>
      </c>
      <c r="D477" t="s">
        <v>2201</v>
      </c>
      <c r="E477" t="s">
        <v>3231</v>
      </c>
      <c r="F477" t="s">
        <v>917</v>
      </c>
      <c r="G477">
        <f>ROUND(Films_budget[[#This Row],[value]],2)</f>
        <v>90000000</v>
      </c>
      <c r="H477" t="s">
        <v>13</v>
      </c>
      <c r="I477" t="s">
        <v>33</v>
      </c>
      <c r="J477" t="s">
        <v>15</v>
      </c>
      <c r="K477" t="s">
        <v>1541</v>
      </c>
      <c r="L477" t="s">
        <v>660</v>
      </c>
      <c r="M477">
        <f t="shared" si="7"/>
        <v>1</v>
      </c>
      <c r="N47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Ad Astra, in United States dollars?</v>
      </c>
    </row>
    <row r="478" spans="1:14" x14ac:dyDescent="0.3">
      <c r="A478" t="s">
        <v>487</v>
      </c>
      <c r="B478" t="s">
        <v>488</v>
      </c>
      <c r="C478" t="s">
        <v>11</v>
      </c>
      <c r="D478" t="s">
        <v>2201</v>
      </c>
      <c r="E478" t="s">
        <v>3231</v>
      </c>
      <c r="F478" t="s">
        <v>2218</v>
      </c>
      <c r="G478">
        <f>ROUND(Films_budget[[#This Row],[value]],2)</f>
        <v>120000000</v>
      </c>
      <c r="H478" t="s">
        <v>13</v>
      </c>
      <c r="I478" t="s">
        <v>285</v>
      </c>
      <c r="J478" t="s">
        <v>15</v>
      </c>
      <c r="K478" t="s">
        <v>490</v>
      </c>
      <c r="L478" t="s">
        <v>660</v>
      </c>
      <c r="M478">
        <f t="shared" si="7"/>
        <v>1</v>
      </c>
      <c r="N47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Charlie's Angels: Full Throttle, in United States dollars?</v>
      </c>
    </row>
    <row r="479" spans="1:14" x14ac:dyDescent="0.3">
      <c r="A479" t="s">
        <v>1853</v>
      </c>
      <c r="B479" t="s">
        <v>1854</v>
      </c>
      <c r="C479" t="s">
        <v>11</v>
      </c>
      <c r="D479" t="s">
        <v>2201</v>
      </c>
      <c r="E479" t="s">
        <v>3231</v>
      </c>
      <c r="F479" t="s">
        <v>3212</v>
      </c>
      <c r="G479">
        <f>ROUND(Films_budget[[#This Row],[value]],2)</f>
        <v>210000000</v>
      </c>
      <c r="H479" t="s">
        <v>13</v>
      </c>
      <c r="I479" t="s">
        <v>138</v>
      </c>
      <c r="J479" t="s">
        <v>15</v>
      </c>
      <c r="K479" t="s">
        <v>3213</v>
      </c>
      <c r="L479" t="s">
        <v>660</v>
      </c>
      <c r="M479">
        <f t="shared" si="7"/>
        <v>1</v>
      </c>
      <c r="N47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X-Men: Days of Future Past, in United States dollars?</v>
      </c>
    </row>
    <row r="480" spans="1:14" x14ac:dyDescent="0.3">
      <c r="A480" t="s">
        <v>560</v>
      </c>
      <c r="B480" t="s">
        <v>561</v>
      </c>
      <c r="C480" t="s">
        <v>11</v>
      </c>
      <c r="D480" t="s">
        <v>2201</v>
      </c>
      <c r="E480" t="s">
        <v>3231</v>
      </c>
      <c r="F480" t="s">
        <v>2699</v>
      </c>
      <c r="G480">
        <f>ROUND(Films_budget[[#This Row],[value]],2)</f>
        <v>55000000</v>
      </c>
      <c r="H480" t="s">
        <v>13</v>
      </c>
      <c r="I480" t="s">
        <v>305</v>
      </c>
      <c r="J480" t="s">
        <v>15</v>
      </c>
      <c r="K480" t="s">
        <v>562</v>
      </c>
      <c r="L480" t="s">
        <v>660</v>
      </c>
      <c r="M480">
        <f t="shared" si="7"/>
        <v>1</v>
      </c>
      <c r="N480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Evita, in United States dollars?</v>
      </c>
    </row>
    <row r="481" spans="1:14" x14ac:dyDescent="0.3">
      <c r="A481" t="s">
        <v>3214</v>
      </c>
      <c r="B481" t="s">
        <v>3215</v>
      </c>
      <c r="C481" t="s">
        <v>11</v>
      </c>
      <c r="D481" t="s">
        <v>2201</v>
      </c>
      <c r="E481" t="s">
        <v>3231</v>
      </c>
      <c r="F481" t="s">
        <v>463</v>
      </c>
      <c r="G481">
        <f>ROUND(Films_budget[[#This Row],[value]],2)</f>
        <v>50000000</v>
      </c>
      <c r="H481" t="s">
        <v>13</v>
      </c>
      <c r="I481" t="s">
        <v>456</v>
      </c>
      <c r="J481" t="s">
        <v>15</v>
      </c>
      <c r="K481" t="s">
        <v>3216</v>
      </c>
      <c r="L481" t="s">
        <v>660</v>
      </c>
      <c r="M481">
        <f t="shared" si="7"/>
        <v>1</v>
      </c>
      <c r="N481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Early Man, in United States dollars?</v>
      </c>
    </row>
    <row r="482" spans="1:14" x14ac:dyDescent="0.3">
      <c r="A482" t="s">
        <v>3217</v>
      </c>
      <c r="B482" t="s">
        <v>1684</v>
      </c>
      <c r="C482" t="s">
        <v>11</v>
      </c>
      <c r="D482" t="s">
        <v>2201</v>
      </c>
      <c r="E482" t="s">
        <v>3231</v>
      </c>
      <c r="F482" t="s">
        <v>2204</v>
      </c>
      <c r="G482">
        <f>ROUND(Films_budget[[#This Row],[value]],2)</f>
        <v>6000000</v>
      </c>
      <c r="H482" t="s">
        <v>13</v>
      </c>
      <c r="I482" t="s">
        <v>101</v>
      </c>
      <c r="J482" t="s">
        <v>15</v>
      </c>
      <c r="K482" t="s">
        <v>3218</v>
      </c>
      <c r="L482" t="s">
        <v>660</v>
      </c>
      <c r="M482">
        <f t="shared" si="7"/>
        <v>1</v>
      </c>
      <c r="N482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West Side Story, in United States dollars?</v>
      </c>
    </row>
    <row r="483" spans="1:14" x14ac:dyDescent="0.3">
      <c r="A483" t="s">
        <v>3219</v>
      </c>
      <c r="B483" t="s">
        <v>3220</v>
      </c>
      <c r="C483" t="s">
        <v>11</v>
      </c>
      <c r="D483" t="s">
        <v>2201</v>
      </c>
      <c r="E483" t="s">
        <v>3231</v>
      </c>
      <c r="F483" t="s">
        <v>583</v>
      </c>
      <c r="G483">
        <f>ROUND(Films_budget[[#This Row],[value]],2)</f>
        <v>5500000</v>
      </c>
      <c r="H483" t="s">
        <v>299</v>
      </c>
      <c r="I483" t="s">
        <v>211</v>
      </c>
      <c r="J483" t="s">
        <v>15</v>
      </c>
      <c r="K483" t="s">
        <v>3221</v>
      </c>
      <c r="L483" t="s">
        <v>660</v>
      </c>
      <c r="M483">
        <f t="shared" si="7"/>
        <v>1</v>
      </c>
      <c r="N483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Nineteen Eighty-Four, in pound sterlings?</v>
      </c>
    </row>
    <row r="484" spans="1:14" x14ac:dyDescent="0.3">
      <c r="A484" t="s">
        <v>524</v>
      </c>
      <c r="B484" t="s">
        <v>525</v>
      </c>
      <c r="C484" t="s">
        <v>11</v>
      </c>
      <c r="D484" t="s">
        <v>2201</v>
      </c>
      <c r="E484" t="s">
        <v>3231</v>
      </c>
      <c r="F484" t="s">
        <v>2551</v>
      </c>
      <c r="G484">
        <f>ROUND(Films_budget[[#This Row],[value]],2)</f>
        <v>13000000</v>
      </c>
      <c r="H484" t="s">
        <v>164</v>
      </c>
      <c r="I484" t="s">
        <v>43</v>
      </c>
      <c r="J484" t="s">
        <v>15</v>
      </c>
      <c r="K484" t="s">
        <v>527</v>
      </c>
      <c r="L484" t="s">
        <v>660</v>
      </c>
      <c r="M484">
        <f t="shared" si="7"/>
        <v>1</v>
      </c>
      <c r="N484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Pan's Labyrinth, in Euros?</v>
      </c>
    </row>
    <row r="485" spans="1:14" x14ac:dyDescent="0.3">
      <c r="A485" t="s">
        <v>3222</v>
      </c>
      <c r="B485" t="s">
        <v>3223</v>
      </c>
      <c r="C485" t="s">
        <v>11</v>
      </c>
      <c r="D485" t="s">
        <v>2201</v>
      </c>
      <c r="E485" t="s">
        <v>3231</v>
      </c>
      <c r="F485" t="s">
        <v>2372</v>
      </c>
      <c r="G485">
        <f>ROUND(Films_budget[[#This Row],[value]],2)</f>
        <v>60000</v>
      </c>
      <c r="H485" t="s">
        <v>13</v>
      </c>
      <c r="I485" t="s">
        <v>606</v>
      </c>
      <c r="J485" t="s">
        <v>15</v>
      </c>
      <c r="K485" t="s">
        <v>3224</v>
      </c>
      <c r="L485" t="s">
        <v>660</v>
      </c>
      <c r="M485">
        <f t="shared" si="7"/>
        <v>1</v>
      </c>
      <c r="N485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Plan 9 from Outer Space, in United States dollars?</v>
      </c>
    </row>
    <row r="486" spans="1:14" x14ac:dyDescent="0.3">
      <c r="A486" t="s">
        <v>492</v>
      </c>
      <c r="B486" t="s">
        <v>493</v>
      </c>
      <c r="C486" t="s">
        <v>11</v>
      </c>
      <c r="D486" t="s">
        <v>2201</v>
      </c>
      <c r="E486" t="s">
        <v>3231</v>
      </c>
      <c r="F486" t="s">
        <v>2204</v>
      </c>
      <c r="G486">
        <f>ROUND(Films_budget[[#This Row],[value]],2)</f>
        <v>6000000</v>
      </c>
      <c r="H486" t="s">
        <v>13</v>
      </c>
      <c r="I486" t="s">
        <v>221</v>
      </c>
      <c r="J486" t="s">
        <v>15</v>
      </c>
      <c r="K486" t="s">
        <v>494</v>
      </c>
      <c r="L486" t="s">
        <v>660</v>
      </c>
      <c r="M486">
        <f t="shared" si="7"/>
        <v>1</v>
      </c>
      <c r="N486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Dirty Dancing, in United States dollars?</v>
      </c>
    </row>
    <row r="487" spans="1:14" x14ac:dyDescent="0.3">
      <c r="A487" t="s">
        <v>714</v>
      </c>
      <c r="B487" t="s">
        <v>715</v>
      </c>
      <c r="C487" t="s">
        <v>11</v>
      </c>
      <c r="D487" t="s">
        <v>2201</v>
      </c>
      <c r="E487" t="s">
        <v>3231</v>
      </c>
      <c r="F487" t="s">
        <v>917</v>
      </c>
      <c r="G487">
        <f>ROUND(Films_budget[[#This Row],[value]],2)</f>
        <v>90000000</v>
      </c>
      <c r="H487" t="s">
        <v>13</v>
      </c>
      <c r="I487" t="s">
        <v>257</v>
      </c>
      <c r="J487" t="s">
        <v>15</v>
      </c>
      <c r="K487" t="s">
        <v>717</v>
      </c>
      <c r="L487" t="s">
        <v>660</v>
      </c>
      <c r="M487">
        <f t="shared" si="7"/>
        <v>1</v>
      </c>
      <c r="N487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Cast Away, in United States dollars?</v>
      </c>
    </row>
    <row r="488" spans="1:14" x14ac:dyDescent="0.3">
      <c r="A488" t="s">
        <v>3225</v>
      </c>
      <c r="B488" t="s">
        <v>3226</v>
      </c>
      <c r="C488" t="s">
        <v>11</v>
      </c>
      <c r="D488" t="s">
        <v>2201</v>
      </c>
      <c r="E488" t="s">
        <v>3231</v>
      </c>
      <c r="F488" t="s">
        <v>3212</v>
      </c>
      <c r="G488">
        <f>ROUND(Films_budget[[#This Row],[value]],2)</f>
        <v>210000000</v>
      </c>
      <c r="H488" t="s">
        <v>2883</v>
      </c>
      <c r="I488" t="s">
        <v>29</v>
      </c>
      <c r="J488" t="s">
        <v>15</v>
      </c>
      <c r="K488" t="s">
        <v>3227</v>
      </c>
      <c r="L488" t="s">
        <v>660</v>
      </c>
      <c r="M488">
        <f t="shared" si="7"/>
        <v>1</v>
      </c>
      <c r="N488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Seven Samurai, in yens?</v>
      </c>
    </row>
    <row r="489" spans="1:14" x14ac:dyDescent="0.3">
      <c r="A489" t="s">
        <v>3228</v>
      </c>
      <c r="B489" t="s">
        <v>3229</v>
      </c>
      <c r="C489" t="s">
        <v>11</v>
      </c>
      <c r="D489" t="s">
        <v>2201</v>
      </c>
      <c r="E489" t="s">
        <v>3231</v>
      </c>
      <c r="F489" t="s">
        <v>2229</v>
      </c>
      <c r="G489">
        <f>ROUND(Films_budget[[#This Row],[value]],2)</f>
        <v>9000000</v>
      </c>
      <c r="H489" t="s">
        <v>13</v>
      </c>
      <c r="I489" t="s">
        <v>656</v>
      </c>
      <c r="J489" t="s">
        <v>15</v>
      </c>
      <c r="K489" t="s">
        <v>3230</v>
      </c>
      <c r="L489" t="s">
        <v>660</v>
      </c>
      <c r="M489">
        <f t="shared" si="7"/>
        <v>1</v>
      </c>
      <c r="N489" t="str">
        <f>"What was the " &amp; Films_budget[[#This Row],[propertyLabel]] &amp; " " &amp; "of the " &amp; Films_budget[[#This Row],[entityType]] &amp; " " &amp; Films_budget[[#This Row],[entityLabel]] &amp; ", in " &amp; Films_budget[[#This Row],[unitLabel]] &amp; "s?"</f>
        <v>What was the budget (capital cost) of the film Memento, in United States dollars?</v>
      </c>
    </row>
  </sheetData>
  <hyperlinks>
    <hyperlink ref="A15" r:id="rId1" xr:uid="{F6F48E0F-2836-4D14-8E42-6B7345AC632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4645-D070-428C-B930-7F0F3EE84A44}">
  <dimension ref="A1:O527"/>
  <sheetViews>
    <sheetView topLeftCell="E1" workbookViewId="0">
      <selection activeCell="D10" sqref="D10"/>
    </sheetView>
  </sheetViews>
  <sheetFormatPr defaultRowHeight="14.4" x14ac:dyDescent="0.3"/>
  <cols>
    <col min="1" max="1" width="38.77734375" bestFit="1" customWidth="1"/>
    <col min="2" max="2" width="44.109375" bestFit="1" customWidth="1"/>
    <col min="3" max="3" width="13" bestFit="1" customWidth="1"/>
    <col min="4" max="5" width="38.5546875" bestFit="1" customWidth="1"/>
    <col min="6" max="6" width="7.88671875" bestFit="1" customWidth="1"/>
    <col min="7" max="8" width="7.88671875" customWidth="1"/>
    <col min="9" max="9" width="36.6640625" bestFit="1" customWidth="1"/>
    <col min="10" max="10" width="30.44140625" bestFit="1" customWidth="1"/>
    <col min="11" max="11" width="11.109375" bestFit="1" customWidth="1"/>
    <col min="12" max="12" width="12.109375" bestFit="1" customWidth="1"/>
    <col min="13" max="13" width="30.44140625" bestFit="1" customWidth="1"/>
    <col min="14" max="14" width="13.44140625" bestFit="1" customWidth="1"/>
    <col min="15" max="15" width="110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661</v>
      </c>
      <c r="H1" t="s">
        <v>658</v>
      </c>
      <c r="I1" t="s">
        <v>3232</v>
      </c>
      <c r="J1" t="s">
        <v>6</v>
      </c>
      <c r="K1" t="s">
        <v>7</v>
      </c>
      <c r="L1" t="s">
        <v>8</v>
      </c>
      <c r="M1" t="s">
        <v>659</v>
      </c>
      <c r="N1" t="s">
        <v>662</v>
      </c>
      <c r="O1" t="s">
        <v>2200</v>
      </c>
    </row>
    <row r="2" spans="1:15" x14ac:dyDescent="0.3">
      <c r="A2" t="s">
        <v>3999</v>
      </c>
      <c r="B2" t="s">
        <v>4000</v>
      </c>
      <c r="C2" t="s">
        <v>11</v>
      </c>
      <c r="D2" t="s">
        <v>3235</v>
      </c>
      <c r="E2" t="s">
        <v>4213</v>
      </c>
      <c r="F2" t="s">
        <v>195</v>
      </c>
      <c r="G2">
        <f>ROUND(TVSeries_numberOfSeasons__2[[#This Row],[value]],2)</f>
        <v>1</v>
      </c>
      <c r="H2" t="s">
        <v>4214</v>
      </c>
      <c r="I2" t="s">
        <v>3948</v>
      </c>
      <c r="J2" t="s">
        <v>275</v>
      </c>
      <c r="K2" t="s">
        <v>15</v>
      </c>
      <c r="L2" t="s">
        <v>5548</v>
      </c>
      <c r="M2" t="s">
        <v>3949</v>
      </c>
      <c r="N2">
        <f t="shared" ref="N2:N65" si="0">COUNTIF(B:B,B2)</f>
        <v>1</v>
      </c>
      <c r="O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10-8: Officers on Duty?</v>
      </c>
    </row>
    <row r="3" spans="1:15" x14ac:dyDescent="0.3">
      <c r="A3" t="s">
        <v>4063</v>
      </c>
      <c r="B3" t="s">
        <v>1603</v>
      </c>
      <c r="C3" t="s">
        <v>11</v>
      </c>
      <c r="D3" t="s">
        <v>3235</v>
      </c>
      <c r="E3" t="s">
        <v>4213</v>
      </c>
      <c r="F3" t="s">
        <v>501</v>
      </c>
      <c r="G3">
        <f>ROUND(TVSeries_numberOfSeasons__2[[#This Row],[value]],2)</f>
        <v>5</v>
      </c>
      <c r="H3" t="s">
        <v>4214</v>
      </c>
      <c r="I3" t="s">
        <v>3948</v>
      </c>
      <c r="J3" t="s">
        <v>249</v>
      </c>
      <c r="K3" t="s">
        <v>15</v>
      </c>
      <c r="L3" t="s">
        <v>5544</v>
      </c>
      <c r="M3" t="s">
        <v>3949</v>
      </c>
      <c r="N3">
        <f t="shared" si="0"/>
        <v>1</v>
      </c>
      <c r="O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21 Jump Street?</v>
      </c>
    </row>
    <row r="4" spans="1:15" x14ac:dyDescent="0.3">
      <c r="A4" t="s">
        <v>4048</v>
      </c>
      <c r="B4" t="s">
        <v>249</v>
      </c>
      <c r="C4" t="s">
        <v>11</v>
      </c>
      <c r="D4" t="s">
        <v>3235</v>
      </c>
      <c r="E4" t="s">
        <v>4213</v>
      </c>
      <c r="F4" t="s">
        <v>565</v>
      </c>
      <c r="G4">
        <f>ROUND(TVSeries_numberOfSeasons__2[[#This Row],[value]],2)</f>
        <v>8</v>
      </c>
      <c r="H4" t="s">
        <v>4214</v>
      </c>
      <c r="I4" t="s">
        <v>3948</v>
      </c>
      <c r="J4" t="s">
        <v>257</v>
      </c>
      <c r="K4" t="s">
        <v>15</v>
      </c>
      <c r="L4" t="s">
        <v>5528</v>
      </c>
      <c r="M4" t="s">
        <v>3949</v>
      </c>
      <c r="N4">
        <f t="shared" si="0"/>
        <v>1</v>
      </c>
      <c r="O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24?</v>
      </c>
    </row>
    <row r="5" spans="1:15" x14ac:dyDescent="0.3">
      <c r="A5" t="s">
        <v>5667</v>
      </c>
      <c r="B5" t="s">
        <v>5668</v>
      </c>
      <c r="C5" t="s">
        <v>11</v>
      </c>
      <c r="D5" t="s">
        <v>3235</v>
      </c>
      <c r="E5" t="s">
        <v>4213</v>
      </c>
      <c r="F5" t="s">
        <v>195</v>
      </c>
      <c r="G5">
        <f>ROUND(TVSeries_numberOfSeasons__2[[#This Row],[value]],2)</f>
        <v>1</v>
      </c>
      <c r="H5" t="s">
        <v>4214</v>
      </c>
      <c r="I5" t="s">
        <v>3950</v>
      </c>
      <c r="J5" t="s">
        <v>460</v>
      </c>
      <c r="K5" t="s">
        <v>15</v>
      </c>
      <c r="L5" t="s">
        <v>5669</v>
      </c>
      <c r="M5" t="s">
        <v>3951</v>
      </c>
      <c r="N5">
        <f t="shared" si="0"/>
        <v>1</v>
      </c>
      <c r="O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24: Legacy?</v>
      </c>
    </row>
    <row r="6" spans="1:15" x14ac:dyDescent="0.3">
      <c r="A6" t="s">
        <v>3569</v>
      </c>
      <c r="B6" t="s">
        <v>3570</v>
      </c>
      <c r="C6" t="s">
        <v>11</v>
      </c>
      <c r="D6" t="s">
        <v>3235</v>
      </c>
      <c r="E6" t="s">
        <v>4213</v>
      </c>
      <c r="F6" t="s">
        <v>681</v>
      </c>
      <c r="G6">
        <f>ROUND(TVSeries_numberOfSeasons__2[[#This Row],[value]],2)</f>
        <v>6</v>
      </c>
      <c r="H6" t="s">
        <v>4214</v>
      </c>
      <c r="I6" t="s">
        <v>3236</v>
      </c>
      <c r="J6" t="s">
        <v>242</v>
      </c>
      <c r="K6" t="s">
        <v>15</v>
      </c>
      <c r="L6" t="s">
        <v>5297</v>
      </c>
      <c r="M6" t="s">
        <v>3237</v>
      </c>
      <c r="N6">
        <f t="shared" si="0"/>
        <v>1</v>
      </c>
      <c r="O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3rd Rock from the Sun?</v>
      </c>
    </row>
    <row r="7" spans="1:15" x14ac:dyDescent="0.3">
      <c r="A7" t="s">
        <v>4141</v>
      </c>
      <c r="B7" t="s">
        <v>4142</v>
      </c>
      <c r="C7" t="s">
        <v>11</v>
      </c>
      <c r="D7" t="s">
        <v>3235</v>
      </c>
      <c r="E7" t="s">
        <v>4213</v>
      </c>
      <c r="F7" t="s">
        <v>195</v>
      </c>
      <c r="G7">
        <f>ROUND(TVSeries_numberOfSeasons__2[[#This Row],[value]],2)</f>
        <v>1</v>
      </c>
      <c r="H7" t="s">
        <v>4214</v>
      </c>
      <c r="I7" t="s">
        <v>3948</v>
      </c>
      <c r="J7" t="s">
        <v>250</v>
      </c>
      <c r="K7" t="s">
        <v>15</v>
      </c>
      <c r="L7" t="s">
        <v>5598</v>
      </c>
      <c r="M7" t="s">
        <v>3949</v>
      </c>
      <c r="N7">
        <f t="shared" si="0"/>
        <v>1</v>
      </c>
      <c r="O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666 Park Avenue?</v>
      </c>
    </row>
    <row r="8" spans="1:15" x14ac:dyDescent="0.3">
      <c r="A8" t="s">
        <v>4187</v>
      </c>
      <c r="B8" t="s">
        <v>4188</v>
      </c>
      <c r="C8" t="s">
        <v>11</v>
      </c>
      <c r="D8" t="s">
        <v>3235</v>
      </c>
      <c r="E8" t="s">
        <v>4213</v>
      </c>
      <c r="F8" t="s">
        <v>501</v>
      </c>
      <c r="G8">
        <f>ROUND(TVSeries_numberOfSeasons__2[[#This Row],[value]],2)</f>
        <v>5</v>
      </c>
      <c r="H8" t="s">
        <v>4214</v>
      </c>
      <c r="I8" t="s">
        <v>3948</v>
      </c>
      <c r="J8" t="s">
        <v>202</v>
      </c>
      <c r="K8" t="s">
        <v>15</v>
      </c>
      <c r="L8" t="s">
        <v>5623</v>
      </c>
      <c r="M8" t="s">
        <v>3949</v>
      </c>
      <c r="N8">
        <f t="shared" si="0"/>
        <v>1</v>
      </c>
      <c r="O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90210?</v>
      </c>
    </row>
    <row r="9" spans="1:15" x14ac:dyDescent="0.3">
      <c r="A9" t="s">
        <v>3338</v>
      </c>
      <c r="B9" t="s">
        <v>3339</v>
      </c>
      <c r="C9" t="s">
        <v>11</v>
      </c>
      <c r="D9" t="s">
        <v>3235</v>
      </c>
      <c r="E9" t="s">
        <v>4213</v>
      </c>
      <c r="F9" t="s">
        <v>195</v>
      </c>
      <c r="G9">
        <f>ROUND(TVSeries_numberOfSeasons__2[[#This Row],[value]],2)</f>
        <v>1</v>
      </c>
      <c r="H9" t="s">
        <v>4214</v>
      </c>
      <c r="I9" t="s">
        <v>3236</v>
      </c>
      <c r="J9" t="s">
        <v>531</v>
      </c>
      <c r="K9" t="s">
        <v>15</v>
      </c>
      <c r="L9" t="s">
        <v>5212</v>
      </c>
      <c r="M9" t="s">
        <v>3237</v>
      </c>
      <c r="N9">
        <f t="shared" si="0"/>
        <v>1</v>
      </c>
      <c r="O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 come Andromeda?</v>
      </c>
    </row>
    <row r="10" spans="1:15" x14ac:dyDescent="0.3">
      <c r="A10" t="s">
        <v>4181</v>
      </c>
      <c r="B10" t="s">
        <v>4182</v>
      </c>
      <c r="C10" t="s">
        <v>11</v>
      </c>
      <c r="D10" t="s">
        <v>3235</v>
      </c>
      <c r="E10" t="s">
        <v>4213</v>
      </c>
      <c r="F10" t="s">
        <v>217</v>
      </c>
      <c r="G10">
        <f>ROUND(TVSeries_numberOfSeasons__2[[#This Row],[value]],2)</f>
        <v>15</v>
      </c>
      <c r="H10" t="s">
        <v>4214</v>
      </c>
      <c r="I10" t="s">
        <v>3948</v>
      </c>
      <c r="J10" t="s">
        <v>486</v>
      </c>
      <c r="K10" t="s">
        <v>15</v>
      </c>
      <c r="L10" t="s">
        <v>5602</v>
      </c>
      <c r="M10" t="s">
        <v>3949</v>
      </c>
      <c r="N10">
        <f t="shared" si="0"/>
        <v>1</v>
      </c>
      <c r="O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 Touch of Frost?</v>
      </c>
    </row>
    <row r="11" spans="1:15" x14ac:dyDescent="0.3">
      <c r="A11" t="s">
        <v>3590</v>
      </c>
      <c r="B11" t="s">
        <v>3591</v>
      </c>
      <c r="C11" t="s">
        <v>11</v>
      </c>
      <c r="D11" t="s">
        <v>3235</v>
      </c>
      <c r="E11" t="s">
        <v>4213</v>
      </c>
      <c r="F11" t="s">
        <v>629</v>
      </c>
      <c r="G11">
        <f>ROUND(TVSeries_numberOfSeasons__2[[#This Row],[value]],2)</f>
        <v>2</v>
      </c>
      <c r="H11" t="s">
        <v>4214</v>
      </c>
      <c r="I11" t="s">
        <v>3236</v>
      </c>
      <c r="J11" t="s">
        <v>571</v>
      </c>
      <c r="K11" t="s">
        <v>15</v>
      </c>
      <c r="L11" t="s">
        <v>5463</v>
      </c>
      <c r="M11" t="s">
        <v>3237</v>
      </c>
      <c r="N11">
        <f t="shared" si="0"/>
        <v>1</v>
      </c>
      <c r="O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Aaron Stone?</v>
      </c>
    </row>
    <row r="12" spans="1:15" x14ac:dyDescent="0.3">
      <c r="A12" t="s">
        <v>3800</v>
      </c>
      <c r="B12" t="s">
        <v>3801</v>
      </c>
      <c r="C12" t="s">
        <v>11</v>
      </c>
      <c r="D12" t="s">
        <v>3235</v>
      </c>
      <c r="E12" t="s">
        <v>4213</v>
      </c>
      <c r="F12" t="s">
        <v>681</v>
      </c>
      <c r="G12">
        <f>ROUND(TVSeries_numberOfSeasons__2[[#This Row],[value]],2)</f>
        <v>6</v>
      </c>
      <c r="H12" t="s">
        <v>4214</v>
      </c>
      <c r="I12" t="s">
        <v>3236</v>
      </c>
      <c r="J12" t="s">
        <v>566</v>
      </c>
      <c r="K12" t="s">
        <v>15</v>
      </c>
      <c r="L12" t="s">
        <v>5406</v>
      </c>
      <c r="M12" t="s">
        <v>3237</v>
      </c>
      <c r="N12">
        <f t="shared" si="0"/>
        <v>1</v>
      </c>
      <c r="O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Adventures of Superman?</v>
      </c>
    </row>
    <row r="13" spans="1:15" x14ac:dyDescent="0.3">
      <c r="A13" t="s">
        <v>4183</v>
      </c>
      <c r="B13" t="s">
        <v>4184</v>
      </c>
      <c r="C13" t="s">
        <v>11</v>
      </c>
      <c r="D13" t="s">
        <v>3235</v>
      </c>
      <c r="E13" t="s">
        <v>4213</v>
      </c>
      <c r="F13" t="s">
        <v>681</v>
      </c>
      <c r="G13">
        <f>ROUND(TVSeries_numberOfSeasons__2[[#This Row],[value]],2)</f>
        <v>6</v>
      </c>
      <c r="H13" t="s">
        <v>4214</v>
      </c>
      <c r="I13" t="s">
        <v>3948</v>
      </c>
      <c r="J13" t="s">
        <v>226</v>
      </c>
      <c r="K13" t="s">
        <v>15</v>
      </c>
      <c r="L13" t="s">
        <v>5631</v>
      </c>
      <c r="M13" t="s">
        <v>3949</v>
      </c>
      <c r="N13">
        <f t="shared" si="0"/>
        <v>1</v>
      </c>
      <c r="O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Agatha Christie's Marple?</v>
      </c>
    </row>
    <row r="14" spans="1:15" x14ac:dyDescent="0.3">
      <c r="A14" t="s">
        <v>5828</v>
      </c>
      <c r="B14" t="s">
        <v>5829</v>
      </c>
      <c r="C14" t="s">
        <v>11</v>
      </c>
      <c r="D14" t="s">
        <v>3235</v>
      </c>
      <c r="E14" t="s">
        <v>4213</v>
      </c>
      <c r="F14" t="s">
        <v>195</v>
      </c>
      <c r="G14">
        <f>ROUND(TVSeries_numberOfSeasons__2[[#This Row],[value]],2)</f>
        <v>1</v>
      </c>
      <c r="H14" t="s">
        <v>4214</v>
      </c>
      <c r="I14" t="s">
        <v>3950</v>
      </c>
      <c r="J14" t="s">
        <v>459</v>
      </c>
      <c r="K14" t="s">
        <v>15</v>
      </c>
      <c r="L14" t="s">
        <v>5830</v>
      </c>
      <c r="M14" t="s">
        <v>3951</v>
      </c>
      <c r="N14">
        <f t="shared" si="0"/>
        <v>1</v>
      </c>
      <c r="O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Agent X?</v>
      </c>
    </row>
    <row r="15" spans="1:15" x14ac:dyDescent="0.3">
      <c r="A15" t="s">
        <v>3679</v>
      </c>
      <c r="B15" t="s">
        <v>3680</v>
      </c>
      <c r="C15" t="s">
        <v>11</v>
      </c>
      <c r="D15" t="s">
        <v>3235</v>
      </c>
      <c r="E15" t="s">
        <v>4213</v>
      </c>
      <c r="F15" t="s">
        <v>275</v>
      </c>
      <c r="G15">
        <f>ROUND(TVSeries_numberOfSeasons__2[[#This Row],[value]],2)</f>
        <v>7</v>
      </c>
      <c r="H15" t="s">
        <v>4214</v>
      </c>
      <c r="I15" t="s">
        <v>3236</v>
      </c>
      <c r="J15" t="s">
        <v>86</v>
      </c>
      <c r="K15" t="s">
        <v>15</v>
      </c>
      <c r="L15" t="s">
        <v>5479</v>
      </c>
      <c r="M15" t="s">
        <v>3237</v>
      </c>
      <c r="N15">
        <f t="shared" si="0"/>
        <v>1</v>
      </c>
      <c r="O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Agents of S.H.I.E.L.D.?</v>
      </c>
    </row>
    <row r="16" spans="1:15" x14ac:dyDescent="0.3">
      <c r="A16" t="s">
        <v>4109</v>
      </c>
      <c r="B16" t="s">
        <v>4110</v>
      </c>
      <c r="C16" t="s">
        <v>11</v>
      </c>
      <c r="D16" t="s">
        <v>3235</v>
      </c>
      <c r="E16" t="s">
        <v>4213</v>
      </c>
      <c r="F16" t="s">
        <v>195</v>
      </c>
      <c r="G16">
        <f>ROUND(TVSeries_numberOfSeasons__2[[#This Row],[value]],2)</f>
        <v>1</v>
      </c>
      <c r="H16" t="s">
        <v>4214</v>
      </c>
      <c r="I16" t="s">
        <v>3948</v>
      </c>
      <c r="J16" t="s">
        <v>217</v>
      </c>
      <c r="K16" t="s">
        <v>15</v>
      </c>
      <c r="L16" t="s">
        <v>5635</v>
      </c>
      <c r="M16" t="s">
        <v>3949</v>
      </c>
      <c r="N16">
        <f t="shared" si="0"/>
        <v>1</v>
      </c>
      <c r="O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Aim for the Ace!?</v>
      </c>
    </row>
    <row r="17" spans="1:15" x14ac:dyDescent="0.3">
      <c r="A17" t="s">
        <v>4055</v>
      </c>
      <c r="B17" t="s">
        <v>4056</v>
      </c>
      <c r="C17" t="s">
        <v>11</v>
      </c>
      <c r="D17" t="s">
        <v>3235</v>
      </c>
      <c r="E17" t="s">
        <v>4213</v>
      </c>
      <c r="F17" t="s">
        <v>618</v>
      </c>
      <c r="G17">
        <f>ROUND(TVSeries_numberOfSeasons__2[[#This Row],[value]],2)</f>
        <v>50</v>
      </c>
      <c r="H17" t="s">
        <v>4214</v>
      </c>
      <c r="I17" t="s">
        <v>3948</v>
      </c>
      <c r="J17" t="s">
        <v>242</v>
      </c>
      <c r="K17" t="s">
        <v>15</v>
      </c>
      <c r="L17" t="s">
        <v>5518</v>
      </c>
      <c r="M17" t="s">
        <v>3949</v>
      </c>
      <c r="N17">
        <f t="shared" si="0"/>
        <v>1</v>
      </c>
      <c r="O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Alarm für Cobra 11 – Die Autobahnpolizei?</v>
      </c>
    </row>
    <row r="18" spans="1:15" x14ac:dyDescent="0.3">
      <c r="A18" t="s">
        <v>3348</v>
      </c>
      <c r="B18" t="s">
        <v>3349</v>
      </c>
      <c r="C18" t="s">
        <v>11</v>
      </c>
      <c r="D18" t="s">
        <v>3235</v>
      </c>
      <c r="E18" t="s">
        <v>4213</v>
      </c>
      <c r="F18" t="s">
        <v>195</v>
      </c>
      <c r="G18">
        <f>ROUND(TVSeries_numberOfSeasons__2[[#This Row],[value]],2)</f>
        <v>1</v>
      </c>
      <c r="H18" t="s">
        <v>4214</v>
      </c>
      <c r="I18" t="s">
        <v>3236</v>
      </c>
      <c r="J18" t="s">
        <v>187</v>
      </c>
      <c r="K18" t="s">
        <v>15</v>
      </c>
      <c r="L18" t="s">
        <v>5217</v>
      </c>
      <c r="M18" t="s">
        <v>3237</v>
      </c>
      <c r="N18">
        <f t="shared" si="0"/>
        <v>1</v>
      </c>
      <c r="O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Alcatraz?</v>
      </c>
    </row>
    <row r="19" spans="1:15" x14ac:dyDescent="0.3">
      <c r="A19" t="s">
        <v>3722</v>
      </c>
      <c r="B19" t="s">
        <v>3723</v>
      </c>
      <c r="C19" t="s">
        <v>11</v>
      </c>
      <c r="D19" t="s">
        <v>3235</v>
      </c>
      <c r="E19" t="s">
        <v>4213</v>
      </c>
      <c r="F19" t="s">
        <v>531</v>
      </c>
      <c r="G19">
        <f>ROUND(TVSeries_numberOfSeasons__2[[#This Row],[value]],2)</f>
        <v>4</v>
      </c>
      <c r="H19" t="s">
        <v>4214</v>
      </c>
      <c r="I19" t="s">
        <v>3236</v>
      </c>
      <c r="J19" t="s">
        <v>316</v>
      </c>
      <c r="K19" t="s">
        <v>15</v>
      </c>
      <c r="L19" t="s">
        <v>5441</v>
      </c>
      <c r="M19" t="s">
        <v>3237</v>
      </c>
      <c r="N19">
        <f t="shared" si="0"/>
        <v>1</v>
      </c>
      <c r="O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ALF?</v>
      </c>
    </row>
    <row r="20" spans="1:15" x14ac:dyDescent="0.3">
      <c r="A20" t="s">
        <v>3498</v>
      </c>
      <c r="B20" t="s">
        <v>1994</v>
      </c>
      <c r="C20" t="s">
        <v>11</v>
      </c>
      <c r="D20" t="s">
        <v>3235</v>
      </c>
      <c r="E20" t="s">
        <v>4213</v>
      </c>
      <c r="F20" t="s">
        <v>195</v>
      </c>
      <c r="G20">
        <f>ROUND(TVSeries_numberOfSeasons__2[[#This Row],[value]],2)</f>
        <v>1</v>
      </c>
      <c r="H20" t="s">
        <v>4214</v>
      </c>
      <c r="I20" t="s">
        <v>3236</v>
      </c>
      <c r="J20" t="s">
        <v>565</v>
      </c>
      <c r="K20" t="s">
        <v>15</v>
      </c>
      <c r="L20" t="s">
        <v>5272</v>
      </c>
      <c r="M20" t="s">
        <v>3237</v>
      </c>
      <c r="N20">
        <f t="shared" si="0"/>
        <v>1</v>
      </c>
      <c r="O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Alien Nation?</v>
      </c>
    </row>
    <row r="21" spans="1:15" x14ac:dyDescent="0.3">
      <c r="A21" t="s">
        <v>3872</v>
      </c>
      <c r="B21" t="s">
        <v>3873</v>
      </c>
      <c r="C21" t="s">
        <v>11</v>
      </c>
      <c r="D21" t="s">
        <v>3235</v>
      </c>
      <c r="E21" t="s">
        <v>4213</v>
      </c>
      <c r="F21" t="s">
        <v>629</v>
      </c>
      <c r="G21">
        <f>ROUND(TVSeries_numberOfSeasons__2[[#This Row],[value]],2)</f>
        <v>2</v>
      </c>
      <c r="H21" t="s">
        <v>4214</v>
      </c>
      <c r="I21" t="s">
        <v>3236</v>
      </c>
      <c r="J21" t="s">
        <v>195</v>
      </c>
      <c r="K21" t="s">
        <v>15</v>
      </c>
      <c r="L21" t="s">
        <v>5894</v>
      </c>
      <c r="M21" t="s">
        <v>3237</v>
      </c>
      <c r="N21">
        <f t="shared" si="0"/>
        <v>1</v>
      </c>
      <c r="O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Alienated?</v>
      </c>
    </row>
    <row r="22" spans="1:15" x14ac:dyDescent="0.3">
      <c r="A22" t="s">
        <v>3894</v>
      </c>
      <c r="B22" t="s">
        <v>3895</v>
      </c>
      <c r="C22" t="s">
        <v>11</v>
      </c>
      <c r="D22" t="s">
        <v>3235</v>
      </c>
      <c r="E22" t="s">
        <v>4213</v>
      </c>
      <c r="F22" t="s">
        <v>195</v>
      </c>
      <c r="G22">
        <f>ROUND(TVSeries_numberOfSeasons__2[[#This Row],[value]],2)</f>
        <v>1</v>
      </c>
      <c r="H22" t="s">
        <v>4214</v>
      </c>
      <c r="I22" t="s">
        <v>3236</v>
      </c>
      <c r="J22" t="s">
        <v>458</v>
      </c>
      <c r="K22" t="s">
        <v>15</v>
      </c>
      <c r="L22" t="s">
        <v>5867</v>
      </c>
      <c r="M22" t="s">
        <v>3237</v>
      </c>
      <c r="N22">
        <f t="shared" si="0"/>
        <v>1</v>
      </c>
      <c r="O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Aliens in the Family?</v>
      </c>
    </row>
    <row r="23" spans="1:15" x14ac:dyDescent="0.3">
      <c r="A23" t="s">
        <v>4001</v>
      </c>
      <c r="B23" t="s">
        <v>4002</v>
      </c>
      <c r="C23" t="s">
        <v>11</v>
      </c>
      <c r="D23" t="s">
        <v>3235</v>
      </c>
      <c r="E23" t="s">
        <v>4213</v>
      </c>
      <c r="F23" t="s">
        <v>97</v>
      </c>
      <c r="G23">
        <f>ROUND(TVSeries_numberOfSeasons__2[[#This Row],[value]],2)</f>
        <v>43</v>
      </c>
      <c r="H23" t="s">
        <v>4214</v>
      </c>
      <c r="I23" t="s">
        <v>3948</v>
      </c>
      <c r="J23" t="s">
        <v>474</v>
      </c>
      <c r="K23" t="s">
        <v>15</v>
      </c>
      <c r="L23" t="s">
        <v>5579</v>
      </c>
      <c r="M23" t="s">
        <v>3949</v>
      </c>
      <c r="N23">
        <f t="shared" si="0"/>
        <v>1</v>
      </c>
      <c r="O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All My Children?</v>
      </c>
    </row>
    <row r="24" spans="1:15" x14ac:dyDescent="0.3">
      <c r="A24" t="s">
        <v>3957</v>
      </c>
      <c r="B24" t="s">
        <v>3958</v>
      </c>
      <c r="C24" t="s">
        <v>11</v>
      </c>
      <c r="D24" t="s">
        <v>3235</v>
      </c>
      <c r="E24" t="s">
        <v>4213</v>
      </c>
      <c r="F24" t="s">
        <v>566</v>
      </c>
      <c r="G24">
        <f>ROUND(TVSeries_numberOfSeasons__2[[#This Row],[value]],2)</f>
        <v>12</v>
      </c>
      <c r="H24" t="s">
        <v>4214</v>
      </c>
      <c r="I24" t="s">
        <v>3948</v>
      </c>
      <c r="J24" t="s">
        <v>602</v>
      </c>
      <c r="K24" t="s">
        <v>15</v>
      </c>
      <c r="L24" t="s">
        <v>5584</v>
      </c>
      <c r="M24" t="s">
        <v>3949</v>
      </c>
      <c r="N24">
        <f t="shared" si="0"/>
        <v>1</v>
      </c>
      <c r="O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All Saints?</v>
      </c>
    </row>
    <row r="25" spans="1:15" x14ac:dyDescent="0.3">
      <c r="A25" t="s">
        <v>3436</v>
      </c>
      <c r="B25" t="s">
        <v>3437</v>
      </c>
      <c r="C25" t="s">
        <v>11</v>
      </c>
      <c r="D25" t="s">
        <v>3235</v>
      </c>
      <c r="E25" t="s">
        <v>4213</v>
      </c>
      <c r="F25" t="s">
        <v>195</v>
      </c>
      <c r="G25">
        <f>ROUND(TVSeries_numberOfSeasons__2[[#This Row],[value]],2)</f>
        <v>1</v>
      </c>
      <c r="H25" t="s">
        <v>4214</v>
      </c>
      <c r="I25" t="s">
        <v>3236</v>
      </c>
      <c r="J25" t="s">
        <v>629</v>
      </c>
      <c r="K25" t="s">
        <v>15</v>
      </c>
      <c r="L25" t="s">
        <v>5338</v>
      </c>
      <c r="M25" t="s">
        <v>3237</v>
      </c>
      <c r="N25">
        <f t="shared" si="0"/>
        <v>1</v>
      </c>
      <c r="O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Alpha 0.7 – Der Feind in dir?</v>
      </c>
    </row>
    <row r="26" spans="1:15" x14ac:dyDescent="0.3">
      <c r="A26" t="s">
        <v>3430</v>
      </c>
      <c r="B26" t="s">
        <v>3431</v>
      </c>
      <c r="C26" t="s">
        <v>11</v>
      </c>
      <c r="D26" t="s">
        <v>3235</v>
      </c>
      <c r="E26" t="s">
        <v>4213</v>
      </c>
      <c r="F26" t="s">
        <v>195</v>
      </c>
      <c r="G26">
        <f>ROUND(TVSeries_numberOfSeasons__2[[#This Row],[value]],2)</f>
        <v>1</v>
      </c>
      <c r="H26" t="s">
        <v>4214</v>
      </c>
      <c r="I26" t="s">
        <v>3236</v>
      </c>
      <c r="J26" t="s">
        <v>458</v>
      </c>
      <c r="K26" t="s">
        <v>15</v>
      </c>
      <c r="L26" t="s">
        <v>5320</v>
      </c>
      <c r="M26" t="s">
        <v>3237</v>
      </c>
      <c r="N26">
        <f t="shared" si="0"/>
        <v>1</v>
      </c>
      <c r="O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Alpha Alpha?</v>
      </c>
    </row>
    <row r="27" spans="1:15" x14ac:dyDescent="0.3">
      <c r="A27" t="s">
        <v>3622</v>
      </c>
      <c r="B27" t="s">
        <v>3623</v>
      </c>
      <c r="C27" t="s">
        <v>11</v>
      </c>
      <c r="D27" t="s">
        <v>3235</v>
      </c>
      <c r="E27" t="s">
        <v>4213</v>
      </c>
      <c r="F27" t="s">
        <v>629</v>
      </c>
      <c r="G27">
        <f>ROUND(TVSeries_numberOfSeasons__2[[#This Row],[value]],2)</f>
        <v>2</v>
      </c>
      <c r="H27" t="s">
        <v>4214</v>
      </c>
      <c r="I27" t="s">
        <v>3236</v>
      </c>
      <c r="J27" t="s">
        <v>250</v>
      </c>
      <c r="K27" t="s">
        <v>15</v>
      </c>
      <c r="L27" t="s">
        <v>5501</v>
      </c>
      <c r="M27" t="s">
        <v>3237</v>
      </c>
      <c r="N27">
        <f t="shared" si="0"/>
        <v>1</v>
      </c>
      <c r="O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Alphas?</v>
      </c>
    </row>
    <row r="28" spans="1:15" x14ac:dyDescent="0.3">
      <c r="A28" t="s">
        <v>5849</v>
      </c>
      <c r="B28" t="s">
        <v>5850</v>
      </c>
      <c r="C28" t="s">
        <v>11</v>
      </c>
      <c r="D28" t="s">
        <v>3235</v>
      </c>
      <c r="E28" t="s">
        <v>4213</v>
      </c>
      <c r="F28" t="s">
        <v>629</v>
      </c>
      <c r="G28">
        <f>ROUND(TVSeries_numberOfSeasons__2[[#This Row],[value]],2)</f>
        <v>2</v>
      </c>
      <c r="H28" t="s">
        <v>4214</v>
      </c>
      <c r="I28" t="s">
        <v>3950</v>
      </c>
      <c r="J28" t="s">
        <v>211</v>
      </c>
      <c r="K28" t="s">
        <v>15</v>
      </c>
      <c r="L28" t="s">
        <v>5851</v>
      </c>
      <c r="M28" t="s">
        <v>3951</v>
      </c>
      <c r="N28">
        <f t="shared" si="0"/>
        <v>1</v>
      </c>
      <c r="O2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Altered Carbon?</v>
      </c>
    </row>
    <row r="29" spans="1:15" x14ac:dyDescent="0.3">
      <c r="A29" t="s">
        <v>3533</v>
      </c>
      <c r="B29" t="s">
        <v>3534</v>
      </c>
      <c r="C29" t="s">
        <v>11</v>
      </c>
      <c r="D29" t="s">
        <v>3235</v>
      </c>
      <c r="E29" t="s">
        <v>4213</v>
      </c>
      <c r="F29" t="s">
        <v>629</v>
      </c>
      <c r="G29">
        <f>ROUND(TVSeries_numberOfSeasons__2[[#This Row],[value]],2)</f>
        <v>2</v>
      </c>
      <c r="H29" t="s">
        <v>4214</v>
      </c>
      <c r="I29" t="s">
        <v>3236</v>
      </c>
      <c r="J29" t="s">
        <v>438</v>
      </c>
      <c r="K29" t="s">
        <v>15</v>
      </c>
      <c r="L29" t="s">
        <v>5293</v>
      </c>
      <c r="M29" t="s">
        <v>3237</v>
      </c>
      <c r="N29">
        <f t="shared" si="0"/>
        <v>1</v>
      </c>
      <c r="O2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Amazing Stories?</v>
      </c>
    </row>
    <row r="30" spans="1:15" x14ac:dyDescent="0.3">
      <c r="A30" t="s">
        <v>3632</v>
      </c>
      <c r="B30" t="s">
        <v>3633</v>
      </c>
      <c r="C30" t="s">
        <v>11</v>
      </c>
      <c r="D30" t="s">
        <v>3235</v>
      </c>
      <c r="E30" t="s">
        <v>4213</v>
      </c>
      <c r="F30" t="s">
        <v>195</v>
      </c>
      <c r="G30">
        <f>ROUND(TVSeries_numberOfSeasons__2[[#This Row],[value]],2)</f>
        <v>1</v>
      </c>
      <c r="H30" t="s">
        <v>4214</v>
      </c>
      <c r="I30" t="s">
        <v>3236</v>
      </c>
      <c r="J30" t="s">
        <v>275</v>
      </c>
      <c r="K30" t="s">
        <v>15</v>
      </c>
      <c r="L30" t="s">
        <v>5504</v>
      </c>
      <c r="M30" t="s">
        <v>3237</v>
      </c>
      <c r="N30">
        <f t="shared" si="0"/>
        <v>1</v>
      </c>
      <c r="O3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Amerika?</v>
      </c>
    </row>
    <row r="31" spans="1:15" x14ac:dyDescent="0.3">
      <c r="A31" t="s">
        <v>3758</v>
      </c>
      <c r="B31" t="s">
        <v>3759</v>
      </c>
      <c r="C31" t="s">
        <v>11</v>
      </c>
      <c r="D31" t="s">
        <v>3235</v>
      </c>
      <c r="E31" t="s">
        <v>4213</v>
      </c>
      <c r="F31" t="s">
        <v>195</v>
      </c>
      <c r="G31">
        <f>ROUND(TVSeries_numberOfSeasons__2[[#This Row],[value]],2)</f>
        <v>1</v>
      </c>
      <c r="H31" t="s">
        <v>4214</v>
      </c>
      <c r="I31" t="s">
        <v>3236</v>
      </c>
      <c r="J31" t="s">
        <v>275</v>
      </c>
      <c r="K31" t="s">
        <v>15</v>
      </c>
      <c r="L31" t="s">
        <v>5394</v>
      </c>
      <c r="M31" t="s">
        <v>3237</v>
      </c>
      <c r="N31">
        <f t="shared" si="0"/>
        <v>1</v>
      </c>
      <c r="O3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Android Kikaider?</v>
      </c>
    </row>
    <row r="32" spans="1:15" x14ac:dyDescent="0.3">
      <c r="A32" t="s">
        <v>3634</v>
      </c>
      <c r="B32" t="s">
        <v>3635</v>
      </c>
      <c r="C32" t="s">
        <v>11</v>
      </c>
      <c r="D32" t="s">
        <v>3235</v>
      </c>
      <c r="E32" t="s">
        <v>4213</v>
      </c>
      <c r="F32" t="s">
        <v>501</v>
      </c>
      <c r="G32">
        <f>ROUND(TVSeries_numberOfSeasons__2[[#This Row],[value]],2)</f>
        <v>5</v>
      </c>
      <c r="H32" t="s">
        <v>4214</v>
      </c>
      <c r="I32" t="s">
        <v>3236</v>
      </c>
      <c r="J32" t="s">
        <v>202</v>
      </c>
      <c r="K32" t="s">
        <v>15</v>
      </c>
      <c r="L32" t="s">
        <v>5505</v>
      </c>
      <c r="M32" t="s">
        <v>3237</v>
      </c>
      <c r="N32">
        <f t="shared" si="0"/>
        <v>1</v>
      </c>
      <c r="O3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Andromeda?</v>
      </c>
    </row>
    <row r="33" spans="1:15" x14ac:dyDescent="0.3">
      <c r="A33" t="s">
        <v>5751</v>
      </c>
      <c r="B33" t="s">
        <v>5752</v>
      </c>
      <c r="C33" t="s">
        <v>11</v>
      </c>
      <c r="D33" t="s">
        <v>3235</v>
      </c>
      <c r="E33" t="s">
        <v>4213</v>
      </c>
      <c r="F33" t="s">
        <v>459</v>
      </c>
      <c r="G33">
        <f>ROUND(TVSeries_numberOfSeasons__2[[#This Row],[value]],2)</f>
        <v>9</v>
      </c>
      <c r="H33" t="s">
        <v>4214</v>
      </c>
      <c r="I33" t="s">
        <v>3950</v>
      </c>
      <c r="J33" t="s">
        <v>93</v>
      </c>
      <c r="K33" t="s">
        <v>15</v>
      </c>
      <c r="L33" t="s">
        <v>5753</v>
      </c>
      <c r="M33" t="s">
        <v>3951</v>
      </c>
      <c r="N33">
        <f t="shared" si="0"/>
        <v>1</v>
      </c>
      <c r="O3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Ang Probinsyano?</v>
      </c>
    </row>
    <row r="34" spans="1:15" x14ac:dyDescent="0.3">
      <c r="A34" t="s">
        <v>3653</v>
      </c>
      <c r="B34" t="s">
        <v>3654</v>
      </c>
      <c r="C34" t="s">
        <v>11</v>
      </c>
      <c r="D34" t="s">
        <v>3235</v>
      </c>
      <c r="E34" t="s">
        <v>4213</v>
      </c>
      <c r="F34" t="s">
        <v>629</v>
      </c>
      <c r="G34">
        <f>ROUND(TVSeries_numberOfSeasons__2[[#This Row],[value]],2)</f>
        <v>2</v>
      </c>
      <c r="H34" t="s">
        <v>4214</v>
      </c>
      <c r="I34" t="s">
        <v>3236</v>
      </c>
      <c r="J34" t="s">
        <v>565</v>
      </c>
      <c r="K34" t="s">
        <v>15</v>
      </c>
      <c r="L34" t="s">
        <v>5495</v>
      </c>
      <c r="M34" t="s">
        <v>3237</v>
      </c>
      <c r="N34">
        <f t="shared" si="0"/>
        <v>1</v>
      </c>
      <c r="O3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Animorphs?</v>
      </c>
    </row>
    <row r="35" spans="1:15" x14ac:dyDescent="0.3">
      <c r="A35" t="s">
        <v>3930</v>
      </c>
      <c r="B35" t="s">
        <v>3931</v>
      </c>
      <c r="C35" t="s">
        <v>11</v>
      </c>
      <c r="D35" t="s">
        <v>3235</v>
      </c>
      <c r="E35" t="s">
        <v>4213</v>
      </c>
      <c r="F35" t="s">
        <v>195</v>
      </c>
      <c r="G35">
        <f>ROUND(TVSeries_numberOfSeasons__2[[#This Row],[value]],2)</f>
        <v>1</v>
      </c>
      <c r="H35" t="s">
        <v>4214</v>
      </c>
      <c r="I35" t="s">
        <v>3236</v>
      </c>
      <c r="J35" t="s">
        <v>531</v>
      </c>
      <c r="K35" t="s">
        <v>15</v>
      </c>
      <c r="L35" t="s">
        <v>5877</v>
      </c>
      <c r="M35" t="s">
        <v>3237</v>
      </c>
      <c r="N35">
        <f t="shared" si="0"/>
        <v>1</v>
      </c>
      <c r="O3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Ark II?</v>
      </c>
    </row>
    <row r="36" spans="1:15" x14ac:dyDescent="0.3">
      <c r="A36" t="s">
        <v>3314</v>
      </c>
      <c r="B36" t="s">
        <v>3315</v>
      </c>
      <c r="C36" t="s">
        <v>11</v>
      </c>
      <c r="D36" t="s">
        <v>3235</v>
      </c>
      <c r="E36" t="s">
        <v>4213</v>
      </c>
      <c r="F36" t="s">
        <v>565</v>
      </c>
      <c r="G36">
        <f>ROUND(TVSeries_numberOfSeasons__2[[#This Row],[value]],2)</f>
        <v>8</v>
      </c>
      <c r="H36" t="s">
        <v>4214</v>
      </c>
      <c r="I36" t="s">
        <v>3236</v>
      </c>
      <c r="J36" t="s">
        <v>14</v>
      </c>
      <c r="K36" t="s">
        <v>15</v>
      </c>
      <c r="L36" t="s">
        <v>5240</v>
      </c>
      <c r="M36" t="s">
        <v>3237</v>
      </c>
      <c r="N36">
        <f t="shared" si="0"/>
        <v>1</v>
      </c>
      <c r="O3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Arrow?</v>
      </c>
    </row>
    <row r="37" spans="1:15" x14ac:dyDescent="0.3">
      <c r="A37" t="s">
        <v>5739</v>
      </c>
      <c r="B37" t="s">
        <v>5740</v>
      </c>
      <c r="C37" t="s">
        <v>11</v>
      </c>
      <c r="D37" t="s">
        <v>3235</v>
      </c>
      <c r="E37" t="s">
        <v>4213</v>
      </c>
      <c r="F37" t="s">
        <v>629</v>
      </c>
      <c r="G37">
        <f>ROUND(TVSeries_numberOfSeasons__2[[#This Row],[value]],2)</f>
        <v>2</v>
      </c>
      <c r="H37" t="s">
        <v>4214</v>
      </c>
      <c r="I37" t="s">
        <v>3950</v>
      </c>
      <c r="J37" t="s">
        <v>217</v>
      </c>
      <c r="K37" t="s">
        <v>15</v>
      </c>
      <c r="L37" t="s">
        <v>5741</v>
      </c>
      <c r="M37" t="s">
        <v>3951</v>
      </c>
      <c r="N37">
        <f t="shared" si="0"/>
        <v>1</v>
      </c>
      <c r="O3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Arthdal Chronicles?</v>
      </c>
    </row>
    <row r="38" spans="1:15" x14ac:dyDescent="0.3">
      <c r="A38" t="s">
        <v>3282</v>
      </c>
      <c r="B38" t="s">
        <v>3283</v>
      </c>
      <c r="C38" t="s">
        <v>11</v>
      </c>
      <c r="D38" t="s">
        <v>3235</v>
      </c>
      <c r="E38" t="s">
        <v>4213</v>
      </c>
      <c r="F38" t="s">
        <v>458</v>
      </c>
      <c r="G38">
        <f>ROUND(TVSeries_numberOfSeasons__2[[#This Row],[value]],2)</f>
        <v>3</v>
      </c>
      <c r="H38" t="s">
        <v>4214</v>
      </c>
      <c r="I38" t="s">
        <v>3236</v>
      </c>
      <c r="J38" t="s">
        <v>226</v>
      </c>
      <c r="K38" t="s">
        <v>15</v>
      </c>
      <c r="L38" t="s">
        <v>5246</v>
      </c>
      <c r="M38" t="s">
        <v>3237</v>
      </c>
      <c r="N38">
        <f t="shared" si="0"/>
        <v>1</v>
      </c>
      <c r="O3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Ashes to Ashes?</v>
      </c>
    </row>
    <row r="39" spans="1:15" x14ac:dyDescent="0.3">
      <c r="A39" t="s">
        <v>3942</v>
      </c>
      <c r="B39" t="s">
        <v>3943</v>
      </c>
      <c r="C39" t="s">
        <v>11</v>
      </c>
      <c r="D39" t="s">
        <v>3235</v>
      </c>
      <c r="E39" t="s">
        <v>4213</v>
      </c>
      <c r="F39" t="s">
        <v>195</v>
      </c>
      <c r="G39">
        <f>ROUND(TVSeries_numberOfSeasons__2[[#This Row],[value]],2)</f>
        <v>1</v>
      </c>
      <c r="H39" t="s">
        <v>4214</v>
      </c>
      <c r="I39" t="s">
        <v>3236</v>
      </c>
      <c r="J39" t="s">
        <v>629</v>
      </c>
      <c r="K39" t="s">
        <v>15</v>
      </c>
      <c r="L39" t="s">
        <v>5869</v>
      </c>
      <c r="M39" t="s">
        <v>3237</v>
      </c>
      <c r="N39">
        <f t="shared" si="0"/>
        <v>1</v>
      </c>
      <c r="O3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Atom Squad?</v>
      </c>
    </row>
    <row r="40" spans="1:15" x14ac:dyDescent="0.3">
      <c r="A40" t="s">
        <v>3278</v>
      </c>
      <c r="B40" t="s">
        <v>3279</v>
      </c>
      <c r="C40" t="s">
        <v>11</v>
      </c>
      <c r="D40" t="s">
        <v>3235</v>
      </c>
      <c r="E40" t="s">
        <v>4213</v>
      </c>
      <c r="F40" t="s">
        <v>195</v>
      </c>
      <c r="G40">
        <f>ROUND(TVSeries_numberOfSeasons__2[[#This Row],[value]],2)</f>
        <v>1</v>
      </c>
      <c r="H40" t="s">
        <v>4214</v>
      </c>
      <c r="I40" t="s">
        <v>3236</v>
      </c>
      <c r="J40" t="s">
        <v>602</v>
      </c>
      <c r="K40" t="s">
        <v>15</v>
      </c>
      <c r="L40" t="s">
        <v>5222</v>
      </c>
      <c r="M40" t="s">
        <v>3237</v>
      </c>
      <c r="N40">
        <f t="shared" si="0"/>
        <v>1</v>
      </c>
      <c r="O4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Automan?</v>
      </c>
    </row>
    <row r="41" spans="1:15" x14ac:dyDescent="0.3">
      <c r="A41" t="s">
        <v>4018</v>
      </c>
      <c r="B41" t="s">
        <v>4019</v>
      </c>
      <c r="C41" t="s">
        <v>11</v>
      </c>
      <c r="D41" t="s">
        <v>3235</v>
      </c>
      <c r="E41" t="s">
        <v>4213</v>
      </c>
      <c r="F41" t="s">
        <v>195</v>
      </c>
      <c r="G41">
        <f>ROUND(TVSeries_numberOfSeasons__2[[#This Row],[value]],2)</f>
        <v>1</v>
      </c>
      <c r="H41" t="s">
        <v>4214</v>
      </c>
      <c r="I41" t="s">
        <v>3948</v>
      </c>
      <c r="J41" t="s">
        <v>63</v>
      </c>
      <c r="K41" t="s">
        <v>15</v>
      </c>
      <c r="L41" t="s">
        <v>5568</v>
      </c>
      <c r="M41" t="s">
        <v>3949</v>
      </c>
      <c r="N41">
        <f t="shared" si="0"/>
        <v>1</v>
      </c>
      <c r="O4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Autumn in My Heart?</v>
      </c>
    </row>
    <row r="42" spans="1:15" x14ac:dyDescent="0.3">
      <c r="A42" t="s">
        <v>3422</v>
      </c>
      <c r="B42" t="s">
        <v>3423</v>
      </c>
      <c r="C42" t="s">
        <v>11</v>
      </c>
      <c r="D42" t="s">
        <v>3235</v>
      </c>
      <c r="E42" t="s">
        <v>4213</v>
      </c>
      <c r="F42" t="s">
        <v>629</v>
      </c>
      <c r="G42">
        <f>ROUND(TVSeries_numberOfSeasons__2[[#This Row],[value]],2)</f>
        <v>2</v>
      </c>
      <c r="H42" t="s">
        <v>4214</v>
      </c>
      <c r="I42" t="s">
        <v>3236</v>
      </c>
      <c r="J42" t="s">
        <v>501</v>
      </c>
      <c r="K42" t="s">
        <v>15</v>
      </c>
      <c r="L42" t="s">
        <v>5346</v>
      </c>
      <c r="M42" t="s">
        <v>3237</v>
      </c>
      <c r="N42">
        <f t="shared" si="0"/>
        <v>1</v>
      </c>
      <c r="O4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Aux frontières du possible?</v>
      </c>
    </row>
    <row r="43" spans="1:15" x14ac:dyDescent="0.3">
      <c r="A43" t="s">
        <v>4034</v>
      </c>
      <c r="B43" t="s">
        <v>4035</v>
      </c>
      <c r="C43" t="s">
        <v>11</v>
      </c>
      <c r="D43" t="s">
        <v>3235</v>
      </c>
      <c r="E43" t="s">
        <v>4213</v>
      </c>
      <c r="F43" t="s">
        <v>458</v>
      </c>
      <c r="G43">
        <f>ROUND(TVSeries_numberOfSeasons__2[[#This Row],[value]],2)</f>
        <v>3</v>
      </c>
      <c r="H43" t="s">
        <v>4214</v>
      </c>
      <c r="I43" t="s">
        <v>3948</v>
      </c>
      <c r="J43" t="s">
        <v>467</v>
      </c>
      <c r="K43" t="s">
        <v>15</v>
      </c>
      <c r="L43" t="s">
        <v>5581</v>
      </c>
      <c r="M43" t="s">
        <v>3949</v>
      </c>
      <c r="N43">
        <f t="shared" si="0"/>
        <v>1</v>
      </c>
      <c r="O4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Avatar: The Last Airbender?</v>
      </c>
    </row>
    <row r="44" spans="1:15" x14ac:dyDescent="0.3">
      <c r="A44" t="s">
        <v>4163</v>
      </c>
      <c r="B44" t="s">
        <v>4164</v>
      </c>
      <c r="C44" t="s">
        <v>11</v>
      </c>
      <c r="D44" t="s">
        <v>3235</v>
      </c>
      <c r="E44" t="s">
        <v>4213</v>
      </c>
      <c r="F44" t="s">
        <v>629</v>
      </c>
      <c r="G44">
        <f>ROUND(TVSeries_numberOfSeasons__2[[#This Row],[value]],2)</f>
        <v>2</v>
      </c>
      <c r="H44" t="s">
        <v>4214</v>
      </c>
      <c r="I44" t="s">
        <v>3948</v>
      </c>
      <c r="J44" t="s">
        <v>681</v>
      </c>
      <c r="K44" t="s">
        <v>15</v>
      </c>
      <c r="L44" t="s">
        <v>5640</v>
      </c>
      <c r="M44" t="s">
        <v>3949</v>
      </c>
      <c r="N44">
        <f t="shared" si="0"/>
        <v>1</v>
      </c>
      <c r="O4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Baa Baa Black Sheep?</v>
      </c>
    </row>
    <row r="45" spans="1:15" x14ac:dyDescent="0.3">
      <c r="A45" t="s">
        <v>4135</v>
      </c>
      <c r="B45" t="s">
        <v>4136</v>
      </c>
      <c r="C45" t="s">
        <v>11</v>
      </c>
      <c r="D45" t="s">
        <v>3235</v>
      </c>
      <c r="E45" t="s">
        <v>4213</v>
      </c>
      <c r="F45" t="s">
        <v>195</v>
      </c>
      <c r="G45">
        <f>ROUND(TVSeries_numberOfSeasons__2[[#This Row],[value]],2)</f>
        <v>1</v>
      </c>
      <c r="H45" t="s">
        <v>4214</v>
      </c>
      <c r="I45" t="s">
        <v>3948</v>
      </c>
      <c r="J45" t="s">
        <v>602</v>
      </c>
      <c r="K45" t="s">
        <v>15</v>
      </c>
      <c r="L45" t="s">
        <v>5632</v>
      </c>
      <c r="M45" t="s">
        <v>3949</v>
      </c>
      <c r="N45">
        <f t="shared" si="0"/>
        <v>1</v>
      </c>
      <c r="O4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Ballad of Seodong?</v>
      </c>
    </row>
    <row r="46" spans="1:15" x14ac:dyDescent="0.3">
      <c r="A46" t="s">
        <v>4117</v>
      </c>
      <c r="B46" t="s">
        <v>4118</v>
      </c>
      <c r="C46" t="s">
        <v>11</v>
      </c>
      <c r="D46" t="s">
        <v>3235</v>
      </c>
      <c r="E46" t="s">
        <v>4213</v>
      </c>
      <c r="F46" t="s">
        <v>501</v>
      </c>
      <c r="G46">
        <f>ROUND(TVSeries_numberOfSeasons__2[[#This Row],[value]],2)</f>
        <v>5</v>
      </c>
      <c r="H46" t="s">
        <v>4214</v>
      </c>
      <c r="I46" t="s">
        <v>3948</v>
      </c>
      <c r="J46" t="s">
        <v>401</v>
      </c>
      <c r="K46" t="s">
        <v>15</v>
      </c>
      <c r="L46" t="s">
        <v>5595</v>
      </c>
      <c r="M46" t="s">
        <v>3949</v>
      </c>
      <c r="N46">
        <f t="shared" si="0"/>
        <v>1</v>
      </c>
      <c r="O4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Bates Motel?</v>
      </c>
    </row>
    <row r="47" spans="1:15" x14ac:dyDescent="0.3">
      <c r="A47" t="s">
        <v>3478</v>
      </c>
      <c r="B47" t="s">
        <v>3479</v>
      </c>
      <c r="C47" t="s">
        <v>11</v>
      </c>
      <c r="D47" t="s">
        <v>3235</v>
      </c>
      <c r="E47" t="s">
        <v>4213</v>
      </c>
      <c r="F47" t="s">
        <v>458</v>
      </c>
      <c r="G47">
        <f>ROUND(TVSeries_numberOfSeasons__2[[#This Row],[value]],2)</f>
        <v>3</v>
      </c>
      <c r="H47" t="s">
        <v>4214</v>
      </c>
      <c r="I47" t="s">
        <v>3236</v>
      </c>
      <c r="J47" t="s">
        <v>348</v>
      </c>
      <c r="K47" t="s">
        <v>15</v>
      </c>
      <c r="L47" t="s">
        <v>5261</v>
      </c>
      <c r="M47" t="s">
        <v>3237</v>
      </c>
      <c r="N47">
        <f t="shared" si="0"/>
        <v>1</v>
      </c>
      <c r="O4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Batman?</v>
      </c>
    </row>
    <row r="48" spans="1:15" x14ac:dyDescent="0.3">
      <c r="A48" t="s">
        <v>4022</v>
      </c>
      <c r="B48" t="s">
        <v>4023</v>
      </c>
      <c r="C48" t="s">
        <v>11</v>
      </c>
      <c r="D48" t="s">
        <v>3235</v>
      </c>
      <c r="E48" t="s">
        <v>4213</v>
      </c>
      <c r="F48" t="s">
        <v>191</v>
      </c>
      <c r="G48">
        <f>ROUND(TVSeries_numberOfSeasons__2[[#This Row],[value]],2)</f>
        <v>11</v>
      </c>
      <c r="H48" t="s">
        <v>4214</v>
      </c>
      <c r="I48" t="s">
        <v>3948</v>
      </c>
      <c r="J48" t="s">
        <v>238</v>
      </c>
      <c r="K48" t="s">
        <v>15</v>
      </c>
      <c r="L48" t="s">
        <v>5588</v>
      </c>
      <c r="M48" t="s">
        <v>3949</v>
      </c>
      <c r="N48">
        <f t="shared" si="0"/>
        <v>1</v>
      </c>
      <c r="O4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Baywatch?</v>
      </c>
    </row>
    <row r="49" spans="1:15" x14ac:dyDescent="0.3">
      <c r="A49" t="s">
        <v>3820</v>
      </c>
      <c r="B49" t="s">
        <v>3821</v>
      </c>
      <c r="C49" t="s">
        <v>11</v>
      </c>
      <c r="D49" t="s">
        <v>3235</v>
      </c>
      <c r="E49" t="s">
        <v>4213</v>
      </c>
      <c r="F49" t="s">
        <v>629</v>
      </c>
      <c r="G49">
        <f>ROUND(TVSeries_numberOfSeasons__2[[#This Row],[value]],2)</f>
        <v>2</v>
      </c>
      <c r="H49" t="s">
        <v>4214</v>
      </c>
      <c r="I49" t="s">
        <v>3236</v>
      </c>
      <c r="J49" t="s">
        <v>602</v>
      </c>
      <c r="K49" t="s">
        <v>15</v>
      </c>
      <c r="L49" t="s">
        <v>5408</v>
      </c>
      <c r="M49" t="s">
        <v>3237</v>
      </c>
      <c r="N49">
        <f t="shared" si="0"/>
        <v>1</v>
      </c>
      <c r="O4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Baywatch Nights?</v>
      </c>
    </row>
    <row r="50" spans="1:15" x14ac:dyDescent="0.3">
      <c r="A50" t="s">
        <v>4051</v>
      </c>
      <c r="B50" t="s">
        <v>4052</v>
      </c>
      <c r="C50" t="s">
        <v>11</v>
      </c>
      <c r="D50" t="s">
        <v>3235</v>
      </c>
      <c r="E50" t="s">
        <v>4213</v>
      </c>
      <c r="F50" t="s">
        <v>195</v>
      </c>
      <c r="G50">
        <f>ROUND(TVSeries_numberOfSeasons__2[[#This Row],[value]],2)</f>
        <v>1</v>
      </c>
      <c r="H50" t="s">
        <v>4214</v>
      </c>
      <c r="I50" t="s">
        <v>3948</v>
      </c>
      <c r="J50" t="s">
        <v>629</v>
      </c>
      <c r="K50" t="s">
        <v>15</v>
      </c>
      <c r="L50" t="s">
        <v>5542</v>
      </c>
      <c r="M50" t="s">
        <v>3949</v>
      </c>
      <c r="N50">
        <f t="shared" si="0"/>
        <v>1</v>
      </c>
      <c r="O5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Beasts?</v>
      </c>
    </row>
    <row r="51" spans="1:15" x14ac:dyDescent="0.3">
      <c r="A51" t="s">
        <v>3630</v>
      </c>
      <c r="B51" t="s">
        <v>3631</v>
      </c>
      <c r="C51" t="s">
        <v>11</v>
      </c>
      <c r="D51" t="s">
        <v>3235</v>
      </c>
      <c r="E51" t="s">
        <v>4213</v>
      </c>
      <c r="F51" t="s">
        <v>531</v>
      </c>
      <c r="G51">
        <f>ROUND(TVSeries_numberOfSeasons__2[[#This Row],[value]],2)</f>
        <v>4</v>
      </c>
      <c r="H51" t="s">
        <v>4214</v>
      </c>
      <c r="I51" t="s">
        <v>3236</v>
      </c>
      <c r="J51" t="s">
        <v>249</v>
      </c>
      <c r="K51" t="s">
        <v>15</v>
      </c>
      <c r="L51" t="s">
        <v>5472</v>
      </c>
      <c r="M51" t="s">
        <v>3237</v>
      </c>
      <c r="N51">
        <f t="shared" si="0"/>
        <v>1</v>
      </c>
      <c r="O5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Beauty and the Beast?</v>
      </c>
    </row>
    <row r="52" spans="1:15" x14ac:dyDescent="0.3">
      <c r="A52" t="s">
        <v>3880</v>
      </c>
      <c r="B52" t="s">
        <v>3881</v>
      </c>
      <c r="C52" t="s">
        <v>11</v>
      </c>
      <c r="D52" t="s">
        <v>3235</v>
      </c>
      <c r="E52" t="s">
        <v>4213</v>
      </c>
      <c r="F52" t="s">
        <v>195</v>
      </c>
      <c r="G52">
        <f>ROUND(TVSeries_numberOfSeasons__2[[#This Row],[value]],2)</f>
        <v>1</v>
      </c>
      <c r="H52" t="s">
        <v>4214</v>
      </c>
      <c r="I52" t="s">
        <v>3236</v>
      </c>
      <c r="J52" t="s">
        <v>531</v>
      </c>
      <c r="K52" t="s">
        <v>15</v>
      </c>
      <c r="L52" t="s">
        <v>5891</v>
      </c>
      <c r="M52" t="s">
        <v>3237</v>
      </c>
      <c r="N52">
        <f t="shared" si="0"/>
        <v>1</v>
      </c>
      <c r="O5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Benji, Zax &amp; the Alien Prince?</v>
      </c>
    </row>
    <row r="53" spans="1:15" x14ac:dyDescent="0.3">
      <c r="A53" t="s">
        <v>3626</v>
      </c>
      <c r="B53" t="s">
        <v>3627</v>
      </c>
      <c r="C53" t="s">
        <v>11</v>
      </c>
      <c r="D53" t="s">
        <v>3235</v>
      </c>
      <c r="E53" t="s">
        <v>4213</v>
      </c>
      <c r="F53" t="s">
        <v>531</v>
      </c>
      <c r="G53">
        <f>ROUND(TVSeries_numberOfSeasons__2[[#This Row],[value]],2)</f>
        <v>4</v>
      </c>
      <c r="H53" t="s">
        <v>4214</v>
      </c>
      <c r="I53" t="s">
        <v>3236</v>
      </c>
      <c r="J53" t="s">
        <v>681</v>
      </c>
      <c r="K53" t="s">
        <v>15</v>
      </c>
      <c r="L53" t="s">
        <v>5490</v>
      </c>
      <c r="M53" t="s">
        <v>3237</v>
      </c>
      <c r="N53">
        <f t="shared" si="0"/>
        <v>1</v>
      </c>
      <c r="O5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Beyond Belief: Fact or Fiction?</v>
      </c>
    </row>
    <row r="54" spans="1:15" x14ac:dyDescent="0.3">
      <c r="A54" t="s">
        <v>3884</v>
      </c>
      <c r="B54" t="s">
        <v>3885</v>
      </c>
      <c r="C54" t="s">
        <v>11</v>
      </c>
      <c r="D54" t="s">
        <v>3235</v>
      </c>
      <c r="E54" t="s">
        <v>4213</v>
      </c>
      <c r="F54" t="s">
        <v>629</v>
      </c>
      <c r="G54">
        <f>ROUND(TVSeries_numberOfSeasons__2[[#This Row],[value]],2)</f>
        <v>2</v>
      </c>
      <c r="H54" t="s">
        <v>4214</v>
      </c>
      <c r="I54" t="s">
        <v>3236</v>
      </c>
      <c r="J54" t="s">
        <v>629</v>
      </c>
      <c r="K54" t="s">
        <v>15</v>
      </c>
      <c r="L54" t="s">
        <v>5897</v>
      </c>
      <c r="M54" t="s">
        <v>3237</v>
      </c>
      <c r="N54">
        <f t="shared" si="0"/>
        <v>1</v>
      </c>
      <c r="O5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Beyond Reality?</v>
      </c>
    </row>
    <row r="55" spans="1:15" x14ac:dyDescent="0.3">
      <c r="A55" t="s">
        <v>3286</v>
      </c>
      <c r="B55" t="s">
        <v>3287</v>
      </c>
      <c r="C55" t="s">
        <v>11</v>
      </c>
      <c r="D55" t="s">
        <v>3235</v>
      </c>
      <c r="E55" t="s">
        <v>4213</v>
      </c>
      <c r="F55" t="s">
        <v>195</v>
      </c>
      <c r="G55">
        <f>ROUND(TVSeries_numberOfSeasons__2[[#This Row],[value]],2)</f>
        <v>1</v>
      </c>
      <c r="H55" t="s">
        <v>4214</v>
      </c>
      <c r="I55" t="s">
        <v>3236</v>
      </c>
      <c r="J55" t="s">
        <v>681</v>
      </c>
      <c r="K55" t="s">
        <v>15</v>
      </c>
      <c r="L55" t="s">
        <v>5239</v>
      </c>
      <c r="M55" t="s">
        <v>3237</v>
      </c>
      <c r="N55">
        <f t="shared" si="0"/>
        <v>1</v>
      </c>
      <c r="O5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Beyond Westworld?</v>
      </c>
    </row>
    <row r="56" spans="1:15" x14ac:dyDescent="0.3">
      <c r="A56" t="s">
        <v>3830</v>
      </c>
      <c r="B56" t="s">
        <v>3831</v>
      </c>
      <c r="C56" t="s">
        <v>11</v>
      </c>
      <c r="D56" t="s">
        <v>3235</v>
      </c>
      <c r="E56" t="s">
        <v>4213</v>
      </c>
      <c r="F56" t="s">
        <v>629</v>
      </c>
      <c r="G56">
        <f>ROUND(TVSeries_numberOfSeasons__2[[#This Row],[value]],2)</f>
        <v>2</v>
      </c>
      <c r="H56" t="s">
        <v>4214</v>
      </c>
      <c r="I56" t="s">
        <v>3236</v>
      </c>
      <c r="J56" t="s">
        <v>602</v>
      </c>
      <c r="K56" t="s">
        <v>15</v>
      </c>
      <c r="L56" t="s">
        <v>5383</v>
      </c>
      <c r="M56" t="s">
        <v>3237</v>
      </c>
      <c r="N56">
        <f t="shared" si="0"/>
        <v>1</v>
      </c>
      <c r="O5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Big Bad Beetleborgs?</v>
      </c>
    </row>
    <row r="57" spans="1:15" x14ac:dyDescent="0.3">
      <c r="A57" t="s">
        <v>3400</v>
      </c>
      <c r="B57" t="s">
        <v>3401</v>
      </c>
      <c r="C57" t="s">
        <v>11</v>
      </c>
      <c r="D57" t="s">
        <v>3235</v>
      </c>
      <c r="E57" t="s">
        <v>4213</v>
      </c>
      <c r="F57" t="s">
        <v>629</v>
      </c>
      <c r="G57">
        <f>ROUND(TVSeries_numberOfSeasons__2[[#This Row],[value]],2)</f>
        <v>2</v>
      </c>
      <c r="H57" t="s">
        <v>4214</v>
      </c>
      <c r="I57" t="s">
        <v>3236</v>
      </c>
      <c r="J57" t="s">
        <v>531</v>
      </c>
      <c r="K57" t="s">
        <v>15</v>
      </c>
      <c r="L57" t="s">
        <v>5359</v>
      </c>
      <c r="M57" t="s">
        <v>3237</v>
      </c>
      <c r="N57">
        <f t="shared" si="0"/>
        <v>1</v>
      </c>
      <c r="O5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Big Guy and Rusty the Boy Robot?</v>
      </c>
    </row>
    <row r="58" spans="1:15" x14ac:dyDescent="0.3">
      <c r="A58" t="s">
        <v>3488</v>
      </c>
      <c r="B58" t="s">
        <v>3489</v>
      </c>
      <c r="C58" t="s">
        <v>11</v>
      </c>
      <c r="D58" t="s">
        <v>3235</v>
      </c>
      <c r="E58" t="s">
        <v>4213</v>
      </c>
      <c r="F58" t="s">
        <v>629</v>
      </c>
      <c r="G58">
        <f>ROUND(TVSeries_numberOfSeasons__2[[#This Row],[value]],2)</f>
        <v>2</v>
      </c>
      <c r="H58" t="s">
        <v>4214</v>
      </c>
      <c r="I58" t="s">
        <v>3236</v>
      </c>
      <c r="J58" t="s">
        <v>565</v>
      </c>
      <c r="K58" t="s">
        <v>15</v>
      </c>
      <c r="L58" t="s">
        <v>5280</v>
      </c>
      <c r="M58" t="s">
        <v>3237</v>
      </c>
      <c r="N58">
        <f t="shared" si="0"/>
        <v>1</v>
      </c>
      <c r="O5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Bionic Six?</v>
      </c>
    </row>
    <row r="59" spans="1:15" x14ac:dyDescent="0.3">
      <c r="A59" t="s">
        <v>3274</v>
      </c>
      <c r="B59" t="s">
        <v>3275</v>
      </c>
      <c r="C59" t="s">
        <v>11</v>
      </c>
      <c r="D59" t="s">
        <v>3235</v>
      </c>
      <c r="E59" t="s">
        <v>4213</v>
      </c>
      <c r="F59" t="s">
        <v>195</v>
      </c>
      <c r="G59">
        <f>ROUND(TVSeries_numberOfSeasons__2[[#This Row],[value]],2)</f>
        <v>1</v>
      </c>
      <c r="H59" t="s">
        <v>4214</v>
      </c>
      <c r="I59" t="s">
        <v>3236</v>
      </c>
      <c r="J59" t="s">
        <v>486</v>
      </c>
      <c r="K59" t="s">
        <v>15</v>
      </c>
      <c r="L59" t="s">
        <v>5256</v>
      </c>
      <c r="M59" t="s">
        <v>3237</v>
      </c>
      <c r="N59">
        <f t="shared" si="0"/>
        <v>1</v>
      </c>
      <c r="O5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Bionic Woman?</v>
      </c>
    </row>
    <row r="60" spans="1:15" x14ac:dyDescent="0.3">
      <c r="A60" t="s">
        <v>3334</v>
      </c>
      <c r="B60" t="s">
        <v>3335</v>
      </c>
      <c r="C60" t="s">
        <v>11</v>
      </c>
      <c r="D60" t="s">
        <v>3235</v>
      </c>
      <c r="E60" t="s">
        <v>4213</v>
      </c>
      <c r="F60" t="s">
        <v>681</v>
      </c>
      <c r="G60">
        <f>ROUND(TVSeries_numberOfSeasons__2[[#This Row],[value]],2)</f>
        <v>6</v>
      </c>
      <c r="H60" t="s">
        <v>4214</v>
      </c>
      <c r="I60" t="s">
        <v>3236</v>
      </c>
      <c r="J60" t="s">
        <v>167</v>
      </c>
      <c r="K60" t="s">
        <v>15</v>
      </c>
      <c r="L60" t="s">
        <v>5228</v>
      </c>
      <c r="M60" t="s">
        <v>3237</v>
      </c>
      <c r="N60">
        <f t="shared" si="0"/>
        <v>1</v>
      </c>
      <c r="O6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Black Mirror?</v>
      </c>
    </row>
    <row r="61" spans="1:15" x14ac:dyDescent="0.3">
      <c r="A61" t="s">
        <v>3944</v>
      </c>
      <c r="B61" t="s">
        <v>3945</v>
      </c>
      <c r="C61" t="s">
        <v>11</v>
      </c>
      <c r="D61" t="s">
        <v>3235</v>
      </c>
      <c r="E61" t="s">
        <v>4213</v>
      </c>
      <c r="F61" t="s">
        <v>195</v>
      </c>
      <c r="G61">
        <f>ROUND(TVSeries_numberOfSeasons__2[[#This Row],[value]],2)</f>
        <v>1</v>
      </c>
      <c r="H61" t="s">
        <v>4214</v>
      </c>
      <c r="I61" t="s">
        <v>3236</v>
      </c>
      <c r="J61" t="s">
        <v>629</v>
      </c>
      <c r="K61" t="s">
        <v>15</v>
      </c>
      <c r="L61" t="s">
        <v>5874</v>
      </c>
      <c r="M61" t="s">
        <v>3237</v>
      </c>
      <c r="N61">
        <f t="shared" si="0"/>
        <v>1</v>
      </c>
      <c r="O6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Black Scorpion?</v>
      </c>
    </row>
    <row r="62" spans="1:15" x14ac:dyDescent="0.3">
      <c r="A62" t="s">
        <v>3330</v>
      </c>
      <c r="B62" t="s">
        <v>3331</v>
      </c>
      <c r="C62" t="s">
        <v>11</v>
      </c>
      <c r="D62" t="s">
        <v>3235</v>
      </c>
      <c r="E62" t="s">
        <v>4213</v>
      </c>
      <c r="F62" t="s">
        <v>531</v>
      </c>
      <c r="G62">
        <f>ROUND(TVSeries_numberOfSeasons__2[[#This Row],[value]],2)</f>
        <v>4</v>
      </c>
      <c r="H62" t="s">
        <v>4214</v>
      </c>
      <c r="I62" t="s">
        <v>3236</v>
      </c>
      <c r="J62" t="s">
        <v>217</v>
      </c>
      <c r="K62" t="s">
        <v>15</v>
      </c>
      <c r="L62" t="s">
        <v>5213</v>
      </c>
      <c r="M62" t="s">
        <v>3237</v>
      </c>
      <c r="N62">
        <f t="shared" si="0"/>
        <v>1</v>
      </c>
      <c r="O6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Blake's 7?</v>
      </c>
    </row>
    <row r="63" spans="1:15" x14ac:dyDescent="0.3">
      <c r="A63" t="s">
        <v>5843</v>
      </c>
      <c r="B63" t="s">
        <v>5844</v>
      </c>
      <c r="C63" t="s">
        <v>11</v>
      </c>
      <c r="D63" t="s">
        <v>3235</v>
      </c>
      <c r="E63" t="s">
        <v>4213</v>
      </c>
      <c r="F63" t="s">
        <v>629</v>
      </c>
      <c r="G63">
        <f>ROUND(TVSeries_numberOfSeasons__2[[#This Row],[value]],2)</f>
        <v>2</v>
      </c>
      <c r="H63" t="s">
        <v>4214</v>
      </c>
      <c r="I63" t="s">
        <v>3950</v>
      </c>
      <c r="J63" t="s">
        <v>191</v>
      </c>
      <c r="K63" t="s">
        <v>15</v>
      </c>
      <c r="L63" t="s">
        <v>5845</v>
      </c>
      <c r="M63" t="s">
        <v>3951</v>
      </c>
      <c r="N63">
        <f t="shared" si="0"/>
        <v>1</v>
      </c>
      <c r="O6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Blood &amp; Treasure?</v>
      </c>
    </row>
    <row r="64" spans="1:15" x14ac:dyDescent="0.3">
      <c r="A64" t="s">
        <v>4053</v>
      </c>
      <c r="B64" t="s">
        <v>4054</v>
      </c>
      <c r="C64" t="s">
        <v>11</v>
      </c>
      <c r="D64" t="s">
        <v>3235</v>
      </c>
      <c r="E64" t="s">
        <v>4213</v>
      </c>
      <c r="F64" t="s">
        <v>566</v>
      </c>
      <c r="G64">
        <f>ROUND(TVSeries_numberOfSeasons__2[[#This Row],[value]],2)</f>
        <v>12</v>
      </c>
      <c r="H64" t="s">
        <v>4214</v>
      </c>
      <c r="I64" t="s">
        <v>3948</v>
      </c>
      <c r="J64" t="s">
        <v>183</v>
      </c>
      <c r="K64" t="s">
        <v>15</v>
      </c>
      <c r="L64" t="s">
        <v>5511</v>
      </c>
      <c r="M64" t="s">
        <v>3949</v>
      </c>
      <c r="N64">
        <f t="shared" si="0"/>
        <v>1</v>
      </c>
      <c r="O6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Bones?</v>
      </c>
    </row>
    <row r="65" spans="1:15" x14ac:dyDescent="0.3">
      <c r="A65" t="s">
        <v>4195</v>
      </c>
      <c r="B65" t="s">
        <v>4196</v>
      </c>
      <c r="C65" t="s">
        <v>11</v>
      </c>
      <c r="D65" t="s">
        <v>3235</v>
      </c>
      <c r="E65" t="s">
        <v>4213</v>
      </c>
      <c r="F65" t="s">
        <v>531</v>
      </c>
      <c r="G65">
        <f>ROUND(TVSeries_numberOfSeasons__2[[#This Row],[value]],2)</f>
        <v>4</v>
      </c>
      <c r="H65" t="s">
        <v>4214</v>
      </c>
      <c r="I65" t="s">
        <v>3948</v>
      </c>
      <c r="J65" t="s">
        <v>454</v>
      </c>
      <c r="K65" t="s">
        <v>15</v>
      </c>
      <c r="L65" t="s">
        <v>5609</v>
      </c>
      <c r="M65" t="s">
        <v>3949</v>
      </c>
      <c r="N65">
        <f t="shared" si="0"/>
        <v>1</v>
      </c>
      <c r="O6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Borgen?</v>
      </c>
    </row>
    <row r="66" spans="1:15" x14ac:dyDescent="0.3">
      <c r="A66" t="s">
        <v>4040</v>
      </c>
      <c r="B66" t="s">
        <v>4041</v>
      </c>
      <c r="C66" t="s">
        <v>11</v>
      </c>
      <c r="D66" t="s">
        <v>3235</v>
      </c>
      <c r="E66" t="s">
        <v>4213</v>
      </c>
      <c r="F66" t="s">
        <v>501</v>
      </c>
      <c r="G66">
        <f>ROUND(TVSeries_numberOfSeasons__2[[#This Row],[value]],2)</f>
        <v>5</v>
      </c>
      <c r="H66" t="s">
        <v>4214</v>
      </c>
      <c r="I66" t="s">
        <v>3948</v>
      </c>
      <c r="J66" t="s">
        <v>643</v>
      </c>
      <c r="K66" t="s">
        <v>15</v>
      </c>
      <c r="L66" t="s">
        <v>5565</v>
      </c>
      <c r="M66" t="s">
        <v>3949</v>
      </c>
      <c r="N66">
        <f t="shared" ref="N66:N129" si="1">COUNTIF(B:B,B66)</f>
        <v>1</v>
      </c>
      <c r="O6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Breaking Bad?</v>
      </c>
    </row>
    <row r="67" spans="1:15" x14ac:dyDescent="0.3">
      <c r="A67" t="s">
        <v>3511</v>
      </c>
      <c r="B67" t="s">
        <v>3512</v>
      </c>
      <c r="C67" t="s">
        <v>11</v>
      </c>
      <c r="D67" t="s">
        <v>3235</v>
      </c>
      <c r="E67" t="s">
        <v>4213</v>
      </c>
      <c r="F67" t="s">
        <v>629</v>
      </c>
      <c r="G67">
        <f>ROUND(TVSeries_numberOfSeasons__2[[#This Row],[value]],2)</f>
        <v>2</v>
      </c>
      <c r="H67" t="s">
        <v>4214</v>
      </c>
      <c r="I67" t="s">
        <v>3236</v>
      </c>
      <c r="J67" t="s">
        <v>566</v>
      </c>
      <c r="K67" t="s">
        <v>15</v>
      </c>
      <c r="L67" t="s">
        <v>5292</v>
      </c>
      <c r="M67" t="s">
        <v>3237</v>
      </c>
      <c r="N67">
        <f t="shared" si="1"/>
        <v>1</v>
      </c>
      <c r="O6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Buck Rogers in the 25th Century?</v>
      </c>
    </row>
    <row r="68" spans="1:15" x14ac:dyDescent="0.3">
      <c r="A68" t="s">
        <v>4095</v>
      </c>
      <c r="B68" t="s">
        <v>4096</v>
      </c>
      <c r="C68" t="s">
        <v>11</v>
      </c>
      <c r="D68" t="s">
        <v>3235</v>
      </c>
      <c r="E68" t="s">
        <v>4213</v>
      </c>
      <c r="F68" t="s">
        <v>629</v>
      </c>
      <c r="G68">
        <f>ROUND(TVSeries_numberOfSeasons__2[[#This Row],[value]],2)</f>
        <v>2</v>
      </c>
      <c r="H68" t="s">
        <v>4214</v>
      </c>
      <c r="I68" t="s">
        <v>3948</v>
      </c>
      <c r="J68" t="s">
        <v>629</v>
      </c>
      <c r="K68" t="s">
        <v>15</v>
      </c>
      <c r="L68" t="s">
        <v>5553</v>
      </c>
      <c r="M68" t="s">
        <v>3949</v>
      </c>
      <c r="N68">
        <f t="shared" si="1"/>
        <v>1</v>
      </c>
      <c r="O6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Budgie?</v>
      </c>
    </row>
    <row r="69" spans="1:15" x14ac:dyDescent="0.3">
      <c r="A69" t="s">
        <v>3956</v>
      </c>
      <c r="B69" t="s">
        <v>2915</v>
      </c>
      <c r="C69" t="s">
        <v>11</v>
      </c>
      <c r="D69" t="s">
        <v>3235</v>
      </c>
      <c r="E69" t="s">
        <v>4213</v>
      </c>
      <c r="F69" t="s">
        <v>275</v>
      </c>
      <c r="G69">
        <f>ROUND(TVSeries_numberOfSeasons__2[[#This Row],[value]],2)</f>
        <v>7</v>
      </c>
      <c r="H69" t="s">
        <v>4214</v>
      </c>
      <c r="I69" t="s">
        <v>3948</v>
      </c>
      <c r="J69" t="s">
        <v>133</v>
      </c>
      <c r="K69" t="s">
        <v>15</v>
      </c>
      <c r="L69" t="s">
        <v>5561</v>
      </c>
      <c r="M69" t="s">
        <v>3949</v>
      </c>
      <c r="N69">
        <f t="shared" si="1"/>
        <v>1</v>
      </c>
      <c r="O6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Buffy the Vampire Slayer?</v>
      </c>
    </row>
    <row r="70" spans="1:15" x14ac:dyDescent="0.3">
      <c r="A70" t="s">
        <v>3374</v>
      </c>
      <c r="B70" t="s">
        <v>3375</v>
      </c>
      <c r="C70" t="s">
        <v>11</v>
      </c>
      <c r="D70" t="s">
        <v>3235</v>
      </c>
      <c r="E70" t="s">
        <v>4213</v>
      </c>
      <c r="F70" t="s">
        <v>531</v>
      </c>
      <c r="G70">
        <f>ROUND(TVSeries_numberOfSeasons__2[[#This Row],[value]],2)</f>
        <v>4</v>
      </c>
      <c r="H70" t="s">
        <v>4214</v>
      </c>
      <c r="I70" t="s">
        <v>3236</v>
      </c>
      <c r="J70" t="s">
        <v>565</v>
      </c>
      <c r="K70" t="s">
        <v>15</v>
      </c>
      <c r="L70" t="s">
        <v>5344</v>
      </c>
      <c r="M70" t="s">
        <v>3237</v>
      </c>
      <c r="N70">
        <f t="shared" si="1"/>
        <v>1</v>
      </c>
      <c r="O7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Bugs?</v>
      </c>
    </row>
    <row r="71" spans="1:15" x14ac:dyDescent="0.3">
      <c r="A71" t="s">
        <v>3963</v>
      </c>
      <c r="B71" t="s">
        <v>3964</v>
      </c>
      <c r="C71" t="s">
        <v>11</v>
      </c>
      <c r="D71" t="s">
        <v>3235</v>
      </c>
      <c r="E71" t="s">
        <v>4213</v>
      </c>
      <c r="F71" t="s">
        <v>486</v>
      </c>
      <c r="G71">
        <f>ROUND(TVSeries_numberOfSeasons__2[[#This Row],[value]],2)</f>
        <v>13</v>
      </c>
      <c r="H71" t="s">
        <v>4214</v>
      </c>
      <c r="I71" t="s">
        <v>3948</v>
      </c>
      <c r="J71" t="s">
        <v>226</v>
      </c>
      <c r="K71" t="s">
        <v>15</v>
      </c>
      <c r="L71" t="s">
        <v>5576</v>
      </c>
      <c r="M71" t="s">
        <v>3949</v>
      </c>
      <c r="N71">
        <f t="shared" si="1"/>
        <v>1</v>
      </c>
      <c r="O7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Call the Midwife?</v>
      </c>
    </row>
    <row r="72" spans="1:15" x14ac:dyDescent="0.3">
      <c r="A72" t="s">
        <v>4161</v>
      </c>
      <c r="B72" t="s">
        <v>4162</v>
      </c>
      <c r="C72" t="s">
        <v>11</v>
      </c>
      <c r="D72" t="s">
        <v>3235</v>
      </c>
      <c r="E72" t="s">
        <v>4213</v>
      </c>
      <c r="F72" t="s">
        <v>195</v>
      </c>
      <c r="G72">
        <f>ROUND(TVSeries_numberOfSeasons__2[[#This Row],[value]],2)</f>
        <v>1</v>
      </c>
      <c r="H72" t="s">
        <v>4214</v>
      </c>
      <c r="I72" t="s">
        <v>3948</v>
      </c>
      <c r="J72" t="s">
        <v>602</v>
      </c>
      <c r="K72" t="s">
        <v>15</v>
      </c>
      <c r="L72" t="s">
        <v>5633</v>
      </c>
      <c r="M72" t="s">
        <v>3949</v>
      </c>
      <c r="N72">
        <f t="shared" si="1"/>
        <v>1</v>
      </c>
      <c r="O7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Cane?</v>
      </c>
    </row>
    <row r="73" spans="1:15" x14ac:dyDescent="0.3">
      <c r="A73" t="s">
        <v>3336</v>
      </c>
      <c r="B73" t="s">
        <v>3337</v>
      </c>
      <c r="C73" t="s">
        <v>11</v>
      </c>
      <c r="D73" t="s">
        <v>3235</v>
      </c>
      <c r="E73" t="s">
        <v>4213</v>
      </c>
      <c r="F73" t="s">
        <v>195</v>
      </c>
      <c r="G73">
        <f>ROUND(TVSeries_numberOfSeasons__2[[#This Row],[value]],2)</f>
        <v>1</v>
      </c>
      <c r="H73" t="s">
        <v>4214</v>
      </c>
      <c r="I73" t="s">
        <v>3236</v>
      </c>
      <c r="J73" t="s">
        <v>474</v>
      </c>
      <c r="K73" t="s">
        <v>15</v>
      </c>
      <c r="L73" t="s">
        <v>5243</v>
      </c>
      <c r="M73" t="s">
        <v>3237</v>
      </c>
      <c r="N73">
        <f t="shared" si="1"/>
        <v>1</v>
      </c>
      <c r="O7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Caprica?</v>
      </c>
    </row>
    <row r="74" spans="1:15" x14ac:dyDescent="0.3">
      <c r="A74" t="s">
        <v>3878</v>
      </c>
      <c r="B74" t="s">
        <v>3879</v>
      </c>
      <c r="C74" t="s">
        <v>11</v>
      </c>
      <c r="D74" t="s">
        <v>3235</v>
      </c>
      <c r="E74" t="s">
        <v>4213</v>
      </c>
      <c r="F74" t="s">
        <v>629</v>
      </c>
      <c r="G74">
        <f>ROUND(TVSeries_numberOfSeasons__2[[#This Row],[value]],2)</f>
        <v>2</v>
      </c>
      <c r="H74" t="s">
        <v>4214</v>
      </c>
      <c r="I74" t="s">
        <v>3236</v>
      </c>
      <c r="J74" t="s">
        <v>629</v>
      </c>
      <c r="K74" t="s">
        <v>15</v>
      </c>
      <c r="L74" t="s">
        <v>5881</v>
      </c>
      <c r="M74" t="s">
        <v>3237</v>
      </c>
      <c r="N74">
        <f t="shared" si="1"/>
        <v>1</v>
      </c>
      <c r="O7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Midnight?</v>
      </c>
    </row>
    <row r="75" spans="1:15" x14ac:dyDescent="0.3">
      <c r="A75" t="s">
        <v>3428</v>
      </c>
      <c r="B75" t="s">
        <v>3429</v>
      </c>
      <c r="C75" t="s">
        <v>11</v>
      </c>
      <c r="D75" t="s">
        <v>3235</v>
      </c>
      <c r="E75" t="s">
        <v>4213</v>
      </c>
      <c r="F75" t="s">
        <v>195</v>
      </c>
      <c r="G75">
        <f>ROUND(TVSeries_numberOfSeasons__2[[#This Row],[value]],2)</f>
        <v>1</v>
      </c>
      <c r="H75" t="s">
        <v>4214</v>
      </c>
      <c r="I75" t="s">
        <v>3236</v>
      </c>
      <c r="J75" t="s">
        <v>459</v>
      </c>
      <c r="K75" t="s">
        <v>15</v>
      </c>
      <c r="L75" t="s">
        <v>5372</v>
      </c>
      <c r="M75" t="s">
        <v>3237</v>
      </c>
      <c r="N75">
        <f t="shared" si="1"/>
        <v>1</v>
      </c>
      <c r="O7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Power and the Soldiers of the Future?</v>
      </c>
    </row>
    <row r="76" spans="1:15" x14ac:dyDescent="0.3">
      <c r="A76" t="s">
        <v>3480</v>
      </c>
      <c r="B76" t="s">
        <v>3481</v>
      </c>
      <c r="C76" t="s">
        <v>11</v>
      </c>
      <c r="D76" t="s">
        <v>3235</v>
      </c>
      <c r="E76" t="s">
        <v>4213</v>
      </c>
      <c r="F76" t="s">
        <v>195</v>
      </c>
      <c r="G76">
        <f>ROUND(TVSeries_numberOfSeasons__2[[#This Row],[value]],2)</f>
        <v>1</v>
      </c>
      <c r="H76" t="s">
        <v>4214</v>
      </c>
      <c r="I76" t="s">
        <v>3236</v>
      </c>
      <c r="J76" t="s">
        <v>602</v>
      </c>
      <c r="K76" t="s">
        <v>15</v>
      </c>
      <c r="L76" t="s">
        <v>5305</v>
      </c>
      <c r="M76" t="s">
        <v>3237</v>
      </c>
      <c r="N76">
        <f t="shared" si="1"/>
        <v>1</v>
      </c>
      <c r="O7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Scarlet and the Mysterons?</v>
      </c>
    </row>
    <row r="77" spans="1:15" x14ac:dyDescent="0.3">
      <c r="A77" t="s">
        <v>3456</v>
      </c>
      <c r="B77" t="s">
        <v>3457</v>
      </c>
      <c r="C77" t="s">
        <v>11</v>
      </c>
      <c r="D77" t="s">
        <v>3235</v>
      </c>
      <c r="E77" t="s">
        <v>4213</v>
      </c>
      <c r="F77" t="s">
        <v>629</v>
      </c>
      <c r="G77">
        <f>ROUND(TVSeries_numberOfSeasons__2[[#This Row],[value]],2)</f>
        <v>2</v>
      </c>
      <c r="H77" t="s">
        <v>4214</v>
      </c>
      <c r="I77" t="s">
        <v>3236</v>
      </c>
      <c r="J77" t="s">
        <v>681</v>
      </c>
      <c r="K77" t="s">
        <v>15</v>
      </c>
      <c r="L77" t="s">
        <v>5330</v>
      </c>
      <c r="M77" t="s">
        <v>3237</v>
      </c>
      <c r="N77">
        <f t="shared" si="1"/>
        <v>1</v>
      </c>
      <c r="O7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Star?</v>
      </c>
    </row>
    <row r="78" spans="1:15" x14ac:dyDescent="0.3">
      <c r="A78" t="s">
        <v>3862</v>
      </c>
      <c r="B78" t="s">
        <v>3863</v>
      </c>
      <c r="C78" t="s">
        <v>11</v>
      </c>
      <c r="D78" t="s">
        <v>3235</v>
      </c>
      <c r="E78" t="s">
        <v>4213</v>
      </c>
      <c r="F78" t="s">
        <v>195</v>
      </c>
      <c r="G78">
        <f>ROUND(TVSeries_numberOfSeasons__2[[#This Row],[value]],2)</f>
        <v>1</v>
      </c>
      <c r="H78" t="s">
        <v>4214</v>
      </c>
      <c r="I78" t="s">
        <v>3236</v>
      </c>
      <c r="J78" t="s">
        <v>531</v>
      </c>
      <c r="K78" t="s">
        <v>15</v>
      </c>
      <c r="L78" t="s">
        <v>5868</v>
      </c>
      <c r="M78" t="s">
        <v>3237</v>
      </c>
      <c r="N78">
        <f t="shared" si="1"/>
        <v>1</v>
      </c>
      <c r="O7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Ultra?</v>
      </c>
    </row>
    <row r="79" spans="1:15" x14ac:dyDescent="0.3">
      <c r="A79" t="s">
        <v>3932</v>
      </c>
      <c r="B79" t="s">
        <v>3933</v>
      </c>
      <c r="C79" t="s">
        <v>11</v>
      </c>
      <c r="D79" t="s">
        <v>3235</v>
      </c>
      <c r="E79" t="s">
        <v>4213</v>
      </c>
      <c r="F79" t="s">
        <v>195</v>
      </c>
      <c r="G79">
        <f>ROUND(TVSeries_numberOfSeasons__2[[#This Row],[value]],2)</f>
        <v>1</v>
      </c>
      <c r="H79" t="s">
        <v>4214</v>
      </c>
      <c r="I79" t="s">
        <v>3236</v>
      </c>
      <c r="J79" t="s">
        <v>458</v>
      </c>
      <c r="K79" t="s">
        <v>15</v>
      </c>
      <c r="L79" t="s">
        <v>5893</v>
      </c>
      <c r="M79" t="s">
        <v>3237</v>
      </c>
      <c r="N79">
        <f t="shared" si="1"/>
        <v>1</v>
      </c>
      <c r="O7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Captain Vyom?</v>
      </c>
    </row>
    <row r="80" spans="1:15" x14ac:dyDescent="0.3">
      <c r="A80" t="s">
        <v>3368</v>
      </c>
      <c r="B80" t="s">
        <v>3369</v>
      </c>
      <c r="C80" t="s">
        <v>11</v>
      </c>
      <c r="D80" t="s">
        <v>3235</v>
      </c>
      <c r="E80" t="s">
        <v>4213</v>
      </c>
      <c r="F80" t="s">
        <v>195</v>
      </c>
      <c r="G80">
        <f>ROUND(TVSeries_numberOfSeasons__2[[#This Row],[value]],2)</f>
        <v>1</v>
      </c>
      <c r="H80" t="s">
        <v>4214</v>
      </c>
      <c r="I80" t="s">
        <v>3236</v>
      </c>
      <c r="J80" t="s">
        <v>629</v>
      </c>
      <c r="K80" t="s">
        <v>15</v>
      </c>
      <c r="L80" t="s">
        <v>5352</v>
      </c>
      <c r="M80" t="s">
        <v>3237</v>
      </c>
      <c r="N80">
        <f t="shared" si="1"/>
        <v>1</v>
      </c>
      <c r="O8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Century City?</v>
      </c>
    </row>
    <row r="81" spans="1:15" x14ac:dyDescent="0.3">
      <c r="A81" t="s">
        <v>3420</v>
      </c>
      <c r="B81" t="s">
        <v>3421</v>
      </c>
      <c r="C81" t="s">
        <v>11</v>
      </c>
      <c r="D81" t="s">
        <v>3235</v>
      </c>
      <c r="E81" t="s">
        <v>4213</v>
      </c>
      <c r="F81" t="s">
        <v>195</v>
      </c>
      <c r="G81">
        <f>ROUND(TVSeries_numberOfSeasons__2[[#This Row],[value]],2)</f>
        <v>1</v>
      </c>
      <c r="H81" t="s">
        <v>4214</v>
      </c>
      <c r="I81" t="s">
        <v>3236</v>
      </c>
      <c r="J81" t="s">
        <v>565</v>
      </c>
      <c r="K81" t="s">
        <v>15</v>
      </c>
      <c r="L81" t="s">
        <v>5362</v>
      </c>
      <c r="M81" t="s">
        <v>3237</v>
      </c>
      <c r="N81">
        <f t="shared" si="1"/>
        <v>1</v>
      </c>
      <c r="O8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Charlie Jade?</v>
      </c>
    </row>
    <row r="82" spans="1:15" x14ac:dyDescent="0.3">
      <c r="A82" t="s">
        <v>4030</v>
      </c>
      <c r="B82" t="s">
        <v>4031</v>
      </c>
      <c r="C82" t="s">
        <v>11</v>
      </c>
      <c r="D82" t="s">
        <v>3235</v>
      </c>
      <c r="E82" t="s">
        <v>4213</v>
      </c>
      <c r="F82" t="s">
        <v>195</v>
      </c>
      <c r="G82">
        <f>ROUND(TVSeries_numberOfSeasons__2[[#This Row],[value]],2)</f>
        <v>1</v>
      </c>
      <c r="H82" t="s">
        <v>4214</v>
      </c>
      <c r="I82" t="s">
        <v>3948</v>
      </c>
      <c r="J82" t="s">
        <v>486</v>
      </c>
      <c r="K82" t="s">
        <v>15</v>
      </c>
      <c r="L82" t="s">
        <v>5513</v>
      </c>
      <c r="M82" t="s">
        <v>3949</v>
      </c>
      <c r="N82">
        <f t="shared" si="1"/>
        <v>1</v>
      </c>
      <c r="O8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Charlie's Angels?</v>
      </c>
    </row>
    <row r="83" spans="1:15" x14ac:dyDescent="0.3">
      <c r="A83" t="s">
        <v>3971</v>
      </c>
      <c r="B83" t="s">
        <v>3972</v>
      </c>
      <c r="C83" t="s">
        <v>11</v>
      </c>
      <c r="D83" t="s">
        <v>3235</v>
      </c>
      <c r="E83" t="s">
        <v>4213</v>
      </c>
      <c r="F83" t="s">
        <v>195</v>
      </c>
      <c r="G83">
        <f>ROUND(TVSeries_numberOfSeasons__2[[#This Row],[value]],2)</f>
        <v>1</v>
      </c>
      <c r="H83" t="s">
        <v>4214</v>
      </c>
      <c r="I83" t="s">
        <v>3948</v>
      </c>
      <c r="J83" t="s">
        <v>566</v>
      </c>
      <c r="K83" t="s">
        <v>15</v>
      </c>
      <c r="L83" t="s">
        <v>5515</v>
      </c>
      <c r="M83" t="s">
        <v>3949</v>
      </c>
      <c r="N83">
        <f t="shared" si="1"/>
        <v>1</v>
      </c>
      <c r="O8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Chase?</v>
      </c>
    </row>
    <row r="84" spans="1:15" x14ac:dyDescent="0.3">
      <c r="A84" t="s">
        <v>3240</v>
      </c>
      <c r="B84" t="s">
        <v>3241</v>
      </c>
      <c r="C84" t="s">
        <v>11</v>
      </c>
      <c r="D84" t="s">
        <v>3235</v>
      </c>
      <c r="E84" t="s">
        <v>4213</v>
      </c>
      <c r="F84" t="s">
        <v>195</v>
      </c>
      <c r="G84">
        <f>ROUND(TVSeries_numberOfSeasons__2[[#This Row],[value]],2)</f>
        <v>1</v>
      </c>
      <c r="H84" t="s">
        <v>4214</v>
      </c>
      <c r="I84" t="s">
        <v>3236</v>
      </c>
      <c r="J84" t="s">
        <v>629</v>
      </c>
      <c r="K84" t="s">
        <v>15</v>
      </c>
      <c r="L84" t="s">
        <v>5236</v>
      </c>
      <c r="M84" t="s">
        <v>3237</v>
      </c>
      <c r="N84">
        <f t="shared" si="1"/>
        <v>1</v>
      </c>
      <c r="O8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Children of the Stones?</v>
      </c>
    </row>
    <row r="85" spans="1:15" x14ac:dyDescent="0.3">
      <c r="A85" t="s">
        <v>3959</v>
      </c>
      <c r="B85" t="s">
        <v>3960</v>
      </c>
      <c r="C85" t="s">
        <v>11</v>
      </c>
      <c r="D85" t="s">
        <v>3235</v>
      </c>
      <c r="E85" t="s">
        <v>4213</v>
      </c>
      <c r="F85" t="s">
        <v>501</v>
      </c>
      <c r="G85">
        <f>ROUND(TVSeries_numberOfSeasons__2[[#This Row],[value]],2)</f>
        <v>5</v>
      </c>
      <c r="H85" t="s">
        <v>4214</v>
      </c>
      <c r="I85" t="s">
        <v>3948</v>
      </c>
      <c r="J85" t="s">
        <v>305</v>
      </c>
      <c r="K85" t="s">
        <v>15</v>
      </c>
      <c r="L85" t="s">
        <v>5552</v>
      </c>
      <c r="M85" t="s">
        <v>3949</v>
      </c>
      <c r="N85">
        <f t="shared" si="1"/>
        <v>1</v>
      </c>
      <c r="O8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Chuck?</v>
      </c>
    </row>
    <row r="86" spans="1:15" x14ac:dyDescent="0.3">
      <c r="A86" t="s">
        <v>5810</v>
      </c>
      <c r="B86" t="s">
        <v>5811</v>
      </c>
      <c r="C86" t="s">
        <v>11</v>
      </c>
      <c r="D86" t="s">
        <v>3235</v>
      </c>
      <c r="E86" t="s">
        <v>4213</v>
      </c>
      <c r="F86" t="s">
        <v>629</v>
      </c>
      <c r="G86">
        <f>ROUND(TVSeries_numberOfSeasons__2[[#This Row],[value]],2)</f>
        <v>2</v>
      </c>
      <c r="H86" t="s">
        <v>4214</v>
      </c>
      <c r="I86" t="s">
        <v>3950</v>
      </c>
      <c r="J86" t="s">
        <v>629</v>
      </c>
      <c r="K86" t="s">
        <v>15</v>
      </c>
      <c r="L86" t="s">
        <v>5812</v>
      </c>
      <c r="M86" t="s">
        <v>3951</v>
      </c>
      <c r="N86">
        <f t="shared" si="1"/>
        <v>1</v>
      </c>
      <c r="O8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Cleaners?</v>
      </c>
    </row>
    <row r="87" spans="1:15" x14ac:dyDescent="0.3">
      <c r="A87" t="s">
        <v>3324</v>
      </c>
      <c r="B87" t="s">
        <v>3325</v>
      </c>
      <c r="C87" t="s">
        <v>11</v>
      </c>
      <c r="D87" t="s">
        <v>3235</v>
      </c>
      <c r="E87" t="s">
        <v>4213</v>
      </c>
      <c r="F87" t="s">
        <v>629</v>
      </c>
      <c r="G87">
        <f>ROUND(TVSeries_numberOfSeasons__2[[#This Row],[value]],2)</f>
        <v>2</v>
      </c>
      <c r="H87" t="s">
        <v>4214</v>
      </c>
      <c r="I87" t="s">
        <v>3236</v>
      </c>
      <c r="J87" t="s">
        <v>275</v>
      </c>
      <c r="K87" t="s">
        <v>15</v>
      </c>
      <c r="L87" t="s">
        <v>5203</v>
      </c>
      <c r="M87" t="s">
        <v>3237</v>
      </c>
      <c r="N87">
        <f t="shared" si="1"/>
        <v>1</v>
      </c>
      <c r="O8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Cleopatra 2525?</v>
      </c>
    </row>
    <row r="88" spans="1:15" x14ac:dyDescent="0.3">
      <c r="A88" t="s">
        <v>3370</v>
      </c>
      <c r="B88" t="s">
        <v>3371</v>
      </c>
      <c r="C88" t="s">
        <v>11</v>
      </c>
      <c r="D88" t="s">
        <v>3235</v>
      </c>
      <c r="E88" t="s">
        <v>4213</v>
      </c>
      <c r="F88" t="s">
        <v>195</v>
      </c>
      <c r="G88">
        <f>ROUND(TVSeries_numberOfSeasons__2[[#This Row],[value]],2)</f>
        <v>1</v>
      </c>
      <c r="H88" t="s">
        <v>4214</v>
      </c>
      <c r="I88" t="s">
        <v>3236</v>
      </c>
      <c r="J88" t="s">
        <v>629</v>
      </c>
      <c r="K88" t="s">
        <v>15</v>
      </c>
      <c r="L88" t="s">
        <v>5357</v>
      </c>
      <c r="M88" t="s">
        <v>3237</v>
      </c>
      <c r="N88">
        <f t="shared" si="1"/>
        <v>1</v>
      </c>
      <c r="O8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Clone?</v>
      </c>
    </row>
    <row r="89" spans="1:15" x14ac:dyDescent="0.3">
      <c r="A89" t="s">
        <v>3746</v>
      </c>
      <c r="B89" t="s">
        <v>3747</v>
      </c>
      <c r="C89" t="s">
        <v>11</v>
      </c>
      <c r="D89" t="s">
        <v>3235</v>
      </c>
      <c r="E89" t="s">
        <v>4213</v>
      </c>
      <c r="F89" t="s">
        <v>195</v>
      </c>
      <c r="G89">
        <f>ROUND(TVSeries_numberOfSeasons__2[[#This Row],[value]],2)</f>
        <v>1</v>
      </c>
      <c r="H89" t="s">
        <v>4214</v>
      </c>
      <c r="I89" t="s">
        <v>3236</v>
      </c>
      <c r="J89" t="s">
        <v>250</v>
      </c>
      <c r="K89" t="s">
        <v>15</v>
      </c>
      <c r="L89" t="s">
        <v>5432</v>
      </c>
      <c r="M89" t="s">
        <v>3237</v>
      </c>
      <c r="N89">
        <f t="shared" si="1"/>
        <v>1</v>
      </c>
      <c r="O8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Code Lyoko Evolution?</v>
      </c>
    </row>
    <row r="90" spans="1:15" x14ac:dyDescent="0.3">
      <c r="A90" t="s">
        <v>3557</v>
      </c>
      <c r="B90" t="s">
        <v>3558</v>
      </c>
      <c r="C90" t="s">
        <v>11</v>
      </c>
      <c r="D90" t="s">
        <v>3235</v>
      </c>
      <c r="E90" t="s">
        <v>4213</v>
      </c>
      <c r="F90" t="s">
        <v>195</v>
      </c>
      <c r="G90">
        <f>ROUND(TVSeries_numberOfSeasons__2[[#This Row],[value]],2)</f>
        <v>1</v>
      </c>
      <c r="H90" t="s">
        <v>4214</v>
      </c>
      <c r="I90" t="s">
        <v>3236</v>
      </c>
      <c r="J90" t="s">
        <v>501</v>
      </c>
      <c r="K90" t="s">
        <v>15</v>
      </c>
      <c r="L90" t="s">
        <v>5268</v>
      </c>
      <c r="M90" t="s">
        <v>3237</v>
      </c>
      <c r="N90">
        <f t="shared" si="1"/>
        <v>1</v>
      </c>
      <c r="O9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Code Name: Eternity?</v>
      </c>
    </row>
    <row r="91" spans="1:15" x14ac:dyDescent="0.3">
      <c r="A91" t="s">
        <v>4016</v>
      </c>
      <c r="B91" t="s">
        <v>4017</v>
      </c>
      <c r="C91" t="s">
        <v>11</v>
      </c>
      <c r="D91" t="s">
        <v>3235</v>
      </c>
      <c r="E91" t="s">
        <v>4213</v>
      </c>
      <c r="F91" t="s">
        <v>629</v>
      </c>
      <c r="G91">
        <f>ROUND(TVSeries_numberOfSeasons__2[[#This Row],[value]],2)</f>
        <v>2</v>
      </c>
      <c r="H91" t="s">
        <v>4214</v>
      </c>
      <c r="I91" t="s">
        <v>3948</v>
      </c>
      <c r="J91" t="s">
        <v>531</v>
      </c>
      <c r="K91" t="s">
        <v>15</v>
      </c>
      <c r="L91" t="s">
        <v>5545</v>
      </c>
      <c r="M91" t="s">
        <v>3949</v>
      </c>
      <c r="N91">
        <f t="shared" si="1"/>
        <v>1</v>
      </c>
      <c r="O9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Come Home Love?</v>
      </c>
    </row>
    <row r="92" spans="1:15" x14ac:dyDescent="0.3">
      <c r="A92" t="s">
        <v>3272</v>
      </c>
      <c r="B92" t="s">
        <v>3273</v>
      </c>
      <c r="C92" t="s">
        <v>11</v>
      </c>
      <c r="D92" t="s">
        <v>3235</v>
      </c>
      <c r="E92" t="s">
        <v>4213</v>
      </c>
      <c r="F92" t="s">
        <v>531</v>
      </c>
      <c r="G92">
        <f>ROUND(TVSeries_numberOfSeasons__2[[#This Row],[value]],2)</f>
        <v>4</v>
      </c>
      <c r="H92" t="s">
        <v>4214</v>
      </c>
      <c r="I92" t="s">
        <v>3236</v>
      </c>
      <c r="J92" t="s">
        <v>571</v>
      </c>
      <c r="K92" t="s">
        <v>15</v>
      </c>
      <c r="L92" t="s">
        <v>5235</v>
      </c>
      <c r="M92" t="s">
        <v>3237</v>
      </c>
      <c r="N92">
        <f t="shared" si="1"/>
        <v>1</v>
      </c>
      <c r="O9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Continuum?</v>
      </c>
    </row>
    <row r="93" spans="1:15" x14ac:dyDescent="0.3">
      <c r="A93" t="s">
        <v>3961</v>
      </c>
      <c r="B93" t="s">
        <v>3962</v>
      </c>
      <c r="C93" t="s">
        <v>11</v>
      </c>
      <c r="D93" t="s">
        <v>3235</v>
      </c>
      <c r="E93" t="s">
        <v>4213</v>
      </c>
      <c r="F93" t="s">
        <v>195</v>
      </c>
      <c r="G93">
        <f>ROUND(TVSeries_numberOfSeasons__2[[#This Row],[value]],2)</f>
        <v>1</v>
      </c>
      <c r="H93" t="s">
        <v>4214</v>
      </c>
      <c r="I93" t="s">
        <v>3948</v>
      </c>
      <c r="J93" t="s">
        <v>458</v>
      </c>
      <c r="K93" t="s">
        <v>15</v>
      </c>
      <c r="L93" t="s">
        <v>5569</v>
      </c>
      <c r="M93" t="s">
        <v>3949</v>
      </c>
      <c r="N93">
        <f t="shared" si="1"/>
        <v>1</v>
      </c>
      <c r="O9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Coronet Blue?</v>
      </c>
    </row>
    <row r="94" spans="1:15" x14ac:dyDescent="0.3">
      <c r="A94" t="s">
        <v>4157</v>
      </c>
      <c r="B94" t="s">
        <v>4158</v>
      </c>
      <c r="C94" t="s">
        <v>11</v>
      </c>
      <c r="D94" t="s">
        <v>3235</v>
      </c>
      <c r="E94" t="s">
        <v>4213</v>
      </c>
      <c r="F94" t="s">
        <v>195</v>
      </c>
      <c r="G94">
        <f>ROUND(TVSeries_numberOfSeasons__2[[#This Row],[value]],2)</f>
        <v>1</v>
      </c>
      <c r="H94" t="s">
        <v>4214</v>
      </c>
      <c r="I94" t="s">
        <v>3948</v>
      </c>
      <c r="J94" t="s">
        <v>602</v>
      </c>
      <c r="K94" t="s">
        <v>15</v>
      </c>
      <c r="L94" t="s">
        <v>5593</v>
      </c>
      <c r="M94" t="s">
        <v>3949</v>
      </c>
      <c r="N94">
        <f t="shared" si="1"/>
        <v>1</v>
      </c>
      <c r="O9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Cover Up?</v>
      </c>
    </row>
    <row r="95" spans="1:15" x14ac:dyDescent="0.3">
      <c r="A95" t="s">
        <v>3344</v>
      </c>
      <c r="B95" t="s">
        <v>3345</v>
      </c>
      <c r="C95" t="s">
        <v>11</v>
      </c>
      <c r="D95" t="s">
        <v>3235</v>
      </c>
      <c r="E95" t="s">
        <v>4213</v>
      </c>
      <c r="F95" t="s">
        <v>195</v>
      </c>
      <c r="G95">
        <f>ROUND(TVSeries_numberOfSeasons__2[[#This Row],[value]],2)</f>
        <v>1</v>
      </c>
      <c r="H95" t="s">
        <v>4214</v>
      </c>
      <c r="I95" t="s">
        <v>3236</v>
      </c>
      <c r="J95" t="s">
        <v>63</v>
      </c>
      <c r="K95" t="s">
        <v>15</v>
      </c>
      <c r="L95" t="s">
        <v>5249</v>
      </c>
      <c r="M95" t="s">
        <v>3237</v>
      </c>
      <c r="N95">
        <f t="shared" si="1"/>
        <v>1</v>
      </c>
      <c r="O9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Crusade?</v>
      </c>
    </row>
    <row r="96" spans="1:15" x14ac:dyDescent="0.3">
      <c r="A96" t="s">
        <v>3952</v>
      </c>
      <c r="B96" t="s">
        <v>3953</v>
      </c>
      <c r="C96" t="s">
        <v>11</v>
      </c>
      <c r="D96" t="s">
        <v>3235</v>
      </c>
      <c r="E96" t="s">
        <v>4213</v>
      </c>
      <c r="F96" t="s">
        <v>250</v>
      </c>
      <c r="G96">
        <f>ROUND(TVSeries_numberOfSeasons__2[[#This Row],[value]],2)</f>
        <v>16</v>
      </c>
      <c r="H96" t="s">
        <v>4214</v>
      </c>
      <c r="I96" t="s">
        <v>3948</v>
      </c>
      <c r="J96" t="s">
        <v>162</v>
      </c>
      <c r="K96" t="s">
        <v>15</v>
      </c>
      <c r="L96" t="s">
        <v>5533</v>
      </c>
      <c r="M96" t="s">
        <v>3949</v>
      </c>
      <c r="N96">
        <f t="shared" si="1"/>
        <v>1</v>
      </c>
      <c r="O9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CSI: Crime Scene Investigation?</v>
      </c>
    </row>
    <row r="97" spans="1:15" x14ac:dyDescent="0.3">
      <c r="A97" t="s">
        <v>3981</v>
      </c>
      <c r="B97" t="s">
        <v>3982</v>
      </c>
      <c r="C97" t="s">
        <v>11</v>
      </c>
      <c r="D97" t="s">
        <v>3235</v>
      </c>
      <c r="E97" t="s">
        <v>4213</v>
      </c>
      <c r="F97" t="s">
        <v>602</v>
      </c>
      <c r="G97">
        <f>ROUND(TVSeries_numberOfSeasons__2[[#This Row],[value]],2)</f>
        <v>10</v>
      </c>
      <c r="H97" t="s">
        <v>4214</v>
      </c>
      <c r="I97" t="s">
        <v>3948</v>
      </c>
      <c r="J97" t="s">
        <v>221</v>
      </c>
      <c r="K97" t="s">
        <v>15</v>
      </c>
      <c r="L97" t="s">
        <v>5526</v>
      </c>
      <c r="M97" t="s">
        <v>3949</v>
      </c>
      <c r="N97">
        <f t="shared" si="1"/>
        <v>1</v>
      </c>
      <c r="O9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CSI: Miami?</v>
      </c>
    </row>
    <row r="98" spans="1:15" x14ac:dyDescent="0.3">
      <c r="A98" t="s">
        <v>3979</v>
      </c>
      <c r="B98" t="s">
        <v>3980</v>
      </c>
      <c r="C98" t="s">
        <v>11</v>
      </c>
      <c r="D98" t="s">
        <v>3235</v>
      </c>
      <c r="E98" t="s">
        <v>4213</v>
      </c>
      <c r="F98" t="s">
        <v>459</v>
      </c>
      <c r="G98">
        <f>ROUND(TVSeries_numberOfSeasons__2[[#This Row],[value]],2)</f>
        <v>9</v>
      </c>
      <c r="H98" t="s">
        <v>4214</v>
      </c>
      <c r="I98" t="s">
        <v>3948</v>
      </c>
      <c r="J98" t="s">
        <v>48</v>
      </c>
      <c r="K98" t="s">
        <v>15</v>
      </c>
      <c r="L98" t="s">
        <v>5577</v>
      </c>
      <c r="M98" t="s">
        <v>3949</v>
      </c>
      <c r="N98">
        <f t="shared" si="1"/>
        <v>1</v>
      </c>
      <c r="O9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CSI: NY?</v>
      </c>
    </row>
    <row r="99" spans="1:15" x14ac:dyDescent="0.3">
      <c r="A99" t="s">
        <v>3394</v>
      </c>
      <c r="B99" t="s">
        <v>3395</v>
      </c>
      <c r="C99" t="s">
        <v>11</v>
      </c>
      <c r="D99" t="s">
        <v>3235</v>
      </c>
      <c r="E99" t="s">
        <v>4213</v>
      </c>
      <c r="F99" t="s">
        <v>458</v>
      </c>
      <c r="G99">
        <f>ROUND(TVSeries_numberOfSeasons__2[[#This Row],[value]],2)</f>
        <v>3</v>
      </c>
      <c r="H99" t="s">
        <v>4214</v>
      </c>
      <c r="I99" t="s">
        <v>3236</v>
      </c>
      <c r="J99" t="s">
        <v>681</v>
      </c>
      <c r="K99" t="s">
        <v>15</v>
      </c>
      <c r="L99" t="s">
        <v>5347</v>
      </c>
      <c r="M99" t="s">
        <v>3237</v>
      </c>
      <c r="N99">
        <f t="shared" si="1"/>
        <v>1</v>
      </c>
      <c r="O9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Cybergirl?</v>
      </c>
    </row>
    <row r="100" spans="1:15" x14ac:dyDescent="0.3">
      <c r="A100" t="s">
        <v>3842</v>
      </c>
      <c r="B100" t="s">
        <v>3843</v>
      </c>
      <c r="C100" t="s">
        <v>11</v>
      </c>
      <c r="D100" t="s">
        <v>3235</v>
      </c>
      <c r="E100" t="s">
        <v>4213</v>
      </c>
      <c r="F100" t="s">
        <v>195</v>
      </c>
      <c r="G100">
        <f>ROUND(TVSeries_numberOfSeasons__2[[#This Row],[value]],2)</f>
        <v>1</v>
      </c>
      <c r="H100" t="s">
        <v>4214</v>
      </c>
      <c r="I100" t="s">
        <v>3236</v>
      </c>
      <c r="J100" t="s">
        <v>195</v>
      </c>
      <c r="K100" t="s">
        <v>15</v>
      </c>
      <c r="L100" t="s">
        <v>5866</v>
      </c>
      <c r="M100" t="s">
        <v>3237</v>
      </c>
      <c r="N100">
        <f t="shared" si="1"/>
        <v>1</v>
      </c>
      <c r="O10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Cyberkidz?</v>
      </c>
    </row>
    <row r="101" spans="1:15" x14ac:dyDescent="0.3">
      <c r="A101" t="s">
        <v>3444</v>
      </c>
      <c r="B101" t="s">
        <v>3445</v>
      </c>
      <c r="C101" t="s">
        <v>11</v>
      </c>
      <c r="D101" t="s">
        <v>3235</v>
      </c>
      <c r="E101" t="s">
        <v>4213</v>
      </c>
      <c r="F101" t="s">
        <v>531</v>
      </c>
      <c r="G101">
        <f>ROUND(TVSeries_numberOfSeasons__2[[#This Row],[value]],2)</f>
        <v>4</v>
      </c>
      <c r="H101" t="s">
        <v>4214</v>
      </c>
      <c r="I101" t="s">
        <v>3236</v>
      </c>
      <c r="J101" t="s">
        <v>629</v>
      </c>
      <c r="K101" t="s">
        <v>15</v>
      </c>
      <c r="L101" t="s">
        <v>5341</v>
      </c>
      <c r="M101" t="s">
        <v>3237</v>
      </c>
      <c r="N101">
        <f t="shared" si="1"/>
        <v>1</v>
      </c>
      <c r="O10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Dans une galaxie près de chez vous?</v>
      </c>
    </row>
    <row r="102" spans="1:15" x14ac:dyDescent="0.3">
      <c r="A102" t="s">
        <v>4103</v>
      </c>
      <c r="B102" t="s">
        <v>4104</v>
      </c>
      <c r="C102" t="s">
        <v>11</v>
      </c>
      <c r="D102" t="s">
        <v>3235</v>
      </c>
      <c r="E102" t="s">
        <v>4213</v>
      </c>
      <c r="F102" t="s">
        <v>458</v>
      </c>
      <c r="G102">
        <f>ROUND(TVSeries_numberOfSeasons__2[[#This Row],[value]],2)</f>
        <v>3</v>
      </c>
      <c r="H102" t="s">
        <v>4214</v>
      </c>
      <c r="I102" t="s">
        <v>3948</v>
      </c>
      <c r="J102" t="s">
        <v>602</v>
      </c>
      <c r="K102" t="s">
        <v>15</v>
      </c>
      <c r="L102" t="s">
        <v>5591</v>
      </c>
      <c r="M102" t="s">
        <v>3949</v>
      </c>
      <c r="N102">
        <f t="shared" si="1"/>
        <v>1</v>
      </c>
      <c r="O10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Dante's Cove?</v>
      </c>
    </row>
    <row r="103" spans="1:15" x14ac:dyDescent="0.3">
      <c r="A103" t="s">
        <v>3250</v>
      </c>
      <c r="B103" t="s">
        <v>3251</v>
      </c>
      <c r="C103" t="s">
        <v>11</v>
      </c>
      <c r="D103" t="s">
        <v>3235</v>
      </c>
      <c r="E103" t="s">
        <v>4213</v>
      </c>
      <c r="F103" t="s">
        <v>629</v>
      </c>
      <c r="G103">
        <f>ROUND(TVSeries_numberOfSeasons__2[[#This Row],[value]],2)</f>
        <v>2</v>
      </c>
      <c r="H103" t="s">
        <v>4214</v>
      </c>
      <c r="I103" t="s">
        <v>3236</v>
      </c>
      <c r="J103" t="s">
        <v>202</v>
      </c>
      <c r="K103" t="s">
        <v>15</v>
      </c>
      <c r="L103" t="s">
        <v>5258</v>
      </c>
      <c r="M103" t="s">
        <v>3237</v>
      </c>
      <c r="N103">
        <f t="shared" si="1"/>
        <v>1</v>
      </c>
      <c r="O10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Dark Angel?</v>
      </c>
    </row>
    <row r="104" spans="1:15" x14ac:dyDescent="0.3">
      <c r="A104" t="s">
        <v>4121</v>
      </c>
      <c r="B104" t="s">
        <v>4122</v>
      </c>
      <c r="C104" t="s">
        <v>11</v>
      </c>
      <c r="D104" t="s">
        <v>3235</v>
      </c>
      <c r="E104" t="s">
        <v>4213</v>
      </c>
      <c r="F104" t="s">
        <v>458</v>
      </c>
      <c r="G104">
        <f>ROUND(TVSeries_numberOfSeasons__2[[#This Row],[value]],2)</f>
        <v>3</v>
      </c>
      <c r="H104" t="s">
        <v>4214</v>
      </c>
      <c r="I104" t="s">
        <v>3948</v>
      </c>
      <c r="J104" t="s">
        <v>501</v>
      </c>
      <c r="K104" t="s">
        <v>15</v>
      </c>
      <c r="L104" t="s">
        <v>5644</v>
      </c>
      <c r="M104" t="s">
        <v>3949</v>
      </c>
      <c r="N104">
        <f t="shared" si="1"/>
        <v>1</v>
      </c>
      <c r="O10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Dark Justice?</v>
      </c>
    </row>
    <row r="105" spans="1:15" x14ac:dyDescent="0.3">
      <c r="A105" t="s">
        <v>3360</v>
      </c>
      <c r="B105" t="s">
        <v>3361</v>
      </c>
      <c r="C105" t="s">
        <v>11</v>
      </c>
      <c r="D105" t="s">
        <v>3235</v>
      </c>
      <c r="E105" t="s">
        <v>4213</v>
      </c>
      <c r="F105" t="s">
        <v>629</v>
      </c>
      <c r="G105">
        <f>ROUND(TVSeries_numberOfSeasons__2[[#This Row],[value]],2)</f>
        <v>2</v>
      </c>
      <c r="H105" t="s">
        <v>4214</v>
      </c>
      <c r="I105" t="s">
        <v>3236</v>
      </c>
      <c r="J105" t="s">
        <v>602</v>
      </c>
      <c r="K105" t="s">
        <v>15</v>
      </c>
      <c r="L105" t="s">
        <v>5356</v>
      </c>
      <c r="M105" t="s">
        <v>3237</v>
      </c>
      <c r="N105">
        <f t="shared" si="1"/>
        <v>1</v>
      </c>
      <c r="O10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Dark Oracle?</v>
      </c>
    </row>
    <row r="106" spans="1:15" x14ac:dyDescent="0.3">
      <c r="A106" t="s">
        <v>3496</v>
      </c>
      <c r="B106" t="s">
        <v>3497</v>
      </c>
      <c r="C106" t="s">
        <v>11</v>
      </c>
      <c r="D106" t="s">
        <v>3235</v>
      </c>
      <c r="E106" t="s">
        <v>4213</v>
      </c>
      <c r="F106" t="s">
        <v>195</v>
      </c>
      <c r="G106">
        <f>ROUND(TVSeries_numberOfSeasons__2[[#This Row],[value]],2)</f>
        <v>1</v>
      </c>
      <c r="H106" t="s">
        <v>4214</v>
      </c>
      <c r="I106" t="s">
        <v>3236</v>
      </c>
      <c r="J106" t="s">
        <v>250</v>
      </c>
      <c r="K106" t="s">
        <v>15</v>
      </c>
      <c r="L106" t="s">
        <v>5315</v>
      </c>
      <c r="M106" t="s">
        <v>3237</v>
      </c>
      <c r="N106">
        <f t="shared" si="1"/>
        <v>1</v>
      </c>
      <c r="O10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Dark Skies?</v>
      </c>
    </row>
    <row r="107" spans="1:15" x14ac:dyDescent="0.3">
      <c r="A107" t="s">
        <v>3310</v>
      </c>
      <c r="B107" t="s">
        <v>3311</v>
      </c>
      <c r="C107" t="s">
        <v>11</v>
      </c>
      <c r="D107" t="s">
        <v>3235</v>
      </c>
      <c r="E107" t="s">
        <v>4213</v>
      </c>
      <c r="F107" t="s">
        <v>195</v>
      </c>
      <c r="G107">
        <f>ROUND(TVSeries_numberOfSeasons__2[[#This Row],[value]],2)</f>
        <v>1</v>
      </c>
      <c r="H107" t="s">
        <v>4214</v>
      </c>
      <c r="I107" t="s">
        <v>3236</v>
      </c>
      <c r="J107" t="s">
        <v>460</v>
      </c>
      <c r="K107" t="s">
        <v>15</v>
      </c>
      <c r="L107" t="s">
        <v>5257</v>
      </c>
      <c r="M107" t="s">
        <v>3237</v>
      </c>
      <c r="N107">
        <f t="shared" si="1"/>
        <v>1</v>
      </c>
      <c r="O10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Day Break?</v>
      </c>
    </row>
    <row r="108" spans="1:15" x14ac:dyDescent="0.3">
      <c r="A108" t="s">
        <v>3802</v>
      </c>
      <c r="B108" t="s">
        <v>3803</v>
      </c>
      <c r="C108" t="s">
        <v>11</v>
      </c>
      <c r="D108" t="s">
        <v>3235</v>
      </c>
      <c r="E108" t="s">
        <v>4213</v>
      </c>
      <c r="F108" t="s">
        <v>458</v>
      </c>
      <c r="G108">
        <f>ROUND(TVSeries_numberOfSeasons__2[[#This Row],[value]],2)</f>
        <v>3</v>
      </c>
      <c r="H108" t="s">
        <v>4214</v>
      </c>
      <c r="I108" t="s">
        <v>3236</v>
      </c>
      <c r="J108" t="s">
        <v>226</v>
      </c>
      <c r="K108" t="s">
        <v>15</v>
      </c>
      <c r="L108" t="s">
        <v>5416</v>
      </c>
      <c r="M108" t="s">
        <v>3237</v>
      </c>
      <c r="N108">
        <f t="shared" si="1"/>
        <v>1</v>
      </c>
      <c r="O10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Defiance?</v>
      </c>
    </row>
    <row r="109" spans="1:15" x14ac:dyDescent="0.3">
      <c r="A109" t="s">
        <v>3288</v>
      </c>
      <c r="B109" t="s">
        <v>3289</v>
      </c>
      <c r="C109" t="s">
        <v>11</v>
      </c>
      <c r="D109" t="s">
        <v>3235</v>
      </c>
      <c r="E109" t="s">
        <v>4213</v>
      </c>
      <c r="F109" t="s">
        <v>195</v>
      </c>
      <c r="G109">
        <f>ROUND(TVSeries_numberOfSeasons__2[[#This Row],[value]],2)</f>
        <v>1</v>
      </c>
      <c r="H109" t="s">
        <v>4214</v>
      </c>
      <c r="I109" t="s">
        <v>3236</v>
      </c>
      <c r="J109" t="s">
        <v>602</v>
      </c>
      <c r="K109" t="s">
        <v>15</v>
      </c>
      <c r="L109" t="s">
        <v>5254</v>
      </c>
      <c r="M109" t="s">
        <v>3237</v>
      </c>
      <c r="N109">
        <f t="shared" si="1"/>
        <v>1</v>
      </c>
      <c r="O10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Defying Gravity?</v>
      </c>
    </row>
    <row r="110" spans="1:15" x14ac:dyDescent="0.3">
      <c r="A110" t="s">
        <v>4101</v>
      </c>
      <c r="B110" t="s">
        <v>4102</v>
      </c>
      <c r="C110" t="s">
        <v>11</v>
      </c>
      <c r="D110" t="s">
        <v>3235</v>
      </c>
      <c r="E110" t="s">
        <v>4213</v>
      </c>
      <c r="F110" t="s">
        <v>195</v>
      </c>
      <c r="G110">
        <f>ROUND(TVSeries_numberOfSeasons__2[[#This Row],[value]],2)</f>
        <v>1</v>
      </c>
      <c r="H110" t="s">
        <v>4214</v>
      </c>
      <c r="I110" t="s">
        <v>3950</v>
      </c>
      <c r="J110" t="s">
        <v>681</v>
      </c>
      <c r="K110" t="s">
        <v>15</v>
      </c>
      <c r="L110" t="s">
        <v>5572</v>
      </c>
      <c r="M110" t="s">
        <v>3951</v>
      </c>
      <c r="N110">
        <f t="shared" si="1"/>
        <v>1</v>
      </c>
      <c r="O1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Deha?</v>
      </c>
    </row>
    <row r="111" spans="1:15" x14ac:dyDescent="0.3">
      <c r="A111" t="s">
        <v>3752</v>
      </c>
      <c r="B111" t="s">
        <v>3753</v>
      </c>
      <c r="C111" t="s">
        <v>11</v>
      </c>
      <c r="D111" t="s">
        <v>3235</v>
      </c>
      <c r="E111" t="s">
        <v>4213</v>
      </c>
      <c r="F111" t="s">
        <v>195</v>
      </c>
      <c r="G111">
        <f>ROUND(TVSeries_numberOfSeasons__2[[#This Row],[value]],2)</f>
        <v>1</v>
      </c>
      <c r="H111" t="s">
        <v>4214</v>
      </c>
      <c r="I111" t="s">
        <v>3236</v>
      </c>
      <c r="J111" t="s">
        <v>501</v>
      </c>
      <c r="K111" t="s">
        <v>15</v>
      </c>
      <c r="L111" t="s">
        <v>5418</v>
      </c>
      <c r="M111" t="s">
        <v>3237</v>
      </c>
      <c r="N111">
        <f t="shared" si="1"/>
        <v>1</v>
      </c>
      <c r="O1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Denjin Zaborger?</v>
      </c>
    </row>
    <row r="112" spans="1:15" x14ac:dyDescent="0.3">
      <c r="A112" t="s">
        <v>3501</v>
      </c>
      <c r="B112" t="s">
        <v>3502</v>
      </c>
      <c r="C112" t="s">
        <v>11</v>
      </c>
      <c r="D112" t="s">
        <v>3235</v>
      </c>
      <c r="E112" t="s">
        <v>4213</v>
      </c>
      <c r="F112" t="s">
        <v>629</v>
      </c>
      <c r="G112">
        <f>ROUND(TVSeries_numberOfSeasons__2[[#This Row],[value]],2)</f>
        <v>2</v>
      </c>
      <c r="H112" t="s">
        <v>4214</v>
      </c>
      <c r="I112" t="s">
        <v>3236</v>
      </c>
      <c r="J112" t="s">
        <v>681</v>
      </c>
      <c r="K112" t="s">
        <v>15</v>
      </c>
      <c r="L112" t="s">
        <v>5273</v>
      </c>
      <c r="M112" t="s">
        <v>3237</v>
      </c>
      <c r="N112">
        <f t="shared" si="1"/>
        <v>1</v>
      </c>
      <c r="O1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Department S?</v>
      </c>
    </row>
    <row r="113" spans="1:15" x14ac:dyDescent="0.3">
      <c r="A113" t="s">
        <v>3494</v>
      </c>
      <c r="B113" t="s">
        <v>3495</v>
      </c>
      <c r="C113" t="s">
        <v>11</v>
      </c>
      <c r="D113" t="s">
        <v>3235</v>
      </c>
      <c r="E113" t="s">
        <v>4213</v>
      </c>
      <c r="F113" t="s">
        <v>629</v>
      </c>
      <c r="G113">
        <f>ROUND(TVSeries_numberOfSeasons__2[[#This Row],[value]],2)</f>
        <v>2</v>
      </c>
      <c r="H113" t="s">
        <v>4214</v>
      </c>
      <c r="I113" t="s">
        <v>3236</v>
      </c>
      <c r="J113" t="s">
        <v>458</v>
      </c>
      <c r="K113" t="s">
        <v>15</v>
      </c>
      <c r="L113" t="s">
        <v>5302</v>
      </c>
      <c r="M113" t="s">
        <v>3237</v>
      </c>
      <c r="N113">
        <f t="shared" si="1"/>
        <v>1</v>
      </c>
      <c r="O1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Der Androjäger?</v>
      </c>
    </row>
    <row r="114" spans="1:15" x14ac:dyDescent="0.3">
      <c r="A114" t="s">
        <v>5682</v>
      </c>
      <c r="B114" t="s">
        <v>5683</v>
      </c>
      <c r="C114" t="s">
        <v>11</v>
      </c>
      <c r="D114" t="s">
        <v>3235</v>
      </c>
      <c r="E114" t="s">
        <v>4213</v>
      </c>
      <c r="F114" t="s">
        <v>195</v>
      </c>
      <c r="G114">
        <f>ROUND(TVSeries_numberOfSeasons__2[[#This Row],[value]],2)</f>
        <v>1</v>
      </c>
      <c r="H114" t="s">
        <v>4214</v>
      </c>
      <c r="I114" t="s">
        <v>3950</v>
      </c>
      <c r="J114" t="s">
        <v>20</v>
      </c>
      <c r="K114" t="s">
        <v>15</v>
      </c>
      <c r="L114" t="s">
        <v>5684</v>
      </c>
      <c r="M114" t="s">
        <v>3951</v>
      </c>
      <c r="N114">
        <f t="shared" si="1"/>
        <v>1</v>
      </c>
      <c r="O1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Descendants of the Sun?</v>
      </c>
    </row>
    <row r="115" spans="1:15" x14ac:dyDescent="0.3">
      <c r="A115" t="s">
        <v>3886</v>
      </c>
      <c r="B115" t="s">
        <v>3887</v>
      </c>
      <c r="C115" t="s">
        <v>11</v>
      </c>
      <c r="D115" t="s">
        <v>3235</v>
      </c>
      <c r="E115" t="s">
        <v>4213</v>
      </c>
      <c r="F115" t="s">
        <v>195</v>
      </c>
      <c r="G115">
        <f>ROUND(TVSeries_numberOfSeasons__2[[#This Row],[value]],2)</f>
        <v>1</v>
      </c>
      <c r="H115" t="s">
        <v>4214</v>
      </c>
      <c r="I115" t="s">
        <v>3236</v>
      </c>
      <c r="J115" t="s">
        <v>629</v>
      </c>
      <c r="K115" t="s">
        <v>15</v>
      </c>
      <c r="L115" t="s">
        <v>5861</v>
      </c>
      <c r="M115" t="s">
        <v>3237</v>
      </c>
      <c r="N115">
        <f t="shared" si="1"/>
        <v>1</v>
      </c>
      <c r="O1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Dick Spanner, P.I.?</v>
      </c>
    </row>
    <row r="116" spans="1:15" x14ac:dyDescent="0.3">
      <c r="A116" t="s">
        <v>3812</v>
      </c>
      <c r="B116" t="s">
        <v>3813</v>
      </c>
      <c r="C116" t="s">
        <v>11</v>
      </c>
      <c r="D116" t="s">
        <v>3235</v>
      </c>
      <c r="E116" t="s">
        <v>4213</v>
      </c>
      <c r="F116" t="s">
        <v>629</v>
      </c>
      <c r="G116">
        <f>ROUND(TVSeries_numberOfSeasons__2[[#This Row],[value]],2)</f>
        <v>2</v>
      </c>
      <c r="H116" t="s">
        <v>4214</v>
      </c>
      <c r="I116" t="s">
        <v>3236</v>
      </c>
      <c r="J116" t="s">
        <v>565</v>
      </c>
      <c r="K116" t="s">
        <v>15</v>
      </c>
      <c r="L116" t="s">
        <v>5421</v>
      </c>
      <c r="M116" t="s">
        <v>3237</v>
      </c>
      <c r="N116">
        <f t="shared" si="1"/>
        <v>1</v>
      </c>
      <c r="O1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Di-Gata Defenders?</v>
      </c>
    </row>
    <row r="117" spans="1:15" x14ac:dyDescent="0.3">
      <c r="A117" t="s">
        <v>3378</v>
      </c>
      <c r="B117" t="s">
        <v>3379</v>
      </c>
      <c r="C117" t="s">
        <v>11</v>
      </c>
      <c r="D117" t="s">
        <v>3235</v>
      </c>
      <c r="E117" t="s">
        <v>4213</v>
      </c>
      <c r="F117" t="s">
        <v>195</v>
      </c>
      <c r="G117">
        <f>ROUND(TVSeries_numberOfSeasons__2[[#This Row],[value]],2)</f>
        <v>1</v>
      </c>
      <c r="H117" t="s">
        <v>4214</v>
      </c>
      <c r="I117" t="s">
        <v>3236</v>
      </c>
      <c r="J117" t="s">
        <v>565</v>
      </c>
      <c r="K117" t="s">
        <v>15</v>
      </c>
      <c r="L117" t="s">
        <v>5324</v>
      </c>
      <c r="M117" t="s">
        <v>3237</v>
      </c>
      <c r="N117">
        <f t="shared" si="1"/>
        <v>1</v>
      </c>
      <c r="O1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Dinosapien?</v>
      </c>
    </row>
    <row r="118" spans="1:15" x14ac:dyDescent="0.3">
      <c r="A118" t="s">
        <v>3898</v>
      </c>
      <c r="B118" t="s">
        <v>3899</v>
      </c>
      <c r="C118" t="s">
        <v>11</v>
      </c>
      <c r="D118" t="s">
        <v>3235</v>
      </c>
      <c r="E118" t="s">
        <v>4213</v>
      </c>
      <c r="F118" t="s">
        <v>629</v>
      </c>
      <c r="G118">
        <f>ROUND(TVSeries_numberOfSeasons__2[[#This Row],[value]],2)</f>
        <v>2</v>
      </c>
      <c r="H118" t="s">
        <v>4214</v>
      </c>
      <c r="I118" t="s">
        <v>3236</v>
      </c>
      <c r="J118" t="s">
        <v>501</v>
      </c>
      <c r="K118" t="s">
        <v>15</v>
      </c>
      <c r="L118" t="s">
        <v>5873</v>
      </c>
      <c r="M118" t="s">
        <v>3237</v>
      </c>
      <c r="N118">
        <f t="shared" si="1"/>
        <v>1</v>
      </c>
      <c r="O1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Dinosaur Corps Koseidon?</v>
      </c>
    </row>
    <row r="119" spans="1:15" x14ac:dyDescent="0.3">
      <c r="A119" t="s">
        <v>3382</v>
      </c>
      <c r="B119" t="s">
        <v>3383</v>
      </c>
      <c r="C119" t="s">
        <v>11</v>
      </c>
      <c r="D119" t="s">
        <v>3235</v>
      </c>
      <c r="E119" t="s">
        <v>4213</v>
      </c>
      <c r="F119" t="s">
        <v>195</v>
      </c>
      <c r="G119">
        <f>ROUND(TVSeries_numberOfSeasons__2[[#This Row],[value]],2)</f>
        <v>1</v>
      </c>
      <c r="H119" t="s">
        <v>4214</v>
      </c>
      <c r="I119" t="s">
        <v>3236</v>
      </c>
      <c r="J119" t="s">
        <v>565</v>
      </c>
      <c r="K119" t="s">
        <v>15</v>
      </c>
      <c r="L119" t="s">
        <v>5366</v>
      </c>
      <c r="M119" t="s">
        <v>3237</v>
      </c>
      <c r="N119">
        <f t="shared" si="1"/>
        <v>1</v>
      </c>
      <c r="O1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Dinotopia?</v>
      </c>
    </row>
    <row r="120" spans="1:15" x14ac:dyDescent="0.3">
      <c r="A120" t="s">
        <v>3356</v>
      </c>
      <c r="B120" t="s">
        <v>3357</v>
      </c>
      <c r="C120" t="s">
        <v>11</v>
      </c>
      <c r="D120" t="s">
        <v>3235</v>
      </c>
      <c r="E120" t="s">
        <v>4213</v>
      </c>
      <c r="F120" t="s">
        <v>195</v>
      </c>
      <c r="G120">
        <f>ROUND(TVSeries_numberOfSeasons__2[[#This Row],[value]],2)</f>
        <v>1</v>
      </c>
      <c r="H120" t="s">
        <v>4214</v>
      </c>
      <c r="I120" t="s">
        <v>3236</v>
      </c>
      <c r="J120" t="s">
        <v>458</v>
      </c>
      <c r="K120" t="s">
        <v>15</v>
      </c>
      <c r="L120" t="s">
        <v>5327</v>
      </c>
      <c r="M120" t="s">
        <v>3237</v>
      </c>
      <c r="N120">
        <f t="shared" si="1"/>
        <v>1</v>
      </c>
      <c r="O1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Dirk Gently?</v>
      </c>
    </row>
    <row r="121" spans="1:15" x14ac:dyDescent="0.3">
      <c r="A121" t="s">
        <v>4028</v>
      </c>
      <c r="B121" t="s">
        <v>4029</v>
      </c>
      <c r="C121" t="s">
        <v>11</v>
      </c>
      <c r="D121" t="s">
        <v>3235</v>
      </c>
      <c r="E121" t="s">
        <v>4213</v>
      </c>
      <c r="F121" t="s">
        <v>474</v>
      </c>
      <c r="G121">
        <f>ROUND(TVSeries_numberOfSeasons__2[[#This Row],[value]],2)</f>
        <v>22</v>
      </c>
      <c r="H121" t="s">
        <v>4214</v>
      </c>
      <c r="I121" t="s">
        <v>3948</v>
      </c>
      <c r="J121" t="s">
        <v>275</v>
      </c>
      <c r="K121" t="s">
        <v>15</v>
      </c>
      <c r="L121" t="s">
        <v>5571</v>
      </c>
      <c r="M121" t="s">
        <v>3949</v>
      </c>
      <c r="N121">
        <f t="shared" si="1"/>
        <v>1</v>
      </c>
      <c r="O1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Dixon of Dock Green?</v>
      </c>
    </row>
    <row r="122" spans="1:15" x14ac:dyDescent="0.3">
      <c r="A122" t="s">
        <v>3296</v>
      </c>
      <c r="B122" t="s">
        <v>3297</v>
      </c>
      <c r="C122" t="s">
        <v>11</v>
      </c>
      <c r="D122" t="s">
        <v>3235</v>
      </c>
      <c r="E122" t="s">
        <v>4213</v>
      </c>
      <c r="F122" t="s">
        <v>629</v>
      </c>
      <c r="G122">
        <f>ROUND(TVSeries_numberOfSeasons__2[[#This Row],[value]],2)</f>
        <v>2</v>
      </c>
      <c r="H122" t="s">
        <v>4214</v>
      </c>
      <c r="I122" t="s">
        <v>3236</v>
      </c>
      <c r="J122" t="s">
        <v>38</v>
      </c>
      <c r="K122" t="s">
        <v>15</v>
      </c>
      <c r="L122" t="s">
        <v>5207</v>
      </c>
      <c r="M122" t="s">
        <v>3237</v>
      </c>
      <c r="N122">
        <f t="shared" si="1"/>
        <v>1</v>
      </c>
      <c r="O1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Dollhouse?</v>
      </c>
    </row>
    <row r="123" spans="1:15" x14ac:dyDescent="0.3">
      <c r="A123" t="s">
        <v>4155</v>
      </c>
      <c r="B123" t="s">
        <v>4156</v>
      </c>
      <c r="C123" t="s">
        <v>11</v>
      </c>
      <c r="D123" t="s">
        <v>3235</v>
      </c>
      <c r="E123" t="s">
        <v>4213</v>
      </c>
      <c r="F123" t="s">
        <v>195</v>
      </c>
      <c r="G123">
        <f>ROUND(TVSeries_numberOfSeasons__2[[#This Row],[value]],2)</f>
        <v>1</v>
      </c>
      <c r="H123" t="s">
        <v>4214</v>
      </c>
      <c r="I123" t="s">
        <v>3948</v>
      </c>
      <c r="J123" t="s">
        <v>571</v>
      </c>
      <c r="K123" t="s">
        <v>15</v>
      </c>
      <c r="L123" t="s">
        <v>5620</v>
      </c>
      <c r="M123" t="s">
        <v>3949</v>
      </c>
      <c r="N123">
        <f t="shared" si="1"/>
        <v>1</v>
      </c>
      <c r="O1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Dong Yi?</v>
      </c>
    </row>
    <row r="124" spans="1:15" x14ac:dyDescent="0.3">
      <c r="A124" t="s">
        <v>5766</v>
      </c>
      <c r="B124" t="s">
        <v>5767</v>
      </c>
      <c r="C124" t="s">
        <v>11</v>
      </c>
      <c r="D124" t="s">
        <v>3235</v>
      </c>
      <c r="E124" t="s">
        <v>4213</v>
      </c>
      <c r="F124" t="s">
        <v>531</v>
      </c>
      <c r="G124">
        <f>ROUND(TVSeries_numberOfSeasons__2[[#This Row],[value]],2)</f>
        <v>4</v>
      </c>
      <c r="H124" t="s">
        <v>4214</v>
      </c>
      <c r="I124" t="s">
        <v>3950</v>
      </c>
      <c r="J124" t="s">
        <v>63</v>
      </c>
      <c r="K124" t="s">
        <v>15</v>
      </c>
      <c r="L124" t="s">
        <v>5768</v>
      </c>
      <c r="M124" t="s">
        <v>3951</v>
      </c>
      <c r="N124">
        <f t="shared" si="1"/>
        <v>1</v>
      </c>
      <c r="O1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Doom Patrol?</v>
      </c>
    </row>
    <row r="125" spans="1:15" x14ac:dyDescent="0.3">
      <c r="A125" t="s">
        <v>3924</v>
      </c>
      <c r="B125" t="s">
        <v>3925</v>
      </c>
      <c r="C125" t="s">
        <v>11</v>
      </c>
      <c r="D125" t="s">
        <v>3235</v>
      </c>
      <c r="E125" t="s">
        <v>4213</v>
      </c>
      <c r="F125" t="s">
        <v>458</v>
      </c>
      <c r="G125">
        <f>ROUND(TVSeries_numberOfSeasons__2[[#This Row],[value]],2)</f>
        <v>3</v>
      </c>
      <c r="H125" t="s">
        <v>4214</v>
      </c>
      <c r="I125" t="s">
        <v>3236</v>
      </c>
      <c r="J125" t="s">
        <v>458</v>
      </c>
      <c r="K125" t="s">
        <v>15</v>
      </c>
      <c r="L125" t="s">
        <v>5862</v>
      </c>
      <c r="M125" t="s">
        <v>3237</v>
      </c>
      <c r="N125">
        <f t="shared" si="1"/>
        <v>1</v>
      </c>
      <c r="O1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Doomwatch?</v>
      </c>
    </row>
    <row r="126" spans="1:15" x14ac:dyDescent="0.3">
      <c r="A126" t="s">
        <v>3969</v>
      </c>
      <c r="B126" t="s">
        <v>3970</v>
      </c>
      <c r="C126" t="s">
        <v>11</v>
      </c>
      <c r="D126" t="s">
        <v>3235</v>
      </c>
      <c r="E126" t="s">
        <v>4213</v>
      </c>
      <c r="F126" t="s">
        <v>681</v>
      </c>
      <c r="G126">
        <f>ROUND(TVSeries_numberOfSeasons__2[[#This Row],[value]],2)</f>
        <v>6</v>
      </c>
      <c r="H126" t="s">
        <v>4214</v>
      </c>
      <c r="I126" t="s">
        <v>3948</v>
      </c>
      <c r="J126" t="s">
        <v>183</v>
      </c>
      <c r="K126" t="s">
        <v>15</v>
      </c>
      <c r="L126" t="s">
        <v>5522</v>
      </c>
      <c r="M126" t="s">
        <v>3949</v>
      </c>
      <c r="N126">
        <f t="shared" si="1"/>
        <v>1</v>
      </c>
      <c r="O1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Downton Abbey?</v>
      </c>
    </row>
    <row r="127" spans="1:15" x14ac:dyDescent="0.3">
      <c r="A127" t="s">
        <v>3667</v>
      </c>
      <c r="B127" t="s">
        <v>3668</v>
      </c>
      <c r="C127" t="s">
        <v>11</v>
      </c>
      <c r="D127" t="s">
        <v>3235</v>
      </c>
      <c r="E127" t="s">
        <v>4213</v>
      </c>
      <c r="F127" t="s">
        <v>531</v>
      </c>
      <c r="G127">
        <f>ROUND(TVSeries_numberOfSeasons__2[[#This Row],[value]],2)</f>
        <v>4</v>
      </c>
      <c r="H127" t="s">
        <v>4214</v>
      </c>
      <c r="I127" t="s">
        <v>3236</v>
      </c>
      <c r="J127" t="s">
        <v>249</v>
      </c>
      <c r="K127" t="s">
        <v>15</v>
      </c>
      <c r="L127" t="s">
        <v>5448</v>
      </c>
      <c r="M127" t="s">
        <v>3237</v>
      </c>
      <c r="N127">
        <f t="shared" si="1"/>
        <v>1</v>
      </c>
      <c r="O1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Early Edition?</v>
      </c>
    </row>
    <row r="128" spans="1:15" x14ac:dyDescent="0.3">
      <c r="A128" t="s">
        <v>3539</v>
      </c>
      <c r="B128" t="s">
        <v>3540</v>
      </c>
      <c r="C128" t="s">
        <v>11</v>
      </c>
      <c r="D128" t="s">
        <v>3235</v>
      </c>
      <c r="E128" t="s">
        <v>4213</v>
      </c>
      <c r="F128" t="s">
        <v>195</v>
      </c>
      <c r="G128">
        <f>ROUND(TVSeries_numberOfSeasons__2[[#This Row],[value]],2)</f>
        <v>1</v>
      </c>
      <c r="H128" t="s">
        <v>4214</v>
      </c>
      <c r="I128" t="s">
        <v>3236</v>
      </c>
      <c r="J128" t="s">
        <v>250</v>
      </c>
      <c r="K128" t="s">
        <v>15</v>
      </c>
      <c r="L128" t="s">
        <v>5313</v>
      </c>
      <c r="M128" t="s">
        <v>3237</v>
      </c>
      <c r="N128">
        <f t="shared" si="1"/>
        <v>1</v>
      </c>
      <c r="O12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Earth 2?</v>
      </c>
    </row>
    <row r="129" spans="1:15" x14ac:dyDescent="0.3">
      <c r="A129" t="s">
        <v>3808</v>
      </c>
      <c r="B129" t="s">
        <v>3809</v>
      </c>
      <c r="C129" t="s">
        <v>11</v>
      </c>
      <c r="D129" t="s">
        <v>3235</v>
      </c>
      <c r="E129" t="s">
        <v>4213</v>
      </c>
      <c r="F129" t="s">
        <v>501</v>
      </c>
      <c r="G129">
        <f>ROUND(TVSeries_numberOfSeasons__2[[#This Row],[value]],2)</f>
        <v>5</v>
      </c>
      <c r="H129" t="s">
        <v>4214</v>
      </c>
      <c r="I129" t="s">
        <v>3236</v>
      </c>
      <c r="J129" t="s">
        <v>250</v>
      </c>
      <c r="K129" t="s">
        <v>15</v>
      </c>
      <c r="L129" t="s">
        <v>5403</v>
      </c>
      <c r="M129" t="s">
        <v>3237</v>
      </c>
      <c r="N129">
        <f t="shared" si="1"/>
        <v>1</v>
      </c>
      <c r="O12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Earth: Final Conflict?</v>
      </c>
    </row>
    <row r="130" spans="1:15" x14ac:dyDescent="0.3">
      <c r="A130" t="s">
        <v>4139</v>
      </c>
      <c r="B130" t="s">
        <v>4140</v>
      </c>
      <c r="C130" t="s">
        <v>11</v>
      </c>
      <c r="D130" t="s">
        <v>3235</v>
      </c>
      <c r="E130" t="s">
        <v>4213</v>
      </c>
      <c r="F130" t="s">
        <v>458</v>
      </c>
      <c r="G130">
        <f>ROUND(TVSeries_numberOfSeasons__2[[#This Row],[value]],2)</f>
        <v>3</v>
      </c>
      <c r="H130" t="s">
        <v>4214</v>
      </c>
      <c r="I130" t="s">
        <v>3948</v>
      </c>
      <c r="J130" t="s">
        <v>531</v>
      </c>
      <c r="K130" t="s">
        <v>15</v>
      </c>
      <c r="L130" t="s">
        <v>5592</v>
      </c>
      <c r="M130" t="s">
        <v>3949</v>
      </c>
      <c r="N130">
        <f t="shared" ref="N130:N193" si="2">COUNTIF(B:B,B130)</f>
        <v>1</v>
      </c>
      <c r="O13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East West 101?</v>
      </c>
    </row>
    <row r="131" spans="1:15" x14ac:dyDescent="0.3">
      <c r="A131" t="s">
        <v>3499</v>
      </c>
      <c r="B131" t="s">
        <v>3500</v>
      </c>
      <c r="C131" t="s">
        <v>11</v>
      </c>
      <c r="D131" t="s">
        <v>3235</v>
      </c>
      <c r="E131" t="s">
        <v>4213</v>
      </c>
      <c r="F131" t="s">
        <v>195</v>
      </c>
      <c r="G131">
        <f>ROUND(TVSeries_numberOfSeasons__2[[#This Row],[value]],2)</f>
        <v>1</v>
      </c>
      <c r="H131" t="s">
        <v>4214</v>
      </c>
      <c r="I131" t="s">
        <v>3236</v>
      </c>
      <c r="J131" t="s">
        <v>486</v>
      </c>
      <c r="K131" t="s">
        <v>15</v>
      </c>
      <c r="L131" t="s">
        <v>5300</v>
      </c>
      <c r="M131" t="s">
        <v>3237</v>
      </c>
      <c r="N131">
        <f t="shared" si="2"/>
        <v>1</v>
      </c>
      <c r="O13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Eerie, Indiana?</v>
      </c>
    </row>
    <row r="132" spans="1:15" x14ac:dyDescent="0.3">
      <c r="A132" t="s">
        <v>4209</v>
      </c>
      <c r="B132" t="s">
        <v>4210</v>
      </c>
      <c r="C132" t="s">
        <v>11</v>
      </c>
      <c r="D132" t="s">
        <v>3235</v>
      </c>
      <c r="E132" t="s">
        <v>4213</v>
      </c>
      <c r="F132" t="s">
        <v>195</v>
      </c>
      <c r="G132">
        <f>ROUND(TVSeries_numberOfSeasons__2[[#This Row],[value]],2)</f>
        <v>1</v>
      </c>
      <c r="H132" t="s">
        <v>4214</v>
      </c>
      <c r="I132" t="s">
        <v>3948</v>
      </c>
      <c r="J132" t="s">
        <v>501</v>
      </c>
      <c r="K132" t="s">
        <v>15</v>
      </c>
      <c r="L132" t="s">
        <v>5624</v>
      </c>
      <c r="M132" t="s">
        <v>3949</v>
      </c>
      <c r="N132">
        <f t="shared" si="2"/>
        <v>1</v>
      </c>
      <c r="O13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Eight Hours Don't Make a Day?</v>
      </c>
    </row>
    <row r="133" spans="1:15" x14ac:dyDescent="0.3">
      <c r="A133" t="s">
        <v>5837</v>
      </c>
      <c r="B133" t="s">
        <v>5838</v>
      </c>
      <c r="C133" t="s">
        <v>11</v>
      </c>
      <c r="D133" t="s">
        <v>3235</v>
      </c>
      <c r="E133" t="s">
        <v>4213</v>
      </c>
      <c r="F133" t="s">
        <v>195</v>
      </c>
      <c r="G133">
        <f>ROUND(TVSeries_numberOfSeasons__2[[#This Row],[value]],2)</f>
        <v>1</v>
      </c>
      <c r="H133" t="s">
        <v>4214</v>
      </c>
      <c r="I133" t="s">
        <v>3950</v>
      </c>
      <c r="J133" t="s">
        <v>195</v>
      </c>
      <c r="K133" t="s">
        <v>15</v>
      </c>
      <c r="L133" t="s">
        <v>5839</v>
      </c>
      <c r="M133" t="s">
        <v>3951</v>
      </c>
      <c r="N133">
        <f t="shared" si="2"/>
        <v>1</v>
      </c>
      <c r="O13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El aparecido?</v>
      </c>
    </row>
    <row r="134" spans="1:15" x14ac:dyDescent="0.3">
      <c r="A134" t="s">
        <v>3618</v>
      </c>
      <c r="B134" t="s">
        <v>3619</v>
      </c>
      <c r="C134" t="s">
        <v>11</v>
      </c>
      <c r="D134" t="s">
        <v>3235</v>
      </c>
      <c r="E134" t="s">
        <v>4213</v>
      </c>
      <c r="F134" t="s">
        <v>458</v>
      </c>
      <c r="G134">
        <f>ROUND(TVSeries_numberOfSeasons__2[[#This Row],[value]],2)</f>
        <v>3</v>
      </c>
      <c r="H134" t="s">
        <v>4214</v>
      </c>
      <c r="I134" t="s">
        <v>3236</v>
      </c>
      <c r="J134" t="s">
        <v>438</v>
      </c>
      <c r="K134" t="s">
        <v>15</v>
      </c>
      <c r="L134" t="s">
        <v>5478</v>
      </c>
      <c r="M134" t="s">
        <v>3237</v>
      </c>
      <c r="N134">
        <f t="shared" si="2"/>
        <v>1</v>
      </c>
      <c r="O13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El Barco?</v>
      </c>
    </row>
    <row r="135" spans="1:15" x14ac:dyDescent="0.3">
      <c r="A135" t="s">
        <v>3386</v>
      </c>
      <c r="B135" t="s">
        <v>3387</v>
      </c>
      <c r="C135" t="s">
        <v>11</v>
      </c>
      <c r="D135" t="s">
        <v>3235</v>
      </c>
      <c r="E135" t="s">
        <v>4213</v>
      </c>
      <c r="F135" t="s">
        <v>195</v>
      </c>
      <c r="G135">
        <f>ROUND(TVSeries_numberOfSeasons__2[[#This Row],[value]],2)</f>
        <v>1</v>
      </c>
      <c r="H135" t="s">
        <v>4214</v>
      </c>
      <c r="I135" t="s">
        <v>3236</v>
      </c>
      <c r="J135" t="s">
        <v>629</v>
      </c>
      <c r="K135" t="s">
        <v>15</v>
      </c>
      <c r="L135" t="s">
        <v>5364</v>
      </c>
      <c r="M135" t="s">
        <v>3237</v>
      </c>
      <c r="N135">
        <f t="shared" si="2"/>
        <v>1</v>
      </c>
      <c r="O13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El inquilino?</v>
      </c>
    </row>
    <row r="136" spans="1:15" x14ac:dyDescent="0.3">
      <c r="A136" t="s">
        <v>4191</v>
      </c>
      <c r="B136" t="s">
        <v>4192</v>
      </c>
      <c r="C136" t="s">
        <v>11</v>
      </c>
      <c r="D136" t="s">
        <v>3235</v>
      </c>
      <c r="E136" t="s">
        <v>4213</v>
      </c>
      <c r="F136" t="s">
        <v>275</v>
      </c>
      <c r="G136">
        <f>ROUND(TVSeries_numberOfSeasons__2[[#This Row],[value]],2)</f>
        <v>7</v>
      </c>
      <c r="H136" t="s">
        <v>4214</v>
      </c>
      <c r="I136" t="s">
        <v>3948</v>
      </c>
      <c r="J136" t="s">
        <v>64</v>
      </c>
      <c r="K136" t="s">
        <v>15</v>
      </c>
      <c r="L136" t="s">
        <v>5617</v>
      </c>
      <c r="M136" t="s">
        <v>3949</v>
      </c>
      <c r="N136">
        <f t="shared" si="2"/>
        <v>1</v>
      </c>
      <c r="O13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Elementary?</v>
      </c>
    </row>
    <row r="137" spans="1:15" x14ac:dyDescent="0.3">
      <c r="A137" t="s">
        <v>5736</v>
      </c>
      <c r="B137" t="s">
        <v>5737</v>
      </c>
      <c r="C137" t="s">
        <v>11</v>
      </c>
      <c r="D137" t="s">
        <v>3235</v>
      </c>
      <c r="E137" t="s">
        <v>4213</v>
      </c>
      <c r="F137" t="s">
        <v>195</v>
      </c>
      <c r="G137">
        <f>ROUND(TVSeries_numberOfSeasons__2[[#This Row],[value]],2)</f>
        <v>1</v>
      </c>
      <c r="H137" t="s">
        <v>4214</v>
      </c>
      <c r="I137" t="s">
        <v>3950</v>
      </c>
      <c r="J137" t="s">
        <v>459</v>
      </c>
      <c r="K137" t="s">
        <v>15</v>
      </c>
      <c r="L137" t="s">
        <v>5738</v>
      </c>
      <c r="M137" t="s">
        <v>3951</v>
      </c>
      <c r="N137">
        <f t="shared" si="2"/>
        <v>1</v>
      </c>
      <c r="O13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Encantadia?</v>
      </c>
    </row>
    <row r="138" spans="1:15" x14ac:dyDescent="0.3">
      <c r="A138" t="s">
        <v>3896</v>
      </c>
      <c r="B138" t="s">
        <v>3897</v>
      </c>
      <c r="C138" t="s">
        <v>11</v>
      </c>
      <c r="D138" t="s">
        <v>3235</v>
      </c>
      <c r="E138" t="s">
        <v>4213</v>
      </c>
      <c r="F138" t="s">
        <v>195</v>
      </c>
      <c r="G138">
        <f>ROUND(TVSeries_numberOfSeasons__2[[#This Row],[value]],2)</f>
        <v>1</v>
      </c>
      <c r="H138" t="s">
        <v>4214</v>
      </c>
      <c r="I138" t="s">
        <v>3236</v>
      </c>
      <c r="J138" t="s">
        <v>531</v>
      </c>
      <c r="K138" t="s">
        <v>15</v>
      </c>
      <c r="L138" t="s">
        <v>5875</v>
      </c>
      <c r="M138" t="s">
        <v>3237</v>
      </c>
      <c r="N138">
        <f t="shared" si="2"/>
        <v>1</v>
      </c>
      <c r="O13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Escape from Jupiter?</v>
      </c>
    </row>
    <row r="139" spans="1:15" x14ac:dyDescent="0.3">
      <c r="A139" t="s">
        <v>3302</v>
      </c>
      <c r="B139" t="s">
        <v>3303</v>
      </c>
      <c r="C139" t="s">
        <v>11</v>
      </c>
      <c r="D139" t="s">
        <v>3235</v>
      </c>
      <c r="E139" t="s">
        <v>4213</v>
      </c>
      <c r="F139" t="s">
        <v>501</v>
      </c>
      <c r="G139">
        <f>ROUND(TVSeries_numberOfSeasons__2[[#This Row],[value]],2)</f>
        <v>5</v>
      </c>
      <c r="H139" t="s">
        <v>4214</v>
      </c>
      <c r="I139" t="s">
        <v>3236</v>
      </c>
      <c r="J139" t="s">
        <v>324</v>
      </c>
      <c r="K139" t="s">
        <v>15</v>
      </c>
      <c r="L139" t="s">
        <v>5208</v>
      </c>
      <c r="M139" t="s">
        <v>3237</v>
      </c>
      <c r="N139">
        <f t="shared" si="2"/>
        <v>1</v>
      </c>
      <c r="O13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Eureka?</v>
      </c>
    </row>
    <row r="140" spans="1:15" x14ac:dyDescent="0.3">
      <c r="A140" t="s">
        <v>4079</v>
      </c>
      <c r="B140" t="s">
        <v>4080</v>
      </c>
      <c r="C140" t="s">
        <v>11</v>
      </c>
      <c r="D140" t="s">
        <v>3235</v>
      </c>
      <c r="E140" t="s">
        <v>4213</v>
      </c>
      <c r="F140" t="s">
        <v>629</v>
      </c>
      <c r="G140">
        <f>ROUND(TVSeries_numberOfSeasons__2[[#This Row],[value]],2)</f>
        <v>2</v>
      </c>
      <c r="H140" t="s">
        <v>4214</v>
      </c>
      <c r="I140" t="s">
        <v>3948</v>
      </c>
      <c r="J140" t="s">
        <v>581</v>
      </c>
      <c r="K140" t="s">
        <v>15</v>
      </c>
      <c r="L140" t="s">
        <v>5523</v>
      </c>
      <c r="M140" t="s">
        <v>3949</v>
      </c>
      <c r="N140">
        <f t="shared" si="2"/>
        <v>1</v>
      </c>
      <c r="O14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Fairly Legal?</v>
      </c>
    </row>
    <row r="141" spans="1:15" x14ac:dyDescent="0.3">
      <c r="A141" t="s">
        <v>4077</v>
      </c>
      <c r="B141" t="s">
        <v>4078</v>
      </c>
      <c r="C141" t="s">
        <v>11</v>
      </c>
      <c r="D141" t="s">
        <v>3235</v>
      </c>
      <c r="E141" t="s">
        <v>4213</v>
      </c>
      <c r="F141" t="s">
        <v>195</v>
      </c>
      <c r="G141">
        <f>ROUND(TVSeries_numberOfSeasons__2[[#This Row],[value]],2)</f>
        <v>1</v>
      </c>
      <c r="H141" t="s">
        <v>4214</v>
      </c>
      <c r="I141" t="s">
        <v>3948</v>
      </c>
      <c r="J141" t="s">
        <v>226</v>
      </c>
      <c r="K141" t="s">
        <v>15</v>
      </c>
      <c r="L141" t="s">
        <v>5531</v>
      </c>
      <c r="M141" t="s">
        <v>3949</v>
      </c>
      <c r="N141">
        <f t="shared" si="2"/>
        <v>1</v>
      </c>
      <c r="O14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Faith?</v>
      </c>
    </row>
    <row r="142" spans="1:15" x14ac:dyDescent="0.3">
      <c r="A142" t="s">
        <v>3553</v>
      </c>
      <c r="B142" t="s">
        <v>3554</v>
      </c>
      <c r="C142" t="s">
        <v>11</v>
      </c>
      <c r="D142" t="s">
        <v>3235</v>
      </c>
      <c r="E142" t="s">
        <v>4213</v>
      </c>
      <c r="F142" t="s">
        <v>501</v>
      </c>
      <c r="G142">
        <f>ROUND(TVSeries_numberOfSeasons__2[[#This Row],[value]],2)</f>
        <v>5</v>
      </c>
      <c r="H142" t="s">
        <v>4214</v>
      </c>
      <c r="I142" t="s">
        <v>3236</v>
      </c>
      <c r="J142" t="s">
        <v>187</v>
      </c>
      <c r="K142" t="s">
        <v>15</v>
      </c>
      <c r="L142" t="s">
        <v>5290</v>
      </c>
      <c r="M142" t="s">
        <v>3237</v>
      </c>
      <c r="N142">
        <f t="shared" si="2"/>
        <v>1</v>
      </c>
      <c r="O14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Falling Skies?</v>
      </c>
    </row>
    <row r="143" spans="1:15" x14ac:dyDescent="0.3">
      <c r="A143" t="s">
        <v>3636</v>
      </c>
      <c r="B143" t="s">
        <v>3637</v>
      </c>
      <c r="C143" t="s">
        <v>11</v>
      </c>
      <c r="D143" t="s">
        <v>3235</v>
      </c>
      <c r="E143" t="s">
        <v>4213</v>
      </c>
      <c r="F143" t="s">
        <v>501</v>
      </c>
      <c r="G143">
        <f>ROUND(TVSeries_numberOfSeasons__2[[#This Row],[value]],2)</f>
        <v>5</v>
      </c>
      <c r="H143" t="s">
        <v>4214</v>
      </c>
      <c r="I143" t="s">
        <v>3236</v>
      </c>
      <c r="J143" t="s">
        <v>401</v>
      </c>
      <c r="K143" t="s">
        <v>15</v>
      </c>
      <c r="L143" t="s">
        <v>5477</v>
      </c>
      <c r="M143" t="s">
        <v>3237</v>
      </c>
      <c r="N143">
        <f t="shared" si="2"/>
        <v>1</v>
      </c>
      <c r="O14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Farscape?</v>
      </c>
    </row>
    <row r="144" spans="1:15" x14ac:dyDescent="0.3">
      <c r="A144" t="s">
        <v>5679</v>
      </c>
      <c r="B144" t="s">
        <v>5680</v>
      </c>
      <c r="C144" t="s">
        <v>11</v>
      </c>
      <c r="D144" t="s">
        <v>3235</v>
      </c>
      <c r="E144" t="s">
        <v>4213</v>
      </c>
      <c r="F144" t="s">
        <v>531</v>
      </c>
      <c r="G144">
        <f>ROUND(TVSeries_numberOfSeasons__2[[#This Row],[value]],2)</f>
        <v>4</v>
      </c>
      <c r="H144" t="s">
        <v>4214</v>
      </c>
      <c r="I144" t="s">
        <v>3950</v>
      </c>
      <c r="J144" t="s">
        <v>249</v>
      </c>
      <c r="K144" t="s">
        <v>15</v>
      </c>
      <c r="L144" t="s">
        <v>5681</v>
      </c>
      <c r="M144" t="s">
        <v>3951</v>
      </c>
      <c r="N144">
        <f t="shared" si="2"/>
        <v>1</v>
      </c>
      <c r="O14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Fauda?</v>
      </c>
    </row>
    <row r="145" spans="1:15" x14ac:dyDescent="0.3">
      <c r="A145" t="s">
        <v>4165</v>
      </c>
      <c r="B145" t="s">
        <v>4166</v>
      </c>
      <c r="C145" t="s">
        <v>11</v>
      </c>
      <c r="D145" t="s">
        <v>3235</v>
      </c>
      <c r="E145" t="s">
        <v>4213</v>
      </c>
      <c r="F145" t="s">
        <v>629</v>
      </c>
      <c r="G145">
        <f>ROUND(TVSeries_numberOfSeasons__2[[#This Row],[value]],2)</f>
        <v>2</v>
      </c>
      <c r="H145" t="s">
        <v>4214</v>
      </c>
      <c r="I145" t="s">
        <v>3948</v>
      </c>
      <c r="J145" t="s">
        <v>324</v>
      </c>
      <c r="K145" t="s">
        <v>15</v>
      </c>
      <c r="L145" t="s">
        <v>5608</v>
      </c>
      <c r="M145" t="s">
        <v>3949</v>
      </c>
      <c r="N145">
        <f t="shared" si="2"/>
        <v>1</v>
      </c>
      <c r="O14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Fearless Heart?</v>
      </c>
    </row>
    <row r="146" spans="1:15" x14ac:dyDescent="0.3">
      <c r="A146" t="s">
        <v>3545</v>
      </c>
      <c r="B146" t="s">
        <v>3546</v>
      </c>
      <c r="C146" t="s">
        <v>11</v>
      </c>
      <c r="D146" t="s">
        <v>3235</v>
      </c>
      <c r="E146" t="s">
        <v>4213</v>
      </c>
      <c r="F146" t="s">
        <v>458</v>
      </c>
      <c r="G146">
        <f>ROUND(TVSeries_numberOfSeasons__2[[#This Row],[value]],2)</f>
        <v>3</v>
      </c>
      <c r="H146" t="s">
        <v>4214</v>
      </c>
      <c r="I146" t="s">
        <v>3236</v>
      </c>
      <c r="J146" t="s">
        <v>566</v>
      </c>
      <c r="K146" t="s">
        <v>15</v>
      </c>
      <c r="L146" t="s">
        <v>5314</v>
      </c>
      <c r="M146" t="s">
        <v>3237</v>
      </c>
      <c r="N146">
        <f t="shared" si="2"/>
        <v>1</v>
      </c>
      <c r="O14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First Wave?</v>
      </c>
    </row>
    <row r="147" spans="1:15" x14ac:dyDescent="0.3">
      <c r="A147" t="s">
        <v>3844</v>
      </c>
      <c r="B147" t="s">
        <v>3845</v>
      </c>
      <c r="C147" t="s">
        <v>11</v>
      </c>
      <c r="D147" t="s">
        <v>3235</v>
      </c>
      <c r="E147" t="s">
        <v>4213</v>
      </c>
      <c r="F147" t="s">
        <v>195</v>
      </c>
      <c r="G147">
        <f>ROUND(TVSeries_numberOfSeasons__2[[#This Row],[value]],2)</f>
        <v>1</v>
      </c>
      <c r="H147" t="s">
        <v>4214</v>
      </c>
      <c r="I147" t="s">
        <v>3236</v>
      </c>
      <c r="J147" t="s">
        <v>458</v>
      </c>
      <c r="K147" t="s">
        <v>15</v>
      </c>
      <c r="L147" t="s">
        <v>5883</v>
      </c>
      <c r="M147" t="s">
        <v>3237</v>
      </c>
      <c r="N147">
        <f t="shared" si="2"/>
        <v>1</v>
      </c>
      <c r="O14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Forbidden Science?</v>
      </c>
    </row>
    <row r="148" spans="1:15" x14ac:dyDescent="0.3">
      <c r="A148" t="s">
        <v>4129</v>
      </c>
      <c r="B148" t="s">
        <v>4130</v>
      </c>
      <c r="C148" t="s">
        <v>11</v>
      </c>
      <c r="D148" t="s">
        <v>3235</v>
      </c>
      <c r="E148" t="s">
        <v>4213</v>
      </c>
      <c r="F148" t="s">
        <v>458</v>
      </c>
      <c r="G148">
        <f>ROUND(TVSeries_numberOfSeasons__2[[#This Row],[value]],2)</f>
        <v>3</v>
      </c>
      <c r="H148" t="s">
        <v>4214</v>
      </c>
      <c r="I148" t="s">
        <v>3948</v>
      </c>
      <c r="J148" t="s">
        <v>275</v>
      </c>
      <c r="K148" t="s">
        <v>15</v>
      </c>
      <c r="L148" t="s">
        <v>5611</v>
      </c>
      <c r="M148" t="s">
        <v>3949</v>
      </c>
      <c r="N148">
        <f t="shared" si="2"/>
        <v>1</v>
      </c>
      <c r="O14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Forever Knight?</v>
      </c>
    </row>
    <row r="149" spans="1:15" x14ac:dyDescent="0.3">
      <c r="A149" t="s">
        <v>4189</v>
      </c>
      <c r="B149" t="s">
        <v>4190</v>
      </c>
      <c r="C149" t="s">
        <v>11</v>
      </c>
      <c r="D149" t="s">
        <v>3235</v>
      </c>
      <c r="E149" t="s">
        <v>4213</v>
      </c>
      <c r="F149" t="s">
        <v>629</v>
      </c>
      <c r="G149">
        <f>ROUND(TVSeries_numberOfSeasons__2[[#This Row],[value]],2)</f>
        <v>2</v>
      </c>
      <c r="H149" t="s">
        <v>4214</v>
      </c>
      <c r="I149" t="s">
        <v>3948</v>
      </c>
      <c r="J149" t="s">
        <v>531</v>
      </c>
      <c r="K149" t="s">
        <v>15</v>
      </c>
      <c r="L149" t="s">
        <v>5606</v>
      </c>
      <c r="M149" t="s">
        <v>3949</v>
      </c>
      <c r="N149">
        <f t="shared" si="2"/>
        <v>1</v>
      </c>
      <c r="O14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Frank Riva?</v>
      </c>
    </row>
    <row r="150" spans="1:15" x14ac:dyDescent="0.3">
      <c r="A150" t="s">
        <v>3410</v>
      </c>
      <c r="B150" t="s">
        <v>3411</v>
      </c>
      <c r="C150" t="s">
        <v>11</v>
      </c>
      <c r="D150" t="s">
        <v>3235</v>
      </c>
      <c r="E150" t="s">
        <v>4213</v>
      </c>
      <c r="F150" t="s">
        <v>195</v>
      </c>
      <c r="G150">
        <f>ROUND(TVSeries_numberOfSeasons__2[[#This Row],[value]],2)</f>
        <v>1</v>
      </c>
      <c r="H150" t="s">
        <v>4214</v>
      </c>
      <c r="I150" t="s">
        <v>3236</v>
      </c>
      <c r="J150" t="s">
        <v>458</v>
      </c>
      <c r="K150" t="s">
        <v>15</v>
      </c>
      <c r="L150" t="s">
        <v>5334</v>
      </c>
      <c r="M150" t="s">
        <v>3237</v>
      </c>
      <c r="N150">
        <f t="shared" si="2"/>
        <v>1</v>
      </c>
      <c r="O15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FreakyLinks?</v>
      </c>
    </row>
    <row r="151" spans="1:15" x14ac:dyDescent="0.3">
      <c r="A151" t="s">
        <v>3997</v>
      </c>
      <c r="B151" t="s">
        <v>3998</v>
      </c>
      <c r="C151" t="s">
        <v>11</v>
      </c>
      <c r="D151" t="s">
        <v>3235</v>
      </c>
      <c r="E151" t="s">
        <v>4213</v>
      </c>
      <c r="F151" t="s">
        <v>501</v>
      </c>
      <c r="G151">
        <f>ROUND(TVSeries_numberOfSeasons__2[[#This Row],[value]],2)</f>
        <v>5</v>
      </c>
      <c r="H151" t="s">
        <v>4214</v>
      </c>
      <c r="I151" t="s">
        <v>3948</v>
      </c>
      <c r="J151" t="s">
        <v>581</v>
      </c>
      <c r="K151" t="s">
        <v>15</v>
      </c>
      <c r="L151" t="s">
        <v>5543</v>
      </c>
      <c r="M151" t="s">
        <v>3949</v>
      </c>
      <c r="N151">
        <f t="shared" si="2"/>
        <v>1</v>
      </c>
      <c r="O15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Friday Night Lights?</v>
      </c>
    </row>
    <row r="152" spans="1:15" x14ac:dyDescent="0.3">
      <c r="A152" t="s">
        <v>3476</v>
      </c>
      <c r="B152" t="s">
        <v>3477</v>
      </c>
      <c r="C152" t="s">
        <v>11</v>
      </c>
      <c r="D152" t="s">
        <v>3235</v>
      </c>
      <c r="E152" t="s">
        <v>4213</v>
      </c>
      <c r="F152" t="s">
        <v>458</v>
      </c>
      <c r="G152">
        <f>ROUND(TVSeries_numberOfSeasons__2[[#This Row],[value]],2)</f>
        <v>3</v>
      </c>
      <c r="H152" t="s">
        <v>4214</v>
      </c>
      <c r="I152" t="s">
        <v>3236</v>
      </c>
      <c r="J152" t="s">
        <v>602</v>
      </c>
      <c r="K152" t="s">
        <v>15</v>
      </c>
      <c r="L152" t="s">
        <v>5316</v>
      </c>
      <c r="M152" t="s">
        <v>3237</v>
      </c>
      <c r="N152">
        <f t="shared" si="2"/>
        <v>1</v>
      </c>
      <c r="O15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Friday the 13th: The Series?</v>
      </c>
    </row>
    <row r="153" spans="1:15" x14ac:dyDescent="0.3">
      <c r="A153" t="s">
        <v>3332</v>
      </c>
      <c r="B153" t="s">
        <v>3333</v>
      </c>
      <c r="C153" t="s">
        <v>11</v>
      </c>
      <c r="D153" t="s">
        <v>3235</v>
      </c>
      <c r="E153" t="s">
        <v>4213</v>
      </c>
      <c r="F153" t="s">
        <v>195</v>
      </c>
      <c r="G153">
        <f>ROUND(TVSeries_numberOfSeasons__2[[#This Row],[value]],2)</f>
        <v>1</v>
      </c>
      <c r="H153" t="s">
        <v>4214</v>
      </c>
      <c r="I153" t="s">
        <v>3236</v>
      </c>
      <c r="J153" t="s">
        <v>460</v>
      </c>
      <c r="K153" t="s">
        <v>15</v>
      </c>
      <c r="L153" t="s">
        <v>5225</v>
      </c>
      <c r="M153" t="s">
        <v>3237</v>
      </c>
      <c r="N153">
        <f t="shared" si="2"/>
        <v>1</v>
      </c>
      <c r="O15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Galactica 1980?</v>
      </c>
    </row>
    <row r="154" spans="1:15" x14ac:dyDescent="0.3">
      <c r="A154" t="s">
        <v>4013</v>
      </c>
      <c r="B154" t="s">
        <v>4014</v>
      </c>
      <c r="C154" t="s">
        <v>11</v>
      </c>
      <c r="D154" t="s">
        <v>3235</v>
      </c>
      <c r="E154" t="s">
        <v>4213</v>
      </c>
      <c r="F154" t="s">
        <v>565</v>
      </c>
      <c r="G154">
        <f>ROUND(TVSeries_numberOfSeasons__2[[#This Row],[value]],2)</f>
        <v>8</v>
      </c>
      <c r="H154" t="s">
        <v>4214</v>
      </c>
      <c r="I154" t="s">
        <v>3948</v>
      </c>
      <c r="J154" t="s">
        <v>4015</v>
      </c>
      <c r="K154" t="s">
        <v>15</v>
      </c>
      <c r="L154" t="s">
        <v>5539</v>
      </c>
      <c r="M154" t="s">
        <v>3949</v>
      </c>
      <c r="N154">
        <f t="shared" si="2"/>
        <v>1</v>
      </c>
      <c r="O15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Game of Thrones?</v>
      </c>
    </row>
    <row r="155" spans="1:15" x14ac:dyDescent="0.3">
      <c r="A155" t="s">
        <v>4075</v>
      </c>
      <c r="B155" t="s">
        <v>4076</v>
      </c>
      <c r="C155" t="s">
        <v>11</v>
      </c>
      <c r="D155" t="s">
        <v>3235</v>
      </c>
      <c r="E155" t="s">
        <v>4213</v>
      </c>
      <c r="F155" t="s">
        <v>195</v>
      </c>
      <c r="G155">
        <f>ROUND(TVSeries_numberOfSeasons__2[[#This Row],[value]],2)</f>
        <v>1</v>
      </c>
      <c r="H155" t="s">
        <v>4214</v>
      </c>
      <c r="I155" t="s">
        <v>3950</v>
      </c>
      <c r="J155" t="s">
        <v>565</v>
      </c>
      <c r="K155" t="s">
        <v>15</v>
      </c>
      <c r="L155" t="s">
        <v>5527</v>
      </c>
      <c r="M155" t="s">
        <v>3951</v>
      </c>
      <c r="N155">
        <f t="shared" si="2"/>
        <v>1</v>
      </c>
      <c r="O15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Gangnam B-Side?</v>
      </c>
    </row>
    <row r="156" spans="1:15" x14ac:dyDescent="0.3">
      <c r="A156" t="s">
        <v>3766</v>
      </c>
      <c r="B156" t="s">
        <v>3767</v>
      </c>
      <c r="C156" t="s">
        <v>11</v>
      </c>
      <c r="D156" t="s">
        <v>3235</v>
      </c>
      <c r="E156" t="s">
        <v>4213</v>
      </c>
      <c r="F156" t="s">
        <v>195</v>
      </c>
      <c r="G156">
        <f>ROUND(TVSeries_numberOfSeasons__2[[#This Row],[value]],2)</f>
        <v>1</v>
      </c>
      <c r="H156" t="s">
        <v>4214</v>
      </c>
      <c r="I156" t="s">
        <v>3236</v>
      </c>
      <c r="J156" t="s">
        <v>681</v>
      </c>
      <c r="K156" t="s">
        <v>15</v>
      </c>
      <c r="L156" t="s">
        <v>5388</v>
      </c>
      <c r="M156" t="s">
        <v>3237</v>
      </c>
      <c r="N156">
        <f t="shared" si="2"/>
        <v>1</v>
      </c>
      <c r="O15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Garth Marenghi's Darkplace?</v>
      </c>
    </row>
    <row r="157" spans="1:15" x14ac:dyDescent="0.3">
      <c r="A157" t="s">
        <v>4059</v>
      </c>
      <c r="B157" t="s">
        <v>4060</v>
      </c>
      <c r="C157" t="s">
        <v>11</v>
      </c>
      <c r="D157" t="s">
        <v>3235</v>
      </c>
      <c r="E157" t="s">
        <v>4213</v>
      </c>
      <c r="F157" t="s">
        <v>195</v>
      </c>
      <c r="G157">
        <f>ROUND(TVSeries_numberOfSeasons__2[[#This Row],[value]],2)</f>
        <v>1</v>
      </c>
      <c r="H157" t="s">
        <v>4214</v>
      </c>
      <c r="I157" t="s">
        <v>3950</v>
      </c>
      <c r="J157" t="s">
        <v>195</v>
      </c>
      <c r="K157" t="s">
        <v>15</v>
      </c>
      <c r="L157" t="s">
        <v>5532</v>
      </c>
      <c r="M157" t="s">
        <v>3951</v>
      </c>
      <c r="N157">
        <f t="shared" si="2"/>
        <v>1</v>
      </c>
      <c r="O15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Geldwolven?</v>
      </c>
    </row>
    <row r="158" spans="1:15" x14ac:dyDescent="0.3">
      <c r="A158" t="s">
        <v>3936</v>
      </c>
      <c r="B158" t="s">
        <v>3937</v>
      </c>
      <c r="C158" t="s">
        <v>11</v>
      </c>
      <c r="D158" t="s">
        <v>3235</v>
      </c>
      <c r="E158" t="s">
        <v>4213</v>
      </c>
      <c r="F158" t="s">
        <v>195</v>
      </c>
      <c r="G158">
        <f>ROUND(TVSeries_numberOfSeasons__2[[#This Row],[value]],2)</f>
        <v>1</v>
      </c>
      <c r="H158" t="s">
        <v>4214</v>
      </c>
      <c r="I158" t="s">
        <v>3236</v>
      </c>
      <c r="J158" t="s">
        <v>458</v>
      </c>
      <c r="K158" t="s">
        <v>15</v>
      </c>
      <c r="L158" t="s">
        <v>5886</v>
      </c>
      <c r="M158" t="s">
        <v>3237</v>
      </c>
      <c r="N158">
        <f t="shared" si="2"/>
        <v>1</v>
      </c>
      <c r="O15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Gemini Division?</v>
      </c>
    </row>
    <row r="159" spans="1:15" x14ac:dyDescent="0.3">
      <c r="A159" t="s">
        <v>3406</v>
      </c>
      <c r="B159" t="s">
        <v>3407</v>
      </c>
      <c r="C159" t="s">
        <v>11</v>
      </c>
      <c r="D159" t="s">
        <v>3235</v>
      </c>
      <c r="E159" t="s">
        <v>4213</v>
      </c>
      <c r="F159" t="s">
        <v>195</v>
      </c>
      <c r="G159">
        <f>ROUND(TVSeries_numberOfSeasons__2[[#This Row],[value]],2)</f>
        <v>1</v>
      </c>
      <c r="H159" t="s">
        <v>4214</v>
      </c>
      <c r="I159" t="s">
        <v>3236</v>
      </c>
      <c r="J159" t="s">
        <v>501</v>
      </c>
      <c r="K159" t="s">
        <v>15</v>
      </c>
      <c r="L159" t="s">
        <v>5360</v>
      </c>
      <c r="M159" t="s">
        <v>3237</v>
      </c>
      <c r="N159">
        <f t="shared" si="2"/>
        <v>1</v>
      </c>
      <c r="O15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Gemini Man?</v>
      </c>
    </row>
    <row r="160" spans="1:15" x14ac:dyDescent="0.3">
      <c r="A160" t="s">
        <v>3396</v>
      </c>
      <c r="B160" t="s">
        <v>3397</v>
      </c>
      <c r="C160" t="s">
        <v>11</v>
      </c>
      <c r="D160" t="s">
        <v>3235</v>
      </c>
      <c r="E160" t="s">
        <v>4213</v>
      </c>
      <c r="F160" t="s">
        <v>195</v>
      </c>
      <c r="G160">
        <f>ROUND(TVSeries_numberOfSeasons__2[[#This Row],[value]],2)</f>
        <v>1</v>
      </c>
      <c r="H160" t="s">
        <v>4214</v>
      </c>
      <c r="I160" t="s">
        <v>3236</v>
      </c>
      <c r="J160" t="s">
        <v>565</v>
      </c>
      <c r="K160" t="s">
        <v>15</v>
      </c>
      <c r="L160" t="s">
        <v>5373</v>
      </c>
      <c r="M160" t="s">
        <v>3237</v>
      </c>
      <c r="N160">
        <f t="shared" si="2"/>
        <v>1</v>
      </c>
      <c r="O16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Get Ed?</v>
      </c>
    </row>
    <row r="161" spans="1:15" x14ac:dyDescent="0.3">
      <c r="A161" t="s">
        <v>4131</v>
      </c>
      <c r="B161" t="s">
        <v>4132</v>
      </c>
      <c r="C161" t="s">
        <v>11</v>
      </c>
      <c r="D161" t="s">
        <v>3235</v>
      </c>
      <c r="E161" t="s">
        <v>4213</v>
      </c>
      <c r="F161" t="s">
        <v>501</v>
      </c>
      <c r="G161">
        <f>ROUND(TVSeries_numberOfSeasons__2[[#This Row],[value]],2)</f>
        <v>5</v>
      </c>
      <c r="H161" t="s">
        <v>4214</v>
      </c>
      <c r="I161" t="s">
        <v>3948</v>
      </c>
      <c r="J161" t="s">
        <v>33</v>
      </c>
      <c r="K161" t="s">
        <v>15</v>
      </c>
      <c r="L161" t="s">
        <v>5629</v>
      </c>
      <c r="M161" t="s">
        <v>3949</v>
      </c>
      <c r="N161">
        <f t="shared" si="2"/>
        <v>1</v>
      </c>
      <c r="O16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Ghost Whisperer?</v>
      </c>
    </row>
    <row r="162" spans="1:15" x14ac:dyDescent="0.3">
      <c r="A162" t="s">
        <v>3468</v>
      </c>
      <c r="B162" t="s">
        <v>3469</v>
      </c>
      <c r="C162" t="s">
        <v>11</v>
      </c>
      <c r="D162" t="s">
        <v>3235</v>
      </c>
      <c r="E162" t="s">
        <v>4213</v>
      </c>
      <c r="F162" t="s">
        <v>195</v>
      </c>
      <c r="G162">
        <f>ROUND(TVSeries_numberOfSeasons__2[[#This Row],[value]],2)</f>
        <v>1</v>
      </c>
      <c r="H162" t="s">
        <v>4214</v>
      </c>
      <c r="I162" t="s">
        <v>3236</v>
      </c>
      <c r="J162" t="s">
        <v>531</v>
      </c>
      <c r="K162" t="s">
        <v>15</v>
      </c>
      <c r="L162" t="s">
        <v>5288</v>
      </c>
      <c r="M162" t="s">
        <v>3237</v>
      </c>
      <c r="N162">
        <f t="shared" si="2"/>
        <v>1</v>
      </c>
      <c r="O16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Giant Robo?</v>
      </c>
    </row>
    <row r="163" spans="1:15" x14ac:dyDescent="0.3">
      <c r="A163" t="s">
        <v>3946</v>
      </c>
      <c r="B163" t="s">
        <v>3947</v>
      </c>
      <c r="C163" t="s">
        <v>11</v>
      </c>
      <c r="D163" t="s">
        <v>3235</v>
      </c>
      <c r="E163" t="s">
        <v>4213</v>
      </c>
      <c r="F163" t="s">
        <v>275</v>
      </c>
      <c r="G163">
        <f>ROUND(TVSeries_numberOfSeasons__2[[#This Row],[value]],2)</f>
        <v>7</v>
      </c>
      <c r="H163" t="s">
        <v>4214</v>
      </c>
      <c r="I163" t="s">
        <v>3948</v>
      </c>
      <c r="J163" t="s">
        <v>20</v>
      </c>
      <c r="K163" t="s">
        <v>15</v>
      </c>
      <c r="L163" t="s">
        <v>5550</v>
      </c>
      <c r="M163" t="s">
        <v>3949</v>
      </c>
      <c r="N163">
        <f t="shared" si="2"/>
        <v>1</v>
      </c>
      <c r="O16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Gilmore Girls?</v>
      </c>
    </row>
    <row r="164" spans="1:15" x14ac:dyDescent="0.3">
      <c r="A164" t="s">
        <v>4036</v>
      </c>
      <c r="B164" t="s">
        <v>4037</v>
      </c>
      <c r="C164" t="s">
        <v>11</v>
      </c>
      <c r="D164" t="s">
        <v>3235</v>
      </c>
      <c r="E164" t="s">
        <v>4213</v>
      </c>
      <c r="F164" t="s">
        <v>195</v>
      </c>
      <c r="G164">
        <f>ROUND(TVSeries_numberOfSeasons__2[[#This Row],[value]],2)</f>
        <v>1</v>
      </c>
      <c r="H164" t="s">
        <v>4214</v>
      </c>
      <c r="I164" t="s">
        <v>3948</v>
      </c>
      <c r="J164" t="s">
        <v>501</v>
      </c>
      <c r="K164" t="s">
        <v>15</v>
      </c>
      <c r="L164" t="s">
        <v>5587</v>
      </c>
      <c r="M164" t="s">
        <v>3949</v>
      </c>
      <c r="N164">
        <f t="shared" si="2"/>
        <v>1</v>
      </c>
      <c r="O16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Glory Days?</v>
      </c>
    </row>
    <row r="165" spans="1:15" x14ac:dyDescent="0.3">
      <c r="A165" t="s">
        <v>4061</v>
      </c>
      <c r="B165" t="s">
        <v>4062</v>
      </c>
      <c r="C165" t="s">
        <v>11</v>
      </c>
      <c r="D165" t="s">
        <v>3235</v>
      </c>
      <c r="E165" t="s">
        <v>4213</v>
      </c>
      <c r="F165" t="s">
        <v>458</v>
      </c>
      <c r="G165">
        <f>ROUND(TVSeries_numberOfSeasons__2[[#This Row],[value]],2)</f>
        <v>3</v>
      </c>
      <c r="H165" t="s">
        <v>4214</v>
      </c>
      <c r="I165" t="s">
        <v>3948</v>
      </c>
      <c r="J165" t="s">
        <v>531</v>
      </c>
      <c r="K165" t="s">
        <v>15</v>
      </c>
      <c r="L165" t="s">
        <v>5530</v>
      </c>
      <c r="M165" t="s">
        <v>3949</v>
      </c>
      <c r="N165">
        <f t="shared" si="2"/>
        <v>1</v>
      </c>
      <c r="O16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Glukhar?</v>
      </c>
    </row>
    <row r="166" spans="1:15" x14ac:dyDescent="0.3">
      <c r="A166" t="s">
        <v>3973</v>
      </c>
      <c r="B166" t="s">
        <v>3974</v>
      </c>
      <c r="C166" t="s">
        <v>11</v>
      </c>
      <c r="D166" t="s">
        <v>3235</v>
      </c>
      <c r="E166" t="s">
        <v>4213</v>
      </c>
      <c r="F166" t="s">
        <v>681</v>
      </c>
      <c r="G166">
        <f>ROUND(TVSeries_numberOfSeasons__2[[#This Row],[value]],2)</f>
        <v>6</v>
      </c>
      <c r="H166" t="s">
        <v>4214</v>
      </c>
      <c r="I166" t="s">
        <v>3948</v>
      </c>
      <c r="J166" t="s">
        <v>242</v>
      </c>
      <c r="K166" t="s">
        <v>15</v>
      </c>
      <c r="L166" t="s">
        <v>5516</v>
      </c>
      <c r="M166" t="s">
        <v>3949</v>
      </c>
      <c r="N166">
        <f t="shared" si="2"/>
        <v>1</v>
      </c>
      <c r="O16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Grimm?</v>
      </c>
    </row>
    <row r="167" spans="1:15" x14ac:dyDescent="0.3">
      <c r="A167" t="s">
        <v>3796</v>
      </c>
      <c r="B167" t="s">
        <v>3797</v>
      </c>
      <c r="C167" t="s">
        <v>11</v>
      </c>
      <c r="D167" t="s">
        <v>3235</v>
      </c>
      <c r="E167" t="s">
        <v>4213</v>
      </c>
      <c r="F167" t="s">
        <v>195</v>
      </c>
      <c r="G167">
        <f>ROUND(TVSeries_numberOfSeasons__2[[#This Row],[value]],2)</f>
        <v>1</v>
      </c>
      <c r="H167" t="s">
        <v>4214</v>
      </c>
      <c r="I167" t="s">
        <v>3236</v>
      </c>
      <c r="J167" t="s">
        <v>531</v>
      </c>
      <c r="K167" t="s">
        <v>15</v>
      </c>
      <c r="L167" t="s">
        <v>5400</v>
      </c>
      <c r="M167" t="s">
        <v>3237</v>
      </c>
      <c r="N167">
        <f t="shared" si="2"/>
        <v>1</v>
      </c>
      <c r="O16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H+: The Digital Series?</v>
      </c>
    </row>
    <row r="168" spans="1:15" x14ac:dyDescent="0.3">
      <c r="A168" t="s">
        <v>3864</v>
      </c>
      <c r="B168" t="s">
        <v>3865</v>
      </c>
      <c r="C168" t="s">
        <v>11</v>
      </c>
      <c r="D168" t="s">
        <v>3235</v>
      </c>
      <c r="E168" t="s">
        <v>4213</v>
      </c>
      <c r="F168" t="s">
        <v>195</v>
      </c>
      <c r="G168">
        <f>ROUND(TVSeries_numberOfSeasons__2[[#This Row],[value]],2)</f>
        <v>1</v>
      </c>
      <c r="H168" t="s">
        <v>4214</v>
      </c>
      <c r="I168" t="s">
        <v>3236</v>
      </c>
      <c r="J168" t="s">
        <v>531</v>
      </c>
      <c r="K168" t="s">
        <v>15</v>
      </c>
      <c r="L168" t="s">
        <v>5870</v>
      </c>
      <c r="M168" t="s">
        <v>3237</v>
      </c>
      <c r="N168">
        <f t="shared" si="2"/>
        <v>1</v>
      </c>
      <c r="O16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Hammer House of Mystery and Suspense?</v>
      </c>
    </row>
    <row r="169" spans="1:15" x14ac:dyDescent="0.3">
      <c r="A169" t="s">
        <v>5775</v>
      </c>
      <c r="B169" t="s">
        <v>5776</v>
      </c>
      <c r="C169" t="s">
        <v>11</v>
      </c>
      <c r="D169" t="s">
        <v>3235</v>
      </c>
      <c r="E169" t="s">
        <v>4213</v>
      </c>
      <c r="F169" t="s">
        <v>458</v>
      </c>
      <c r="G169">
        <f>ROUND(TVSeries_numberOfSeasons__2[[#This Row],[value]],2)</f>
        <v>3</v>
      </c>
      <c r="H169" t="s">
        <v>4214</v>
      </c>
      <c r="I169" t="s">
        <v>3950</v>
      </c>
      <c r="J169" t="s">
        <v>217</v>
      </c>
      <c r="K169" t="s">
        <v>15</v>
      </c>
      <c r="L169" t="s">
        <v>5777</v>
      </c>
      <c r="M169" t="s">
        <v>3951</v>
      </c>
      <c r="N169">
        <f t="shared" si="2"/>
        <v>1</v>
      </c>
      <c r="O16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Hanna?</v>
      </c>
    </row>
    <row r="170" spans="1:15" x14ac:dyDescent="0.3">
      <c r="A170" t="s">
        <v>4205</v>
      </c>
      <c r="B170" t="s">
        <v>4206</v>
      </c>
      <c r="C170" t="s">
        <v>11</v>
      </c>
      <c r="D170" t="s">
        <v>3235</v>
      </c>
      <c r="E170" t="s">
        <v>4213</v>
      </c>
      <c r="F170" t="s">
        <v>195</v>
      </c>
      <c r="G170">
        <f>ROUND(TVSeries_numberOfSeasons__2[[#This Row],[value]],2)</f>
        <v>1</v>
      </c>
      <c r="H170" t="s">
        <v>4214</v>
      </c>
      <c r="I170" t="s">
        <v>3948</v>
      </c>
      <c r="J170" t="s">
        <v>191</v>
      </c>
      <c r="K170" t="s">
        <v>15</v>
      </c>
      <c r="L170" t="s">
        <v>5596</v>
      </c>
      <c r="M170" t="s">
        <v>3949</v>
      </c>
      <c r="N170">
        <f t="shared" si="2"/>
        <v>1</v>
      </c>
      <c r="O17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Happy Town?</v>
      </c>
    </row>
    <row r="171" spans="1:15" x14ac:dyDescent="0.3">
      <c r="A171" t="s">
        <v>3748</v>
      </c>
      <c r="B171" t="s">
        <v>3749</v>
      </c>
      <c r="C171" t="s">
        <v>11</v>
      </c>
      <c r="D171" t="s">
        <v>3235</v>
      </c>
      <c r="E171" t="s">
        <v>4213</v>
      </c>
      <c r="F171" t="s">
        <v>195</v>
      </c>
      <c r="G171">
        <f>ROUND(TVSeries_numberOfSeasons__2[[#This Row],[value]],2)</f>
        <v>1</v>
      </c>
      <c r="H171" t="s">
        <v>4214</v>
      </c>
      <c r="I171" t="s">
        <v>3236</v>
      </c>
      <c r="J171" t="s">
        <v>275</v>
      </c>
      <c r="K171" t="s">
        <v>15</v>
      </c>
      <c r="L171" t="s">
        <v>5321</v>
      </c>
      <c r="M171" t="s">
        <v>3237</v>
      </c>
      <c r="N171">
        <f t="shared" si="2"/>
        <v>1</v>
      </c>
      <c r="O17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Hard Time on Planet Earth?</v>
      </c>
    </row>
    <row r="172" spans="1:15" x14ac:dyDescent="0.3">
      <c r="A172" t="s">
        <v>4207</v>
      </c>
      <c r="B172" t="s">
        <v>4208</v>
      </c>
      <c r="C172" t="s">
        <v>11</v>
      </c>
      <c r="D172" t="s">
        <v>3235</v>
      </c>
      <c r="E172" t="s">
        <v>4213</v>
      </c>
      <c r="F172" t="s">
        <v>195</v>
      </c>
      <c r="G172">
        <f>ROUND(TVSeries_numberOfSeasons__2[[#This Row],[value]],2)</f>
        <v>1</v>
      </c>
      <c r="H172" t="s">
        <v>4214</v>
      </c>
      <c r="I172" t="s">
        <v>3948</v>
      </c>
      <c r="J172" t="s">
        <v>474</v>
      </c>
      <c r="K172" t="s">
        <v>15</v>
      </c>
      <c r="L172" t="s">
        <v>5597</v>
      </c>
      <c r="M172" t="s">
        <v>3949</v>
      </c>
      <c r="N172">
        <f t="shared" si="2"/>
        <v>1</v>
      </c>
      <c r="O17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Harper's Island?</v>
      </c>
    </row>
    <row r="173" spans="1:15" x14ac:dyDescent="0.3">
      <c r="A173" t="s">
        <v>3790</v>
      </c>
      <c r="B173" t="s">
        <v>3791</v>
      </c>
      <c r="C173" t="s">
        <v>11</v>
      </c>
      <c r="D173" t="s">
        <v>3235</v>
      </c>
      <c r="E173" t="s">
        <v>4213</v>
      </c>
      <c r="F173" t="s">
        <v>195</v>
      </c>
      <c r="G173">
        <f>ROUND(TVSeries_numberOfSeasons__2[[#This Row],[value]],2)</f>
        <v>1</v>
      </c>
      <c r="H173" t="s">
        <v>4214</v>
      </c>
      <c r="I173" t="s">
        <v>3236</v>
      </c>
      <c r="J173" t="s">
        <v>681</v>
      </c>
      <c r="K173" t="s">
        <v>15</v>
      </c>
      <c r="L173" t="s">
        <v>5419</v>
      </c>
      <c r="M173" t="s">
        <v>3237</v>
      </c>
      <c r="N173">
        <f t="shared" si="2"/>
        <v>1</v>
      </c>
      <c r="O17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Harsh Realm?</v>
      </c>
    </row>
    <row r="174" spans="1:15" x14ac:dyDescent="0.3">
      <c r="A174" t="s">
        <v>4125</v>
      </c>
      <c r="B174" t="s">
        <v>4126</v>
      </c>
      <c r="C174" t="s">
        <v>11</v>
      </c>
      <c r="D174" t="s">
        <v>3235</v>
      </c>
      <c r="E174" t="s">
        <v>4213</v>
      </c>
      <c r="F174" t="s">
        <v>195</v>
      </c>
      <c r="G174">
        <f>ROUND(TVSeries_numberOfSeasons__2[[#This Row],[value]],2)</f>
        <v>1</v>
      </c>
      <c r="H174" t="s">
        <v>4214</v>
      </c>
      <c r="I174" t="s">
        <v>3948</v>
      </c>
      <c r="J174" t="s">
        <v>93</v>
      </c>
      <c r="K174" t="s">
        <v>15</v>
      </c>
      <c r="L174" t="s">
        <v>5627</v>
      </c>
      <c r="M174" t="s">
        <v>3949</v>
      </c>
      <c r="N174">
        <f t="shared" si="2"/>
        <v>1</v>
      </c>
      <c r="O17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Heartstrings?</v>
      </c>
    </row>
    <row r="175" spans="1:15" x14ac:dyDescent="0.3">
      <c r="A175" t="s">
        <v>3246</v>
      </c>
      <c r="B175" t="s">
        <v>3247</v>
      </c>
      <c r="C175" t="s">
        <v>11</v>
      </c>
      <c r="D175" t="s">
        <v>3235</v>
      </c>
      <c r="E175" t="s">
        <v>4213</v>
      </c>
      <c r="F175" t="s">
        <v>458</v>
      </c>
      <c r="G175">
        <f>ROUND(TVSeries_numberOfSeasons__2[[#This Row],[value]],2)</f>
        <v>3</v>
      </c>
      <c r="H175" t="s">
        <v>4214</v>
      </c>
      <c r="I175" t="s">
        <v>3236</v>
      </c>
      <c r="J175" t="s">
        <v>602</v>
      </c>
      <c r="K175" t="s">
        <v>15</v>
      </c>
      <c r="L175" t="s">
        <v>5209</v>
      </c>
      <c r="M175" t="s">
        <v>3237</v>
      </c>
      <c r="N175">
        <f t="shared" si="2"/>
        <v>1</v>
      </c>
      <c r="O17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HeliCops – Einsatz über Berlin?</v>
      </c>
    </row>
    <row r="176" spans="1:15" x14ac:dyDescent="0.3">
      <c r="A176" t="s">
        <v>4159</v>
      </c>
      <c r="B176" t="s">
        <v>4160</v>
      </c>
      <c r="C176" t="s">
        <v>11</v>
      </c>
      <c r="D176" t="s">
        <v>3235</v>
      </c>
      <c r="E176" t="s">
        <v>4213</v>
      </c>
      <c r="F176" t="s">
        <v>629</v>
      </c>
      <c r="G176">
        <f>ROUND(TVSeries_numberOfSeasons__2[[#This Row],[value]],2)</f>
        <v>2</v>
      </c>
      <c r="H176" t="s">
        <v>4214</v>
      </c>
      <c r="I176" t="s">
        <v>3948</v>
      </c>
      <c r="J176" t="s">
        <v>501</v>
      </c>
      <c r="K176" t="s">
        <v>15</v>
      </c>
      <c r="L176" t="s">
        <v>5604</v>
      </c>
      <c r="M176" t="s">
        <v>3949</v>
      </c>
      <c r="N176">
        <f t="shared" si="2"/>
        <v>1</v>
      </c>
      <c r="O17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Here's Boomer?</v>
      </c>
    </row>
    <row r="177" spans="1:15" x14ac:dyDescent="0.3">
      <c r="A177" t="s">
        <v>4173</v>
      </c>
      <c r="B177" t="s">
        <v>4174</v>
      </c>
      <c r="C177" t="s">
        <v>11</v>
      </c>
      <c r="D177" t="s">
        <v>3235</v>
      </c>
      <c r="E177" t="s">
        <v>4213</v>
      </c>
      <c r="F177" t="s">
        <v>195</v>
      </c>
      <c r="G177">
        <f>ROUND(TVSeries_numberOfSeasons__2[[#This Row],[value]],2)</f>
        <v>1</v>
      </c>
      <c r="H177" t="s">
        <v>4214</v>
      </c>
      <c r="I177" t="s">
        <v>3948</v>
      </c>
      <c r="J177" t="s">
        <v>275</v>
      </c>
      <c r="K177" t="s">
        <v>15</v>
      </c>
      <c r="L177" t="s">
        <v>5628</v>
      </c>
      <c r="M177" t="s">
        <v>3949</v>
      </c>
      <c r="N177">
        <f t="shared" si="2"/>
        <v>1</v>
      </c>
      <c r="O17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Highlander: The Raven?</v>
      </c>
    </row>
    <row r="178" spans="1:15" x14ac:dyDescent="0.3">
      <c r="A178" t="s">
        <v>3760</v>
      </c>
      <c r="B178" t="s">
        <v>3761</v>
      </c>
      <c r="C178" t="s">
        <v>11</v>
      </c>
      <c r="D178" t="s">
        <v>3235</v>
      </c>
      <c r="E178" t="s">
        <v>4213</v>
      </c>
      <c r="F178" t="s">
        <v>681</v>
      </c>
      <c r="G178">
        <f>ROUND(TVSeries_numberOfSeasons__2[[#This Row],[value]],2)</f>
        <v>6</v>
      </c>
      <c r="H178" t="s">
        <v>4214</v>
      </c>
      <c r="I178" t="s">
        <v>3236</v>
      </c>
      <c r="J178" t="s">
        <v>1191</v>
      </c>
      <c r="K178" t="s">
        <v>15</v>
      </c>
      <c r="L178" t="s">
        <v>5411</v>
      </c>
      <c r="M178" t="s">
        <v>3237</v>
      </c>
      <c r="N178">
        <f t="shared" si="2"/>
        <v>1</v>
      </c>
      <c r="O17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Highlander: The Series?</v>
      </c>
    </row>
    <row r="179" spans="1:15" x14ac:dyDescent="0.3">
      <c r="A179" t="s">
        <v>3828</v>
      </c>
      <c r="B179" t="s">
        <v>3829</v>
      </c>
      <c r="C179" t="s">
        <v>11</v>
      </c>
      <c r="D179" t="s">
        <v>3235</v>
      </c>
      <c r="E179" t="s">
        <v>4213</v>
      </c>
      <c r="F179" t="s">
        <v>195</v>
      </c>
      <c r="G179">
        <f>ROUND(TVSeries_numberOfSeasons__2[[#This Row],[value]],2)</f>
        <v>1</v>
      </c>
      <c r="H179" t="s">
        <v>4214</v>
      </c>
      <c r="I179" t="s">
        <v>3236</v>
      </c>
      <c r="J179" t="s">
        <v>501</v>
      </c>
      <c r="K179" t="s">
        <v>15</v>
      </c>
      <c r="L179" t="s">
        <v>5385</v>
      </c>
      <c r="M179" t="s">
        <v>3237</v>
      </c>
      <c r="N179">
        <f t="shared" si="2"/>
        <v>1</v>
      </c>
      <c r="O17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Holmes &amp; Yoyo?</v>
      </c>
    </row>
    <row r="180" spans="1:15" x14ac:dyDescent="0.3">
      <c r="A180" t="s">
        <v>3985</v>
      </c>
      <c r="B180" t="s">
        <v>3986</v>
      </c>
      <c r="C180" t="s">
        <v>11</v>
      </c>
      <c r="D180" t="s">
        <v>3235</v>
      </c>
      <c r="E180" t="s">
        <v>4213</v>
      </c>
      <c r="F180" t="s">
        <v>565</v>
      </c>
      <c r="G180">
        <f>ROUND(TVSeries_numberOfSeasons__2[[#This Row],[value]],2)</f>
        <v>8</v>
      </c>
      <c r="H180" t="s">
        <v>4214</v>
      </c>
      <c r="I180" t="s">
        <v>3948</v>
      </c>
      <c r="J180" t="s">
        <v>253</v>
      </c>
      <c r="K180" t="s">
        <v>15</v>
      </c>
      <c r="L180" t="s">
        <v>5547</v>
      </c>
      <c r="M180" t="s">
        <v>3949</v>
      </c>
      <c r="N180">
        <f t="shared" si="2"/>
        <v>1</v>
      </c>
      <c r="O18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Homeland?</v>
      </c>
    </row>
    <row r="181" spans="1:15" x14ac:dyDescent="0.3">
      <c r="A181" t="s">
        <v>3412</v>
      </c>
      <c r="B181" t="s">
        <v>3413</v>
      </c>
      <c r="C181" t="s">
        <v>11</v>
      </c>
      <c r="D181" t="s">
        <v>3235</v>
      </c>
      <c r="E181" t="s">
        <v>4213</v>
      </c>
      <c r="F181" t="s">
        <v>458</v>
      </c>
      <c r="G181">
        <f>ROUND(TVSeries_numberOfSeasons__2[[#This Row],[value]],2)</f>
        <v>3</v>
      </c>
      <c r="H181" t="s">
        <v>4214</v>
      </c>
      <c r="I181" t="s">
        <v>3236</v>
      </c>
      <c r="J181" t="s">
        <v>459</v>
      </c>
      <c r="K181" t="s">
        <v>15</v>
      </c>
      <c r="L181" t="s">
        <v>5337</v>
      </c>
      <c r="M181" t="s">
        <v>3237</v>
      </c>
      <c r="N181">
        <f t="shared" si="2"/>
        <v>1</v>
      </c>
      <c r="O18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Honey, I Shrunk the Kids: The TV Show?</v>
      </c>
    </row>
    <row r="182" spans="1:15" x14ac:dyDescent="0.3">
      <c r="A182" t="s">
        <v>3989</v>
      </c>
      <c r="B182" t="s">
        <v>3990</v>
      </c>
      <c r="C182" t="s">
        <v>11</v>
      </c>
      <c r="D182" t="s">
        <v>3235</v>
      </c>
      <c r="E182" t="s">
        <v>4213</v>
      </c>
      <c r="F182" t="s">
        <v>459</v>
      </c>
      <c r="G182">
        <f>ROUND(TVSeries_numberOfSeasons__2[[#This Row],[value]],2)</f>
        <v>9</v>
      </c>
      <c r="H182" t="s">
        <v>4214</v>
      </c>
      <c r="I182" t="s">
        <v>3948</v>
      </c>
      <c r="J182" t="s">
        <v>367</v>
      </c>
      <c r="K182" t="s">
        <v>15</v>
      </c>
      <c r="L182" t="s">
        <v>5525</v>
      </c>
      <c r="M182" t="s">
        <v>3949</v>
      </c>
      <c r="N182">
        <f t="shared" si="2"/>
        <v>1</v>
      </c>
      <c r="O18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How I Met Your Mother?</v>
      </c>
    </row>
    <row r="183" spans="1:15" x14ac:dyDescent="0.3">
      <c r="A183" t="s">
        <v>3876</v>
      </c>
      <c r="B183" t="s">
        <v>3877</v>
      </c>
      <c r="C183" t="s">
        <v>11</v>
      </c>
      <c r="D183" t="s">
        <v>3235</v>
      </c>
      <c r="E183" t="s">
        <v>4213</v>
      </c>
      <c r="F183" t="s">
        <v>629</v>
      </c>
      <c r="G183">
        <f>ROUND(TVSeries_numberOfSeasons__2[[#This Row],[value]],2)</f>
        <v>2</v>
      </c>
      <c r="H183" t="s">
        <v>4214</v>
      </c>
      <c r="I183" t="s">
        <v>3236</v>
      </c>
      <c r="J183" t="s">
        <v>531</v>
      </c>
      <c r="K183" t="s">
        <v>15</v>
      </c>
      <c r="L183" t="s">
        <v>5865</v>
      </c>
      <c r="M183" t="s">
        <v>3237</v>
      </c>
      <c r="N183">
        <f t="shared" si="2"/>
        <v>1</v>
      </c>
      <c r="O18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Hyperdrive?</v>
      </c>
    </row>
    <row r="184" spans="1:15" x14ac:dyDescent="0.3">
      <c r="A184" t="s">
        <v>4127</v>
      </c>
      <c r="B184" t="s">
        <v>4128</v>
      </c>
      <c r="C184" t="s">
        <v>11</v>
      </c>
      <c r="D184" t="s">
        <v>3235</v>
      </c>
      <c r="E184" t="s">
        <v>4213</v>
      </c>
      <c r="F184" t="s">
        <v>195</v>
      </c>
      <c r="G184">
        <f>ROUND(TVSeries_numberOfSeasons__2[[#This Row],[value]],2)</f>
        <v>1</v>
      </c>
      <c r="H184" t="s">
        <v>4214</v>
      </c>
      <c r="I184" t="s">
        <v>3948</v>
      </c>
      <c r="J184" t="s">
        <v>531</v>
      </c>
      <c r="K184" t="s">
        <v>15</v>
      </c>
      <c r="L184" t="s">
        <v>5637</v>
      </c>
      <c r="M184" t="s">
        <v>3949</v>
      </c>
      <c r="N184">
        <f t="shared" si="2"/>
        <v>1</v>
      </c>
      <c r="O18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Hyperion Bay?</v>
      </c>
    </row>
    <row r="185" spans="1:15" x14ac:dyDescent="0.3">
      <c r="A185" t="s">
        <v>5670</v>
      </c>
      <c r="B185" t="s">
        <v>5671</v>
      </c>
      <c r="C185" t="s">
        <v>11</v>
      </c>
      <c r="D185" t="s">
        <v>3235</v>
      </c>
      <c r="E185" t="s">
        <v>4213</v>
      </c>
      <c r="F185" t="s">
        <v>195</v>
      </c>
      <c r="G185">
        <f>ROUND(TVSeries_numberOfSeasons__2[[#This Row],[value]],2)</f>
        <v>1</v>
      </c>
      <c r="H185" t="s">
        <v>4214</v>
      </c>
      <c r="I185" t="s">
        <v>3950</v>
      </c>
      <c r="J185" t="s">
        <v>438</v>
      </c>
      <c r="K185" t="s">
        <v>15</v>
      </c>
      <c r="L185" t="s">
        <v>5672</v>
      </c>
      <c r="M185" t="s">
        <v>3951</v>
      </c>
      <c r="N185">
        <f t="shared" si="2"/>
        <v>1</v>
      </c>
      <c r="O18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İçerde?</v>
      </c>
    </row>
    <row r="186" spans="1:15" x14ac:dyDescent="0.3">
      <c r="A186" t="s">
        <v>5649</v>
      </c>
      <c r="B186" t="s">
        <v>5650</v>
      </c>
      <c r="C186" t="s">
        <v>11</v>
      </c>
      <c r="D186" t="s">
        <v>3235</v>
      </c>
      <c r="E186" t="s">
        <v>4213</v>
      </c>
      <c r="F186" t="s">
        <v>629</v>
      </c>
      <c r="G186">
        <f>ROUND(TVSeries_numberOfSeasons__2[[#This Row],[value]],2)</f>
        <v>2</v>
      </c>
      <c r="H186" t="s">
        <v>4214</v>
      </c>
      <c r="I186" t="s">
        <v>3950</v>
      </c>
      <c r="J186" t="s">
        <v>195</v>
      </c>
      <c r="K186" t="s">
        <v>15</v>
      </c>
      <c r="L186" t="s">
        <v>5651</v>
      </c>
      <c r="M186" t="s">
        <v>3951</v>
      </c>
      <c r="N186">
        <f t="shared" si="2"/>
        <v>1</v>
      </c>
      <c r="O18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Igra?</v>
      </c>
    </row>
    <row r="187" spans="1:15" x14ac:dyDescent="0.3">
      <c r="A187" t="s">
        <v>5757</v>
      </c>
      <c r="B187" t="s">
        <v>5758</v>
      </c>
      <c r="C187" t="s">
        <v>11</v>
      </c>
      <c r="D187" t="s">
        <v>3235</v>
      </c>
      <c r="E187" t="s">
        <v>4213</v>
      </c>
      <c r="F187" t="s">
        <v>458</v>
      </c>
      <c r="G187">
        <f>ROUND(TVSeries_numberOfSeasons__2[[#This Row],[value]],2)</f>
        <v>3</v>
      </c>
      <c r="H187" t="s">
        <v>4214</v>
      </c>
      <c r="I187" t="s">
        <v>3950</v>
      </c>
      <c r="J187" t="s">
        <v>1191</v>
      </c>
      <c r="K187" t="s">
        <v>15</v>
      </c>
      <c r="L187" t="s">
        <v>5759</v>
      </c>
      <c r="M187" t="s">
        <v>3951</v>
      </c>
      <c r="N187">
        <f t="shared" si="2"/>
        <v>1</v>
      </c>
      <c r="O18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Into the Badlands?</v>
      </c>
    </row>
    <row r="188" spans="1:15" x14ac:dyDescent="0.3">
      <c r="A188" t="s">
        <v>3908</v>
      </c>
      <c r="B188" t="s">
        <v>3909</v>
      </c>
      <c r="C188" t="s">
        <v>11</v>
      </c>
      <c r="D188" t="s">
        <v>3235</v>
      </c>
      <c r="E188" t="s">
        <v>4213</v>
      </c>
      <c r="F188" t="s">
        <v>458</v>
      </c>
      <c r="G188">
        <f>ROUND(TVSeries_numberOfSeasons__2[[#This Row],[value]],2)</f>
        <v>3</v>
      </c>
      <c r="H188" t="s">
        <v>4214</v>
      </c>
      <c r="I188" t="s">
        <v>3236</v>
      </c>
      <c r="J188" t="s">
        <v>531</v>
      </c>
      <c r="K188" t="s">
        <v>15</v>
      </c>
      <c r="L188" t="s">
        <v>5871</v>
      </c>
      <c r="M188" t="s">
        <v>3237</v>
      </c>
      <c r="N188">
        <f t="shared" si="2"/>
        <v>1</v>
      </c>
      <c r="O18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Into the Labyrinth?</v>
      </c>
    </row>
    <row r="189" spans="1:15" x14ac:dyDescent="0.3">
      <c r="A189" t="s">
        <v>3693</v>
      </c>
      <c r="B189" t="s">
        <v>3694</v>
      </c>
      <c r="C189" t="s">
        <v>11</v>
      </c>
      <c r="D189" t="s">
        <v>3235</v>
      </c>
      <c r="E189" t="s">
        <v>4213</v>
      </c>
      <c r="F189" t="s">
        <v>195</v>
      </c>
      <c r="G189">
        <f>ROUND(TVSeries_numberOfSeasons__2[[#This Row],[value]],2)</f>
        <v>1</v>
      </c>
      <c r="H189" t="s">
        <v>4214</v>
      </c>
      <c r="I189" t="s">
        <v>3236</v>
      </c>
      <c r="J189" t="s">
        <v>438</v>
      </c>
      <c r="K189" t="s">
        <v>15</v>
      </c>
      <c r="L189" t="s">
        <v>5456</v>
      </c>
      <c r="M189" t="s">
        <v>3237</v>
      </c>
      <c r="N189">
        <f t="shared" si="2"/>
        <v>1</v>
      </c>
      <c r="O18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Invasion?</v>
      </c>
    </row>
    <row r="190" spans="1:15" x14ac:dyDescent="0.3">
      <c r="A190" t="s">
        <v>3816</v>
      </c>
      <c r="B190" t="s">
        <v>3817</v>
      </c>
      <c r="C190" t="s">
        <v>11</v>
      </c>
      <c r="D190" t="s">
        <v>3235</v>
      </c>
      <c r="E190" t="s">
        <v>4213</v>
      </c>
      <c r="F190" t="s">
        <v>195</v>
      </c>
      <c r="G190">
        <f>ROUND(TVSeries_numberOfSeasons__2[[#This Row],[value]],2)</f>
        <v>1</v>
      </c>
      <c r="H190" t="s">
        <v>4214</v>
      </c>
      <c r="I190" t="s">
        <v>3236</v>
      </c>
      <c r="J190" t="s">
        <v>602</v>
      </c>
      <c r="K190" t="s">
        <v>15</v>
      </c>
      <c r="L190" t="s">
        <v>5433</v>
      </c>
      <c r="M190" t="s">
        <v>3237</v>
      </c>
      <c r="N190">
        <f t="shared" si="2"/>
        <v>1</v>
      </c>
      <c r="O19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Invasion America?</v>
      </c>
    </row>
    <row r="191" spans="1:15" x14ac:dyDescent="0.3">
      <c r="A191" t="s">
        <v>5825</v>
      </c>
      <c r="B191" t="s">
        <v>5826</v>
      </c>
      <c r="C191" t="s">
        <v>11</v>
      </c>
      <c r="D191" t="s">
        <v>3235</v>
      </c>
      <c r="E191" t="s">
        <v>4213</v>
      </c>
      <c r="F191" t="s">
        <v>629</v>
      </c>
      <c r="G191">
        <f>ROUND(TVSeries_numberOfSeasons__2[[#This Row],[value]],2)</f>
        <v>2</v>
      </c>
      <c r="H191" t="s">
        <v>4214</v>
      </c>
      <c r="I191" t="s">
        <v>3950</v>
      </c>
      <c r="J191" t="s">
        <v>253</v>
      </c>
      <c r="K191" t="s">
        <v>15</v>
      </c>
      <c r="L191" t="s">
        <v>5827</v>
      </c>
      <c r="M191" t="s">
        <v>3951</v>
      </c>
      <c r="N191">
        <f t="shared" si="2"/>
        <v>1</v>
      </c>
      <c r="O19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Iron Fist?</v>
      </c>
    </row>
    <row r="192" spans="1:15" x14ac:dyDescent="0.3">
      <c r="A192" t="s">
        <v>5855</v>
      </c>
      <c r="B192" t="s">
        <v>5856</v>
      </c>
      <c r="C192" t="s">
        <v>11</v>
      </c>
      <c r="D192" t="s">
        <v>3235</v>
      </c>
      <c r="E192" t="s">
        <v>4213</v>
      </c>
      <c r="F192" t="s">
        <v>195</v>
      </c>
      <c r="G192">
        <f>ROUND(TVSeries_numberOfSeasons__2[[#This Row],[value]],2)</f>
        <v>1</v>
      </c>
      <c r="H192" t="s">
        <v>4214</v>
      </c>
      <c r="I192" t="s">
        <v>3950</v>
      </c>
      <c r="J192" t="s">
        <v>629</v>
      </c>
      <c r="K192" t="s">
        <v>15</v>
      </c>
      <c r="L192" t="s">
        <v>5857</v>
      </c>
      <c r="M192" t="s">
        <v>3951</v>
      </c>
      <c r="N192">
        <f t="shared" si="2"/>
        <v>1</v>
      </c>
      <c r="O19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İsimsizler?</v>
      </c>
    </row>
    <row r="193" spans="1:15" x14ac:dyDescent="0.3">
      <c r="A193" t="s">
        <v>3870</v>
      </c>
      <c r="B193" t="s">
        <v>3871</v>
      </c>
      <c r="C193" t="s">
        <v>11</v>
      </c>
      <c r="D193" t="s">
        <v>3235</v>
      </c>
      <c r="E193" t="s">
        <v>4213</v>
      </c>
      <c r="F193" t="s">
        <v>195</v>
      </c>
      <c r="G193">
        <f>ROUND(TVSeries_numberOfSeasons__2[[#This Row],[value]],2)</f>
        <v>1</v>
      </c>
      <c r="H193" t="s">
        <v>4214</v>
      </c>
      <c r="I193" t="s">
        <v>3236</v>
      </c>
      <c r="J193" t="s">
        <v>458</v>
      </c>
      <c r="K193" t="s">
        <v>15</v>
      </c>
      <c r="L193" t="s">
        <v>5889</v>
      </c>
      <c r="M193" t="s">
        <v>3237</v>
      </c>
      <c r="N193">
        <f t="shared" si="2"/>
        <v>1</v>
      </c>
      <c r="O19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It's About Time?</v>
      </c>
    </row>
    <row r="194" spans="1:15" x14ac:dyDescent="0.3">
      <c r="A194" t="s">
        <v>5769</v>
      </c>
      <c r="B194" t="s">
        <v>5770</v>
      </c>
      <c r="C194" t="s">
        <v>11</v>
      </c>
      <c r="D194" t="s">
        <v>3235</v>
      </c>
      <c r="E194" t="s">
        <v>4213</v>
      </c>
      <c r="F194" t="s">
        <v>531</v>
      </c>
      <c r="G194">
        <f>ROUND(TVSeries_numberOfSeasons__2[[#This Row],[value]],2)</f>
        <v>4</v>
      </c>
      <c r="H194" t="s">
        <v>4214</v>
      </c>
      <c r="I194" t="s">
        <v>3950</v>
      </c>
      <c r="J194" t="s">
        <v>63</v>
      </c>
      <c r="K194" t="s">
        <v>15</v>
      </c>
      <c r="L194" t="s">
        <v>5771</v>
      </c>
      <c r="M194" t="s">
        <v>3951</v>
      </c>
      <c r="N194">
        <f t="shared" ref="N194:N257" si="3">COUNTIF(B:B,B194)</f>
        <v>1</v>
      </c>
      <c r="O19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Jack Ryan?</v>
      </c>
    </row>
    <row r="195" spans="1:15" x14ac:dyDescent="0.3">
      <c r="A195" t="s">
        <v>3726</v>
      </c>
      <c r="B195" t="s">
        <v>3727</v>
      </c>
      <c r="C195" t="s">
        <v>11</v>
      </c>
      <c r="D195" t="s">
        <v>3235</v>
      </c>
      <c r="E195" t="s">
        <v>4213</v>
      </c>
      <c r="F195" t="s">
        <v>195</v>
      </c>
      <c r="G195">
        <f>ROUND(TVSeries_numberOfSeasons__2[[#This Row],[value]],2)</f>
        <v>1</v>
      </c>
      <c r="H195" t="s">
        <v>4214</v>
      </c>
      <c r="I195" t="s">
        <v>3236</v>
      </c>
      <c r="J195" t="s">
        <v>191</v>
      </c>
      <c r="K195" t="s">
        <v>15</v>
      </c>
      <c r="L195" t="s">
        <v>5410</v>
      </c>
      <c r="M195" t="s">
        <v>3237</v>
      </c>
      <c r="N195">
        <f t="shared" si="3"/>
        <v>1</v>
      </c>
      <c r="O19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Jake 2.0?</v>
      </c>
    </row>
    <row r="196" spans="1:15" x14ac:dyDescent="0.3">
      <c r="A196" t="s">
        <v>3848</v>
      </c>
      <c r="B196" t="s">
        <v>3849</v>
      </c>
      <c r="C196" t="s">
        <v>11</v>
      </c>
      <c r="D196" t="s">
        <v>3235</v>
      </c>
      <c r="E196" t="s">
        <v>4213</v>
      </c>
      <c r="F196" t="s">
        <v>629</v>
      </c>
      <c r="G196">
        <f>ROUND(TVSeries_numberOfSeasons__2[[#This Row],[value]],2)</f>
        <v>2</v>
      </c>
      <c r="H196" t="s">
        <v>4214</v>
      </c>
      <c r="I196" t="s">
        <v>3236</v>
      </c>
      <c r="J196" t="s">
        <v>531</v>
      </c>
      <c r="K196" t="s">
        <v>15</v>
      </c>
      <c r="L196" t="s">
        <v>5896</v>
      </c>
      <c r="M196" t="s">
        <v>3237</v>
      </c>
      <c r="N196">
        <f t="shared" si="3"/>
        <v>1</v>
      </c>
      <c r="O19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Jason of Star Command?</v>
      </c>
    </row>
    <row r="197" spans="1:15" x14ac:dyDescent="0.3">
      <c r="A197" t="s">
        <v>3742</v>
      </c>
      <c r="B197" t="s">
        <v>3743</v>
      </c>
      <c r="C197" t="s">
        <v>11</v>
      </c>
      <c r="D197" t="s">
        <v>3235</v>
      </c>
      <c r="E197" t="s">
        <v>4213</v>
      </c>
      <c r="F197" t="s">
        <v>195</v>
      </c>
      <c r="G197">
        <f>ROUND(TVSeries_numberOfSeasons__2[[#This Row],[value]],2)</f>
        <v>1</v>
      </c>
      <c r="H197" t="s">
        <v>4214</v>
      </c>
      <c r="I197" t="s">
        <v>3236</v>
      </c>
      <c r="J197" t="s">
        <v>486</v>
      </c>
      <c r="K197" t="s">
        <v>15</v>
      </c>
      <c r="L197" t="s">
        <v>5384</v>
      </c>
      <c r="M197" t="s">
        <v>3237</v>
      </c>
      <c r="N197">
        <f t="shared" si="3"/>
        <v>1</v>
      </c>
      <c r="O19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Jekyll?</v>
      </c>
    </row>
    <row r="198" spans="1:15" x14ac:dyDescent="0.3">
      <c r="A198" t="s">
        <v>3233</v>
      </c>
      <c r="B198" t="s">
        <v>3234</v>
      </c>
      <c r="C198" t="s">
        <v>11</v>
      </c>
      <c r="D198" t="s">
        <v>3235</v>
      </c>
      <c r="E198" t="s">
        <v>4213</v>
      </c>
      <c r="F198" t="s">
        <v>629</v>
      </c>
      <c r="G198">
        <f>ROUND(TVSeries_numberOfSeasons__2[[#This Row],[value]],2)</f>
        <v>2</v>
      </c>
      <c r="H198" t="s">
        <v>4214</v>
      </c>
      <c r="I198" t="s">
        <v>3236</v>
      </c>
      <c r="J198" t="s">
        <v>459</v>
      </c>
      <c r="K198" t="s">
        <v>15</v>
      </c>
      <c r="L198" t="s">
        <v>5248</v>
      </c>
      <c r="M198" t="s">
        <v>3237</v>
      </c>
      <c r="N198">
        <f t="shared" si="3"/>
        <v>1</v>
      </c>
      <c r="O19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Jeremiah?</v>
      </c>
    </row>
    <row r="199" spans="1:15" x14ac:dyDescent="0.3">
      <c r="A199" t="s">
        <v>4089</v>
      </c>
      <c r="B199" t="s">
        <v>4090</v>
      </c>
      <c r="C199" t="s">
        <v>11</v>
      </c>
      <c r="D199" t="s">
        <v>3235</v>
      </c>
      <c r="E199" t="s">
        <v>4213</v>
      </c>
      <c r="F199" t="s">
        <v>629</v>
      </c>
      <c r="G199">
        <f>ROUND(TVSeries_numberOfSeasons__2[[#This Row],[value]],2)</f>
        <v>2</v>
      </c>
      <c r="H199" t="s">
        <v>4214</v>
      </c>
      <c r="I199" t="s">
        <v>3948</v>
      </c>
      <c r="J199" t="s">
        <v>242</v>
      </c>
      <c r="K199" t="s">
        <v>15</v>
      </c>
      <c r="L199" t="s">
        <v>5573</v>
      </c>
      <c r="M199" t="s">
        <v>3949</v>
      </c>
      <c r="N199">
        <f t="shared" si="3"/>
        <v>1</v>
      </c>
      <c r="O19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Jericho?</v>
      </c>
    </row>
    <row r="200" spans="1:15" x14ac:dyDescent="0.3">
      <c r="A200" t="s">
        <v>5813</v>
      </c>
      <c r="B200" t="s">
        <v>5814</v>
      </c>
      <c r="C200" t="s">
        <v>11</v>
      </c>
      <c r="D200" t="s">
        <v>3235</v>
      </c>
      <c r="E200" t="s">
        <v>4213</v>
      </c>
      <c r="F200" t="s">
        <v>458</v>
      </c>
      <c r="G200">
        <f>ROUND(TVSeries_numberOfSeasons__2[[#This Row],[value]],2)</f>
        <v>3</v>
      </c>
      <c r="H200" t="s">
        <v>4214</v>
      </c>
      <c r="I200" t="s">
        <v>3950</v>
      </c>
      <c r="J200" t="s">
        <v>272</v>
      </c>
      <c r="K200" t="s">
        <v>15</v>
      </c>
      <c r="L200" t="s">
        <v>5815</v>
      </c>
      <c r="M200" t="s">
        <v>3951</v>
      </c>
      <c r="N200">
        <f t="shared" si="3"/>
        <v>1</v>
      </c>
      <c r="O20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Jessica Jones?</v>
      </c>
    </row>
    <row r="201" spans="1:15" x14ac:dyDescent="0.3">
      <c r="A201" t="s">
        <v>4145</v>
      </c>
      <c r="B201" t="s">
        <v>4146</v>
      </c>
      <c r="C201" t="s">
        <v>11</v>
      </c>
      <c r="D201" t="s">
        <v>3235</v>
      </c>
      <c r="E201" t="s">
        <v>4213</v>
      </c>
      <c r="F201" t="s">
        <v>629</v>
      </c>
      <c r="G201">
        <f>ROUND(TVSeries_numberOfSeasons__2[[#This Row],[value]],2)</f>
        <v>2</v>
      </c>
      <c r="H201" t="s">
        <v>4214</v>
      </c>
      <c r="I201" t="s">
        <v>3948</v>
      </c>
      <c r="J201" t="s">
        <v>1191</v>
      </c>
      <c r="K201" t="s">
        <v>15</v>
      </c>
      <c r="L201" t="s">
        <v>5626</v>
      </c>
      <c r="M201" t="s">
        <v>3949</v>
      </c>
      <c r="N201">
        <f t="shared" si="3"/>
        <v>1</v>
      </c>
      <c r="O20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Joan of Arcadia?</v>
      </c>
    </row>
    <row r="202" spans="1:15" x14ac:dyDescent="0.3">
      <c r="A202" t="s">
        <v>3458</v>
      </c>
      <c r="B202" t="s">
        <v>3459</v>
      </c>
      <c r="C202" t="s">
        <v>11</v>
      </c>
      <c r="D202" t="s">
        <v>3235</v>
      </c>
      <c r="E202" t="s">
        <v>4213</v>
      </c>
      <c r="F202" t="s">
        <v>195</v>
      </c>
      <c r="G202">
        <f>ROUND(TVSeries_numberOfSeasons__2[[#This Row],[value]],2)</f>
        <v>1</v>
      </c>
      <c r="H202" t="s">
        <v>4214</v>
      </c>
      <c r="I202" t="s">
        <v>3236</v>
      </c>
      <c r="J202" t="s">
        <v>459</v>
      </c>
      <c r="K202" t="s">
        <v>15</v>
      </c>
      <c r="L202" t="s">
        <v>5376</v>
      </c>
      <c r="M202" t="s">
        <v>3237</v>
      </c>
      <c r="N202">
        <f t="shared" si="3"/>
        <v>1</v>
      </c>
      <c r="O20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Joe 90?</v>
      </c>
    </row>
    <row r="203" spans="1:15" x14ac:dyDescent="0.3">
      <c r="A203" t="s">
        <v>3571</v>
      </c>
      <c r="B203" t="s">
        <v>3572</v>
      </c>
      <c r="C203" t="s">
        <v>11</v>
      </c>
      <c r="D203" t="s">
        <v>3235</v>
      </c>
      <c r="E203" t="s">
        <v>4213</v>
      </c>
      <c r="F203" t="s">
        <v>195</v>
      </c>
      <c r="G203">
        <f>ROUND(TVSeries_numberOfSeasons__2[[#This Row],[value]],2)</f>
        <v>1</v>
      </c>
      <c r="H203" t="s">
        <v>4214</v>
      </c>
      <c r="I203" t="s">
        <v>3236</v>
      </c>
      <c r="J203" t="s">
        <v>460</v>
      </c>
      <c r="K203" t="s">
        <v>15</v>
      </c>
      <c r="L203" t="s">
        <v>5298</v>
      </c>
      <c r="M203" t="s">
        <v>3237</v>
      </c>
      <c r="N203">
        <f t="shared" si="3"/>
        <v>1</v>
      </c>
      <c r="O20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John Doe?</v>
      </c>
    </row>
    <row r="204" spans="1:15" x14ac:dyDescent="0.3">
      <c r="A204" t="s">
        <v>3384</v>
      </c>
      <c r="B204" t="s">
        <v>3385</v>
      </c>
      <c r="C204" t="s">
        <v>11</v>
      </c>
      <c r="D204" t="s">
        <v>3235</v>
      </c>
      <c r="E204" t="s">
        <v>4213</v>
      </c>
      <c r="F204" t="s">
        <v>195</v>
      </c>
      <c r="G204">
        <f>ROUND(TVSeries_numberOfSeasons__2[[#This Row],[value]],2)</f>
        <v>1</v>
      </c>
      <c r="H204" t="s">
        <v>4214</v>
      </c>
      <c r="I204" t="s">
        <v>3236</v>
      </c>
      <c r="J204" t="s">
        <v>501</v>
      </c>
      <c r="K204" t="s">
        <v>15</v>
      </c>
      <c r="L204" t="s">
        <v>5371</v>
      </c>
      <c r="M204" t="s">
        <v>3237</v>
      </c>
      <c r="N204">
        <f t="shared" si="3"/>
        <v>1</v>
      </c>
      <c r="O20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Journey to the Center of the Earth?</v>
      </c>
    </row>
    <row r="205" spans="1:15" x14ac:dyDescent="0.3">
      <c r="A205" t="s">
        <v>3798</v>
      </c>
      <c r="B205" t="s">
        <v>3799</v>
      </c>
      <c r="C205" t="s">
        <v>11</v>
      </c>
      <c r="D205" t="s">
        <v>3235</v>
      </c>
      <c r="E205" t="s">
        <v>4213</v>
      </c>
      <c r="F205" t="s">
        <v>195</v>
      </c>
      <c r="G205">
        <f>ROUND(TVSeries_numberOfSeasons__2[[#This Row],[value]],2)</f>
        <v>1</v>
      </c>
      <c r="H205" t="s">
        <v>4214</v>
      </c>
      <c r="I205" t="s">
        <v>3236</v>
      </c>
      <c r="J205" t="s">
        <v>501</v>
      </c>
      <c r="K205" t="s">
        <v>15</v>
      </c>
      <c r="L205" t="s">
        <v>5405</v>
      </c>
      <c r="M205" t="s">
        <v>3237</v>
      </c>
      <c r="N205">
        <f t="shared" si="3"/>
        <v>1</v>
      </c>
      <c r="O20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Jumborg Ace?</v>
      </c>
    </row>
    <row r="206" spans="1:15" x14ac:dyDescent="0.3">
      <c r="A206" t="s">
        <v>3254</v>
      </c>
      <c r="B206" t="s">
        <v>3255</v>
      </c>
      <c r="C206" t="s">
        <v>11</v>
      </c>
      <c r="D206" t="s">
        <v>3235</v>
      </c>
      <c r="E206" t="s">
        <v>4213</v>
      </c>
      <c r="F206" t="s">
        <v>195</v>
      </c>
      <c r="G206">
        <f>ROUND(TVSeries_numberOfSeasons__2[[#This Row],[value]],2)</f>
        <v>1</v>
      </c>
      <c r="H206" t="s">
        <v>4214</v>
      </c>
      <c r="I206" t="s">
        <v>3236</v>
      </c>
      <c r="J206" t="s">
        <v>217</v>
      </c>
      <c r="K206" t="s">
        <v>15</v>
      </c>
      <c r="L206" t="s">
        <v>5216</v>
      </c>
      <c r="M206" t="s">
        <v>3237</v>
      </c>
      <c r="N206">
        <f t="shared" si="3"/>
        <v>1</v>
      </c>
      <c r="O20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K-9?</v>
      </c>
    </row>
    <row r="207" spans="1:15" x14ac:dyDescent="0.3">
      <c r="A207" t="s">
        <v>5718</v>
      </c>
      <c r="B207" t="s">
        <v>5719</v>
      </c>
      <c r="C207" t="s">
        <v>11</v>
      </c>
      <c r="D207" t="s">
        <v>3235</v>
      </c>
      <c r="E207" t="s">
        <v>4213</v>
      </c>
      <c r="F207" t="s">
        <v>629</v>
      </c>
      <c r="G207">
        <f>ROUND(TVSeries_numberOfSeasons__2[[#This Row],[value]],2)</f>
        <v>2</v>
      </c>
      <c r="H207" t="s">
        <v>4214</v>
      </c>
      <c r="I207" t="s">
        <v>3950</v>
      </c>
      <c r="J207" t="s">
        <v>324</v>
      </c>
      <c r="K207" t="s">
        <v>15</v>
      </c>
      <c r="L207" t="s">
        <v>5720</v>
      </c>
      <c r="M207" t="s">
        <v>3951</v>
      </c>
      <c r="N207">
        <f t="shared" si="3"/>
        <v>1</v>
      </c>
      <c r="O20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Kara Para Aşk?</v>
      </c>
    </row>
    <row r="208" spans="1:15" x14ac:dyDescent="0.3">
      <c r="A208" t="s">
        <v>3866</v>
      </c>
      <c r="B208" t="s">
        <v>3867</v>
      </c>
      <c r="C208" t="s">
        <v>11</v>
      </c>
      <c r="D208" t="s">
        <v>3235</v>
      </c>
      <c r="E208" t="s">
        <v>4213</v>
      </c>
      <c r="F208" t="s">
        <v>195</v>
      </c>
      <c r="G208">
        <f>ROUND(TVSeries_numberOfSeasons__2[[#This Row],[value]],2)</f>
        <v>1</v>
      </c>
      <c r="H208" t="s">
        <v>4214</v>
      </c>
      <c r="I208" t="s">
        <v>3236</v>
      </c>
      <c r="J208" t="s">
        <v>629</v>
      </c>
      <c r="K208" t="s">
        <v>15</v>
      </c>
      <c r="L208" t="s">
        <v>5872</v>
      </c>
      <c r="M208" t="s">
        <v>3237</v>
      </c>
      <c r="N208">
        <f t="shared" si="3"/>
        <v>1</v>
      </c>
      <c r="O20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Kenny Starfighter?</v>
      </c>
    </row>
    <row r="209" spans="1:15" x14ac:dyDescent="0.3">
      <c r="A209" t="s">
        <v>4149</v>
      </c>
      <c r="B209" t="s">
        <v>4150</v>
      </c>
      <c r="C209" t="s">
        <v>11</v>
      </c>
      <c r="D209" t="s">
        <v>3235</v>
      </c>
      <c r="E209" t="s">
        <v>4213</v>
      </c>
      <c r="F209" t="s">
        <v>195</v>
      </c>
      <c r="G209">
        <f>ROUND(TVSeries_numberOfSeasons__2[[#This Row],[value]],2)</f>
        <v>1</v>
      </c>
      <c r="H209" t="s">
        <v>4214</v>
      </c>
      <c r="I209" t="s">
        <v>3948</v>
      </c>
      <c r="J209" t="s">
        <v>250</v>
      </c>
      <c r="K209" t="s">
        <v>15</v>
      </c>
      <c r="L209" t="s">
        <v>5630</v>
      </c>
      <c r="M209" t="s">
        <v>3949</v>
      </c>
      <c r="N209">
        <f t="shared" si="3"/>
        <v>1</v>
      </c>
      <c r="O20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Kingdom Hospital?</v>
      </c>
    </row>
    <row r="210" spans="1:15" x14ac:dyDescent="0.3">
      <c r="A210" t="s">
        <v>4105</v>
      </c>
      <c r="B210" t="s">
        <v>4106</v>
      </c>
      <c r="C210" t="s">
        <v>11</v>
      </c>
      <c r="D210" t="s">
        <v>3235</v>
      </c>
      <c r="E210" t="s">
        <v>4213</v>
      </c>
      <c r="F210" t="s">
        <v>195</v>
      </c>
      <c r="G210">
        <f>ROUND(TVSeries_numberOfSeasons__2[[#This Row],[value]],2)</f>
        <v>1</v>
      </c>
      <c r="H210" t="s">
        <v>4214</v>
      </c>
      <c r="I210" t="s">
        <v>3948</v>
      </c>
      <c r="J210" t="s">
        <v>565</v>
      </c>
      <c r="K210" t="s">
        <v>15</v>
      </c>
      <c r="L210" t="s">
        <v>5614</v>
      </c>
      <c r="M210" t="s">
        <v>3949</v>
      </c>
      <c r="N210">
        <f t="shared" si="3"/>
        <v>1</v>
      </c>
      <c r="O2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Kings?</v>
      </c>
    </row>
    <row r="211" spans="1:15" x14ac:dyDescent="0.3">
      <c r="A211" t="s">
        <v>5700</v>
      </c>
      <c r="B211" t="s">
        <v>5701</v>
      </c>
      <c r="C211" t="s">
        <v>11</v>
      </c>
      <c r="D211" t="s">
        <v>3235</v>
      </c>
      <c r="E211" t="s">
        <v>4213</v>
      </c>
      <c r="F211" t="s">
        <v>629</v>
      </c>
      <c r="G211">
        <f>ROUND(TVSeries_numberOfSeasons__2[[#This Row],[value]],2)</f>
        <v>2</v>
      </c>
      <c r="H211" t="s">
        <v>4214</v>
      </c>
      <c r="I211" t="s">
        <v>3950</v>
      </c>
      <c r="J211" t="s">
        <v>486</v>
      </c>
      <c r="K211" t="s">
        <v>15</v>
      </c>
      <c r="L211" t="s">
        <v>5702</v>
      </c>
      <c r="M211" t="s">
        <v>3951</v>
      </c>
      <c r="N211">
        <f t="shared" si="3"/>
        <v>1</v>
      </c>
      <c r="O2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Knightfall?</v>
      </c>
    </row>
    <row r="212" spans="1:15" x14ac:dyDescent="0.3">
      <c r="A212" t="s">
        <v>5858</v>
      </c>
      <c r="B212" t="s">
        <v>5859</v>
      </c>
      <c r="C212" t="s">
        <v>11</v>
      </c>
      <c r="D212" t="s">
        <v>3235</v>
      </c>
      <c r="E212" t="s">
        <v>4213</v>
      </c>
      <c r="F212" t="s">
        <v>629</v>
      </c>
      <c r="G212">
        <f>ROUND(TVSeries_numberOfSeasons__2[[#This Row],[value]],2)</f>
        <v>2</v>
      </c>
      <c r="H212" t="s">
        <v>4214</v>
      </c>
      <c r="I212" t="s">
        <v>3950</v>
      </c>
      <c r="J212" t="s">
        <v>195</v>
      </c>
      <c r="K212" t="s">
        <v>15</v>
      </c>
      <c r="L212" t="s">
        <v>5860</v>
      </c>
      <c r="M212" t="s">
        <v>3951</v>
      </c>
      <c r="N212">
        <f t="shared" si="3"/>
        <v>1</v>
      </c>
      <c r="O2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Kobiety mafii?</v>
      </c>
    </row>
    <row r="213" spans="1:15" x14ac:dyDescent="0.3">
      <c r="A213" t="s">
        <v>5715</v>
      </c>
      <c r="B213" t="s">
        <v>5716</v>
      </c>
      <c r="C213" t="s">
        <v>11</v>
      </c>
      <c r="D213" t="s">
        <v>3235</v>
      </c>
      <c r="E213" t="s">
        <v>4213</v>
      </c>
      <c r="F213" t="s">
        <v>629</v>
      </c>
      <c r="G213">
        <f>ROUND(TVSeries_numberOfSeasons__2[[#This Row],[value]],2)</f>
        <v>2</v>
      </c>
      <c r="H213" t="s">
        <v>4214</v>
      </c>
      <c r="I213" t="s">
        <v>3950</v>
      </c>
      <c r="J213" t="s">
        <v>1191</v>
      </c>
      <c r="K213" t="s">
        <v>15</v>
      </c>
      <c r="L213" t="s">
        <v>5717</v>
      </c>
      <c r="M213" t="s">
        <v>3951</v>
      </c>
      <c r="N213">
        <f t="shared" si="3"/>
        <v>1</v>
      </c>
      <c r="O2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Krypton?</v>
      </c>
    </row>
    <row r="214" spans="1:15" x14ac:dyDescent="0.3">
      <c r="A214" t="s">
        <v>3352</v>
      </c>
      <c r="B214" t="s">
        <v>3353</v>
      </c>
      <c r="C214" t="s">
        <v>11</v>
      </c>
      <c r="D214" t="s">
        <v>3235</v>
      </c>
      <c r="E214" t="s">
        <v>4213</v>
      </c>
      <c r="F214" t="s">
        <v>458</v>
      </c>
      <c r="G214">
        <f>ROUND(TVSeries_numberOfSeasons__2[[#This Row],[value]],2)</f>
        <v>3</v>
      </c>
      <c r="H214" t="s">
        <v>4214</v>
      </c>
      <c r="I214" t="s">
        <v>3236</v>
      </c>
      <c r="J214" t="s">
        <v>211</v>
      </c>
      <c r="K214" t="s">
        <v>15</v>
      </c>
      <c r="L214" t="s">
        <v>5219</v>
      </c>
      <c r="M214" t="s">
        <v>3237</v>
      </c>
      <c r="N214">
        <f t="shared" si="3"/>
        <v>1</v>
      </c>
      <c r="O2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Kyle XY?</v>
      </c>
    </row>
    <row r="215" spans="1:15" x14ac:dyDescent="0.3">
      <c r="A215" t="s">
        <v>5804</v>
      </c>
      <c r="B215" t="s">
        <v>5805</v>
      </c>
      <c r="C215" t="s">
        <v>11</v>
      </c>
      <c r="D215" t="s">
        <v>3235</v>
      </c>
      <c r="E215" t="s">
        <v>4213</v>
      </c>
      <c r="F215" t="s">
        <v>629</v>
      </c>
      <c r="G215">
        <f>ROUND(TVSeries_numberOfSeasons__2[[#This Row],[value]],2)</f>
        <v>2</v>
      </c>
      <c r="H215" t="s">
        <v>4214</v>
      </c>
      <c r="I215" t="s">
        <v>3950</v>
      </c>
      <c r="J215" t="s">
        <v>565</v>
      </c>
      <c r="K215" t="s">
        <v>15</v>
      </c>
      <c r="L215" t="s">
        <v>5806</v>
      </c>
      <c r="M215" t="s">
        <v>3951</v>
      </c>
      <c r="N215">
        <f t="shared" si="3"/>
        <v>1</v>
      </c>
      <c r="O2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La peste?</v>
      </c>
    </row>
    <row r="216" spans="1:15" x14ac:dyDescent="0.3">
      <c r="A216" t="s">
        <v>3466</v>
      </c>
      <c r="B216" t="s">
        <v>3467</v>
      </c>
      <c r="C216" t="s">
        <v>11</v>
      </c>
      <c r="D216" t="s">
        <v>3235</v>
      </c>
      <c r="E216" t="s">
        <v>4213</v>
      </c>
      <c r="F216" t="s">
        <v>531</v>
      </c>
      <c r="G216">
        <f>ROUND(TVSeries_numberOfSeasons__2[[#This Row],[value]],2)</f>
        <v>4</v>
      </c>
      <c r="H216" t="s">
        <v>4214</v>
      </c>
      <c r="I216" t="s">
        <v>3236</v>
      </c>
      <c r="J216" t="s">
        <v>474</v>
      </c>
      <c r="K216" t="s">
        <v>15</v>
      </c>
      <c r="L216" t="s">
        <v>5369</v>
      </c>
      <c r="M216" t="s">
        <v>3237</v>
      </c>
      <c r="N216">
        <f t="shared" si="3"/>
        <v>1</v>
      </c>
      <c r="O2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Lab Rats?</v>
      </c>
    </row>
    <row r="217" spans="1:15" x14ac:dyDescent="0.3">
      <c r="A217" t="s">
        <v>3527</v>
      </c>
      <c r="B217" t="s">
        <v>3528</v>
      </c>
      <c r="C217" t="s">
        <v>11</v>
      </c>
      <c r="D217" t="s">
        <v>3235</v>
      </c>
      <c r="E217" t="s">
        <v>4213</v>
      </c>
      <c r="F217" t="s">
        <v>629</v>
      </c>
      <c r="G217">
        <f>ROUND(TVSeries_numberOfSeasons__2[[#This Row],[value]],2)</f>
        <v>2</v>
      </c>
      <c r="H217" t="s">
        <v>4214</v>
      </c>
      <c r="I217" t="s">
        <v>3236</v>
      </c>
      <c r="J217" t="s">
        <v>191</v>
      </c>
      <c r="K217" t="s">
        <v>15</v>
      </c>
      <c r="L217" t="s">
        <v>5265</v>
      </c>
      <c r="M217" t="s">
        <v>3237</v>
      </c>
      <c r="N217">
        <f t="shared" si="3"/>
        <v>1</v>
      </c>
      <c r="O2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Land of the Giants?</v>
      </c>
    </row>
    <row r="218" spans="1:15" x14ac:dyDescent="0.3">
      <c r="A218" t="s">
        <v>3977</v>
      </c>
      <c r="B218" t="s">
        <v>3978</v>
      </c>
      <c r="C218" t="s">
        <v>11</v>
      </c>
      <c r="D218" t="s">
        <v>3235</v>
      </c>
      <c r="E218" t="s">
        <v>4213</v>
      </c>
      <c r="F218" t="s">
        <v>93</v>
      </c>
      <c r="G218">
        <f>ROUND(TVSeries_numberOfSeasons__2[[#This Row],[value]],2)</f>
        <v>26</v>
      </c>
      <c r="H218" t="s">
        <v>4214</v>
      </c>
      <c r="I218" t="s">
        <v>3948</v>
      </c>
      <c r="J218" t="s">
        <v>285</v>
      </c>
      <c r="K218" t="s">
        <v>15</v>
      </c>
      <c r="L218" t="s">
        <v>5538</v>
      </c>
      <c r="M218" t="s">
        <v>3949</v>
      </c>
      <c r="N218">
        <f t="shared" si="3"/>
        <v>1</v>
      </c>
      <c r="O2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Law &amp; Order: Special Victims Unit?</v>
      </c>
    </row>
    <row r="219" spans="1:15" x14ac:dyDescent="0.3">
      <c r="A219" t="s">
        <v>3460</v>
      </c>
      <c r="B219" t="s">
        <v>3461</v>
      </c>
      <c r="C219" t="s">
        <v>11</v>
      </c>
      <c r="D219" t="s">
        <v>3235</v>
      </c>
      <c r="E219" t="s">
        <v>4213</v>
      </c>
      <c r="F219" t="s">
        <v>195</v>
      </c>
      <c r="G219">
        <f>ROUND(TVSeries_numberOfSeasons__2[[#This Row],[value]],2)</f>
        <v>1</v>
      </c>
      <c r="H219" t="s">
        <v>4214</v>
      </c>
      <c r="I219" t="s">
        <v>3236</v>
      </c>
      <c r="J219" t="s">
        <v>458</v>
      </c>
      <c r="K219" t="s">
        <v>15</v>
      </c>
      <c r="L219" t="s">
        <v>5332</v>
      </c>
      <c r="M219" t="s">
        <v>3237</v>
      </c>
      <c r="N219">
        <f t="shared" si="3"/>
        <v>1</v>
      </c>
      <c r="O2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Lazer Tag Academy?</v>
      </c>
    </row>
    <row r="220" spans="1:15" x14ac:dyDescent="0.3">
      <c r="A220" t="s">
        <v>5535</v>
      </c>
      <c r="B220" t="s">
        <v>5536</v>
      </c>
      <c r="C220" t="s">
        <v>11</v>
      </c>
      <c r="D220" t="s">
        <v>3235</v>
      </c>
      <c r="E220" t="s">
        <v>4213</v>
      </c>
      <c r="F220" t="s">
        <v>195</v>
      </c>
      <c r="G220">
        <f>ROUND(TVSeries_numberOfSeasons__2[[#This Row],[value]],2)</f>
        <v>1</v>
      </c>
      <c r="H220" t="s">
        <v>4214</v>
      </c>
      <c r="I220" t="s">
        <v>3950</v>
      </c>
      <c r="J220" t="s">
        <v>629</v>
      </c>
      <c r="K220" t="s">
        <v>15</v>
      </c>
      <c r="L220" t="s">
        <v>5537</v>
      </c>
      <c r="M220" t="s">
        <v>3951</v>
      </c>
      <c r="N220">
        <f t="shared" si="3"/>
        <v>1</v>
      </c>
      <c r="O2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Le Combat des chefs?</v>
      </c>
    </row>
    <row r="221" spans="1:15" x14ac:dyDescent="0.3">
      <c r="A221" t="s">
        <v>5727</v>
      </c>
      <c r="B221" t="s">
        <v>5728</v>
      </c>
      <c r="C221" t="s">
        <v>11</v>
      </c>
      <c r="D221" t="s">
        <v>3235</v>
      </c>
      <c r="E221" t="s">
        <v>4213</v>
      </c>
      <c r="F221" t="s">
        <v>275</v>
      </c>
      <c r="G221">
        <f>ROUND(TVSeries_numberOfSeasons__2[[#This Row],[value]],2)</f>
        <v>7</v>
      </c>
      <c r="H221" t="s">
        <v>4214</v>
      </c>
      <c r="I221" t="s">
        <v>3950</v>
      </c>
      <c r="J221" t="s">
        <v>305</v>
      </c>
      <c r="K221" t="s">
        <v>15</v>
      </c>
      <c r="L221" t="s">
        <v>5729</v>
      </c>
      <c r="M221" t="s">
        <v>3951</v>
      </c>
      <c r="N221">
        <f t="shared" si="3"/>
        <v>1</v>
      </c>
      <c r="O2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Legends of Tomorrow?</v>
      </c>
    </row>
    <row r="222" spans="1:15" x14ac:dyDescent="0.3">
      <c r="A222" t="s">
        <v>3404</v>
      </c>
      <c r="B222" t="s">
        <v>3405</v>
      </c>
      <c r="C222" t="s">
        <v>11</v>
      </c>
      <c r="D222" t="s">
        <v>3235</v>
      </c>
      <c r="E222" t="s">
        <v>4213</v>
      </c>
      <c r="F222" t="s">
        <v>531</v>
      </c>
      <c r="G222">
        <f>ROUND(TVSeries_numberOfSeasons__2[[#This Row],[value]],2)</f>
        <v>4</v>
      </c>
      <c r="H222" t="s">
        <v>4214</v>
      </c>
      <c r="I222" t="s">
        <v>3236</v>
      </c>
      <c r="J222" t="s">
        <v>195</v>
      </c>
      <c r="K222" t="s">
        <v>15</v>
      </c>
      <c r="L222" t="s">
        <v>5349</v>
      </c>
      <c r="M222" t="s">
        <v>3237</v>
      </c>
      <c r="N222">
        <f t="shared" si="3"/>
        <v>1</v>
      </c>
      <c r="O2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Les Argonautes?</v>
      </c>
    </row>
    <row r="223" spans="1:15" x14ac:dyDescent="0.3">
      <c r="A223" t="s">
        <v>3868</v>
      </c>
      <c r="B223" t="s">
        <v>3869</v>
      </c>
      <c r="C223" t="s">
        <v>11</v>
      </c>
      <c r="D223" t="s">
        <v>3235</v>
      </c>
      <c r="E223" t="s">
        <v>4213</v>
      </c>
      <c r="F223" t="s">
        <v>195</v>
      </c>
      <c r="G223">
        <f>ROUND(TVSeries_numberOfSeasons__2[[#This Row],[value]],2)</f>
        <v>1</v>
      </c>
      <c r="H223" t="s">
        <v>4214</v>
      </c>
      <c r="I223" t="s">
        <v>3236</v>
      </c>
      <c r="J223" t="s">
        <v>531</v>
      </c>
      <c r="K223" t="s">
        <v>15</v>
      </c>
      <c r="L223" t="s">
        <v>5879</v>
      </c>
      <c r="M223" t="s">
        <v>3237</v>
      </c>
      <c r="N223">
        <f t="shared" si="3"/>
        <v>1</v>
      </c>
      <c r="O2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Level 9?</v>
      </c>
    </row>
    <row r="224" spans="1:15" x14ac:dyDescent="0.3">
      <c r="A224" t="s">
        <v>3284</v>
      </c>
      <c r="B224" t="s">
        <v>3285</v>
      </c>
      <c r="C224" t="s">
        <v>11</v>
      </c>
      <c r="D224" t="s">
        <v>3235</v>
      </c>
      <c r="E224" t="s">
        <v>4213</v>
      </c>
      <c r="F224" t="s">
        <v>531</v>
      </c>
      <c r="G224">
        <f>ROUND(TVSeries_numberOfSeasons__2[[#This Row],[value]],2)</f>
        <v>4</v>
      </c>
      <c r="H224" t="s">
        <v>4214</v>
      </c>
      <c r="I224" t="s">
        <v>3236</v>
      </c>
      <c r="J224" t="s">
        <v>581</v>
      </c>
      <c r="K224" t="s">
        <v>15</v>
      </c>
      <c r="L224" t="s">
        <v>5215</v>
      </c>
      <c r="M224" t="s">
        <v>3237</v>
      </c>
      <c r="N224">
        <f t="shared" si="3"/>
        <v>1</v>
      </c>
      <c r="O2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Lexx?</v>
      </c>
    </row>
    <row r="225" spans="1:15" x14ac:dyDescent="0.3">
      <c r="A225" t="s">
        <v>3563</v>
      </c>
      <c r="B225" t="s">
        <v>3564</v>
      </c>
      <c r="C225" t="s">
        <v>11</v>
      </c>
      <c r="D225" t="s">
        <v>3235</v>
      </c>
      <c r="E225" t="s">
        <v>4213</v>
      </c>
      <c r="F225" t="s">
        <v>629</v>
      </c>
      <c r="G225">
        <f>ROUND(TVSeries_numberOfSeasons__2[[#This Row],[value]],2)</f>
        <v>2</v>
      </c>
      <c r="H225" t="s">
        <v>4214</v>
      </c>
      <c r="I225" t="s">
        <v>3236</v>
      </c>
      <c r="J225" t="s">
        <v>187</v>
      </c>
      <c r="K225" t="s">
        <v>15</v>
      </c>
      <c r="L225" t="s">
        <v>5267</v>
      </c>
      <c r="M225" t="s">
        <v>3237</v>
      </c>
      <c r="N225">
        <f t="shared" si="3"/>
        <v>1</v>
      </c>
      <c r="O2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Life on Mars?</v>
      </c>
    </row>
    <row r="226" spans="1:15" x14ac:dyDescent="0.3">
      <c r="A226" t="s">
        <v>5846</v>
      </c>
      <c r="B226" t="s">
        <v>5847</v>
      </c>
      <c r="C226" t="s">
        <v>11</v>
      </c>
      <c r="D226" t="s">
        <v>3235</v>
      </c>
      <c r="E226" t="s">
        <v>4213</v>
      </c>
      <c r="F226" t="s">
        <v>195</v>
      </c>
      <c r="G226">
        <f>ROUND(TVSeries_numberOfSeasons__2[[#This Row],[value]],2)</f>
        <v>1</v>
      </c>
      <c r="H226" t="s">
        <v>4214</v>
      </c>
      <c r="I226" t="s">
        <v>3950</v>
      </c>
      <c r="J226" t="s">
        <v>571</v>
      </c>
      <c r="K226" t="s">
        <v>15</v>
      </c>
      <c r="L226" t="s">
        <v>5848</v>
      </c>
      <c r="M226" t="s">
        <v>3951</v>
      </c>
      <c r="N226">
        <f t="shared" si="3"/>
        <v>1</v>
      </c>
      <c r="O2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Limitless?</v>
      </c>
    </row>
    <row r="227" spans="1:15" x14ac:dyDescent="0.3">
      <c r="A227" t="s">
        <v>3728</v>
      </c>
      <c r="B227" t="s">
        <v>3729</v>
      </c>
      <c r="C227" t="s">
        <v>11</v>
      </c>
      <c r="D227" t="s">
        <v>3235</v>
      </c>
      <c r="E227" t="s">
        <v>4213</v>
      </c>
      <c r="F227" t="s">
        <v>531</v>
      </c>
      <c r="G227">
        <f>ROUND(TVSeries_numberOfSeasons__2[[#This Row],[value]],2)</f>
        <v>4</v>
      </c>
      <c r="H227" t="s">
        <v>4214</v>
      </c>
      <c r="I227" t="s">
        <v>3236</v>
      </c>
      <c r="J227" t="s">
        <v>191</v>
      </c>
      <c r="K227" t="s">
        <v>15</v>
      </c>
      <c r="L227" t="s">
        <v>5429</v>
      </c>
      <c r="M227" t="s">
        <v>3237</v>
      </c>
      <c r="N227">
        <f t="shared" si="3"/>
        <v>1</v>
      </c>
      <c r="O2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Lloyd in Space?</v>
      </c>
    </row>
    <row r="228" spans="1:15" x14ac:dyDescent="0.3">
      <c r="A228" t="s">
        <v>3402</v>
      </c>
      <c r="B228" t="s">
        <v>3403</v>
      </c>
      <c r="C228" t="s">
        <v>11</v>
      </c>
      <c r="D228" t="s">
        <v>3235</v>
      </c>
      <c r="E228" t="s">
        <v>4213</v>
      </c>
      <c r="F228" t="s">
        <v>195</v>
      </c>
      <c r="G228">
        <f>ROUND(TVSeries_numberOfSeasons__2[[#This Row],[value]],2)</f>
        <v>1</v>
      </c>
      <c r="H228" t="s">
        <v>4214</v>
      </c>
      <c r="I228" t="s">
        <v>3236</v>
      </c>
      <c r="J228" t="s">
        <v>501</v>
      </c>
      <c r="K228" t="s">
        <v>15</v>
      </c>
      <c r="L228" t="s">
        <v>5339</v>
      </c>
      <c r="M228" t="s">
        <v>3237</v>
      </c>
      <c r="N228">
        <f t="shared" si="3"/>
        <v>1</v>
      </c>
      <c r="O22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Logan's Run?</v>
      </c>
    </row>
    <row r="229" spans="1:15" x14ac:dyDescent="0.3">
      <c r="A229" t="s">
        <v>3470</v>
      </c>
      <c r="B229" t="s">
        <v>3471</v>
      </c>
      <c r="C229" t="s">
        <v>11</v>
      </c>
      <c r="D229" t="s">
        <v>3235</v>
      </c>
      <c r="E229" t="s">
        <v>4213</v>
      </c>
      <c r="F229" t="s">
        <v>531</v>
      </c>
      <c r="G229">
        <f>ROUND(TVSeries_numberOfSeasons__2[[#This Row],[value]],2)</f>
        <v>4</v>
      </c>
      <c r="H229" t="s">
        <v>4214</v>
      </c>
      <c r="I229" t="s">
        <v>3236</v>
      </c>
      <c r="J229" t="s">
        <v>474</v>
      </c>
      <c r="K229" t="s">
        <v>15</v>
      </c>
      <c r="L229" t="s">
        <v>5299</v>
      </c>
      <c r="M229" t="s">
        <v>3237</v>
      </c>
      <c r="N229">
        <f t="shared" si="3"/>
        <v>1</v>
      </c>
      <c r="O22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Lois &amp; Clark: The New Adventures of Superman?</v>
      </c>
    </row>
    <row r="230" spans="1:15" x14ac:dyDescent="0.3">
      <c r="A230" t="s">
        <v>3995</v>
      </c>
      <c r="B230" t="s">
        <v>3996</v>
      </c>
      <c r="C230" t="s">
        <v>11</v>
      </c>
      <c r="D230" t="s">
        <v>3235</v>
      </c>
      <c r="E230" t="s">
        <v>4213</v>
      </c>
      <c r="F230" t="s">
        <v>195</v>
      </c>
      <c r="G230">
        <f>ROUND(TVSeries_numberOfSeasons__2[[#This Row],[value]],2)</f>
        <v>1</v>
      </c>
      <c r="H230" t="s">
        <v>4214</v>
      </c>
      <c r="I230" t="s">
        <v>3948</v>
      </c>
      <c r="J230" t="s">
        <v>458</v>
      </c>
      <c r="K230" t="s">
        <v>15</v>
      </c>
      <c r="L230" t="s">
        <v>5524</v>
      </c>
      <c r="M230" t="s">
        <v>3949</v>
      </c>
      <c r="N230">
        <f t="shared" si="3"/>
        <v>1</v>
      </c>
      <c r="O23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Look: The Series?</v>
      </c>
    </row>
    <row r="231" spans="1:15" x14ac:dyDescent="0.3">
      <c r="A231" t="s">
        <v>3788</v>
      </c>
      <c r="B231" t="s">
        <v>3789</v>
      </c>
      <c r="C231" t="s">
        <v>11</v>
      </c>
      <c r="D231" t="s">
        <v>3235</v>
      </c>
      <c r="E231" t="s">
        <v>4213</v>
      </c>
      <c r="F231" t="s">
        <v>458</v>
      </c>
      <c r="G231">
        <f>ROUND(TVSeries_numberOfSeasons__2[[#This Row],[value]],2)</f>
        <v>3</v>
      </c>
      <c r="H231" t="s">
        <v>4214</v>
      </c>
      <c r="I231" t="s">
        <v>3236</v>
      </c>
      <c r="J231" t="s">
        <v>459</v>
      </c>
      <c r="K231" t="s">
        <v>15</v>
      </c>
      <c r="L231" t="s">
        <v>5415</v>
      </c>
      <c r="M231" t="s">
        <v>3237</v>
      </c>
      <c r="N231">
        <f t="shared" si="3"/>
        <v>1</v>
      </c>
      <c r="O23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Los Protegidos?</v>
      </c>
    </row>
    <row r="232" spans="1:15" x14ac:dyDescent="0.3">
      <c r="A232" t="s">
        <v>3810</v>
      </c>
      <c r="B232" t="s">
        <v>3811</v>
      </c>
      <c r="C232" t="s">
        <v>11</v>
      </c>
      <c r="D232" t="s">
        <v>3235</v>
      </c>
      <c r="E232" t="s">
        <v>4213</v>
      </c>
      <c r="F232" t="s">
        <v>501</v>
      </c>
      <c r="G232">
        <f>ROUND(TVSeries_numberOfSeasons__2[[#This Row],[value]],2)</f>
        <v>5</v>
      </c>
      <c r="H232" t="s">
        <v>4214</v>
      </c>
      <c r="I232" t="s">
        <v>3236</v>
      </c>
      <c r="J232" t="s">
        <v>250</v>
      </c>
      <c r="K232" t="s">
        <v>15</v>
      </c>
      <c r="L232" t="s">
        <v>5409</v>
      </c>
      <c r="M232" t="s">
        <v>3237</v>
      </c>
      <c r="N232">
        <f t="shared" si="3"/>
        <v>1</v>
      </c>
      <c r="O23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Lost Girl?</v>
      </c>
    </row>
    <row r="233" spans="1:15" x14ac:dyDescent="0.3">
      <c r="A233" t="s">
        <v>3598</v>
      </c>
      <c r="B233" t="s">
        <v>3599</v>
      </c>
      <c r="C233" t="s">
        <v>11</v>
      </c>
      <c r="D233" t="s">
        <v>3235</v>
      </c>
      <c r="E233" t="s">
        <v>4213</v>
      </c>
      <c r="F233" t="s">
        <v>458</v>
      </c>
      <c r="G233">
        <f>ROUND(TVSeries_numberOfSeasons__2[[#This Row],[value]],2)</f>
        <v>3</v>
      </c>
      <c r="H233" t="s">
        <v>4214</v>
      </c>
      <c r="I233" t="s">
        <v>3236</v>
      </c>
      <c r="J233" t="s">
        <v>1191</v>
      </c>
      <c r="K233" t="s">
        <v>15</v>
      </c>
      <c r="L233" t="s">
        <v>5451</v>
      </c>
      <c r="M233" t="s">
        <v>3237</v>
      </c>
      <c r="N233">
        <f t="shared" si="3"/>
        <v>1</v>
      </c>
      <c r="O23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Lost in Space?</v>
      </c>
    </row>
    <row r="234" spans="1:15" x14ac:dyDescent="0.3">
      <c r="A234" t="s">
        <v>4151</v>
      </c>
      <c r="B234" t="s">
        <v>4152</v>
      </c>
      <c r="C234" t="s">
        <v>11</v>
      </c>
      <c r="D234" t="s">
        <v>3235</v>
      </c>
      <c r="E234" t="s">
        <v>4213</v>
      </c>
      <c r="F234" t="s">
        <v>501</v>
      </c>
      <c r="G234">
        <f>ROUND(TVSeries_numberOfSeasons__2[[#This Row],[value]],2)</f>
        <v>5</v>
      </c>
      <c r="H234" t="s">
        <v>4214</v>
      </c>
      <c r="I234" t="s">
        <v>3948</v>
      </c>
      <c r="J234" t="s">
        <v>460</v>
      </c>
      <c r="K234" t="s">
        <v>15</v>
      </c>
      <c r="L234" t="s">
        <v>5618</v>
      </c>
      <c r="M234" t="s">
        <v>3949</v>
      </c>
      <c r="N234">
        <f t="shared" si="3"/>
        <v>1</v>
      </c>
      <c r="O23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Lou Grant?</v>
      </c>
    </row>
    <row r="235" spans="1:15" x14ac:dyDescent="0.3">
      <c r="A235" t="s">
        <v>4147</v>
      </c>
      <c r="B235" t="s">
        <v>4148</v>
      </c>
      <c r="C235" t="s">
        <v>11</v>
      </c>
      <c r="D235" t="s">
        <v>3235</v>
      </c>
      <c r="E235" t="s">
        <v>4213</v>
      </c>
      <c r="F235" t="s">
        <v>681</v>
      </c>
      <c r="G235">
        <f>ROUND(TVSeries_numberOfSeasons__2[[#This Row],[value]],2)</f>
        <v>6</v>
      </c>
      <c r="H235" t="s">
        <v>4214</v>
      </c>
      <c r="I235" t="s">
        <v>3948</v>
      </c>
      <c r="J235" t="s">
        <v>459</v>
      </c>
      <c r="K235" t="s">
        <v>15</v>
      </c>
      <c r="L235" t="s">
        <v>5590</v>
      </c>
      <c r="M235" t="s">
        <v>3949</v>
      </c>
      <c r="N235">
        <f t="shared" si="3"/>
        <v>1</v>
      </c>
      <c r="O23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Lovejoy?</v>
      </c>
    </row>
    <row r="236" spans="1:15" x14ac:dyDescent="0.3">
      <c r="A236" t="s">
        <v>5733</v>
      </c>
      <c r="B236" t="s">
        <v>5734</v>
      </c>
      <c r="C236" t="s">
        <v>11</v>
      </c>
      <c r="D236" t="s">
        <v>3235</v>
      </c>
      <c r="E236" t="s">
        <v>4213</v>
      </c>
      <c r="F236" t="s">
        <v>501</v>
      </c>
      <c r="G236">
        <f>ROUND(TVSeries_numberOfSeasons__2[[#This Row],[value]],2)</f>
        <v>5</v>
      </c>
      <c r="H236" t="s">
        <v>4214</v>
      </c>
      <c r="I236" t="s">
        <v>3950</v>
      </c>
      <c r="J236" t="s">
        <v>454</v>
      </c>
      <c r="K236" t="s">
        <v>15</v>
      </c>
      <c r="L236" t="s">
        <v>5735</v>
      </c>
      <c r="M236" t="s">
        <v>3951</v>
      </c>
      <c r="N236">
        <f t="shared" si="3"/>
        <v>1</v>
      </c>
      <c r="O23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MacGyver?</v>
      </c>
    </row>
    <row r="237" spans="1:15" x14ac:dyDescent="0.3">
      <c r="A237" t="s">
        <v>4049</v>
      </c>
      <c r="B237" t="s">
        <v>4050</v>
      </c>
      <c r="C237" t="s">
        <v>11</v>
      </c>
      <c r="D237" t="s">
        <v>3235</v>
      </c>
      <c r="E237" t="s">
        <v>4213</v>
      </c>
      <c r="F237" t="s">
        <v>275</v>
      </c>
      <c r="G237">
        <f>ROUND(TVSeries_numberOfSeasons__2[[#This Row],[value]],2)</f>
        <v>7</v>
      </c>
      <c r="H237" t="s">
        <v>4214</v>
      </c>
      <c r="I237" t="s">
        <v>3948</v>
      </c>
      <c r="J237" t="s">
        <v>215</v>
      </c>
      <c r="K237" t="s">
        <v>15</v>
      </c>
      <c r="L237" t="s">
        <v>5603</v>
      </c>
      <c r="M237" t="s">
        <v>3949</v>
      </c>
      <c r="N237">
        <f t="shared" si="3"/>
        <v>1</v>
      </c>
      <c r="O23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Mad Men?</v>
      </c>
    </row>
    <row r="238" spans="1:15" x14ac:dyDescent="0.3">
      <c r="A238" t="s">
        <v>4137</v>
      </c>
      <c r="B238" t="s">
        <v>4138</v>
      </c>
      <c r="C238" t="s">
        <v>11</v>
      </c>
      <c r="D238" t="s">
        <v>3235</v>
      </c>
      <c r="E238" t="s">
        <v>4213</v>
      </c>
      <c r="F238" t="s">
        <v>629</v>
      </c>
      <c r="G238">
        <f>ROUND(TVSeries_numberOfSeasons__2[[#This Row],[value]],2)</f>
        <v>2</v>
      </c>
      <c r="H238" t="s">
        <v>4214</v>
      </c>
      <c r="I238" t="s">
        <v>3948</v>
      </c>
      <c r="J238" t="s">
        <v>566</v>
      </c>
      <c r="K238" t="s">
        <v>15</v>
      </c>
      <c r="L238" t="s">
        <v>5634</v>
      </c>
      <c r="M238" t="s">
        <v>3949</v>
      </c>
      <c r="N238">
        <f t="shared" si="3"/>
        <v>1</v>
      </c>
      <c r="O23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Magic City?</v>
      </c>
    </row>
    <row r="239" spans="1:15" x14ac:dyDescent="0.3">
      <c r="A239" t="s">
        <v>5730</v>
      </c>
      <c r="B239" t="s">
        <v>5731</v>
      </c>
      <c r="C239" t="s">
        <v>11</v>
      </c>
      <c r="D239" t="s">
        <v>3235</v>
      </c>
      <c r="E239" t="s">
        <v>4213</v>
      </c>
      <c r="F239" t="s">
        <v>501</v>
      </c>
      <c r="G239">
        <f>ROUND(TVSeries_numberOfSeasons__2[[#This Row],[value]],2)</f>
        <v>5</v>
      </c>
      <c r="H239" t="s">
        <v>4214</v>
      </c>
      <c r="I239" t="s">
        <v>3950</v>
      </c>
      <c r="J239" t="s">
        <v>63</v>
      </c>
      <c r="K239" t="s">
        <v>15</v>
      </c>
      <c r="L239" t="s">
        <v>5732</v>
      </c>
      <c r="M239" t="s">
        <v>3951</v>
      </c>
      <c r="N239">
        <f t="shared" si="3"/>
        <v>1</v>
      </c>
      <c r="O23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Magnum, P.I.?</v>
      </c>
    </row>
    <row r="240" spans="1:15" x14ac:dyDescent="0.3">
      <c r="A240" t="s">
        <v>5646</v>
      </c>
      <c r="B240" t="s">
        <v>5647</v>
      </c>
      <c r="C240" t="s">
        <v>11</v>
      </c>
      <c r="D240" t="s">
        <v>3235</v>
      </c>
      <c r="E240" t="s">
        <v>4213</v>
      </c>
      <c r="F240" t="s">
        <v>195</v>
      </c>
      <c r="G240">
        <f>ROUND(TVSeries_numberOfSeasons__2[[#This Row],[value]],2)</f>
        <v>1</v>
      </c>
      <c r="H240" t="s">
        <v>4214</v>
      </c>
      <c r="I240" t="s">
        <v>3950</v>
      </c>
      <c r="J240" t="s">
        <v>458</v>
      </c>
      <c r="K240" t="s">
        <v>15</v>
      </c>
      <c r="L240" t="s">
        <v>5648</v>
      </c>
      <c r="M240" t="s">
        <v>3951</v>
      </c>
      <c r="N240">
        <f t="shared" si="3"/>
        <v>1</v>
      </c>
      <c r="O24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Maharakshak Aryan?</v>
      </c>
    </row>
    <row r="241" spans="1:15" x14ac:dyDescent="0.3">
      <c r="A241" t="s">
        <v>3519</v>
      </c>
      <c r="B241" t="s">
        <v>3520</v>
      </c>
      <c r="C241" t="s">
        <v>11</v>
      </c>
      <c r="D241" t="s">
        <v>3235</v>
      </c>
      <c r="E241" t="s">
        <v>4213</v>
      </c>
      <c r="F241" t="s">
        <v>195</v>
      </c>
      <c r="G241">
        <f>ROUND(TVSeries_numberOfSeasons__2[[#This Row],[value]],2)</f>
        <v>1</v>
      </c>
      <c r="H241" t="s">
        <v>4214</v>
      </c>
      <c r="I241" t="s">
        <v>3236</v>
      </c>
      <c r="J241" t="s">
        <v>566</v>
      </c>
      <c r="K241" t="s">
        <v>15</v>
      </c>
      <c r="L241" t="s">
        <v>5301</v>
      </c>
      <c r="M241" t="s">
        <v>3237</v>
      </c>
      <c r="N241">
        <f t="shared" si="3"/>
        <v>1</v>
      </c>
      <c r="O24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Man from Atlantis?</v>
      </c>
    </row>
    <row r="242" spans="1:15" x14ac:dyDescent="0.3">
      <c r="A242" t="s">
        <v>5819</v>
      </c>
      <c r="B242" t="s">
        <v>5820</v>
      </c>
      <c r="C242" t="s">
        <v>11</v>
      </c>
      <c r="D242" t="s">
        <v>3235</v>
      </c>
      <c r="E242" t="s">
        <v>4213</v>
      </c>
      <c r="F242" t="s">
        <v>195</v>
      </c>
      <c r="G242">
        <f>ROUND(TVSeries_numberOfSeasons__2[[#This Row],[value]],2)</f>
        <v>1</v>
      </c>
      <c r="H242" t="s">
        <v>4214</v>
      </c>
      <c r="I242" t="s">
        <v>3950</v>
      </c>
      <c r="J242" t="s">
        <v>566</v>
      </c>
      <c r="K242" t="s">
        <v>15</v>
      </c>
      <c r="L242" t="s">
        <v>5821</v>
      </c>
      <c r="M242" t="s">
        <v>3951</v>
      </c>
      <c r="N242">
        <f t="shared" si="3"/>
        <v>1</v>
      </c>
      <c r="O24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Man to Man?</v>
      </c>
    </row>
    <row r="243" spans="1:15" x14ac:dyDescent="0.3">
      <c r="A243" t="s">
        <v>3541</v>
      </c>
      <c r="B243" t="s">
        <v>3542</v>
      </c>
      <c r="C243" t="s">
        <v>11</v>
      </c>
      <c r="D243" t="s">
        <v>3235</v>
      </c>
      <c r="E243" t="s">
        <v>4213</v>
      </c>
      <c r="F243" t="s">
        <v>458</v>
      </c>
      <c r="G243">
        <f>ROUND(TVSeries_numberOfSeasons__2[[#This Row],[value]],2)</f>
        <v>3</v>
      </c>
      <c r="H243" t="s">
        <v>4214</v>
      </c>
      <c r="I243" t="s">
        <v>3236</v>
      </c>
      <c r="J243" t="s">
        <v>275</v>
      </c>
      <c r="K243" t="s">
        <v>15</v>
      </c>
      <c r="L243" t="s">
        <v>5278</v>
      </c>
      <c r="M243" t="s">
        <v>3237</v>
      </c>
      <c r="N243">
        <f t="shared" si="3"/>
        <v>1</v>
      </c>
      <c r="O24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Maniac Mansion?</v>
      </c>
    </row>
    <row r="244" spans="1:15" x14ac:dyDescent="0.3">
      <c r="A244" t="s">
        <v>3270</v>
      </c>
      <c r="B244" t="s">
        <v>3271</v>
      </c>
      <c r="C244" t="s">
        <v>11</v>
      </c>
      <c r="D244" t="s">
        <v>3235</v>
      </c>
      <c r="E244" t="s">
        <v>4213</v>
      </c>
      <c r="F244" t="s">
        <v>195</v>
      </c>
      <c r="G244">
        <f>ROUND(TVSeries_numberOfSeasons__2[[#This Row],[value]],2)</f>
        <v>1</v>
      </c>
      <c r="H244" t="s">
        <v>4214</v>
      </c>
      <c r="I244" t="s">
        <v>3236</v>
      </c>
      <c r="J244" t="s">
        <v>602</v>
      </c>
      <c r="K244" t="s">
        <v>15</v>
      </c>
      <c r="L244" t="s">
        <v>5224</v>
      </c>
      <c r="M244" t="s">
        <v>3237</v>
      </c>
      <c r="N244">
        <f t="shared" si="3"/>
        <v>1</v>
      </c>
      <c r="O24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Manimal?</v>
      </c>
    </row>
    <row r="245" spans="1:15" x14ac:dyDescent="0.3">
      <c r="A245" t="s">
        <v>3934</v>
      </c>
      <c r="B245" t="s">
        <v>3935</v>
      </c>
      <c r="C245" t="s">
        <v>11</v>
      </c>
      <c r="D245" t="s">
        <v>3235</v>
      </c>
      <c r="E245" t="s">
        <v>4213</v>
      </c>
      <c r="F245" t="s">
        <v>629</v>
      </c>
      <c r="G245">
        <f>ROUND(TVSeries_numberOfSeasons__2[[#This Row],[value]],2)</f>
        <v>2</v>
      </c>
      <c r="H245" t="s">
        <v>4214</v>
      </c>
      <c r="I245" t="s">
        <v>3236</v>
      </c>
      <c r="J245" t="s">
        <v>531</v>
      </c>
      <c r="K245" t="s">
        <v>15</v>
      </c>
      <c r="L245" t="s">
        <v>5882</v>
      </c>
      <c r="M245" t="s">
        <v>3237</v>
      </c>
      <c r="N245">
        <f t="shared" si="3"/>
        <v>1</v>
      </c>
      <c r="O24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Mario?</v>
      </c>
    </row>
    <row r="246" spans="1:15" x14ac:dyDescent="0.3">
      <c r="A246" t="s">
        <v>5831</v>
      </c>
      <c r="B246" t="s">
        <v>5832</v>
      </c>
      <c r="C246" t="s">
        <v>11</v>
      </c>
      <c r="D246" t="s">
        <v>3235</v>
      </c>
      <c r="E246" t="s">
        <v>4213</v>
      </c>
      <c r="F246" t="s">
        <v>629</v>
      </c>
      <c r="G246">
        <f>ROUND(TVSeries_numberOfSeasons__2[[#This Row],[value]],2)</f>
        <v>2</v>
      </c>
      <c r="H246" t="s">
        <v>4214</v>
      </c>
      <c r="I246" t="s">
        <v>3950</v>
      </c>
      <c r="J246" t="s">
        <v>93</v>
      </c>
      <c r="K246" t="s">
        <v>15</v>
      </c>
      <c r="L246" t="s">
        <v>5833</v>
      </c>
      <c r="M246" t="s">
        <v>3951</v>
      </c>
      <c r="N246">
        <f t="shared" si="3"/>
        <v>1</v>
      </c>
      <c r="O24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Marvel's Cloak &amp; Dagger?</v>
      </c>
    </row>
    <row r="247" spans="1:15" x14ac:dyDescent="0.3">
      <c r="A247" t="s">
        <v>3675</v>
      </c>
      <c r="B247" t="s">
        <v>3676</v>
      </c>
      <c r="C247" t="s">
        <v>11</v>
      </c>
      <c r="D247" t="s">
        <v>3235</v>
      </c>
      <c r="E247" t="s">
        <v>4213</v>
      </c>
      <c r="F247" t="s">
        <v>195</v>
      </c>
      <c r="G247">
        <f>ROUND(TVSeries_numberOfSeasons__2[[#This Row],[value]],2)</f>
        <v>1</v>
      </c>
      <c r="H247" t="s">
        <v>4214</v>
      </c>
      <c r="I247" t="s">
        <v>3236</v>
      </c>
      <c r="J247" t="s">
        <v>486</v>
      </c>
      <c r="K247" t="s">
        <v>15</v>
      </c>
      <c r="L247" t="s">
        <v>5487</v>
      </c>
      <c r="M247" t="s">
        <v>3237</v>
      </c>
      <c r="N247">
        <f t="shared" si="3"/>
        <v>1</v>
      </c>
      <c r="O24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Marvin Marvin?</v>
      </c>
    </row>
    <row r="248" spans="1:15" x14ac:dyDescent="0.3">
      <c r="A248" t="s">
        <v>3318</v>
      </c>
      <c r="B248" t="s">
        <v>3319</v>
      </c>
      <c r="C248" t="s">
        <v>11</v>
      </c>
      <c r="D248" t="s">
        <v>3235</v>
      </c>
      <c r="E248" t="s">
        <v>4213</v>
      </c>
      <c r="F248" t="s">
        <v>195</v>
      </c>
      <c r="G248">
        <f>ROUND(TVSeries_numberOfSeasons__2[[#This Row],[value]],2)</f>
        <v>1</v>
      </c>
      <c r="H248" t="s">
        <v>4214</v>
      </c>
      <c r="I248" t="s">
        <v>3236</v>
      </c>
      <c r="J248" t="s">
        <v>602</v>
      </c>
      <c r="K248" t="s">
        <v>15</v>
      </c>
      <c r="L248" t="s">
        <v>5220</v>
      </c>
      <c r="M248" t="s">
        <v>3237</v>
      </c>
      <c r="N248">
        <f t="shared" si="3"/>
        <v>1</v>
      </c>
      <c r="O24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Masked Rider?</v>
      </c>
    </row>
    <row r="249" spans="1:15" x14ac:dyDescent="0.3">
      <c r="A249" t="s">
        <v>3503</v>
      </c>
      <c r="B249" t="s">
        <v>3504</v>
      </c>
      <c r="C249" t="s">
        <v>11</v>
      </c>
      <c r="D249" t="s">
        <v>3235</v>
      </c>
      <c r="E249" t="s">
        <v>4213</v>
      </c>
      <c r="F249" t="s">
        <v>195</v>
      </c>
      <c r="G249">
        <f>ROUND(TVSeries_numberOfSeasons__2[[#This Row],[value]],2)</f>
        <v>1</v>
      </c>
      <c r="H249" t="s">
        <v>4214</v>
      </c>
      <c r="I249" t="s">
        <v>3236</v>
      </c>
      <c r="J249" t="s">
        <v>459</v>
      </c>
      <c r="K249" t="s">
        <v>15</v>
      </c>
      <c r="L249" t="s">
        <v>5283</v>
      </c>
      <c r="M249" t="s">
        <v>3237</v>
      </c>
      <c r="N249">
        <f t="shared" si="3"/>
        <v>1</v>
      </c>
      <c r="O24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Masters of Science Fiction?</v>
      </c>
    </row>
    <row r="250" spans="1:15" x14ac:dyDescent="0.3">
      <c r="A250" t="s">
        <v>3804</v>
      </c>
      <c r="B250" t="s">
        <v>3805</v>
      </c>
      <c r="C250" t="s">
        <v>11</v>
      </c>
      <c r="D250" t="s">
        <v>3235</v>
      </c>
      <c r="E250" t="s">
        <v>4213</v>
      </c>
      <c r="F250" t="s">
        <v>629</v>
      </c>
      <c r="G250">
        <f>ROUND(TVSeries_numberOfSeasons__2[[#This Row],[value]],2)</f>
        <v>2</v>
      </c>
      <c r="H250" t="s">
        <v>4214</v>
      </c>
      <c r="I250" t="s">
        <v>3236</v>
      </c>
      <c r="J250" t="s">
        <v>566</v>
      </c>
      <c r="K250" t="s">
        <v>15</v>
      </c>
      <c r="L250" t="s">
        <v>5377</v>
      </c>
      <c r="M250" t="s">
        <v>3237</v>
      </c>
      <c r="N250">
        <f t="shared" si="3"/>
        <v>1</v>
      </c>
      <c r="O25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Max Headroom?</v>
      </c>
    </row>
    <row r="251" spans="1:15" x14ac:dyDescent="0.3">
      <c r="A251" t="s">
        <v>5712</v>
      </c>
      <c r="B251" t="s">
        <v>5713</v>
      </c>
      <c r="C251" t="s">
        <v>11</v>
      </c>
      <c r="D251" t="s">
        <v>3235</v>
      </c>
      <c r="E251" t="s">
        <v>4213</v>
      </c>
      <c r="F251" t="s">
        <v>195</v>
      </c>
      <c r="G251">
        <f>ROUND(TVSeries_numberOfSeasons__2[[#This Row],[value]],2)</f>
        <v>1</v>
      </c>
      <c r="H251" t="s">
        <v>4214</v>
      </c>
      <c r="I251" t="s">
        <v>3950</v>
      </c>
      <c r="J251" t="s">
        <v>602</v>
      </c>
      <c r="K251" t="s">
        <v>15</v>
      </c>
      <c r="L251" t="s">
        <v>5714</v>
      </c>
      <c r="M251" t="s">
        <v>3951</v>
      </c>
      <c r="N251">
        <f t="shared" si="3"/>
        <v>1</v>
      </c>
      <c r="O25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Mech-X4?</v>
      </c>
    </row>
    <row r="252" spans="1:15" x14ac:dyDescent="0.3">
      <c r="A252" t="s">
        <v>4119</v>
      </c>
      <c r="B252" t="s">
        <v>4120</v>
      </c>
      <c r="C252" t="s">
        <v>11</v>
      </c>
      <c r="D252" t="s">
        <v>3235</v>
      </c>
      <c r="E252" t="s">
        <v>4213</v>
      </c>
      <c r="F252" t="s">
        <v>195</v>
      </c>
      <c r="G252">
        <f>ROUND(TVSeries_numberOfSeasons__2[[#This Row],[value]],2)</f>
        <v>1</v>
      </c>
      <c r="H252" t="s">
        <v>4214</v>
      </c>
      <c r="I252" t="s">
        <v>3948</v>
      </c>
      <c r="J252" t="s">
        <v>566</v>
      </c>
      <c r="K252" t="s">
        <v>15</v>
      </c>
      <c r="L252" t="s">
        <v>5600</v>
      </c>
      <c r="M252" t="s">
        <v>3949</v>
      </c>
      <c r="N252">
        <f t="shared" si="3"/>
        <v>1</v>
      </c>
      <c r="O25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Medical Investigation?</v>
      </c>
    </row>
    <row r="253" spans="1:15" x14ac:dyDescent="0.3">
      <c r="A253" t="s">
        <v>4113</v>
      </c>
      <c r="B253" t="s">
        <v>4114</v>
      </c>
      <c r="C253" t="s">
        <v>11</v>
      </c>
      <c r="D253" t="s">
        <v>3235</v>
      </c>
      <c r="E253" t="s">
        <v>4213</v>
      </c>
      <c r="F253" t="s">
        <v>275</v>
      </c>
      <c r="G253">
        <f>ROUND(TVSeries_numberOfSeasons__2[[#This Row],[value]],2)</f>
        <v>7</v>
      </c>
      <c r="H253" t="s">
        <v>4214</v>
      </c>
      <c r="I253" t="s">
        <v>3948</v>
      </c>
      <c r="J253" t="s">
        <v>202</v>
      </c>
      <c r="K253" t="s">
        <v>15</v>
      </c>
      <c r="L253" t="s">
        <v>5599</v>
      </c>
      <c r="M253" t="s">
        <v>3949</v>
      </c>
      <c r="N253">
        <f t="shared" si="3"/>
        <v>1</v>
      </c>
      <c r="O25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Medium?</v>
      </c>
    </row>
    <row r="254" spans="1:15" x14ac:dyDescent="0.3">
      <c r="A254" t="s">
        <v>3640</v>
      </c>
      <c r="B254" t="s">
        <v>3641</v>
      </c>
      <c r="C254" t="s">
        <v>11</v>
      </c>
      <c r="D254" t="s">
        <v>3235</v>
      </c>
      <c r="E254" t="s">
        <v>4213</v>
      </c>
      <c r="F254" t="s">
        <v>195</v>
      </c>
      <c r="G254">
        <f>ROUND(TVSeries_numberOfSeasons__2[[#This Row],[value]],2)</f>
        <v>1</v>
      </c>
      <c r="H254" t="s">
        <v>4214</v>
      </c>
      <c r="I254" t="s">
        <v>3236</v>
      </c>
      <c r="J254" t="s">
        <v>501</v>
      </c>
      <c r="K254" t="s">
        <v>15</v>
      </c>
      <c r="L254" t="s">
        <v>5464</v>
      </c>
      <c r="M254" t="s">
        <v>3237</v>
      </c>
      <c r="N254">
        <f t="shared" si="3"/>
        <v>1</v>
      </c>
      <c r="O25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Meego?</v>
      </c>
    </row>
    <row r="255" spans="1:15" x14ac:dyDescent="0.3">
      <c r="A255" t="s">
        <v>3513</v>
      </c>
      <c r="B255" t="s">
        <v>3514</v>
      </c>
      <c r="C255" t="s">
        <v>11</v>
      </c>
      <c r="D255" t="s">
        <v>3235</v>
      </c>
      <c r="E255" t="s">
        <v>4213</v>
      </c>
      <c r="F255" t="s">
        <v>195</v>
      </c>
      <c r="G255">
        <f>ROUND(TVSeries_numberOfSeasons__2[[#This Row],[value]],2)</f>
        <v>1</v>
      </c>
      <c r="H255" t="s">
        <v>4214</v>
      </c>
      <c r="I255" t="s">
        <v>3236</v>
      </c>
      <c r="J255" t="s">
        <v>501</v>
      </c>
      <c r="K255" t="s">
        <v>15</v>
      </c>
      <c r="L255" t="s">
        <v>5319</v>
      </c>
      <c r="M255" t="s">
        <v>3237</v>
      </c>
      <c r="N255">
        <f t="shared" si="3"/>
        <v>1</v>
      </c>
      <c r="O25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Megaloman?</v>
      </c>
    </row>
    <row r="256" spans="1:15" x14ac:dyDescent="0.3">
      <c r="A256" t="s">
        <v>3916</v>
      </c>
      <c r="B256" t="s">
        <v>3917</v>
      </c>
      <c r="C256" t="s">
        <v>11</v>
      </c>
      <c r="D256" t="s">
        <v>3235</v>
      </c>
      <c r="E256" t="s">
        <v>4213</v>
      </c>
      <c r="F256" t="s">
        <v>195</v>
      </c>
      <c r="G256">
        <f>ROUND(TVSeries_numberOfSeasons__2[[#This Row],[value]],2)</f>
        <v>1</v>
      </c>
      <c r="H256" t="s">
        <v>4214</v>
      </c>
      <c r="I256" t="s">
        <v>3236</v>
      </c>
      <c r="J256" t="s">
        <v>458</v>
      </c>
      <c r="K256" t="s">
        <v>15</v>
      </c>
      <c r="L256" t="s">
        <v>5887</v>
      </c>
      <c r="M256" t="s">
        <v>3237</v>
      </c>
      <c r="N256">
        <f t="shared" si="3"/>
        <v>1</v>
      </c>
      <c r="O25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Men into Space?</v>
      </c>
    </row>
    <row r="257" spans="1:15" x14ac:dyDescent="0.3">
      <c r="A257" t="s">
        <v>3380</v>
      </c>
      <c r="B257" t="s">
        <v>3381</v>
      </c>
      <c r="C257" t="s">
        <v>11</v>
      </c>
      <c r="D257" t="s">
        <v>3235</v>
      </c>
      <c r="E257" t="s">
        <v>4213</v>
      </c>
      <c r="F257" t="s">
        <v>195</v>
      </c>
      <c r="G257">
        <f>ROUND(TVSeries_numberOfSeasons__2[[#This Row],[value]],2)</f>
        <v>1</v>
      </c>
      <c r="H257" t="s">
        <v>4214</v>
      </c>
      <c r="I257" t="s">
        <v>3236</v>
      </c>
      <c r="J257" t="s">
        <v>458</v>
      </c>
      <c r="K257" t="s">
        <v>15</v>
      </c>
      <c r="L257" t="s">
        <v>5326</v>
      </c>
      <c r="M257" t="s">
        <v>3237</v>
      </c>
      <c r="N257">
        <f t="shared" si="3"/>
        <v>1</v>
      </c>
      <c r="O25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Mercy Point?</v>
      </c>
    </row>
    <row r="258" spans="1:15" x14ac:dyDescent="0.3">
      <c r="A258" t="s">
        <v>3454</v>
      </c>
      <c r="B258" t="s">
        <v>3455</v>
      </c>
      <c r="C258" t="s">
        <v>11</v>
      </c>
      <c r="D258" t="s">
        <v>3235</v>
      </c>
      <c r="E258" t="s">
        <v>4213</v>
      </c>
      <c r="F258" t="s">
        <v>629</v>
      </c>
      <c r="G258">
        <f>ROUND(TVSeries_numberOfSeasons__2[[#This Row],[value]],2)</f>
        <v>2</v>
      </c>
      <c r="H258" t="s">
        <v>4214</v>
      </c>
      <c r="I258" t="s">
        <v>3236</v>
      </c>
      <c r="J258" t="s">
        <v>275</v>
      </c>
      <c r="K258" t="s">
        <v>15</v>
      </c>
      <c r="L258" t="s">
        <v>5358</v>
      </c>
      <c r="M258" t="s">
        <v>3237</v>
      </c>
      <c r="N258">
        <f t="shared" ref="N258:N321" si="4">COUNTIF(B:B,B258)</f>
        <v>1</v>
      </c>
      <c r="O25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Métal Hurlant Chronicles?</v>
      </c>
    </row>
    <row r="259" spans="1:15" x14ac:dyDescent="0.3">
      <c r="A259" t="s">
        <v>3701</v>
      </c>
      <c r="B259" t="s">
        <v>3702</v>
      </c>
      <c r="C259" t="s">
        <v>11</v>
      </c>
      <c r="D259" t="s">
        <v>3235</v>
      </c>
      <c r="E259" t="s">
        <v>4213</v>
      </c>
      <c r="F259" t="s">
        <v>458</v>
      </c>
      <c r="G259">
        <f>ROUND(TVSeries_numberOfSeasons__2[[#This Row],[value]],2)</f>
        <v>3</v>
      </c>
      <c r="H259" t="s">
        <v>4214</v>
      </c>
      <c r="I259" t="s">
        <v>3236</v>
      </c>
      <c r="J259" t="s">
        <v>93</v>
      </c>
      <c r="K259" t="s">
        <v>15</v>
      </c>
      <c r="L259" t="s">
        <v>5458</v>
      </c>
      <c r="M259" t="s">
        <v>3237</v>
      </c>
      <c r="N259">
        <f t="shared" si="4"/>
        <v>1</v>
      </c>
      <c r="O25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Mighty Morphin Power Rangers?</v>
      </c>
    </row>
    <row r="260" spans="1:15" x14ac:dyDescent="0.3">
      <c r="A260" t="s">
        <v>3750</v>
      </c>
      <c r="B260" t="s">
        <v>3751</v>
      </c>
      <c r="C260" t="s">
        <v>11</v>
      </c>
      <c r="D260" t="s">
        <v>3235</v>
      </c>
      <c r="E260" t="s">
        <v>4213</v>
      </c>
      <c r="F260" t="s">
        <v>195</v>
      </c>
      <c r="G260">
        <f>ROUND(TVSeries_numberOfSeasons__2[[#This Row],[value]],2)</f>
        <v>1</v>
      </c>
      <c r="H260" t="s">
        <v>4214</v>
      </c>
      <c r="I260" t="s">
        <v>3236</v>
      </c>
      <c r="J260" t="s">
        <v>501</v>
      </c>
      <c r="K260" t="s">
        <v>15</v>
      </c>
      <c r="L260" t="s">
        <v>5390</v>
      </c>
      <c r="M260" t="s">
        <v>3237</v>
      </c>
      <c r="N260">
        <f t="shared" si="4"/>
        <v>1</v>
      </c>
      <c r="O26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Miracles?</v>
      </c>
    </row>
    <row r="261" spans="1:15" x14ac:dyDescent="0.3">
      <c r="A261" t="s">
        <v>5706</v>
      </c>
      <c r="B261" t="s">
        <v>5707</v>
      </c>
      <c r="C261" t="s">
        <v>11</v>
      </c>
      <c r="D261" t="s">
        <v>3235</v>
      </c>
      <c r="E261" t="s">
        <v>4213</v>
      </c>
      <c r="F261" t="s">
        <v>629</v>
      </c>
      <c r="G261">
        <f>ROUND(TVSeries_numberOfSeasons__2[[#This Row],[value]],2)</f>
        <v>2</v>
      </c>
      <c r="H261" t="s">
        <v>4214</v>
      </c>
      <c r="I261" t="s">
        <v>3950</v>
      </c>
      <c r="J261" t="s">
        <v>566</v>
      </c>
      <c r="K261" t="s">
        <v>15</v>
      </c>
      <c r="L261" t="s">
        <v>5708</v>
      </c>
      <c r="M261" t="s">
        <v>3951</v>
      </c>
      <c r="N261">
        <f t="shared" si="4"/>
        <v>1</v>
      </c>
      <c r="O26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Mirzapur?</v>
      </c>
    </row>
    <row r="262" spans="1:15" x14ac:dyDescent="0.3">
      <c r="A262" t="s">
        <v>3306</v>
      </c>
      <c r="B262" t="s">
        <v>3307</v>
      </c>
      <c r="C262" t="s">
        <v>11</v>
      </c>
      <c r="D262" t="s">
        <v>3235</v>
      </c>
      <c r="E262" t="s">
        <v>4213</v>
      </c>
      <c r="F262" t="s">
        <v>501</v>
      </c>
      <c r="G262">
        <f>ROUND(TVSeries_numberOfSeasons__2[[#This Row],[value]],2)</f>
        <v>5</v>
      </c>
      <c r="H262" t="s">
        <v>4214</v>
      </c>
      <c r="I262" t="s">
        <v>3236</v>
      </c>
      <c r="J262" t="s">
        <v>348</v>
      </c>
      <c r="K262" t="s">
        <v>15</v>
      </c>
      <c r="L262" t="s">
        <v>5242</v>
      </c>
      <c r="M262" t="s">
        <v>3237</v>
      </c>
      <c r="N262">
        <f t="shared" si="4"/>
        <v>1</v>
      </c>
      <c r="O26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Misfits?</v>
      </c>
    </row>
    <row r="263" spans="1:15" x14ac:dyDescent="0.3">
      <c r="A263" t="s">
        <v>3484</v>
      </c>
      <c r="B263" t="s">
        <v>3485</v>
      </c>
      <c r="C263" t="s">
        <v>11</v>
      </c>
      <c r="D263" t="s">
        <v>3235</v>
      </c>
      <c r="E263" t="s">
        <v>4213</v>
      </c>
      <c r="F263" t="s">
        <v>195</v>
      </c>
      <c r="G263">
        <f>ROUND(TVSeries_numberOfSeasons__2[[#This Row],[value]],2)</f>
        <v>1</v>
      </c>
      <c r="H263" t="s">
        <v>4214</v>
      </c>
      <c r="I263" t="s">
        <v>3236</v>
      </c>
      <c r="J263" t="s">
        <v>459</v>
      </c>
      <c r="K263" t="s">
        <v>15</v>
      </c>
      <c r="L263" t="s">
        <v>5312</v>
      </c>
      <c r="M263" t="s">
        <v>3237</v>
      </c>
      <c r="N263">
        <f t="shared" si="4"/>
        <v>1</v>
      </c>
      <c r="O26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Misfits of Science?</v>
      </c>
    </row>
    <row r="264" spans="1:15" x14ac:dyDescent="0.3">
      <c r="A264" t="s">
        <v>3832</v>
      </c>
      <c r="B264" t="s">
        <v>3833</v>
      </c>
      <c r="C264" t="s">
        <v>11</v>
      </c>
      <c r="D264" t="s">
        <v>3235</v>
      </c>
      <c r="E264" t="s">
        <v>4213</v>
      </c>
      <c r="F264" t="s">
        <v>629</v>
      </c>
      <c r="G264">
        <f>ROUND(TVSeries_numberOfSeasons__2[[#This Row],[value]],2)</f>
        <v>2</v>
      </c>
      <c r="H264" t="s">
        <v>4214</v>
      </c>
      <c r="I264" t="s">
        <v>3236</v>
      </c>
      <c r="J264" t="s">
        <v>629</v>
      </c>
      <c r="K264" t="s">
        <v>15</v>
      </c>
      <c r="L264" t="s">
        <v>5402</v>
      </c>
      <c r="M264" t="s">
        <v>3237</v>
      </c>
      <c r="N264">
        <f t="shared" si="4"/>
        <v>1</v>
      </c>
      <c r="O26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Mission Terra?</v>
      </c>
    </row>
    <row r="265" spans="1:15" x14ac:dyDescent="0.3">
      <c r="A265" t="s">
        <v>4005</v>
      </c>
      <c r="B265" t="s">
        <v>4006</v>
      </c>
      <c r="C265" t="s">
        <v>11</v>
      </c>
      <c r="D265" t="s">
        <v>3235</v>
      </c>
      <c r="E265" t="s">
        <v>4213</v>
      </c>
      <c r="F265" t="s">
        <v>629</v>
      </c>
      <c r="G265">
        <f>ROUND(TVSeries_numberOfSeasons__2[[#This Row],[value]],2)</f>
        <v>2</v>
      </c>
      <c r="H265" t="s">
        <v>4214</v>
      </c>
      <c r="I265" t="s">
        <v>3948</v>
      </c>
      <c r="J265" t="s">
        <v>459</v>
      </c>
      <c r="K265" t="s">
        <v>15</v>
      </c>
      <c r="L265" t="s">
        <v>5574</v>
      </c>
      <c r="M265" t="s">
        <v>3949</v>
      </c>
      <c r="N265">
        <f t="shared" si="4"/>
        <v>1</v>
      </c>
      <c r="O26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Mission Top Secret?</v>
      </c>
    </row>
    <row r="266" spans="1:15" x14ac:dyDescent="0.3">
      <c r="A266" t="s">
        <v>4143</v>
      </c>
      <c r="B266" t="s">
        <v>4144</v>
      </c>
      <c r="C266" t="s">
        <v>11</v>
      </c>
      <c r="D266" t="s">
        <v>3235</v>
      </c>
      <c r="E266" t="s">
        <v>4213</v>
      </c>
      <c r="F266" t="s">
        <v>275</v>
      </c>
      <c r="G266">
        <f>ROUND(TVSeries_numberOfSeasons__2[[#This Row],[value]],2)</f>
        <v>7</v>
      </c>
      <c r="H266" t="s">
        <v>4214</v>
      </c>
      <c r="I266" t="s">
        <v>3948</v>
      </c>
      <c r="J266" t="s">
        <v>456</v>
      </c>
      <c r="K266" t="s">
        <v>15</v>
      </c>
      <c r="L266" t="s">
        <v>5621</v>
      </c>
      <c r="M266" t="s">
        <v>3949</v>
      </c>
      <c r="N266">
        <f t="shared" si="4"/>
        <v>1</v>
      </c>
      <c r="O26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Mission: Impossible?</v>
      </c>
    </row>
    <row r="267" spans="1:15" x14ac:dyDescent="0.3">
      <c r="A267" t="s">
        <v>5834</v>
      </c>
      <c r="B267" t="s">
        <v>5835</v>
      </c>
      <c r="C267" t="s">
        <v>11</v>
      </c>
      <c r="D267" t="s">
        <v>3235</v>
      </c>
      <c r="E267" t="s">
        <v>4213</v>
      </c>
      <c r="F267" t="s">
        <v>458</v>
      </c>
      <c r="G267">
        <f>ROUND(TVSeries_numberOfSeasons__2[[#This Row],[value]],2)</f>
        <v>3</v>
      </c>
      <c r="H267" t="s">
        <v>4214</v>
      </c>
      <c r="I267" t="s">
        <v>3950</v>
      </c>
      <c r="J267" t="s">
        <v>60</v>
      </c>
      <c r="K267" t="s">
        <v>15</v>
      </c>
      <c r="L267" t="s">
        <v>5836</v>
      </c>
      <c r="M267" t="s">
        <v>3951</v>
      </c>
      <c r="N267">
        <f t="shared" si="4"/>
        <v>1</v>
      </c>
      <c r="O26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Money Heist?</v>
      </c>
    </row>
    <row r="268" spans="1:15" x14ac:dyDescent="0.3">
      <c r="A268" t="s">
        <v>5852</v>
      </c>
      <c r="B268" t="s">
        <v>5853</v>
      </c>
      <c r="C268" t="s">
        <v>11</v>
      </c>
      <c r="D268" t="s">
        <v>3235</v>
      </c>
      <c r="E268" t="s">
        <v>4213</v>
      </c>
      <c r="F268" t="s">
        <v>195</v>
      </c>
      <c r="G268">
        <f>ROUND(TVSeries_numberOfSeasons__2[[#This Row],[value]],2)</f>
        <v>1</v>
      </c>
      <c r="H268" t="s">
        <v>4214</v>
      </c>
      <c r="I268" t="s">
        <v>3950</v>
      </c>
      <c r="J268" t="s">
        <v>97</v>
      </c>
      <c r="K268" t="s">
        <v>15</v>
      </c>
      <c r="L268" t="s">
        <v>5854</v>
      </c>
      <c r="M268" t="s">
        <v>3951</v>
      </c>
      <c r="N268">
        <f t="shared" si="4"/>
        <v>1</v>
      </c>
      <c r="O26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Moon Lovers: Scarlet Heart Ryeo?</v>
      </c>
    </row>
    <row r="269" spans="1:15" x14ac:dyDescent="0.3">
      <c r="A269" t="s">
        <v>3890</v>
      </c>
      <c r="B269" t="s">
        <v>3891</v>
      </c>
      <c r="C269" t="s">
        <v>11</v>
      </c>
      <c r="D269" t="s">
        <v>3235</v>
      </c>
      <c r="E269" t="s">
        <v>4213</v>
      </c>
      <c r="F269" t="s">
        <v>195</v>
      </c>
      <c r="G269">
        <f>ROUND(TVSeries_numberOfSeasons__2[[#This Row],[value]],2)</f>
        <v>1</v>
      </c>
      <c r="H269" t="s">
        <v>4214</v>
      </c>
      <c r="I269" t="s">
        <v>3236</v>
      </c>
      <c r="J269" t="s">
        <v>629</v>
      </c>
      <c r="K269" t="s">
        <v>15</v>
      </c>
      <c r="L269" t="s">
        <v>5885</v>
      </c>
      <c r="M269" t="s">
        <v>3237</v>
      </c>
      <c r="N269">
        <f t="shared" si="4"/>
        <v>1</v>
      </c>
      <c r="O26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Moonbase 3?</v>
      </c>
    </row>
    <row r="270" spans="1:15" x14ac:dyDescent="0.3">
      <c r="A270" t="s">
        <v>5694</v>
      </c>
      <c r="B270" t="s">
        <v>5695</v>
      </c>
      <c r="C270" t="s">
        <v>11</v>
      </c>
      <c r="D270" t="s">
        <v>3235</v>
      </c>
      <c r="E270" t="s">
        <v>4213</v>
      </c>
      <c r="F270" t="s">
        <v>195</v>
      </c>
      <c r="G270">
        <f>ROUND(TVSeries_numberOfSeasons__2[[#This Row],[value]],2)</f>
        <v>1</v>
      </c>
      <c r="H270" t="s">
        <v>4214</v>
      </c>
      <c r="I270" t="s">
        <v>3950</v>
      </c>
      <c r="J270" t="s">
        <v>460</v>
      </c>
      <c r="K270" t="s">
        <v>15</v>
      </c>
      <c r="L270" t="s">
        <v>5696</v>
      </c>
      <c r="M270" t="s">
        <v>3951</v>
      </c>
      <c r="N270">
        <f t="shared" si="4"/>
        <v>1</v>
      </c>
      <c r="O27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Moorim School?</v>
      </c>
    </row>
    <row r="271" spans="1:15" x14ac:dyDescent="0.3">
      <c r="A271" t="s">
        <v>3543</v>
      </c>
      <c r="B271" t="s">
        <v>3544</v>
      </c>
      <c r="C271" t="s">
        <v>11</v>
      </c>
      <c r="D271" t="s">
        <v>3235</v>
      </c>
      <c r="E271" t="s">
        <v>4213</v>
      </c>
      <c r="F271" t="s">
        <v>531</v>
      </c>
      <c r="G271">
        <f>ROUND(TVSeries_numberOfSeasons__2[[#This Row],[value]],2)</f>
        <v>4</v>
      </c>
      <c r="H271" t="s">
        <v>4214</v>
      </c>
      <c r="I271" t="s">
        <v>3236</v>
      </c>
      <c r="J271" t="s">
        <v>226</v>
      </c>
      <c r="K271" t="s">
        <v>15</v>
      </c>
      <c r="L271" t="s">
        <v>5279</v>
      </c>
      <c r="M271" t="s">
        <v>3237</v>
      </c>
      <c r="N271">
        <f t="shared" si="4"/>
        <v>1</v>
      </c>
      <c r="O27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Mork &amp; Mindy?</v>
      </c>
    </row>
    <row r="272" spans="1:15" x14ac:dyDescent="0.3">
      <c r="A272" t="s">
        <v>5664</v>
      </c>
      <c r="B272" t="s">
        <v>5665</v>
      </c>
      <c r="C272" t="s">
        <v>11</v>
      </c>
      <c r="D272" t="s">
        <v>3235</v>
      </c>
      <c r="E272" t="s">
        <v>4213</v>
      </c>
      <c r="F272" t="s">
        <v>195</v>
      </c>
      <c r="G272">
        <f>ROUND(TVSeries_numberOfSeasons__2[[#This Row],[value]],2)</f>
        <v>1</v>
      </c>
      <c r="H272" t="s">
        <v>4214</v>
      </c>
      <c r="I272" t="s">
        <v>3950</v>
      </c>
      <c r="J272" t="s">
        <v>187</v>
      </c>
      <c r="K272" t="s">
        <v>15</v>
      </c>
      <c r="L272" t="s">
        <v>5666</v>
      </c>
      <c r="M272" t="s">
        <v>3951</v>
      </c>
      <c r="N272">
        <f t="shared" si="4"/>
        <v>1</v>
      </c>
      <c r="O27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Mr. Sunshine?</v>
      </c>
    </row>
    <row r="273" spans="1:15" x14ac:dyDescent="0.3">
      <c r="A273" t="s">
        <v>5816</v>
      </c>
      <c r="B273" t="s">
        <v>5817</v>
      </c>
      <c r="C273" t="s">
        <v>11</v>
      </c>
      <c r="D273" t="s">
        <v>3235</v>
      </c>
      <c r="E273" t="s">
        <v>4213</v>
      </c>
      <c r="F273" t="s">
        <v>629</v>
      </c>
      <c r="G273">
        <f>ROUND(TVSeries_numberOfSeasons__2[[#This Row],[value]],2)</f>
        <v>2</v>
      </c>
      <c r="H273" t="s">
        <v>4214</v>
      </c>
      <c r="I273" t="s">
        <v>3950</v>
      </c>
      <c r="J273" t="s">
        <v>565</v>
      </c>
      <c r="K273" t="s">
        <v>15</v>
      </c>
      <c r="L273" t="s">
        <v>5818</v>
      </c>
      <c r="M273" t="s">
        <v>3951</v>
      </c>
      <c r="N273">
        <f t="shared" si="4"/>
        <v>1</v>
      </c>
      <c r="O27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Mrs. Cop?</v>
      </c>
    </row>
    <row r="274" spans="1:15" x14ac:dyDescent="0.3">
      <c r="A274" t="s">
        <v>3744</v>
      </c>
      <c r="B274" t="s">
        <v>3745</v>
      </c>
      <c r="C274" t="s">
        <v>11</v>
      </c>
      <c r="D274" t="s">
        <v>3235</v>
      </c>
      <c r="E274" t="s">
        <v>4213</v>
      </c>
      <c r="F274" t="s">
        <v>458</v>
      </c>
      <c r="G274">
        <f>ROUND(TVSeries_numberOfSeasons__2[[#This Row],[value]],2)</f>
        <v>3</v>
      </c>
      <c r="H274" t="s">
        <v>4214</v>
      </c>
      <c r="I274" t="s">
        <v>3236</v>
      </c>
      <c r="J274" t="s">
        <v>486</v>
      </c>
      <c r="K274" t="s">
        <v>15</v>
      </c>
      <c r="L274" t="s">
        <v>5397</v>
      </c>
      <c r="M274" t="s">
        <v>3237</v>
      </c>
      <c r="N274">
        <f t="shared" si="4"/>
        <v>1</v>
      </c>
      <c r="O27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Mutant X?</v>
      </c>
    </row>
    <row r="275" spans="1:15" x14ac:dyDescent="0.3">
      <c r="A275" t="s">
        <v>3505</v>
      </c>
      <c r="B275" t="s">
        <v>3506</v>
      </c>
      <c r="C275" t="s">
        <v>11</v>
      </c>
      <c r="D275" t="s">
        <v>3235</v>
      </c>
      <c r="E275" t="s">
        <v>4213</v>
      </c>
      <c r="F275" t="s">
        <v>458</v>
      </c>
      <c r="G275">
        <f>ROUND(TVSeries_numberOfSeasons__2[[#This Row],[value]],2)</f>
        <v>3</v>
      </c>
      <c r="H275" t="s">
        <v>4214</v>
      </c>
      <c r="I275" t="s">
        <v>3236</v>
      </c>
      <c r="J275" t="s">
        <v>581</v>
      </c>
      <c r="K275" t="s">
        <v>15</v>
      </c>
      <c r="L275" t="s">
        <v>5294</v>
      </c>
      <c r="M275" t="s">
        <v>3237</v>
      </c>
      <c r="N275">
        <f t="shared" si="4"/>
        <v>1</v>
      </c>
      <c r="O27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My Favorite Martian?</v>
      </c>
    </row>
    <row r="276" spans="1:15" x14ac:dyDescent="0.3">
      <c r="A276" t="s">
        <v>3290</v>
      </c>
      <c r="B276" t="s">
        <v>3291</v>
      </c>
      <c r="C276" t="s">
        <v>11</v>
      </c>
      <c r="D276" t="s">
        <v>3235</v>
      </c>
      <c r="E276" t="s">
        <v>4213</v>
      </c>
      <c r="F276" t="s">
        <v>681</v>
      </c>
      <c r="G276">
        <f>ROUND(TVSeries_numberOfSeasons__2[[#This Row],[value]],2)</f>
        <v>6</v>
      </c>
      <c r="H276" t="s">
        <v>4214</v>
      </c>
      <c r="I276" t="s">
        <v>3236</v>
      </c>
      <c r="J276" t="s">
        <v>565</v>
      </c>
      <c r="K276" t="s">
        <v>15</v>
      </c>
      <c r="L276" t="s">
        <v>5231</v>
      </c>
      <c r="M276" t="s">
        <v>3237</v>
      </c>
      <c r="N276">
        <f t="shared" si="4"/>
        <v>1</v>
      </c>
      <c r="O27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My Hero?</v>
      </c>
    </row>
    <row r="277" spans="1:15" x14ac:dyDescent="0.3">
      <c r="A277" t="s">
        <v>3308</v>
      </c>
      <c r="B277" t="s">
        <v>3309</v>
      </c>
      <c r="C277" t="s">
        <v>11</v>
      </c>
      <c r="D277" t="s">
        <v>3235</v>
      </c>
      <c r="E277" t="s">
        <v>4213</v>
      </c>
      <c r="F277" t="s">
        <v>629</v>
      </c>
      <c r="G277">
        <f>ROUND(TVSeries_numberOfSeasons__2[[#This Row],[value]],2)</f>
        <v>2</v>
      </c>
      <c r="H277" t="s">
        <v>4214</v>
      </c>
      <c r="I277" t="s">
        <v>3236</v>
      </c>
      <c r="J277" t="s">
        <v>275</v>
      </c>
      <c r="K277" t="s">
        <v>15</v>
      </c>
      <c r="L277" t="s">
        <v>5237</v>
      </c>
      <c r="M277" t="s">
        <v>3237</v>
      </c>
      <c r="N277">
        <f t="shared" si="4"/>
        <v>1</v>
      </c>
      <c r="O27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Mysterious Ways?</v>
      </c>
    </row>
    <row r="278" spans="1:15" x14ac:dyDescent="0.3">
      <c r="A278" t="s">
        <v>3778</v>
      </c>
      <c r="B278" t="s">
        <v>3779</v>
      </c>
      <c r="C278" t="s">
        <v>11</v>
      </c>
      <c r="D278" t="s">
        <v>3235</v>
      </c>
      <c r="E278" t="s">
        <v>4213</v>
      </c>
      <c r="F278" t="s">
        <v>486</v>
      </c>
      <c r="G278">
        <f>ROUND(TVSeries_numberOfSeasons__2[[#This Row],[value]],2)</f>
        <v>13</v>
      </c>
      <c r="H278" t="s">
        <v>4214</v>
      </c>
      <c r="I278" t="s">
        <v>3236</v>
      </c>
      <c r="J278" t="s">
        <v>1191</v>
      </c>
      <c r="K278" t="s">
        <v>15</v>
      </c>
      <c r="L278" t="s">
        <v>5430</v>
      </c>
      <c r="M278" t="s">
        <v>3237</v>
      </c>
      <c r="N278">
        <f t="shared" si="4"/>
        <v>1</v>
      </c>
      <c r="O27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Mystery Science Theater 3000?</v>
      </c>
    </row>
    <row r="279" spans="1:15" x14ac:dyDescent="0.3">
      <c r="A279" t="s">
        <v>3328</v>
      </c>
      <c r="B279" t="s">
        <v>3329</v>
      </c>
      <c r="C279" t="s">
        <v>11</v>
      </c>
      <c r="D279" t="s">
        <v>3235</v>
      </c>
      <c r="E279" t="s">
        <v>4213</v>
      </c>
      <c r="F279" t="s">
        <v>195</v>
      </c>
      <c r="G279">
        <f>ROUND(TVSeries_numberOfSeasons__2[[#This Row],[value]],2)</f>
        <v>1</v>
      </c>
      <c r="H279" t="s">
        <v>4214</v>
      </c>
      <c r="I279" t="s">
        <v>3236</v>
      </c>
      <c r="J279" t="s">
        <v>566</v>
      </c>
      <c r="K279" t="s">
        <v>15</v>
      </c>
      <c r="L279" t="s">
        <v>5211</v>
      </c>
      <c r="M279" t="s">
        <v>3237</v>
      </c>
      <c r="N279">
        <f t="shared" si="4"/>
        <v>1</v>
      </c>
      <c r="O27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Návštěvníci?</v>
      </c>
    </row>
    <row r="280" spans="1:15" x14ac:dyDescent="0.3">
      <c r="A280" t="s">
        <v>5673</v>
      </c>
      <c r="B280" t="s">
        <v>5674</v>
      </c>
      <c r="C280" t="s">
        <v>11</v>
      </c>
      <c r="D280" t="s">
        <v>3235</v>
      </c>
      <c r="E280" t="s">
        <v>4213</v>
      </c>
      <c r="F280" t="s">
        <v>195</v>
      </c>
      <c r="G280">
        <f>ROUND(TVSeries_numberOfSeasons__2[[#This Row],[value]],2)</f>
        <v>1</v>
      </c>
      <c r="H280" t="s">
        <v>4214</v>
      </c>
      <c r="I280" t="s">
        <v>3950</v>
      </c>
      <c r="J280" t="s">
        <v>681</v>
      </c>
      <c r="K280" t="s">
        <v>15</v>
      </c>
      <c r="L280" t="s">
        <v>5675</v>
      </c>
      <c r="M280" t="s">
        <v>3951</v>
      </c>
      <c r="N280">
        <f t="shared" si="4"/>
        <v>1</v>
      </c>
      <c r="O28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Neighborhood Hero?</v>
      </c>
    </row>
    <row r="281" spans="1:15" x14ac:dyDescent="0.3">
      <c r="A281" t="s">
        <v>3774</v>
      </c>
      <c r="B281" t="s">
        <v>3775</v>
      </c>
      <c r="C281" t="s">
        <v>11</v>
      </c>
      <c r="D281" t="s">
        <v>3235</v>
      </c>
      <c r="E281" t="s">
        <v>4213</v>
      </c>
      <c r="F281" t="s">
        <v>195</v>
      </c>
      <c r="G281">
        <f>ROUND(TVSeries_numberOfSeasons__2[[#This Row],[value]],2)</f>
        <v>1</v>
      </c>
      <c r="H281" t="s">
        <v>4214</v>
      </c>
      <c r="I281" t="s">
        <v>3236</v>
      </c>
      <c r="J281" t="s">
        <v>195</v>
      </c>
      <c r="K281" t="s">
        <v>15</v>
      </c>
      <c r="L281" t="s">
        <v>5381</v>
      </c>
      <c r="M281" t="s">
        <v>3237</v>
      </c>
      <c r="N281">
        <f t="shared" si="4"/>
        <v>1</v>
      </c>
      <c r="O28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Nicht von dieser Welt?</v>
      </c>
    </row>
    <row r="282" spans="1:15" x14ac:dyDescent="0.3">
      <c r="A282" t="s">
        <v>3734</v>
      </c>
      <c r="B282" t="s">
        <v>3735</v>
      </c>
      <c r="C282" t="s">
        <v>11</v>
      </c>
      <c r="D282" t="s">
        <v>3235</v>
      </c>
      <c r="E282" t="s">
        <v>4213</v>
      </c>
      <c r="F282" t="s">
        <v>629</v>
      </c>
      <c r="G282">
        <f>ROUND(TVSeries_numberOfSeasons__2[[#This Row],[value]],2)</f>
        <v>2</v>
      </c>
      <c r="H282" t="s">
        <v>4214</v>
      </c>
      <c r="I282" t="s">
        <v>3236</v>
      </c>
      <c r="J282" t="s">
        <v>275</v>
      </c>
      <c r="K282" t="s">
        <v>15</v>
      </c>
      <c r="L282" t="s">
        <v>5386</v>
      </c>
      <c r="M282" t="s">
        <v>3237</v>
      </c>
      <c r="N282">
        <f t="shared" si="4"/>
        <v>1</v>
      </c>
      <c r="O28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Night Man?</v>
      </c>
    </row>
    <row r="283" spans="1:15" x14ac:dyDescent="0.3">
      <c r="A283" t="s">
        <v>3549</v>
      </c>
      <c r="B283" t="s">
        <v>3550</v>
      </c>
      <c r="C283" t="s">
        <v>11</v>
      </c>
      <c r="D283" t="s">
        <v>3235</v>
      </c>
      <c r="E283" t="s">
        <v>4213</v>
      </c>
      <c r="F283" t="s">
        <v>195</v>
      </c>
      <c r="G283">
        <f>ROUND(TVSeries_numberOfSeasons__2[[#This Row],[value]],2)</f>
        <v>1</v>
      </c>
      <c r="H283" t="s">
        <v>4214</v>
      </c>
      <c r="I283" t="s">
        <v>3236</v>
      </c>
      <c r="J283" t="s">
        <v>63</v>
      </c>
      <c r="K283" t="s">
        <v>15</v>
      </c>
      <c r="L283" t="s">
        <v>5266</v>
      </c>
      <c r="M283" t="s">
        <v>3237</v>
      </c>
      <c r="N283">
        <f t="shared" si="4"/>
        <v>1</v>
      </c>
      <c r="O28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No Ordinary Family?</v>
      </c>
    </row>
    <row r="284" spans="1:15" x14ac:dyDescent="0.3">
      <c r="A284" t="s">
        <v>4038</v>
      </c>
      <c r="B284" t="s">
        <v>4039</v>
      </c>
      <c r="C284" t="s">
        <v>11</v>
      </c>
      <c r="D284" t="s">
        <v>3235</v>
      </c>
      <c r="E284" t="s">
        <v>4213</v>
      </c>
      <c r="F284" t="s">
        <v>681</v>
      </c>
      <c r="G284">
        <f>ROUND(TVSeries_numberOfSeasons__2[[#This Row],[value]],2)</f>
        <v>6</v>
      </c>
      <c r="H284" t="s">
        <v>4214</v>
      </c>
      <c r="I284" t="s">
        <v>3948</v>
      </c>
      <c r="J284" t="s">
        <v>211</v>
      </c>
      <c r="K284" t="s">
        <v>15</v>
      </c>
      <c r="L284" t="s">
        <v>5556</v>
      </c>
      <c r="M284" t="s">
        <v>3949</v>
      </c>
      <c r="N284">
        <f t="shared" si="4"/>
        <v>1</v>
      </c>
      <c r="O28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Numbers?</v>
      </c>
    </row>
    <row r="285" spans="1:15" x14ac:dyDescent="0.3">
      <c r="A285" t="s">
        <v>3709</v>
      </c>
      <c r="B285" t="s">
        <v>3710</v>
      </c>
      <c r="C285" t="s">
        <v>11</v>
      </c>
      <c r="D285" t="s">
        <v>3235</v>
      </c>
      <c r="E285" t="s">
        <v>4213</v>
      </c>
      <c r="F285" t="s">
        <v>531</v>
      </c>
      <c r="G285">
        <f>ROUND(TVSeries_numberOfSeasons__2[[#This Row],[value]],2)</f>
        <v>4</v>
      </c>
      <c r="H285" t="s">
        <v>4214</v>
      </c>
      <c r="I285" t="s">
        <v>3236</v>
      </c>
      <c r="J285" t="s">
        <v>191</v>
      </c>
      <c r="K285" t="s">
        <v>15</v>
      </c>
      <c r="L285" t="s">
        <v>5442</v>
      </c>
      <c r="M285" t="s">
        <v>3237</v>
      </c>
      <c r="N285">
        <f t="shared" si="4"/>
        <v>1</v>
      </c>
      <c r="O28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Ocean Girl?</v>
      </c>
    </row>
    <row r="286" spans="1:15" x14ac:dyDescent="0.3">
      <c r="A286" t="s">
        <v>3740</v>
      </c>
      <c r="B286" t="s">
        <v>3741</v>
      </c>
      <c r="C286" t="s">
        <v>11</v>
      </c>
      <c r="D286" t="s">
        <v>3235</v>
      </c>
      <c r="E286" t="s">
        <v>4213</v>
      </c>
      <c r="F286" t="s">
        <v>195</v>
      </c>
      <c r="G286">
        <f>ROUND(TVSeries_numberOfSeasons__2[[#This Row],[value]],2)</f>
        <v>1</v>
      </c>
      <c r="H286" t="s">
        <v>4214</v>
      </c>
      <c r="I286" t="s">
        <v>3236</v>
      </c>
      <c r="J286" t="s">
        <v>191</v>
      </c>
      <c r="K286" t="s">
        <v>15</v>
      </c>
      <c r="L286" t="s">
        <v>5407</v>
      </c>
      <c r="M286" t="s">
        <v>3237</v>
      </c>
      <c r="N286">
        <f t="shared" si="4"/>
        <v>1</v>
      </c>
      <c r="O28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Odyssey 5?</v>
      </c>
    </row>
    <row r="287" spans="1:15" x14ac:dyDescent="0.3">
      <c r="A287" t="s">
        <v>5760</v>
      </c>
      <c r="B287" t="s">
        <v>5761</v>
      </c>
      <c r="C287" t="s">
        <v>11</v>
      </c>
      <c r="D287" t="s">
        <v>3235</v>
      </c>
      <c r="E287" t="s">
        <v>4213</v>
      </c>
      <c r="F287" t="s">
        <v>629</v>
      </c>
      <c r="G287">
        <f>ROUND(TVSeries_numberOfSeasons__2[[#This Row],[value]],2)</f>
        <v>2</v>
      </c>
      <c r="H287" t="s">
        <v>4214</v>
      </c>
      <c r="I287" t="s">
        <v>3950</v>
      </c>
      <c r="J287" t="s">
        <v>458</v>
      </c>
      <c r="K287" t="s">
        <v>15</v>
      </c>
      <c r="L287" t="s">
        <v>5762</v>
      </c>
      <c r="M287" t="s">
        <v>3951</v>
      </c>
      <c r="N287">
        <f t="shared" si="4"/>
        <v>1</v>
      </c>
      <c r="O28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On the Border?</v>
      </c>
    </row>
    <row r="288" spans="1:15" x14ac:dyDescent="0.3">
      <c r="A288" t="s">
        <v>4026</v>
      </c>
      <c r="B288" t="s">
        <v>4027</v>
      </c>
      <c r="C288" t="s">
        <v>11</v>
      </c>
      <c r="D288" t="s">
        <v>3235</v>
      </c>
      <c r="E288" t="s">
        <v>4213</v>
      </c>
      <c r="F288" t="s">
        <v>275</v>
      </c>
      <c r="G288">
        <f>ROUND(TVSeries_numberOfSeasons__2[[#This Row],[value]],2)</f>
        <v>7</v>
      </c>
      <c r="H288" t="s">
        <v>4214</v>
      </c>
      <c r="I288" t="s">
        <v>3948</v>
      </c>
      <c r="J288" t="s">
        <v>618</v>
      </c>
      <c r="K288" t="s">
        <v>15</v>
      </c>
      <c r="L288" t="s">
        <v>5564</v>
      </c>
      <c r="M288" t="s">
        <v>3949</v>
      </c>
      <c r="N288">
        <f t="shared" si="4"/>
        <v>1</v>
      </c>
      <c r="O28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Once Upon a Time?</v>
      </c>
    </row>
    <row r="289" spans="1:15" x14ac:dyDescent="0.3">
      <c r="A289" t="s">
        <v>3912</v>
      </c>
      <c r="B289" t="s">
        <v>3913</v>
      </c>
      <c r="C289" t="s">
        <v>11</v>
      </c>
      <c r="D289" t="s">
        <v>3235</v>
      </c>
      <c r="E289" t="s">
        <v>4213</v>
      </c>
      <c r="F289" t="s">
        <v>195</v>
      </c>
      <c r="G289">
        <f>ROUND(TVSeries_numberOfSeasons__2[[#This Row],[value]],2)</f>
        <v>1</v>
      </c>
      <c r="H289" t="s">
        <v>4214</v>
      </c>
      <c r="I289" t="s">
        <v>3236</v>
      </c>
      <c r="J289" t="s">
        <v>458</v>
      </c>
      <c r="K289" t="s">
        <v>15</v>
      </c>
      <c r="L289" t="s">
        <v>5884</v>
      </c>
      <c r="M289" t="s">
        <v>3237</v>
      </c>
      <c r="N289">
        <f t="shared" si="4"/>
        <v>1</v>
      </c>
      <c r="O28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Otherworld?</v>
      </c>
    </row>
    <row r="290" spans="1:15" x14ac:dyDescent="0.3">
      <c r="A290" t="s">
        <v>3594</v>
      </c>
      <c r="B290" t="s">
        <v>3595</v>
      </c>
      <c r="C290" t="s">
        <v>11</v>
      </c>
      <c r="D290" t="s">
        <v>3235</v>
      </c>
      <c r="E290" t="s">
        <v>4213</v>
      </c>
      <c r="F290" t="s">
        <v>531</v>
      </c>
      <c r="G290">
        <f>ROUND(TVSeries_numberOfSeasons__2[[#This Row],[value]],2)</f>
        <v>4</v>
      </c>
      <c r="H290" t="s">
        <v>4214</v>
      </c>
      <c r="I290" t="s">
        <v>3236</v>
      </c>
      <c r="J290" t="s">
        <v>191</v>
      </c>
      <c r="K290" t="s">
        <v>15</v>
      </c>
      <c r="L290" t="s">
        <v>5503</v>
      </c>
      <c r="M290" t="s">
        <v>3237</v>
      </c>
      <c r="N290">
        <f t="shared" si="4"/>
        <v>1</v>
      </c>
      <c r="O29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Out of This World?</v>
      </c>
    </row>
    <row r="291" spans="1:15" x14ac:dyDescent="0.3">
      <c r="A291" t="s">
        <v>3756</v>
      </c>
      <c r="B291" t="s">
        <v>3757</v>
      </c>
      <c r="C291" t="s">
        <v>11</v>
      </c>
      <c r="D291" t="s">
        <v>3235</v>
      </c>
      <c r="E291" t="s">
        <v>4213</v>
      </c>
      <c r="F291" t="s">
        <v>195</v>
      </c>
      <c r="G291">
        <f>ROUND(TVSeries_numberOfSeasons__2[[#This Row],[value]],2)</f>
        <v>1</v>
      </c>
      <c r="H291" t="s">
        <v>4214</v>
      </c>
      <c r="I291" t="s">
        <v>3236</v>
      </c>
      <c r="J291" t="s">
        <v>275</v>
      </c>
      <c r="K291" t="s">
        <v>15</v>
      </c>
      <c r="L291" t="s">
        <v>5393</v>
      </c>
      <c r="M291" t="s">
        <v>3237</v>
      </c>
      <c r="N291">
        <f t="shared" si="4"/>
        <v>1</v>
      </c>
      <c r="O29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Outcasts?</v>
      </c>
    </row>
    <row r="292" spans="1:15" x14ac:dyDescent="0.3">
      <c r="A292" t="s">
        <v>3954</v>
      </c>
      <c r="B292" t="s">
        <v>3955</v>
      </c>
      <c r="C292" t="s">
        <v>11</v>
      </c>
      <c r="D292" t="s">
        <v>3235</v>
      </c>
      <c r="E292" t="s">
        <v>4213</v>
      </c>
      <c r="F292" t="s">
        <v>195</v>
      </c>
      <c r="G292">
        <f>ROUND(TVSeries_numberOfSeasons__2[[#This Row],[value]],2)</f>
        <v>1</v>
      </c>
      <c r="H292" t="s">
        <v>4214</v>
      </c>
      <c r="I292" t="s">
        <v>3948</v>
      </c>
      <c r="J292" t="s">
        <v>566</v>
      </c>
      <c r="K292" t="s">
        <v>15</v>
      </c>
      <c r="L292" t="s">
        <v>5554</v>
      </c>
      <c r="M292" t="s">
        <v>3949</v>
      </c>
      <c r="N292">
        <f t="shared" si="4"/>
        <v>1</v>
      </c>
      <c r="O29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Pablo Escobar, The Drug Lord?</v>
      </c>
    </row>
    <row r="293" spans="1:15" x14ac:dyDescent="0.3">
      <c r="A293" t="s">
        <v>3730</v>
      </c>
      <c r="B293" t="s">
        <v>3731</v>
      </c>
      <c r="C293" t="s">
        <v>11</v>
      </c>
      <c r="D293" t="s">
        <v>3235</v>
      </c>
      <c r="E293" t="s">
        <v>4213</v>
      </c>
      <c r="F293" t="s">
        <v>195</v>
      </c>
      <c r="G293">
        <f>ROUND(TVSeries_numberOfSeasons__2[[#This Row],[value]],2)</f>
        <v>1</v>
      </c>
      <c r="H293" t="s">
        <v>4214</v>
      </c>
      <c r="I293" t="s">
        <v>3236</v>
      </c>
      <c r="J293" t="s">
        <v>602</v>
      </c>
      <c r="K293" t="s">
        <v>15</v>
      </c>
      <c r="L293" t="s">
        <v>5404</v>
      </c>
      <c r="M293" t="s">
        <v>3237</v>
      </c>
      <c r="N293">
        <f t="shared" si="4"/>
        <v>1</v>
      </c>
      <c r="O29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Painkiller Jane?</v>
      </c>
    </row>
    <row r="294" spans="1:15" x14ac:dyDescent="0.3">
      <c r="A294" t="s">
        <v>4020</v>
      </c>
      <c r="B294" t="s">
        <v>4021</v>
      </c>
      <c r="C294" t="s">
        <v>11</v>
      </c>
      <c r="D294" t="s">
        <v>3235</v>
      </c>
      <c r="E294" t="s">
        <v>4213</v>
      </c>
      <c r="F294" t="s">
        <v>681</v>
      </c>
      <c r="G294">
        <f>ROUND(TVSeries_numberOfSeasons__2[[#This Row],[value]],2)</f>
        <v>6</v>
      </c>
      <c r="H294" t="s">
        <v>4214</v>
      </c>
      <c r="I294" t="s">
        <v>3948</v>
      </c>
      <c r="J294" t="s">
        <v>250</v>
      </c>
      <c r="K294" t="s">
        <v>15</v>
      </c>
      <c r="L294" t="s">
        <v>5585</v>
      </c>
      <c r="M294" t="s">
        <v>3949</v>
      </c>
      <c r="N294">
        <f t="shared" si="4"/>
        <v>1</v>
      </c>
      <c r="O29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Parenthood?</v>
      </c>
    </row>
    <row r="295" spans="1:15" x14ac:dyDescent="0.3">
      <c r="A295" t="s">
        <v>5795</v>
      </c>
      <c r="B295" t="s">
        <v>5796</v>
      </c>
      <c r="C295" t="s">
        <v>11</v>
      </c>
      <c r="D295" t="s">
        <v>3235</v>
      </c>
      <c r="E295" t="s">
        <v>4213</v>
      </c>
      <c r="F295" t="s">
        <v>458</v>
      </c>
      <c r="G295">
        <f>ROUND(TVSeries_numberOfSeasons__2[[#This Row],[value]],2)</f>
        <v>3</v>
      </c>
      <c r="H295" t="s">
        <v>4214</v>
      </c>
      <c r="I295" t="s">
        <v>3950</v>
      </c>
      <c r="J295" t="s">
        <v>226</v>
      </c>
      <c r="K295" t="s">
        <v>15</v>
      </c>
      <c r="L295" t="s">
        <v>5797</v>
      </c>
      <c r="M295" t="s">
        <v>3951</v>
      </c>
      <c r="N295">
        <f t="shared" si="4"/>
        <v>1</v>
      </c>
      <c r="O29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Pennyworth?</v>
      </c>
    </row>
    <row r="296" spans="1:15" x14ac:dyDescent="0.3">
      <c r="A296" t="s">
        <v>3252</v>
      </c>
      <c r="B296" t="s">
        <v>3253</v>
      </c>
      <c r="C296" t="s">
        <v>11</v>
      </c>
      <c r="D296" t="s">
        <v>3235</v>
      </c>
      <c r="E296" t="s">
        <v>4213</v>
      </c>
      <c r="F296" t="s">
        <v>501</v>
      </c>
      <c r="G296">
        <f>ROUND(TVSeries_numberOfSeasons__2[[#This Row],[value]],2)</f>
        <v>5</v>
      </c>
      <c r="H296" t="s">
        <v>4214</v>
      </c>
      <c r="I296" t="s">
        <v>3236</v>
      </c>
      <c r="J296" t="s">
        <v>97</v>
      </c>
      <c r="K296" t="s">
        <v>15</v>
      </c>
      <c r="L296" t="s">
        <v>5214</v>
      </c>
      <c r="M296" t="s">
        <v>3237</v>
      </c>
      <c r="N296">
        <f t="shared" si="4"/>
        <v>1</v>
      </c>
      <c r="O29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Person of Interest?</v>
      </c>
    </row>
    <row r="297" spans="1:15" x14ac:dyDescent="0.3">
      <c r="A297" t="s">
        <v>4007</v>
      </c>
      <c r="B297" t="s">
        <v>4008</v>
      </c>
      <c r="C297" t="s">
        <v>11</v>
      </c>
      <c r="D297" t="s">
        <v>3235</v>
      </c>
      <c r="E297" t="s">
        <v>4213</v>
      </c>
      <c r="F297" t="s">
        <v>195</v>
      </c>
      <c r="G297">
        <f>ROUND(TVSeries_numberOfSeasons__2[[#This Row],[value]],2)</f>
        <v>1</v>
      </c>
      <c r="H297" t="s">
        <v>4214</v>
      </c>
      <c r="I297" t="s">
        <v>3948</v>
      </c>
      <c r="J297" t="s">
        <v>324</v>
      </c>
      <c r="K297" t="s">
        <v>15</v>
      </c>
      <c r="L297" t="s">
        <v>5583</v>
      </c>
      <c r="M297" t="s">
        <v>3949</v>
      </c>
      <c r="N297">
        <f t="shared" si="4"/>
        <v>1</v>
      </c>
      <c r="O29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Personal Taste?</v>
      </c>
    </row>
    <row r="298" spans="1:15" x14ac:dyDescent="0.3">
      <c r="A298" t="s">
        <v>3320</v>
      </c>
      <c r="B298" t="s">
        <v>3321</v>
      </c>
      <c r="C298" t="s">
        <v>11</v>
      </c>
      <c r="D298" t="s">
        <v>3235</v>
      </c>
      <c r="E298" t="s">
        <v>4213</v>
      </c>
      <c r="F298" t="s">
        <v>195</v>
      </c>
      <c r="G298">
        <f>ROUND(TVSeries_numberOfSeasons__2[[#This Row],[value]],2)</f>
        <v>1</v>
      </c>
      <c r="H298" t="s">
        <v>4214</v>
      </c>
      <c r="I298" t="s">
        <v>3236</v>
      </c>
      <c r="J298" t="s">
        <v>458</v>
      </c>
      <c r="K298" t="s">
        <v>15</v>
      </c>
      <c r="L298" t="s">
        <v>5229</v>
      </c>
      <c r="M298" t="s">
        <v>3237</v>
      </c>
      <c r="N298">
        <f t="shared" si="4"/>
        <v>1</v>
      </c>
      <c r="O29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Perversions of Science?</v>
      </c>
    </row>
    <row r="299" spans="1:15" x14ac:dyDescent="0.3">
      <c r="A299" t="s">
        <v>3316</v>
      </c>
      <c r="B299" t="s">
        <v>3317</v>
      </c>
      <c r="C299" t="s">
        <v>11</v>
      </c>
      <c r="D299" t="s">
        <v>3235</v>
      </c>
      <c r="E299" t="s">
        <v>4213</v>
      </c>
      <c r="F299" t="s">
        <v>629</v>
      </c>
      <c r="G299">
        <f>ROUND(TVSeries_numberOfSeasons__2[[#This Row],[value]],2)</f>
        <v>2</v>
      </c>
      <c r="H299" t="s">
        <v>4214</v>
      </c>
      <c r="I299" t="s">
        <v>3236</v>
      </c>
      <c r="J299" t="s">
        <v>249</v>
      </c>
      <c r="K299" t="s">
        <v>15</v>
      </c>
      <c r="L299" t="s">
        <v>5250</v>
      </c>
      <c r="M299" t="s">
        <v>3237</v>
      </c>
      <c r="N299">
        <f t="shared" si="4"/>
        <v>1</v>
      </c>
      <c r="O29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Phil of the Future?</v>
      </c>
    </row>
    <row r="300" spans="1:15" x14ac:dyDescent="0.3">
      <c r="A300" t="s">
        <v>3294</v>
      </c>
      <c r="B300" t="s">
        <v>3295</v>
      </c>
      <c r="C300" t="s">
        <v>11</v>
      </c>
      <c r="D300" t="s">
        <v>3235</v>
      </c>
      <c r="E300" t="s">
        <v>4213</v>
      </c>
      <c r="F300" t="s">
        <v>195</v>
      </c>
      <c r="G300">
        <f>ROUND(TVSeries_numberOfSeasons__2[[#This Row],[value]],2)</f>
        <v>1</v>
      </c>
      <c r="H300" t="s">
        <v>4214</v>
      </c>
      <c r="I300" t="s">
        <v>3236</v>
      </c>
      <c r="J300" t="s">
        <v>459</v>
      </c>
      <c r="K300" t="s">
        <v>15</v>
      </c>
      <c r="L300" t="s">
        <v>5255</v>
      </c>
      <c r="M300" t="s">
        <v>3237</v>
      </c>
      <c r="N300">
        <f t="shared" si="4"/>
        <v>1</v>
      </c>
      <c r="O30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Pioneer One?</v>
      </c>
    </row>
    <row r="301" spans="1:15" x14ac:dyDescent="0.3">
      <c r="A301" t="s">
        <v>3770</v>
      </c>
      <c r="B301" t="s">
        <v>3771</v>
      </c>
      <c r="C301" t="s">
        <v>11</v>
      </c>
      <c r="D301" t="s">
        <v>3235</v>
      </c>
      <c r="E301" t="s">
        <v>4213</v>
      </c>
      <c r="F301" t="s">
        <v>195</v>
      </c>
      <c r="G301">
        <f>ROUND(TVSeries_numberOfSeasons__2[[#This Row],[value]],2)</f>
        <v>1</v>
      </c>
      <c r="H301" t="s">
        <v>4214</v>
      </c>
      <c r="I301" t="s">
        <v>3236</v>
      </c>
      <c r="J301" t="s">
        <v>217</v>
      </c>
      <c r="K301" t="s">
        <v>15</v>
      </c>
      <c r="L301" t="s">
        <v>5425</v>
      </c>
      <c r="M301" t="s">
        <v>3237</v>
      </c>
      <c r="N301">
        <f t="shared" si="4"/>
        <v>1</v>
      </c>
      <c r="O30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Planet of the Apes?</v>
      </c>
    </row>
    <row r="302" spans="1:15" x14ac:dyDescent="0.3">
      <c r="A302" t="s">
        <v>5685</v>
      </c>
      <c r="B302" t="s">
        <v>5686</v>
      </c>
      <c r="C302" t="s">
        <v>11</v>
      </c>
      <c r="D302" t="s">
        <v>3235</v>
      </c>
      <c r="E302" t="s">
        <v>4213</v>
      </c>
      <c r="F302" t="s">
        <v>629</v>
      </c>
      <c r="G302">
        <f>ROUND(TVSeries_numberOfSeasons__2[[#This Row],[value]],2)</f>
        <v>2</v>
      </c>
      <c r="H302" t="s">
        <v>4214</v>
      </c>
      <c r="I302" t="s">
        <v>3950</v>
      </c>
      <c r="J302" t="s">
        <v>565</v>
      </c>
      <c r="K302" t="s">
        <v>15</v>
      </c>
      <c r="L302" t="s">
        <v>5687</v>
      </c>
      <c r="M302" t="s">
        <v>3951</v>
      </c>
      <c r="N302">
        <f t="shared" si="4"/>
        <v>1</v>
      </c>
      <c r="O30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Player?</v>
      </c>
    </row>
    <row r="303" spans="1:15" x14ac:dyDescent="0.3">
      <c r="A303" t="s">
        <v>4193</v>
      </c>
      <c r="B303" t="s">
        <v>4194</v>
      </c>
      <c r="C303" t="s">
        <v>11</v>
      </c>
      <c r="D303" t="s">
        <v>3235</v>
      </c>
      <c r="E303" t="s">
        <v>4213</v>
      </c>
      <c r="F303" t="s">
        <v>501</v>
      </c>
      <c r="G303">
        <f>ROUND(TVSeries_numberOfSeasons__2[[#This Row],[value]],2)</f>
        <v>5</v>
      </c>
      <c r="H303" t="s">
        <v>4214</v>
      </c>
      <c r="I303" t="s">
        <v>3948</v>
      </c>
      <c r="J303" t="s">
        <v>681</v>
      </c>
      <c r="K303" t="s">
        <v>15</v>
      </c>
      <c r="L303" t="s">
        <v>5625</v>
      </c>
      <c r="M303" t="s">
        <v>3949</v>
      </c>
      <c r="N303">
        <f t="shared" si="4"/>
        <v>1</v>
      </c>
      <c r="O30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Police Rescue?</v>
      </c>
    </row>
    <row r="304" spans="1:15" x14ac:dyDescent="0.3">
      <c r="A304" t="s">
        <v>3764</v>
      </c>
      <c r="B304" t="s">
        <v>3765</v>
      </c>
      <c r="C304" t="s">
        <v>11</v>
      </c>
      <c r="D304" t="s">
        <v>3235</v>
      </c>
      <c r="E304" t="s">
        <v>4213</v>
      </c>
      <c r="F304" t="s">
        <v>531</v>
      </c>
      <c r="G304">
        <f>ROUND(TVSeries_numberOfSeasons__2[[#This Row],[value]],2)</f>
        <v>4</v>
      </c>
      <c r="H304" t="s">
        <v>4214</v>
      </c>
      <c r="I304" t="s">
        <v>3236</v>
      </c>
      <c r="J304" t="s">
        <v>459</v>
      </c>
      <c r="K304" t="s">
        <v>15</v>
      </c>
      <c r="L304" t="s">
        <v>5434</v>
      </c>
      <c r="M304" t="s">
        <v>3237</v>
      </c>
      <c r="N304">
        <f t="shared" si="4"/>
        <v>1</v>
      </c>
      <c r="O30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Poltergeist: The Legacy?</v>
      </c>
    </row>
    <row r="305" spans="1:15" x14ac:dyDescent="0.3">
      <c r="A305" t="s">
        <v>5822</v>
      </c>
      <c r="B305" t="s">
        <v>5823</v>
      </c>
      <c r="C305" t="s">
        <v>11</v>
      </c>
      <c r="D305" t="s">
        <v>3235</v>
      </c>
      <c r="E305" t="s">
        <v>4213</v>
      </c>
      <c r="F305" t="s">
        <v>629</v>
      </c>
      <c r="G305">
        <f>ROUND(TVSeries_numberOfSeasons__2[[#This Row],[value]],2)</f>
        <v>2</v>
      </c>
      <c r="H305" t="s">
        <v>4214</v>
      </c>
      <c r="I305" t="s">
        <v>3950</v>
      </c>
      <c r="J305" t="s">
        <v>460</v>
      </c>
      <c r="K305" t="s">
        <v>15</v>
      </c>
      <c r="L305" t="s">
        <v>5824</v>
      </c>
      <c r="M305" t="s">
        <v>3951</v>
      </c>
      <c r="N305">
        <f t="shared" si="4"/>
        <v>1</v>
      </c>
      <c r="O30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Power Rangers Beast Morphers?</v>
      </c>
    </row>
    <row r="306" spans="1:15" x14ac:dyDescent="0.3">
      <c r="A306" t="s">
        <v>3262</v>
      </c>
      <c r="B306" t="s">
        <v>3263</v>
      </c>
      <c r="C306" t="s">
        <v>11</v>
      </c>
      <c r="D306" t="s">
        <v>3235</v>
      </c>
      <c r="E306" t="s">
        <v>4213</v>
      </c>
      <c r="F306" t="s">
        <v>629</v>
      </c>
      <c r="G306">
        <f>ROUND(TVSeries_numberOfSeasons__2[[#This Row],[value]],2)</f>
        <v>2</v>
      </c>
      <c r="H306" t="s">
        <v>4214</v>
      </c>
      <c r="I306" t="s">
        <v>3236</v>
      </c>
      <c r="J306" t="s">
        <v>1191</v>
      </c>
      <c r="K306" t="s">
        <v>15</v>
      </c>
      <c r="L306" t="s">
        <v>5204</v>
      </c>
      <c r="M306" t="s">
        <v>3237</v>
      </c>
      <c r="N306">
        <f t="shared" si="4"/>
        <v>1</v>
      </c>
      <c r="O30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Power Rangers Megaforce?</v>
      </c>
    </row>
    <row r="307" spans="1:15" x14ac:dyDescent="0.3">
      <c r="A307" t="s">
        <v>3732</v>
      </c>
      <c r="B307" t="s">
        <v>3733</v>
      </c>
      <c r="C307" t="s">
        <v>11</v>
      </c>
      <c r="D307" t="s">
        <v>3235</v>
      </c>
      <c r="E307" t="s">
        <v>4213</v>
      </c>
      <c r="F307" t="s">
        <v>195</v>
      </c>
      <c r="G307">
        <f>ROUND(TVSeries_numberOfSeasons__2[[#This Row],[value]],2)</f>
        <v>1</v>
      </c>
      <c r="H307" t="s">
        <v>4214</v>
      </c>
      <c r="I307" t="s">
        <v>3236</v>
      </c>
      <c r="J307" t="s">
        <v>438</v>
      </c>
      <c r="K307" t="s">
        <v>15</v>
      </c>
      <c r="L307" t="s">
        <v>5382</v>
      </c>
      <c r="M307" t="s">
        <v>3237</v>
      </c>
      <c r="N307">
        <f t="shared" si="4"/>
        <v>1</v>
      </c>
      <c r="O30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Power Rangers RPM?</v>
      </c>
    </row>
    <row r="308" spans="1:15" x14ac:dyDescent="0.3">
      <c r="A308" t="s">
        <v>3818</v>
      </c>
      <c r="B308" t="s">
        <v>3819</v>
      </c>
      <c r="C308" t="s">
        <v>11</v>
      </c>
      <c r="D308" t="s">
        <v>3235</v>
      </c>
      <c r="E308" t="s">
        <v>4213</v>
      </c>
      <c r="F308" t="s">
        <v>195</v>
      </c>
      <c r="G308">
        <f>ROUND(TVSeries_numberOfSeasons__2[[#This Row],[value]],2)</f>
        <v>1</v>
      </c>
      <c r="H308" t="s">
        <v>4214</v>
      </c>
      <c r="I308" t="s">
        <v>3236</v>
      </c>
      <c r="J308" t="s">
        <v>1191</v>
      </c>
      <c r="K308" t="s">
        <v>15</v>
      </c>
      <c r="L308" t="s">
        <v>5391</v>
      </c>
      <c r="M308" t="s">
        <v>3237</v>
      </c>
      <c r="N308">
        <f t="shared" si="4"/>
        <v>1</v>
      </c>
      <c r="O30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Power Rangers S.P.D.?</v>
      </c>
    </row>
    <row r="309" spans="1:15" x14ac:dyDescent="0.3">
      <c r="A309" t="s">
        <v>3354</v>
      </c>
      <c r="B309" t="s">
        <v>3355</v>
      </c>
      <c r="C309" t="s">
        <v>11</v>
      </c>
      <c r="D309" t="s">
        <v>3235</v>
      </c>
      <c r="E309" t="s">
        <v>4213</v>
      </c>
      <c r="F309" t="s">
        <v>629</v>
      </c>
      <c r="G309">
        <f>ROUND(TVSeries_numberOfSeasons__2[[#This Row],[value]],2)</f>
        <v>2</v>
      </c>
      <c r="H309" t="s">
        <v>4214</v>
      </c>
      <c r="I309" t="s">
        <v>3236</v>
      </c>
      <c r="J309" t="s">
        <v>191</v>
      </c>
      <c r="K309" t="s">
        <v>15</v>
      </c>
      <c r="L309" t="s">
        <v>5340</v>
      </c>
      <c r="M309" t="s">
        <v>3237</v>
      </c>
      <c r="N309">
        <f t="shared" si="4"/>
        <v>1</v>
      </c>
      <c r="O30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Powers?</v>
      </c>
    </row>
    <row r="310" spans="1:15" x14ac:dyDescent="0.3">
      <c r="A310" t="s">
        <v>3414</v>
      </c>
      <c r="B310" t="s">
        <v>3415</v>
      </c>
      <c r="C310" t="s">
        <v>11</v>
      </c>
      <c r="D310" t="s">
        <v>3235</v>
      </c>
      <c r="E310" t="s">
        <v>4213</v>
      </c>
      <c r="F310" t="s">
        <v>195</v>
      </c>
      <c r="G310">
        <f>ROUND(TVSeries_numberOfSeasons__2[[#This Row],[value]],2)</f>
        <v>1</v>
      </c>
      <c r="H310" t="s">
        <v>4214</v>
      </c>
      <c r="I310" t="s">
        <v>3236</v>
      </c>
      <c r="J310" t="s">
        <v>501</v>
      </c>
      <c r="K310" t="s">
        <v>15</v>
      </c>
      <c r="L310" t="s">
        <v>5345</v>
      </c>
      <c r="M310" t="s">
        <v>3237</v>
      </c>
      <c r="N310">
        <f t="shared" si="4"/>
        <v>1</v>
      </c>
      <c r="O3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Prey?</v>
      </c>
    </row>
    <row r="311" spans="1:15" x14ac:dyDescent="0.3">
      <c r="A311" t="s">
        <v>3264</v>
      </c>
      <c r="B311" t="s">
        <v>3265</v>
      </c>
      <c r="C311" t="s">
        <v>11</v>
      </c>
      <c r="D311" t="s">
        <v>3235</v>
      </c>
      <c r="E311" t="s">
        <v>4213</v>
      </c>
      <c r="F311" t="s">
        <v>501</v>
      </c>
      <c r="G311">
        <f>ROUND(TVSeries_numberOfSeasons__2[[#This Row],[value]],2)</f>
        <v>5</v>
      </c>
      <c r="H311" t="s">
        <v>4214</v>
      </c>
      <c r="I311" t="s">
        <v>3236</v>
      </c>
      <c r="J311" t="s">
        <v>324</v>
      </c>
      <c r="K311" t="s">
        <v>15</v>
      </c>
      <c r="L311" t="s">
        <v>5206</v>
      </c>
      <c r="M311" t="s">
        <v>3237</v>
      </c>
      <c r="N311">
        <f t="shared" si="4"/>
        <v>1</v>
      </c>
      <c r="O3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Primeval?</v>
      </c>
    </row>
    <row r="312" spans="1:15" x14ac:dyDescent="0.3">
      <c r="A312" t="s">
        <v>3535</v>
      </c>
      <c r="B312" t="s">
        <v>3536</v>
      </c>
      <c r="C312" t="s">
        <v>11</v>
      </c>
      <c r="D312" t="s">
        <v>3235</v>
      </c>
      <c r="E312" t="s">
        <v>4213</v>
      </c>
      <c r="F312" t="s">
        <v>195</v>
      </c>
      <c r="G312">
        <f>ROUND(TVSeries_numberOfSeasons__2[[#This Row],[value]],2)</f>
        <v>1</v>
      </c>
      <c r="H312" t="s">
        <v>4214</v>
      </c>
      <c r="I312" t="s">
        <v>3236</v>
      </c>
      <c r="J312" t="s">
        <v>191</v>
      </c>
      <c r="K312" t="s">
        <v>15</v>
      </c>
      <c r="L312" t="s">
        <v>5310</v>
      </c>
      <c r="M312" t="s">
        <v>3237</v>
      </c>
      <c r="N312">
        <f t="shared" si="4"/>
        <v>1</v>
      </c>
      <c r="O3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Primeval: New World?</v>
      </c>
    </row>
    <row r="313" spans="1:15" x14ac:dyDescent="0.3">
      <c r="A313" t="s">
        <v>4169</v>
      </c>
      <c r="B313" t="s">
        <v>4170</v>
      </c>
      <c r="C313" t="s">
        <v>11</v>
      </c>
      <c r="D313" t="s">
        <v>3235</v>
      </c>
      <c r="E313" t="s">
        <v>4213</v>
      </c>
      <c r="F313" t="s">
        <v>195</v>
      </c>
      <c r="G313">
        <f>ROUND(TVSeries_numberOfSeasons__2[[#This Row],[value]],2)</f>
        <v>1</v>
      </c>
      <c r="H313" t="s">
        <v>4214</v>
      </c>
      <c r="I313" t="s">
        <v>3948</v>
      </c>
      <c r="J313" t="s">
        <v>324</v>
      </c>
      <c r="K313" t="s">
        <v>15</v>
      </c>
      <c r="L313" t="s">
        <v>5615</v>
      </c>
      <c r="M313" t="s">
        <v>3949</v>
      </c>
      <c r="N313">
        <f t="shared" si="4"/>
        <v>1</v>
      </c>
      <c r="O3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Princess Hours?</v>
      </c>
    </row>
    <row r="314" spans="1:15" x14ac:dyDescent="0.3">
      <c r="A314" t="s">
        <v>4073</v>
      </c>
      <c r="B314" t="s">
        <v>4074</v>
      </c>
      <c r="C314" t="s">
        <v>11</v>
      </c>
      <c r="D314" t="s">
        <v>3235</v>
      </c>
      <c r="E314" t="s">
        <v>4213</v>
      </c>
      <c r="F314" t="s">
        <v>501</v>
      </c>
      <c r="G314">
        <f>ROUND(TVSeries_numberOfSeasons__2[[#This Row],[value]],2)</f>
        <v>5</v>
      </c>
      <c r="H314" t="s">
        <v>4214</v>
      </c>
      <c r="I314" t="s">
        <v>3948</v>
      </c>
      <c r="J314" t="s">
        <v>882</v>
      </c>
      <c r="K314" t="s">
        <v>15</v>
      </c>
      <c r="L314" t="s">
        <v>5567</v>
      </c>
      <c r="M314" t="s">
        <v>3949</v>
      </c>
      <c r="N314">
        <f t="shared" si="4"/>
        <v>1</v>
      </c>
      <c r="O3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Prison Break?</v>
      </c>
    </row>
    <row r="315" spans="1:15" x14ac:dyDescent="0.3">
      <c r="A315" t="s">
        <v>3242</v>
      </c>
      <c r="B315" t="s">
        <v>3243</v>
      </c>
      <c r="C315" t="s">
        <v>11</v>
      </c>
      <c r="D315" t="s">
        <v>3235</v>
      </c>
      <c r="E315" t="s">
        <v>4213</v>
      </c>
      <c r="F315" t="s">
        <v>629</v>
      </c>
      <c r="G315">
        <f>ROUND(TVSeries_numberOfSeasons__2[[#This Row],[value]],2)</f>
        <v>2</v>
      </c>
      <c r="H315" t="s">
        <v>4214</v>
      </c>
      <c r="I315" t="s">
        <v>3236</v>
      </c>
      <c r="J315" t="s">
        <v>458</v>
      </c>
      <c r="K315" t="s">
        <v>15</v>
      </c>
      <c r="L315" t="s">
        <v>5238</v>
      </c>
      <c r="M315" t="s">
        <v>3237</v>
      </c>
      <c r="N315">
        <f t="shared" si="4"/>
        <v>1</v>
      </c>
      <c r="O3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Project U.F.O.?</v>
      </c>
    </row>
    <row r="316" spans="1:15" x14ac:dyDescent="0.3">
      <c r="A316" t="s">
        <v>4203</v>
      </c>
      <c r="B316" t="s">
        <v>4204</v>
      </c>
      <c r="C316" t="s">
        <v>11</v>
      </c>
      <c r="D316" t="s">
        <v>3235</v>
      </c>
      <c r="E316" t="s">
        <v>4213</v>
      </c>
      <c r="F316" t="s">
        <v>458</v>
      </c>
      <c r="G316">
        <f>ROUND(TVSeries_numberOfSeasons__2[[#This Row],[value]],2)</f>
        <v>3</v>
      </c>
      <c r="H316" t="s">
        <v>4214</v>
      </c>
      <c r="I316" t="s">
        <v>3948</v>
      </c>
      <c r="J316" t="s">
        <v>501</v>
      </c>
      <c r="K316" t="s">
        <v>15</v>
      </c>
      <c r="L316" t="s">
        <v>5589</v>
      </c>
      <c r="M316" t="s">
        <v>3949</v>
      </c>
      <c r="N316">
        <f t="shared" si="4"/>
        <v>1</v>
      </c>
      <c r="O3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Promised Land?</v>
      </c>
    </row>
    <row r="317" spans="1:15" x14ac:dyDescent="0.3">
      <c r="A317" t="s">
        <v>3703</v>
      </c>
      <c r="B317" t="s">
        <v>3704</v>
      </c>
      <c r="C317" t="s">
        <v>11</v>
      </c>
      <c r="D317" t="s">
        <v>3235</v>
      </c>
      <c r="E317" t="s">
        <v>4213</v>
      </c>
      <c r="F317" t="s">
        <v>531</v>
      </c>
      <c r="G317">
        <f>ROUND(TVSeries_numberOfSeasons__2[[#This Row],[value]],2)</f>
        <v>4</v>
      </c>
      <c r="H317" t="s">
        <v>4214</v>
      </c>
      <c r="I317" t="s">
        <v>3236</v>
      </c>
      <c r="J317" t="s">
        <v>191</v>
      </c>
      <c r="K317" t="s">
        <v>15</v>
      </c>
      <c r="L317" t="s">
        <v>5476</v>
      </c>
      <c r="M317" t="s">
        <v>3237</v>
      </c>
      <c r="N317">
        <f t="shared" si="4"/>
        <v>1</v>
      </c>
      <c r="O3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Psi Factor?</v>
      </c>
    </row>
    <row r="318" spans="1:15" x14ac:dyDescent="0.3">
      <c r="A318" t="s">
        <v>3651</v>
      </c>
      <c r="B318" t="s">
        <v>3652</v>
      </c>
      <c r="C318" t="s">
        <v>11</v>
      </c>
      <c r="D318" t="s">
        <v>3235</v>
      </c>
      <c r="E318" t="s">
        <v>4213</v>
      </c>
      <c r="F318" t="s">
        <v>501</v>
      </c>
      <c r="G318">
        <f>ROUND(TVSeries_numberOfSeasons__2[[#This Row],[value]],2)</f>
        <v>5</v>
      </c>
      <c r="H318" t="s">
        <v>4214</v>
      </c>
      <c r="I318" t="s">
        <v>3236</v>
      </c>
      <c r="J318" t="s">
        <v>571</v>
      </c>
      <c r="K318" t="s">
        <v>15</v>
      </c>
      <c r="L318" t="s">
        <v>5481</v>
      </c>
      <c r="M318" t="s">
        <v>3237</v>
      </c>
      <c r="N318">
        <f t="shared" si="4"/>
        <v>1</v>
      </c>
      <c r="O3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Quantum Leap?</v>
      </c>
    </row>
    <row r="319" spans="1:15" x14ac:dyDescent="0.3">
      <c r="A319" t="s">
        <v>3581</v>
      </c>
      <c r="B319" t="s">
        <v>3582</v>
      </c>
      <c r="C319" t="s">
        <v>11</v>
      </c>
      <c r="D319" t="s">
        <v>3235</v>
      </c>
      <c r="E319" t="s">
        <v>4213</v>
      </c>
      <c r="F319" t="s">
        <v>195</v>
      </c>
      <c r="G319">
        <f>ROUND(TVSeries_numberOfSeasons__2[[#This Row],[value]],2)</f>
        <v>1</v>
      </c>
      <c r="H319" t="s">
        <v>4214</v>
      </c>
      <c r="I319" t="s">
        <v>3236</v>
      </c>
      <c r="J319" t="s">
        <v>681</v>
      </c>
      <c r="K319" t="s">
        <v>15</v>
      </c>
      <c r="L319" t="s">
        <v>5264</v>
      </c>
      <c r="M319" t="s">
        <v>3237</v>
      </c>
      <c r="N319">
        <f t="shared" si="4"/>
        <v>1</v>
      </c>
      <c r="O3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Quatermass II?</v>
      </c>
    </row>
    <row r="320" spans="1:15" x14ac:dyDescent="0.3">
      <c r="A320" t="s">
        <v>4099</v>
      </c>
      <c r="B320" t="s">
        <v>4100</v>
      </c>
      <c r="C320" t="s">
        <v>11</v>
      </c>
      <c r="D320" t="s">
        <v>3235</v>
      </c>
      <c r="E320" t="s">
        <v>4213</v>
      </c>
      <c r="F320" t="s">
        <v>195</v>
      </c>
      <c r="G320">
        <f>ROUND(TVSeries_numberOfSeasons__2[[#This Row],[value]],2)</f>
        <v>1</v>
      </c>
      <c r="H320" t="s">
        <v>4214</v>
      </c>
      <c r="I320" t="s">
        <v>3948</v>
      </c>
      <c r="J320" t="s">
        <v>629</v>
      </c>
      <c r="K320" t="s">
        <v>15</v>
      </c>
      <c r="L320" t="s">
        <v>5566</v>
      </c>
      <c r="M320" t="s">
        <v>3949</v>
      </c>
      <c r="N320">
        <f t="shared" si="4"/>
        <v>1</v>
      </c>
      <c r="O3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Quiller?</v>
      </c>
    </row>
    <row r="321" spans="1:15" x14ac:dyDescent="0.3">
      <c r="A321" t="s">
        <v>3918</v>
      </c>
      <c r="B321" t="s">
        <v>3919</v>
      </c>
      <c r="C321" t="s">
        <v>11</v>
      </c>
      <c r="D321" t="s">
        <v>3235</v>
      </c>
      <c r="E321" t="s">
        <v>4213</v>
      </c>
      <c r="F321" t="s">
        <v>195</v>
      </c>
      <c r="G321">
        <f>ROUND(TVSeries_numberOfSeasons__2[[#This Row],[value]],2)</f>
        <v>1</v>
      </c>
      <c r="H321" t="s">
        <v>4214</v>
      </c>
      <c r="I321" t="s">
        <v>3236</v>
      </c>
      <c r="J321" t="s">
        <v>458</v>
      </c>
      <c r="K321" t="s">
        <v>15</v>
      </c>
      <c r="L321" t="s">
        <v>5863</v>
      </c>
      <c r="M321" t="s">
        <v>3237</v>
      </c>
      <c r="N321">
        <f t="shared" si="4"/>
        <v>1</v>
      </c>
      <c r="O3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Quinn Martin's Tales of the Unexpected?</v>
      </c>
    </row>
    <row r="322" spans="1:15" x14ac:dyDescent="0.3">
      <c r="A322" t="s">
        <v>5721</v>
      </c>
      <c r="B322" t="s">
        <v>5722</v>
      </c>
      <c r="C322" t="s">
        <v>11</v>
      </c>
      <c r="D322" t="s">
        <v>3235</v>
      </c>
      <c r="E322" t="s">
        <v>4213</v>
      </c>
      <c r="F322" t="s">
        <v>629</v>
      </c>
      <c r="G322">
        <f>ROUND(TVSeries_numberOfSeasons__2[[#This Row],[value]],2)</f>
        <v>2</v>
      </c>
      <c r="H322" t="s">
        <v>4214</v>
      </c>
      <c r="I322" t="s">
        <v>3950</v>
      </c>
      <c r="J322" t="s">
        <v>629</v>
      </c>
      <c r="K322" t="s">
        <v>15</v>
      </c>
      <c r="L322" t="s">
        <v>5723</v>
      </c>
      <c r="M322" t="s">
        <v>3951</v>
      </c>
      <c r="N322">
        <f t="shared" ref="N322:N385" si="5">COUNTIF(B:B,B322)</f>
        <v>1</v>
      </c>
      <c r="O3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Rapl?</v>
      </c>
    </row>
    <row r="323" spans="1:15" x14ac:dyDescent="0.3">
      <c r="A323" t="s">
        <v>3659</v>
      </c>
      <c r="B323" t="s">
        <v>3660</v>
      </c>
      <c r="C323" t="s">
        <v>11</v>
      </c>
      <c r="D323" t="s">
        <v>3235</v>
      </c>
      <c r="E323" t="s">
        <v>4213</v>
      </c>
      <c r="F323" t="s">
        <v>195</v>
      </c>
      <c r="G323">
        <f>ROUND(TVSeries_numberOfSeasons__2[[#This Row],[value]],2)</f>
        <v>1</v>
      </c>
      <c r="H323" t="s">
        <v>4214</v>
      </c>
      <c r="I323" t="s">
        <v>3236</v>
      </c>
      <c r="J323" t="s">
        <v>460</v>
      </c>
      <c r="K323" t="s">
        <v>15</v>
      </c>
      <c r="L323" t="s">
        <v>5475</v>
      </c>
      <c r="M323" t="s">
        <v>3237</v>
      </c>
      <c r="N323">
        <f t="shared" si="5"/>
        <v>1</v>
      </c>
      <c r="O3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Raumpatrouille?</v>
      </c>
    </row>
    <row r="324" spans="1:15" x14ac:dyDescent="0.3">
      <c r="A324" t="s">
        <v>3426</v>
      </c>
      <c r="B324" t="s">
        <v>3427</v>
      </c>
      <c r="C324" t="s">
        <v>11</v>
      </c>
      <c r="D324" t="s">
        <v>3235</v>
      </c>
      <c r="E324" t="s">
        <v>4213</v>
      </c>
      <c r="F324" t="s">
        <v>629</v>
      </c>
      <c r="G324">
        <f>ROUND(TVSeries_numberOfSeasons__2[[#This Row],[value]],2)</f>
        <v>2</v>
      </c>
      <c r="H324" t="s">
        <v>4214</v>
      </c>
      <c r="I324" t="s">
        <v>3236</v>
      </c>
      <c r="J324" t="s">
        <v>581</v>
      </c>
      <c r="K324" t="s">
        <v>15</v>
      </c>
      <c r="L324" t="s">
        <v>5365</v>
      </c>
      <c r="M324" t="s">
        <v>3237</v>
      </c>
      <c r="N324">
        <f t="shared" si="5"/>
        <v>1</v>
      </c>
      <c r="O3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Real Humans?</v>
      </c>
    </row>
    <row r="325" spans="1:15" x14ac:dyDescent="0.3">
      <c r="A325" t="s">
        <v>3772</v>
      </c>
      <c r="B325" t="s">
        <v>3773</v>
      </c>
      <c r="C325" t="s">
        <v>11</v>
      </c>
      <c r="D325" t="s">
        <v>3235</v>
      </c>
      <c r="E325" t="s">
        <v>4213</v>
      </c>
      <c r="F325" t="s">
        <v>531</v>
      </c>
      <c r="G325">
        <f>ROUND(TVSeries_numberOfSeasons__2[[#This Row],[value]],2)</f>
        <v>4</v>
      </c>
      <c r="H325" t="s">
        <v>4214</v>
      </c>
      <c r="I325" t="s">
        <v>3236</v>
      </c>
      <c r="J325" t="s">
        <v>191</v>
      </c>
      <c r="K325" t="s">
        <v>15</v>
      </c>
      <c r="L325" t="s">
        <v>5379</v>
      </c>
      <c r="M325" t="s">
        <v>3237</v>
      </c>
      <c r="N325">
        <f t="shared" si="5"/>
        <v>1</v>
      </c>
      <c r="O3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ReGenesis?</v>
      </c>
    </row>
    <row r="326" spans="1:15" x14ac:dyDescent="0.3">
      <c r="A326" t="s">
        <v>5703</v>
      </c>
      <c r="B326" t="s">
        <v>5704</v>
      </c>
      <c r="C326" t="s">
        <v>11</v>
      </c>
      <c r="D326" t="s">
        <v>3235</v>
      </c>
      <c r="E326" t="s">
        <v>4213</v>
      </c>
      <c r="F326" t="s">
        <v>629</v>
      </c>
      <c r="G326">
        <f>ROUND(TVSeries_numberOfSeasons__2[[#This Row],[value]],2)</f>
        <v>2</v>
      </c>
      <c r="H326" t="s">
        <v>4214</v>
      </c>
      <c r="I326" t="s">
        <v>3950</v>
      </c>
      <c r="J326" t="s">
        <v>629</v>
      </c>
      <c r="K326" t="s">
        <v>15</v>
      </c>
      <c r="L326" t="s">
        <v>5705</v>
      </c>
      <c r="M326" t="s">
        <v>3951</v>
      </c>
      <c r="N326">
        <f t="shared" si="5"/>
        <v>1</v>
      </c>
      <c r="O3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Rex?</v>
      </c>
    </row>
    <row r="327" spans="1:15" x14ac:dyDescent="0.3">
      <c r="A327" t="s">
        <v>4064</v>
      </c>
      <c r="B327" t="s">
        <v>2594</v>
      </c>
      <c r="C327" t="s">
        <v>11</v>
      </c>
      <c r="D327" t="s">
        <v>3235</v>
      </c>
      <c r="E327" t="s">
        <v>4213</v>
      </c>
      <c r="F327" t="s">
        <v>458</v>
      </c>
      <c r="G327">
        <f>ROUND(TVSeries_numberOfSeasons__2[[#This Row],[value]],2)</f>
        <v>3</v>
      </c>
      <c r="H327" t="s">
        <v>4214</v>
      </c>
      <c r="I327" t="s">
        <v>3948</v>
      </c>
      <c r="J327" t="s">
        <v>474</v>
      </c>
      <c r="K327" t="s">
        <v>15</v>
      </c>
      <c r="L327" t="s">
        <v>5507</v>
      </c>
      <c r="M327" t="s">
        <v>3949</v>
      </c>
      <c r="N327">
        <f t="shared" si="5"/>
        <v>1</v>
      </c>
      <c r="O3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Robin Hood?</v>
      </c>
    </row>
    <row r="328" spans="1:15" x14ac:dyDescent="0.3">
      <c r="A328" t="s">
        <v>3388</v>
      </c>
      <c r="B328" t="s">
        <v>3389</v>
      </c>
      <c r="C328" t="s">
        <v>11</v>
      </c>
      <c r="D328" t="s">
        <v>3235</v>
      </c>
      <c r="E328" t="s">
        <v>4213</v>
      </c>
      <c r="F328" t="s">
        <v>195</v>
      </c>
      <c r="G328">
        <f>ROUND(TVSeries_numberOfSeasons__2[[#This Row],[value]],2)</f>
        <v>1</v>
      </c>
      <c r="H328" t="s">
        <v>4214</v>
      </c>
      <c r="I328" t="s">
        <v>3236</v>
      </c>
      <c r="J328" t="s">
        <v>602</v>
      </c>
      <c r="K328" t="s">
        <v>15</v>
      </c>
      <c r="L328" t="s">
        <v>5368</v>
      </c>
      <c r="M328" t="s">
        <v>3237</v>
      </c>
      <c r="N328">
        <f t="shared" si="5"/>
        <v>1</v>
      </c>
      <c r="O32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RoboCop: Prime Directives?</v>
      </c>
    </row>
    <row r="329" spans="1:15" x14ac:dyDescent="0.3">
      <c r="A329" t="s">
        <v>3464</v>
      </c>
      <c r="B329" t="s">
        <v>3465</v>
      </c>
      <c r="C329" t="s">
        <v>11</v>
      </c>
      <c r="D329" t="s">
        <v>3235</v>
      </c>
      <c r="E329" t="s">
        <v>4213</v>
      </c>
      <c r="F329" t="s">
        <v>458</v>
      </c>
      <c r="G329">
        <f>ROUND(TVSeries_numberOfSeasons__2[[#This Row],[value]],2)</f>
        <v>3</v>
      </c>
      <c r="H329" t="s">
        <v>4214</v>
      </c>
      <c r="I329" t="s">
        <v>3236</v>
      </c>
      <c r="J329" t="s">
        <v>681</v>
      </c>
      <c r="K329" t="s">
        <v>15</v>
      </c>
      <c r="L329" t="s">
        <v>5342</v>
      </c>
      <c r="M329" t="s">
        <v>3237</v>
      </c>
      <c r="N329">
        <f t="shared" si="5"/>
        <v>1</v>
      </c>
      <c r="O32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Rocket Robin Hood?</v>
      </c>
    </row>
    <row r="330" spans="1:15" x14ac:dyDescent="0.3">
      <c r="A330" t="s">
        <v>4097</v>
      </c>
      <c r="B330" t="s">
        <v>4098</v>
      </c>
      <c r="C330" t="s">
        <v>11</v>
      </c>
      <c r="D330" t="s">
        <v>3235</v>
      </c>
      <c r="E330" t="s">
        <v>4213</v>
      </c>
      <c r="F330" t="s">
        <v>629</v>
      </c>
      <c r="G330">
        <f>ROUND(TVSeries_numberOfSeasons__2[[#This Row],[value]],2)</f>
        <v>2</v>
      </c>
      <c r="H330" t="s">
        <v>4214</v>
      </c>
      <c r="I330" t="s">
        <v>3948</v>
      </c>
      <c r="J330" t="s">
        <v>606</v>
      </c>
      <c r="K330" t="s">
        <v>15</v>
      </c>
      <c r="L330" t="s">
        <v>5563</v>
      </c>
      <c r="M330" t="s">
        <v>3949</v>
      </c>
      <c r="N330">
        <f t="shared" si="5"/>
        <v>1</v>
      </c>
      <c r="O33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Rome?</v>
      </c>
    </row>
    <row r="331" spans="1:15" x14ac:dyDescent="0.3">
      <c r="A331" t="s">
        <v>3304</v>
      </c>
      <c r="B331" t="s">
        <v>3305</v>
      </c>
      <c r="C331" t="s">
        <v>11</v>
      </c>
      <c r="D331" t="s">
        <v>3235</v>
      </c>
      <c r="E331" t="s">
        <v>4213</v>
      </c>
      <c r="F331" t="s">
        <v>458</v>
      </c>
      <c r="G331">
        <f>ROUND(TVSeries_numberOfSeasons__2[[#This Row],[value]],2)</f>
        <v>3</v>
      </c>
      <c r="H331" t="s">
        <v>4214</v>
      </c>
      <c r="I331" t="s">
        <v>3236</v>
      </c>
      <c r="J331" t="s">
        <v>558</v>
      </c>
      <c r="K331" t="s">
        <v>15</v>
      </c>
      <c r="L331" t="s">
        <v>5230</v>
      </c>
      <c r="M331" t="s">
        <v>3237</v>
      </c>
      <c r="N331">
        <f t="shared" si="5"/>
        <v>1</v>
      </c>
      <c r="O33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Roswell?</v>
      </c>
    </row>
    <row r="332" spans="1:15" x14ac:dyDescent="0.3">
      <c r="A332" t="s">
        <v>3462</v>
      </c>
      <c r="B332" t="s">
        <v>3463</v>
      </c>
      <c r="C332" t="s">
        <v>11</v>
      </c>
      <c r="D332" t="s">
        <v>3235</v>
      </c>
      <c r="E332" t="s">
        <v>4213</v>
      </c>
      <c r="F332" t="s">
        <v>195</v>
      </c>
      <c r="G332">
        <f>ROUND(TVSeries_numberOfSeasons__2[[#This Row],[value]],2)</f>
        <v>1</v>
      </c>
      <c r="H332" t="s">
        <v>4214</v>
      </c>
      <c r="I332" t="s">
        <v>3236</v>
      </c>
      <c r="J332" t="s">
        <v>565</v>
      </c>
      <c r="K332" t="s">
        <v>15</v>
      </c>
      <c r="L332" t="s">
        <v>5370</v>
      </c>
      <c r="M332" t="s">
        <v>3237</v>
      </c>
      <c r="N332">
        <f t="shared" si="5"/>
        <v>1</v>
      </c>
      <c r="O33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Roswell Conspiracies: Aliens, Myths and Legends?</v>
      </c>
    </row>
    <row r="333" spans="1:15" x14ac:dyDescent="0.3">
      <c r="A333" t="s">
        <v>5724</v>
      </c>
      <c r="B333" t="s">
        <v>5725</v>
      </c>
      <c r="C333" t="s">
        <v>11</v>
      </c>
      <c r="D333" t="s">
        <v>3235</v>
      </c>
      <c r="E333" t="s">
        <v>4213</v>
      </c>
      <c r="F333" t="s">
        <v>195</v>
      </c>
      <c r="G333">
        <f>ROUND(TVSeries_numberOfSeasons__2[[#This Row],[value]],2)</f>
        <v>1</v>
      </c>
      <c r="H333" t="s">
        <v>4214</v>
      </c>
      <c r="I333" t="s">
        <v>3950</v>
      </c>
      <c r="J333" t="s">
        <v>458</v>
      </c>
      <c r="K333" t="s">
        <v>15</v>
      </c>
      <c r="L333" t="s">
        <v>5726</v>
      </c>
      <c r="M333" t="s">
        <v>3951</v>
      </c>
      <c r="N333">
        <f t="shared" si="5"/>
        <v>1</v>
      </c>
      <c r="O33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Rua Augusta?</v>
      </c>
    </row>
    <row r="334" spans="1:15" x14ac:dyDescent="0.3">
      <c r="A334" t="s">
        <v>5742</v>
      </c>
      <c r="B334" t="s">
        <v>5743</v>
      </c>
      <c r="C334" t="s">
        <v>11</v>
      </c>
      <c r="D334" t="s">
        <v>3235</v>
      </c>
      <c r="E334" t="s">
        <v>4213</v>
      </c>
      <c r="F334" t="s">
        <v>458</v>
      </c>
      <c r="G334">
        <f>ROUND(TVSeries_numberOfSeasons__2[[#This Row],[value]],2)</f>
        <v>3</v>
      </c>
      <c r="H334" t="s">
        <v>4214</v>
      </c>
      <c r="I334" t="s">
        <v>3950</v>
      </c>
      <c r="J334" t="s">
        <v>187</v>
      </c>
      <c r="K334" t="s">
        <v>15</v>
      </c>
      <c r="L334" t="s">
        <v>5744</v>
      </c>
      <c r="M334" t="s">
        <v>3951</v>
      </c>
      <c r="N334">
        <f t="shared" si="5"/>
        <v>1</v>
      </c>
      <c r="O33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Runaways?</v>
      </c>
    </row>
    <row r="335" spans="1:15" x14ac:dyDescent="0.3">
      <c r="A335" t="s">
        <v>3840</v>
      </c>
      <c r="B335" t="s">
        <v>3841</v>
      </c>
      <c r="C335" t="s">
        <v>11</v>
      </c>
      <c r="D335" t="s">
        <v>3235</v>
      </c>
      <c r="E335" t="s">
        <v>4213</v>
      </c>
      <c r="F335" t="s">
        <v>629</v>
      </c>
      <c r="G335">
        <f>ROUND(TVSeries_numberOfSeasons__2[[#This Row],[value]],2)</f>
        <v>2</v>
      </c>
      <c r="H335" t="s">
        <v>4214</v>
      </c>
      <c r="I335" t="s">
        <v>3236</v>
      </c>
      <c r="J335" t="s">
        <v>458</v>
      </c>
      <c r="K335" t="s">
        <v>15</v>
      </c>
      <c r="L335" t="s">
        <v>5864</v>
      </c>
      <c r="M335" t="s">
        <v>3237</v>
      </c>
      <c r="N335">
        <f t="shared" si="5"/>
        <v>1</v>
      </c>
      <c r="O33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Salvage 1?</v>
      </c>
    </row>
    <row r="336" spans="1:15" x14ac:dyDescent="0.3">
      <c r="A336" t="s">
        <v>3238</v>
      </c>
      <c r="B336" t="s">
        <v>3239</v>
      </c>
      <c r="C336" t="s">
        <v>11</v>
      </c>
      <c r="D336" t="s">
        <v>3235</v>
      </c>
      <c r="E336" t="s">
        <v>4213</v>
      </c>
      <c r="F336" t="s">
        <v>531</v>
      </c>
      <c r="G336">
        <f>ROUND(TVSeries_numberOfSeasons__2[[#This Row],[value]],2)</f>
        <v>4</v>
      </c>
      <c r="H336" t="s">
        <v>4214</v>
      </c>
      <c r="I336" t="s">
        <v>3236</v>
      </c>
      <c r="J336" t="s">
        <v>474</v>
      </c>
      <c r="K336" t="s">
        <v>15</v>
      </c>
      <c r="L336" t="s">
        <v>5200</v>
      </c>
      <c r="M336" t="s">
        <v>3237</v>
      </c>
      <c r="N336">
        <f t="shared" si="5"/>
        <v>1</v>
      </c>
      <c r="O33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Sanctuary?</v>
      </c>
    </row>
    <row r="337" spans="1:15" x14ac:dyDescent="0.3">
      <c r="A337" t="s">
        <v>4211</v>
      </c>
      <c r="B337" t="s">
        <v>4212</v>
      </c>
      <c r="C337" t="s">
        <v>11</v>
      </c>
      <c r="D337" t="s">
        <v>3235</v>
      </c>
      <c r="E337" t="s">
        <v>4213</v>
      </c>
      <c r="F337" t="s">
        <v>195</v>
      </c>
      <c r="G337">
        <f>ROUND(TVSeries_numberOfSeasons__2[[#This Row],[value]],2)</f>
        <v>1</v>
      </c>
      <c r="H337" t="s">
        <v>4214</v>
      </c>
      <c r="I337" t="s">
        <v>3948</v>
      </c>
      <c r="J337" t="s">
        <v>191</v>
      </c>
      <c r="K337" t="s">
        <v>15</v>
      </c>
      <c r="L337" t="s">
        <v>5613</v>
      </c>
      <c r="M337" t="s">
        <v>3949</v>
      </c>
      <c r="N337">
        <f t="shared" si="5"/>
        <v>1</v>
      </c>
      <c r="O33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Sandglass?</v>
      </c>
    </row>
    <row r="338" spans="1:15" x14ac:dyDescent="0.3">
      <c r="A338" t="s">
        <v>3806</v>
      </c>
      <c r="B338" t="s">
        <v>3807</v>
      </c>
      <c r="C338" t="s">
        <v>11</v>
      </c>
      <c r="D338" t="s">
        <v>3235</v>
      </c>
      <c r="E338" t="s">
        <v>4213</v>
      </c>
      <c r="F338" t="s">
        <v>531</v>
      </c>
      <c r="G338">
        <f>ROUND(TVSeries_numberOfSeasons__2[[#This Row],[value]],2)</f>
        <v>4</v>
      </c>
      <c r="H338" t="s">
        <v>4214</v>
      </c>
      <c r="I338" t="s">
        <v>3236</v>
      </c>
      <c r="J338" t="s">
        <v>275</v>
      </c>
      <c r="K338" t="s">
        <v>15</v>
      </c>
      <c r="L338" t="s">
        <v>5387</v>
      </c>
      <c r="M338" t="s">
        <v>3237</v>
      </c>
      <c r="N338">
        <f t="shared" si="5"/>
        <v>1</v>
      </c>
      <c r="O33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Sapphire &amp; Steel?</v>
      </c>
    </row>
    <row r="339" spans="1:15" x14ac:dyDescent="0.3">
      <c r="A339" t="s">
        <v>4067</v>
      </c>
      <c r="B339" t="s">
        <v>4068</v>
      </c>
      <c r="C339" t="s">
        <v>11</v>
      </c>
      <c r="D339" t="s">
        <v>3235</v>
      </c>
      <c r="E339" t="s">
        <v>4213</v>
      </c>
      <c r="F339" t="s">
        <v>458</v>
      </c>
      <c r="G339">
        <f>ROUND(TVSeries_numberOfSeasons__2[[#This Row],[value]],2)</f>
        <v>3</v>
      </c>
      <c r="H339" t="s">
        <v>4214</v>
      </c>
      <c r="I339" t="s">
        <v>3948</v>
      </c>
      <c r="J339" t="s">
        <v>460</v>
      </c>
      <c r="K339" t="s">
        <v>15</v>
      </c>
      <c r="L339" t="s">
        <v>5517</v>
      </c>
      <c r="M339" t="s">
        <v>3949</v>
      </c>
      <c r="N339">
        <f t="shared" si="5"/>
        <v>1</v>
      </c>
      <c r="O33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Sasural Simar Ka?</v>
      </c>
    </row>
    <row r="340" spans="1:15" x14ac:dyDescent="0.3">
      <c r="A340" t="s">
        <v>4115</v>
      </c>
      <c r="B340" t="s">
        <v>4116</v>
      </c>
      <c r="C340" t="s">
        <v>11</v>
      </c>
      <c r="D340" t="s">
        <v>3235</v>
      </c>
      <c r="E340" t="s">
        <v>4213</v>
      </c>
      <c r="F340" t="s">
        <v>531</v>
      </c>
      <c r="G340">
        <f>ROUND(TVSeries_numberOfSeasons__2[[#This Row],[value]],2)</f>
        <v>4</v>
      </c>
      <c r="H340" t="s">
        <v>4214</v>
      </c>
      <c r="I340" t="s">
        <v>3948</v>
      </c>
      <c r="J340" t="s">
        <v>459</v>
      </c>
      <c r="K340" t="s">
        <v>15</v>
      </c>
      <c r="L340" t="s">
        <v>5607</v>
      </c>
      <c r="M340" t="s">
        <v>3949</v>
      </c>
      <c r="N340">
        <f t="shared" si="5"/>
        <v>1</v>
      </c>
      <c r="O34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Scarecrow and Mrs. King?</v>
      </c>
    </row>
    <row r="341" spans="1:15" x14ac:dyDescent="0.3">
      <c r="A341" t="s">
        <v>3689</v>
      </c>
      <c r="B341" t="s">
        <v>3690</v>
      </c>
      <c r="C341" t="s">
        <v>11</v>
      </c>
      <c r="D341" t="s">
        <v>3235</v>
      </c>
      <c r="E341" t="s">
        <v>4213</v>
      </c>
      <c r="F341" t="s">
        <v>458</v>
      </c>
      <c r="G341">
        <f>ROUND(TVSeries_numberOfSeasons__2[[#This Row],[value]],2)</f>
        <v>3</v>
      </c>
      <c r="H341" t="s">
        <v>4214</v>
      </c>
      <c r="I341" t="s">
        <v>3236</v>
      </c>
      <c r="J341" t="s">
        <v>63</v>
      </c>
      <c r="K341" t="s">
        <v>15</v>
      </c>
      <c r="L341" t="s">
        <v>5480</v>
      </c>
      <c r="M341" t="s">
        <v>3237</v>
      </c>
      <c r="N341">
        <f t="shared" si="5"/>
        <v>1</v>
      </c>
      <c r="O34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SeaQuest DSV?</v>
      </c>
    </row>
    <row r="342" spans="1:15" x14ac:dyDescent="0.3">
      <c r="A342" t="s">
        <v>4197</v>
      </c>
      <c r="B342" t="s">
        <v>4198</v>
      </c>
      <c r="C342" t="s">
        <v>11</v>
      </c>
      <c r="D342" t="s">
        <v>3235</v>
      </c>
      <c r="E342" t="s">
        <v>4213</v>
      </c>
      <c r="F342" t="s">
        <v>531</v>
      </c>
      <c r="G342">
        <f>ROUND(TVSeries_numberOfSeasons__2[[#This Row],[value]],2)</f>
        <v>4</v>
      </c>
      <c r="H342" t="s">
        <v>4214</v>
      </c>
      <c r="I342" t="s">
        <v>3948</v>
      </c>
      <c r="J342" t="s">
        <v>250</v>
      </c>
      <c r="K342" t="s">
        <v>15</v>
      </c>
      <c r="L342" t="s">
        <v>5622</v>
      </c>
      <c r="M342" t="s">
        <v>3949</v>
      </c>
      <c r="N342">
        <f t="shared" si="5"/>
        <v>1</v>
      </c>
      <c r="O34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Secret Diary of a Call Girl?</v>
      </c>
    </row>
    <row r="343" spans="1:15" x14ac:dyDescent="0.3">
      <c r="A343" t="s">
        <v>3983</v>
      </c>
      <c r="B343" t="s">
        <v>3984</v>
      </c>
      <c r="C343" t="s">
        <v>11</v>
      </c>
      <c r="D343" t="s">
        <v>3235</v>
      </c>
      <c r="E343" t="s">
        <v>4213</v>
      </c>
      <c r="F343" t="s">
        <v>195</v>
      </c>
      <c r="G343">
        <f>ROUND(TVSeries_numberOfSeasons__2[[#This Row],[value]],2)</f>
        <v>1</v>
      </c>
      <c r="H343" t="s">
        <v>4214</v>
      </c>
      <c r="I343" t="s">
        <v>3948</v>
      </c>
      <c r="J343" t="s">
        <v>454</v>
      </c>
      <c r="K343" t="s">
        <v>15</v>
      </c>
      <c r="L343" t="s">
        <v>5520</v>
      </c>
      <c r="M343" t="s">
        <v>3949</v>
      </c>
      <c r="N343">
        <f t="shared" si="5"/>
        <v>1</v>
      </c>
      <c r="O34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Secret Garden?</v>
      </c>
    </row>
    <row r="344" spans="1:15" x14ac:dyDescent="0.3">
      <c r="A344" t="s">
        <v>3579</v>
      </c>
      <c r="B344" t="s">
        <v>3580</v>
      </c>
      <c r="C344" t="s">
        <v>11</v>
      </c>
      <c r="D344" t="s">
        <v>3235</v>
      </c>
      <c r="E344" t="s">
        <v>4213</v>
      </c>
      <c r="F344" t="s">
        <v>458</v>
      </c>
      <c r="G344">
        <f>ROUND(TVSeries_numberOfSeasons__2[[#This Row],[value]],2)</f>
        <v>3</v>
      </c>
      <c r="H344" t="s">
        <v>4214</v>
      </c>
      <c r="I344" t="s">
        <v>3236</v>
      </c>
      <c r="J344" t="s">
        <v>250</v>
      </c>
      <c r="K344" t="s">
        <v>15</v>
      </c>
      <c r="L344" t="s">
        <v>5263</v>
      </c>
      <c r="M344" t="s">
        <v>3237</v>
      </c>
      <c r="N344">
        <f t="shared" si="5"/>
        <v>1</v>
      </c>
      <c r="O34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Seven Days?</v>
      </c>
    </row>
    <row r="345" spans="1:15" x14ac:dyDescent="0.3">
      <c r="A345" t="s">
        <v>3364</v>
      </c>
      <c r="B345" t="s">
        <v>3365</v>
      </c>
      <c r="C345" t="s">
        <v>11</v>
      </c>
      <c r="D345" t="s">
        <v>3235</v>
      </c>
      <c r="E345" t="s">
        <v>4213</v>
      </c>
      <c r="F345" t="s">
        <v>195</v>
      </c>
      <c r="G345">
        <f>ROUND(TVSeries_numberOfSeasons__2[[#This Row],[value]],2)</f>
        <v>1</v>
      </c>
      <c r="H345" t="s">
        <v>4214</v>
      </c>
      <c r="I345" t="s">
        <v>3236</v>
      </c>
      <c r="J345" t="s">
        <v>531</v>
      </c>
      <c r="K345" t="s">
        <v>15</v>
      </c>
      <c r="L345" t="s">
        <v>5343</v>
      </c>
      <c r="M345" t="s">
        <v>3237</v>
      </c>
      <c r="N345">
        <f t="shared" si="5"/>
        <v>1</v>
      </c>
      <c r="O34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Shadow Chasers?</v>
      </c>
    </row>
    <row r="346" spans="1:15" x14ac:dyDescent="0.3">
      <c r="A346" t="s">
        <v>3390</v>
      </c>
      <c r="B346" t="s">
        <v>3391</v>
      </c>
      <c r="C346" t="s">
        <v>11</v>
      </c>
      <c r="D346" t="s">
        <v>3235</v>
      </c>
      <c r="E346" t="s">
        <v>4213</v>
      </c>
      <c r="F346" t="s">
        <v>629</v>
      </c>
      <c r="G346">
        <f>ROUND(TVSeries_numberOfSeasons__2[[#This Row],[value]],2)</f>
        <v>2</v>
      </c>
      <c r="H346" t="s">
        <v>4214</v>
      </c>
      <c r="I346" t="s">
        <v>3236</v>
      </c>
      <c r="J346" t="s">
        <v>275</v>
      </c>
      <c r="K346" t="s">
        <v>15</v>
      </c>
      <c r="L346" t="s">
        <v>5322</v>
      </c>
      <c r="M346" t="s">
        <v>3237</v>
      </c>
      <c r="N346">
        <f t="shared" si="5"/>
        <v>1</v>
      </c>
      <c r="O34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Shadow Raiders?</v>
      </c>
    </row>
    <row r="347" spans="1:15" x14ac:dyDescent="0.3">
      <c r="A347" t="s">
        <v>4093</v>
      </c>
      <c r="B347" t="s">
        <v>4094</v>
      </c>
      <c r="C347" t="s">
        <v>11</v>
      </c>
      <c r="D347" t="s">
        <v>3235</v>
      </c>
      <c r="E347" t="s">
        <v>4213</v>
      </c>
      <c r="F347" t="s">
        <v>629</v>
      </c>
      <c r="G347">
        <f>ROUND(TVSeries_numberOfSeasons__2[[#This Row],[value]],2)</f>
        <v>2</v>
      </c>
      <c r="H347" t="s">
        <v>4214</v>
      </c>
      <c r="I347" t="s">
        <v>3948</v>
      </c>
      <c r="J347" t="s">
        <v>474</v>
      </c>
      <c r="K347" t="s">
        <v>15</v>
      </c>
      <c r="L347" t="s">
        <v>5562</v>
      </c>
      <c r="M347" t="s">
        <v>3949</v>
      </c>
      <c r="N347">
        <f t="shared" si="5"/>
        <v>1</v>
      </c>
      <c r="O34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Shark?</v>
      </c>
    </row>
    <row r="348" spans="1:15" x14ac:dyDescent="0.3">
      <c r="A348" t="s">
        <v>3507</v>
      </c>
      <c r="B348" t="s">
        <v>3508</v>
      </c>
      <c r="C348" t="s">
        <v>11</v>
      </c>
      <c r="D348" t="s">
        <v>3235</v>
      </c>
      <c r="E348" t="s">
        <v>4213</v>
      </c>
      <c r="F348" t="s">
        <v>458</v>
      </c>
      <c r="G348">
        <f>ROUND(TVSeries_numberOfSeasons__2[[#This Row],[value]],2)</f>
        <v>3</v>
      </c>
      <c r="H348" t="s">
        <v>4214</v>
      </c>
      <c r="I348" t="s">
        <v>3236</v>
      </c>
      <c r="J348" t="s">
        <v>275</v>
      </c>
      <c r="K348" t="s">
        <v>15</v>
      </c>
      <c r="L348" t="s">
        <v>5296</v>
      </c>
      <c r="M348" t="s">
        <v>3237</v>
      </c>
      <c r="N348">
        <f t="shared" si="5"/>
        <v>1</v>
      </c>
      <c r="O34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Shazam!?</v>
      </c>
    </row>
    <row r="349" spans="1:15" x14ac:dyDescent="0.3">
      <c r="A349" t="s">
        <v>4083</v>
      </c>
      <c r="B349" t="s">
        <v>4084</v>
      </c>
      <c r="C349" t="s">
        <v>11</v>
      </c>
      <c r="D349" t="s">
        <v>3235</v>
      </c>
      <c r="E349" t="s">
        <v>4213</v>
      </c>
      <c r="F349" t="s">
        <v>531</v>
      </c>
      <c r="G349">
        <f>ROUND(TVSeries_numberOfSeasons__2[[#This Row],[value]],2)</f>
        <v>4</v>
      </c>
      <c r="H349" t="s">
        <v>4214</v>
      </c>
      <c r="I349" t="s">
        <v>3948</v>
      </c>
      <c r="J349" t="s">
        <v>467</v>
      </c>
      <c r="K349" t="s">
        <v>15</v>
      </c>
      <c r="L349" t="s">
        <v>5512</v>
      </c>
      <c r="M349" t="s">
        <v>3949</v>
      </c>
      <c r="N349">
        <f t="shared" si="5"/>
        <v>1</v>
      </c>
      <c r="O34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Sherlock?</v>
      </c>
    </row>
    <row r="350" spans="1:15" x14ac:dyDescent="0.3">
      <c r="A350" t="s">
        <v>4111</v>
      </c>
      <c r="B350" t="s">
        <v>4112</v>
      </c>
      <c r="C350" t="s">
        <v>11</v>
      </c>
      <c r="D350" t="s">
        <v>3235</v>
      </c>
      <c r="E350" t="s">
        <v>4213</v>
      </c>
      <c r="F350" t="s">
        <v>531</v>
      </c>
      <c r="G350">
        <f>ROUND(TVSeries_numberOfSeasons__2[[#This Row],[value]],2)</f>
        <v>4</v>
      </c>
      <c r="H350" t="s">
        <v>4214</v>
      </c>
      <c r="I350" t="s">
        <v>3948</v>
      </c>
      <c r="J350" t="s">
        <v>38</v>
      </c>
      <c r="K350" t="s">
        <v>15</v>
      </c>
      <c r="L350" t="s">
        <v>5638</v>
      </c>
      <c r="M350" t="s">
        <v>3949</v>
      </c>
      <c r="N350">
        <f t="shared" si="5"/>
        <v>1</v>
      </c>
      <c r="O35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Sherlock Holmes?</v>
      </c>
    </row>
    <row r="351" spans="1:15" x14ac:dyDescent="0.3">
      <c r="A351" t="s">
        <v>3882</v>
      </c>
      <c r="B351" t="s">
        <v>3883</v>
      </c>
      <c r="C351" t="s">
        <v>11</v>
      </c>
      <c r="D351" t="s">
        <v>3235</v>
      </c>
      <c r="E351" t="s">
        <v>4213</v>
      </c>
      <c r="F351" t="s">
        <v>195</v>
      </c>
      <c r="G351">
        <f>ROUND(TVSeries_numberOfSeasons__2[[#This Row],[value]],2)</f>
        <v>1</v>
      </c>
      <c r="H351" t="s">
        <v>4214</v>
      </c>
      <c r="I351" t="s">
        <v>3236</v>
      </c>
      <c r="J351" t="s">
        <v>458</v>
      </c>
      <c r="K351" t="s">
        <v>15</v>
      </c>
      <c r="L351" t="s">
        <v>5890</v>
      </c>
      <c r="M351" t="s">
        <v>3237</v>
      </c>
      <c r="N351">
        <f t="shared" si="5"/>
        <v>1</v>
      </c>
      <c r="O35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Silversun?</v>
      </c>
    </row>
    <row r="352" spans="1:15" x14ac:dyDescent="0.3">
      <c r="A352" t="s">
        <v>5754</v>
      </c>
      <c r="B352" t="s">
        <v>5755</v>
      </c>
      <c r="C352" t="s">
        <v>11</v>
      </c>
      <c r="D352" t="s">
        <v>3235</v>
      </c>
      <c r="E352" t="s">
        <v>4213</v>
      </c>
      <c r="F352" t="s">
        <v>629</v>
      </c>
      <c r="G352">
        <f>ROUND(TVSeries_numberOfSeasons__2[[#This Row],[value]],2)</f>
        <v>2</v>
      </c>
      <c r="H352" t="s">
        <v>4214</v>
      </c>
      <c r="I352" t="s">
        <v>3950</v>
      </c>
      <c r="J352" t="s">
        <v>566</v>
      </c>
      <c r="K352" t="s">
        <v>15</v>
      </c>
      <c r="L352" t="s">
        <v>5756</v>
      </c>
      <c r="M352" t="s">
        <v>3951</v>
      </c>
      <c r="N352">
        <f t="shared" si="5"/>
        <v>1</v>
      </c>
      <c r="O35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Six?</v>
      </c>
    </row>
    <row r="353" spans="1:15" x14ac:dyDescent="0.3">
      <c r="A353" t="s">
        <v>4046</v>
      </c>
      <c r="B353" t="s">
        <v>4047</v>
      </c>
      <c r="C353" t="s">
        <v>11</v>
      </c>
      <c r="D353" t="s">
        <v>3235</v>
      </c>
      <c r="E353" t="s">
        <v>4213</v>
      </c>
      <c r="F353" t="s">
        <v>501</v>
      </c>
      <c r="G353">
        <f>ROUND(TVSeries_numberOfSeasons__2[[#This Row],[value]],2)</f>
        <v>5</v>
      </c>
      <c r="H353" t="s">
        <v>4214</v>
      </c>
      <c r="I353" t="s">
        <v>3948</v>
      </c>
      <c r="J353" t="s">
        <v>33</v>
      </c>
      <c r="K353" t="s">
        <v>15</v>
      </c>
      <c r="L353" t="s">
        <v>5514</v>
      </c>
      <c r="M353" t="s">
        <v>3949</v>
      </c>
      <c r="N353">
        <f t="shared" si="5"/>
        <v>1</v>
      </c>
      <c r="O35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Six Feet Under?</v>
      </c>
    </row>
    <row r="354" spans="1:15" x14ac:dyDescent="0.3">
      <c r="A354" t="s">
        <v>5697</v>
      </c>
      <c r="B354" t="s">
        <v>5698</v>
      </c>
      <c r="C354" t="s">
        <v>11</v>
      </c>
      <c r="D354" t="s">
        <v>3235</v>
      </c>
      <c r="E354" t="s">
        <v>4213</v>
      </c>
      <c r="F354" t="s">
        <v>195</v>
      </c>
      <c r="G354">
        <f>ROUND(TVSeries_numberOfSeasons__2[[#This Row],[value]],2)</f>
        <v>1</v>
      </c>
      <c r="H354" t="s">
        <v>4214</v>
      </c>
      <c r="I354" t="s">
        <v>3950</v>
      </c>
      <c r="J354" t="s">
        <v>226</v>
      </c>
      <c r="K354" t="s">
        <v>15</v>
      </c>
      <c r="L354" t="s">
        <v>5699</v>
      </c>
      <c r="M354" t="s">
        <v>3951</v>
      </c>
      <c r="N354">
        <f t="shared" si="5"/>
        <v>1</v>
      </c>
      <c r="O35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Six Flying Dragons?</v>
      </c>
    </row>
    <row r="355" spans="1:15" x14ac:dyDescent="0.3">
      <c r="A355" t="s">
        <v>4107</v>
      </c>
      <c r="B355" t="s">
        <v>4108</v>
      </c>
      <c r="C355" t="s">
        <v>11</v>
      </c>
      <c r="D355" t="s">
        <v>3235</v>
      </c>
      <c r="E355" t="s">
        <v>4213</v>
      </c>
      <c r="F355" t="s">
        <v>275</v>
      </c>
      <c r="G355">
        <f>ROUND(TVSeries_numberOfSeasons__2[[#This Row],[value]],2)</f>
        <v>7</v>
      </c>
      <c r="H355" t="s">
        <v>4214</v>
      </c>
      <c r="I355" t="s">
        <v>3948</v>
      </c>
      <c r="J355" t="s">
        <v>97</v>
      </c>
      <c r="K355" t="s">
        <v>15</v>
      </c>
      <c r="L355" t="s">
        <v>5619</v>
      </c>
      <c r="M355" t="s">
        <v>3949</v>
      </c>
      <c r="N355">
        <f t="shared" si="5"/>
        <v>1</v>
      </c>
      <c r="O35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Skins?</v>
      </c>
    </row>
    <row r="356" spans="1:15" x14ac:dyDescent="0.3">
      <c r="A356" t="s">
        <v>3914</v>
      </c>
      <c r="B356" t="s">
        <v>3915</v>
      </c>
      <c r="C356" t="s">
        <v>11</v>
      </c>
      <c r="D356" t="s">
        <v>3235</v>
      </c>
      <c r="E356" t="s">
        <v>4213</v>
      </c>
      <c r="F356" t="s">
        <v>195</v>
      </c>
      <c r="G356">
        <f>ROUND(TVSeries_numberOfSeasons__2[[#This Row],[value]],2)</f>
        <v>1</v>
      </c>
      <c r="H356" t="s">
        <v>4214</v>
      </c>
      <c r="I356" t="s">
        <v>3236</v>
      </c>
      <c r="J356" t="s">
        <v>629</v>
      </c>
      <c r="K356" t="s">
        <v>15</v>
      </c>
      <c r="L356" t="s">
        <v>5878</v>
      </c>
      <c r="M356" t="s">
        <v>3237</v>
      </c>
      <c r="N356">
        <f t="shared" si="5"/>
        <v>1</v>
      </c>
      <c r="O35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Sky?</v>
      </c>
    </row>
    <row r="357" spans="1:15" x14ac:dyDescent="0.3">
      <c r="A357" t="s">
        <v>3376</v>
      </c>
      <c r="B357" t="s">
        <v>3377</v>
      </c>
      <c r="C357" t="s">
        <v>11</v>
      </c>
      <c r="D357" t="s">
        <v>3235</v>
      </c>
      <c r="E357" t="s">
        <v>4213</v>
      </c>
      <c r="F357" t="s">
        <v>195</v>
      </c>
      <c r="G357">
        <f>ROUND(TVSeries_numberOfSeasons__2[[#This Row],[value]],2)</f>
        <v>1</v>
      </c>
      <c r="H357" t="s">
        <v>4214</v>
      </c>
      <c r="I357" t="s">
        <v>3236</v>
      </c>
      <c r="J357" t="s">
        <v>458</v>
      </c>
      <c r="K357" t="s">
        <v>15</v>
      </c>
      <c r="L357" t="s">
        <v>5335</v>
      </c>
      <c r="M357" t="s">
        <v>3237</v>
      </c>
      <c r="N357">
        <f t="shared" si="5"/>
        <v>1</v>
      </c>
      <c r="O35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Sleepwalkers?</v>
      </c>
    </row>
    <row r="358" spans="1:15" x14ac:dyDescent="0.3">
      <c r="A358" t="s">
        <v>3268</v>
      </c>
      <c r="B358" t="s">
        <v>3269</v>
      </c>
      <c r="C358" t="s">
        <v>11</v>
      </c>
      <c r="D358" t="s">
        <v>3235</v>
      </c>
      <c r="E358" t="s">
        <v>4213</v>
      </c>
      <c r="F358" t="s">
        <v>501</v>
      </c>
      <c r="G358">
        <f>ROUND(TVSeries_numberOfSeasons__2[[#This Row],[value]],2)</f>
        <v>5</v>
      </c>
      <c r="H358" t="s">
        <v>4214</v>
      </c>
      <c r="I358" t="s">
        <v>3236</v>
      </c>
      <c r="J358" t="s">
        <v>249</v>
      </c>
      <c r="K358" t="s">
        <v>15</v>
      </c>
      <c r="L358" t="s">
        <v>5244</v>
      </c>
      <c r="M358" t="s">
        <v>3237</v>
      </c>
      <c r="N358">
        <f t="shared" si="5"/>
        <v>1</v>
      </c>
      <c r="O35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Sliders?</v>
      </c>
    </row>
    <row r="359" spans="1:15" x14ac:dyDescent="0.3">
      <c r="A359" t="s">
        <v>3762</v>
      </c>
      <c r="B359" t="s">
        <v>3763</v>
      </c>
      <c r="C359" t="s">
        <v>11</v>
      </c>
      <c r="D359" t="s">
        <v>3235</v>
      </c>
      <c r="E359" t="s">
        <v>4213</v>
      </c>
      <c r="F359" t="s">
        <v>531</v>
      </c>
      <c r="G359">
        <f>ROUND(TVSeries_numberOfSeasons__2[[#This Row],[value]],2)</f>
        <v>4</v>
      </c>
      <c r="H359" t="s">
        <v>4214</v>
      </c>
      <c r="I359" t="s">
        <v>3236</v>
      </c>
      <c r="J359" t="s">
        <v>566</v>
      </c>
      <c r="K359" t="s">
        <v>15</v>
      </c>
      <c r="L359" t="s">
        <v>5428</v>
      </c>
      <c r="M359" t="s">
        <v>3237</v>
      </c>
      <c r="N359">
        <f t="shared" si="5"/>
        <v>1</v>
      </c>
      <c r="O35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Small Wonder?</v>
      </c>
    </row>
    <row r="360" spans="1:15" x14ac:dyDescent="0.3">
      <c r="A360" t="s">
        <v>3551</v>
      </c>
      <c r="B360" t="s">
        <v>3552</v>
      </c>
      <c r="C360" t="s">
        <v>11</v>
      </c>
      <c r="D360" t="s">
        <v>3235</v>
      </c>
      <c r="E360" t="s">
        <v>4213</v>
      </c>
      <c r="F360" t="s">
        <v>458</v>
      </c>
      <c r="G360">
        <f>ROUND(TVSeries_numberOfSeasons__2[[#This Row],[value]],2)</f>
        <v>3</v>
      </c>
      <c r="H360" t="s">
        <v>4214</v>
      </c>
      <c r="I360" t="s">
        <v>3236</v>
      </c>
      <c r="J360" t="s">
        <v>460</v>
      </c>
      <c r="K360" t="s">
        <v>15</v>
      </c>
      <c r="L360" t="s">
        <v>5287</v>
      </c>
      <c r="M360" t="s">
        <v>3237</v>
      </c>
      <c r="N360">
        <f t="shared" si="5"/>
        <v>1</v>
      </c>
      <c r="O36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So Weird?</v>
      </c>
    </row>
    <row r="361" spans="1:15" x14ac:dyDescent="0.3">
      <c r="A361" t="s">
        <v>3785</v>
      </c>
      <c r="B361" t="s">
        <v>3786</v>
      </c>
      <c r="C361" t="s">
        <v>11</v>
      </c>
      <c r="D361" t="s">
        <v>3235</v>
      </c>
      <c r="E361" t="s">
        <v>4213</v>
      </c>
      <c r="F361" t="s">
        <v>195</v>
      </c>
      <c r="G361">
        <f>ROUND(TVSeries_numberOfSeasons__2[[#This Row],[value]],2)</f>
        <v>1</v>
      </c>
      <c r="H361" t="s">
        <v>4214</v>
      </c>
      <c r="I361" t="s">
        <v>3236</v>
      </c>
      <c r="J361" t="s">
        <v>681</v>
      </c>
      <c r="K361" t="s">
        <v>15</v>
      </c>
      <c r="L361" t="s">
        <v>5392</v>
      </c>
      <c r="M361" t="s">
        <v>3237</v>
      </c>
      <c r="N361">
        <f t="shared" si="5"/>
        <v>1</v>
      </c>
      <c r="O36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Something Is Out There?</v>
      </c>
    </row>
    <row r="362" spans="1:15" x14ac:dyDescent="0.3">
      <c r="A362" t="s">
        <v>5557</v>
      </c>
      <c r="B362" t="s">
        <v>5558</v>
      </c>
      <c r="C362" t="s">
        <v>11</v>
      </c>
      <c r="D362" t="s">
        <v>3235</v>
      </c>
      <c r="E362" t="s">
        <v>4213</v>
      </c>
      <c r="F362" t="s">
        <v>195</v>
      </c>
      <c r="G362">
        <f>ROUND(TVSeries_numberOfSeasons__2[[#This Row],[value]],2)</f>
        <v>1</v>
      </c>
      <c r="H362" t="s">
        <v>4214</v>
      </c>
      <c r="I362" t="s">
        <v>3950</v>
      </c>
      <c r="J362" t="s">
        <v>195</v>
      </c>
      <c r="K362" t="s">
        <v>15</v>
      </c>
      <c r="L362" t="s">
        <v>5559</v>
      </c>
      <c r="M362" t="s">
        <v>3951</v>
      </c>
      <c r="N362">
        <f t="shared" si="5"/>
        <v>1</v>
      </c>
      <c r="O36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Sonny Soufflé Chok Show?</v>
      </c>
    </row>
    <row r="363" spans="1:15" x14ac:dyDescent="0.3">
      <c r="A363" t="s">
        <v>3965</v>
      </c>
      <c r="B363" t="s">
        <v>3966</v>
      </c>
      <c r="C363" t="s">
        <v>11</v>
      </c>
      <c r="D363" t="s">
        <v>3235</v>
      </c>
      <c r="E363" t="s">
        <v>4213</v>
      </c>
      <c r="F363" t="s">
        <v>275</v>
      </c>
      <c r="G363">
        <f>ROUND(TVSeries_numberOfSeasons__2[[#This Row],[value]],2)</f>
        <v>7</v>
      </c>
      <c r="H363" t="s">
        <v>4214</v>
      </c>
      <c r="I363" t="s">
        <v>3948</v>
      </c>
      <c r="J363" t="s">
        <v>305</v>
      </c>
      <c r="K363" t="s">
        <v>15</v>
      </c>
      <c r="L363" t="s">
        <v>5582</v>
      </c>
      <c r="M363" t="s">
        <v>3949</v>
      </c>
      <c r="N363">
        <f t="shared" si="5"/>
        <v>1</v>
      </c>
      <c r="O36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Sons of Anarchy?</v>
      </c>
    </row>
    <row r="364" spans="1:15" x14ac:dyDescent="0.3">
      <c r="A364" t="s">
        <v>3736</v>
      </c>
      <c r="B364" t="s">
        <v>3737</v>
      </c>
      <c r="C364" t="s">
        <v>11</v>
      </c>
      <c r="D364" t="s">
        <v>3235</v>
      </c>
      <c r="E364" t="s">
        <v>4213</v>
      </c>
      <c r="F364" t="s">
        <v>629</v>
      </c>
      <c r="G364">
        <f>ROUND(TVSeries_numberOfSeasons__2[[#This Row],[value]],2)</f>
        <v>2</v>
      </c>
      <c r="H364" t="s">
        <v>4214</v>
      </c>
      <c r="I364" t="s">
        <v>3236</v>
      </c>
      <c r="J364" t="s">
        <v>629</v>
      </c>
      <c r="K364" t="s">
        <v>15</v>
      </c>
      <c r="L364" t="s">
        <v>5427</v>
      </c>
      <c r="M364" t="s">
        <v>3237</v>
      </c>
      <c r="N364">
        <f t="shared" si="5"/>
        <v>1</v>
      </c>
      <c r="O36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 Island One?</v>
      </c>
    </row>
    <row r="365" spans="1:15" x14ac:dyDescent="0.3">
      <c r="A365" t="s">
        <v>3792</v>
      </c>
      <c r="B365" t="s">
        <v>3793</v>
      </c>
      <c r="C365" t="s">
        <v>11</v>
      </c>
      <c r="D365" t="s">
        <v>3235</v>
      </c>
      <c r="E365" t="s">
        <v>4213</v>
      </c>
      <c r="F365" t="s">
        <v>501</v>
      </c>
      <c r="G365">
        <f>ROUND(TVSeries_numberOfSeasons__2[[#This Row],[value]],2)</f>
        <v>5</v>
      </c>
      <c r="H365" t="s">
        <v>4214</v>
      </c>
      <c r="I365" t="s">
        <v>3236</v>
      </c>
      <c r="J365" t="s">
        <v>275</v>
      </c>
      <c r="K365" t="s">
        <v>15</v>
      </c>
      <c r="L365" t="s">
        <v>5431</v>
      </c>
      <c r="M365" t="s">
        <v>3237</v>
      </c>
      <c r="N365">
        <f t="shared" si="5"/>
        <v>1</v>
      </c>
      <c r="O36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 Patrol?</v>
      </c>
    </row>
    <row r="366" spans="1:15" x14ac:dyDescent="0.3">
      <c r="A366" t="s">
        <v>3446</v>
      </c>
      <c r="B366" t="s">
        <v>3447</v>
      </c>
      <c r="C366" t="s">
        <v>11</v>
      </c>
      <c r="D366" t="s">
        <v>3235</v>
      </c>
      <c r="E366" t="s">
        <v>4213</v>
      </c>
      <c r="F366" t="s">
        <v>195</v>
      </c>
      <c r="G366">
        <f>ROUND(TVSeries_numberOfSeasons__2[[#This Row],[value]],2)</f>
        <v>1</v>
      </c>
      <c r="H366" t="s">
        <v>4214</v>
      </c>
      <c r="I366" t="s">
        <v>3236</v>
      </c>
      <c r="J366" t="s">
        <v>531</v>
      </c>
      <c r="K366" t="s">
        <v>15</v>
      </c>
      <c r="L366" t="s">
        <v>5351</v>
      </c>
      <c r="M366" t="s">
        <v>3237</v>
      </c>
      <c r="N366">
        <f t="shared" si="5"/>
        <v>1</v>
      </c>
      <c r="O36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 Precinct?</v>
      </c>
    </row>
    <row r="367" spans="1:15" x14ac:dyDescent="0.3">
      <c r="A367" t="s">
        <v>3322</v>
      </c>
      <c r="B367" t="s">
        <v>3323</v>
      </c>
      <c r="C367" t="s">
        <v>11</v>
      </c>
      <c r="D367" t="s">
        <v>3235</v>
      </c>
      <c r="E367" t="s">
        <v>4213</v>
      </c>
      <c r="F367" t="s">
        <v>195</v>
      </c>
      <c r="G367">
        <f>ROUND(TVSeries_numberOfSeasons__2[[#This Row],[value]],2)</f>
        <v>1</v>
      </c>
      <c r="H367" t="s">
        <v>4214</v>
      </c>
      <c r="I367" t="s">
        <v>3236</v>
      </c>
      <c r="J367" t="s">
        <v>565</v>
      </c>
      <c r="K367" t="s">
        <v>15</v>
      </c>
      <c r="L367" t="s">
        <v>5232</v>
      </c>
      <c r="M367" t="s">
        <v>3237</v>
      </c>
      <c r="N367">
        <f t="shared" si="5"/>
        <v>1</v>
      </c>
      <c r="O36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 Rangers?</v>
      </c>
    </row>
    <row r="368" spans="1:15" x14ac:dyDescent="0.3">
      <c r="A368" t="s">
        <v>3559</v>
      </c>
      <c r="B368" t="s">
        <v>3560</v>
      </c>
      <c r="C368" t="s">
        <v>11</v>
      </c>
      <c r="D368" t="s">
        <v>3235</v>
      </c>
      <c r="E368" t="s">
        <v>4213</v>
      </c>
      <c r="F368" t="s">
        <v>629</v>
      </c>
      <c r="G368">
        <f>ROUND(TVSeries_numberOfSeasons__2[[#This Row],[value]],2)</f>
        <v>2</v>
      </c>
      <c r="H368" t="s">
        <v>4214</v>
      </c>
      <c r="I368" t="s">
        <v>3236</v>
      </c>
      <c r="J368" t="s">
        <v>324</v>
      </c>
      <c r="K368" t="s">
        <v>15</v>
      </c>
      <c r="L368" t="s">
        <v>5275</v>
      </c>
      <c r="M368" t="s">
        <v>3237</v>
      </c>
      <c r="N368">
        <f t="shared" si="5"/>
        <v>1</v>
      </c>
      <c r="O36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Space: 1999?</v>
      </c>
    </row>
    <row r="369" spans="1:15" x14ac:dyDescent="0.3">
      <c r="A369" t="s">
        <v>3258</v>
      </c>
      <c r="B369" t="s">
        <v>3259</v>
      </c>
      <c r="C369" t="s">
        <v>11</v>
      </c>
      <c r="D369" t="s">
        <v>3235</v>
      </c>
      <c r="E369" t="s">
        <v>4213</v>
      </c>
      <c r="F369" t="s">
        <v>195</v>
      </c>
      <c r="G369">
        <f>ROUND(TVSeries_numberOfSeasons__2[[#This Row],[value]],2)</f>
        <v>1</v>
      </c>
      <c r="H369" t="s">
        <v>4214</v>
      </c>
      <c r="I369" t="s">
        <v>3236</v>
      </c>
      <c r="J369" t="s">
        <v>460</v>
      </c>
      <c r="K369" t="s">
        <v>15</v>
      </c>
      <c r="L369" t="s">
        <v>5227</v>
      </c>
      <c r="M369" t="s">
        <v>3237</v>
      </c>
      <c r="N369">
        <f t="shared" si="5"/>
        <v>1</v>
      </c>
      <c r="O36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Space: Above and Beyond?</v>
      </c>
    </row>
    <row r="370" spans="1:15" x14ac:dyDescent="0.3">
      <c r="A370" t="s">
        <v>3614</v>
      </c>
      <c r="B370" t="s">
        <v>3615</v>
      </c>
      <c r="C370" t="s">
        <v>11</v>
      </c>
      <c r="D370" t="s">
        <v>3235</v>
      </c>
      <c r="E370" t="s">
        <v>4213</v>
      </c>
      <c r="F370" t="s">
        <v>629</v>
      </c>
      <c r="G370">
        <f>ROUND(TVSeries_numberOfSeasons__2[[#This Row],[value]],2)</f>
        <v>2</v>
      </c>
      <c r="H370" t="s">
        <v>4214</v>
      </c>
      <c r="I370" t="s">
        <v>3236</v>
      </c>
      <c r="J370" t="s">
        <v>602</v>
      </c>
      <c r="K370" t="s">
        <v>15</v>
      </c>
      <c r="L370" t="s">
        <v>5437</v>
      </c>
      <c r="M370" t="s">
        <v>3237</v>
      </c>
      <c r="N370">
        <f t="shared" si="5"/>
        <v>1</v>
      </c>
      <c r="O37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Special Unit 2?</v>
      </c>
    </row>
    <row r="371" spans="1:15" x14ac:dyDescent="0.3">
      <c r="A371" t="s">
        <v>3573</v>
      </c>
      <c r="B371" t="s">
        <v>3574</v>
      </c>
      <c r="C371" t="s">
        <v>11</v>
      </c>
      <c r="D371" t="s">
        <v>3235</v>
      </c>
      <c r="E371" t="s">
        <v>4213</v>
      </c>
      <c r="F371" t="s">
        <v>195</v>
      </c>
      <c r="G371">
        <f>ROUND(TVSeries_numberOfSeasons__2[[#This Row],[value]],2)</f>
        <v>1</v>
      </c>
      <c r="H371" t="s">
        <v>4214</v>
      </c>
      <c r="I371" t="s">
        <v>3236</v>
      </c>
      <c r="J371" t="s">
        <v>324</v>
      </c>
      <c r="K371" t="s">
        <v>15</v>
      </c>
      <c r="L371" t="s">
        <v>5306</v>
      </c>
      <c r="M371" t="s">
        <v>3237</v>
      </c>
      <c r="N371">
        <f t="shared" si="5"/>
        <v>1</v>
      </c>
      <c r="O37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Spellbinder?</v>
      </c>
    </row>
    <row r="372" spans="1:15" x14ac:dyDescent="0.3">
      <c r="A372" t="s">
        <v>3738</v>
      </c>
      <c r="B372" t="s">
        <v>3739</v>
      </c>
      <c r="C372" t="s">
        <v>11</v>
      </c>
      <c r="D372" t="s">
        <v>3235</v>
      </c>
      <c r="E372" t="s">
        <v>4213</v>
      </c>
      <c r="F372" t="s">
        <v>195</v>
      </c>
      <c r="G372">
        <f>ROUND(TVSeries_numberOfSeasons__2[[#This Row],[value]],2)</f>
        <v>1</v>
      </c>
      <c r="H372" t="s">
        <v>4214</v>
      </c>
      <c r="I372" t="s">
        <v>3236</v>
      </c>
      <c r="J372" t="s">
        <v>460</v>
      </c>
      <c r="K372" t="s">
        <v>15</v>
      </c>
      <c r="L372" t="s">
        <v>5378</v>
      </c>
      <c r="M372" t="s">
        <v>3237</v>
      </c>
      <c r="N372">
        <f t="shared" si="5"/>
        <v>1</v>
      </c>
      <c r="O37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Spellbinder: Land of the Dragon Lord?</v>
      </c>
    </row>
    <row r="373" spans="1:15" x14ac:dyDescent="0.3">
      <c r="A373" t="s">
        <v>5778</v>
      </c>
      <c r="B373" t="s">
        <v>5779</v>
      </c>
      <c r="C373" t="s">
        <v>11</v>
      </c>
      <c r="D373" t="s">
        <v>3235</v>
      </c>
      <c r="E373" t="s">
        <v>4213</v>
      </c>
      <c r="F373" t="s">
        <v>629</v>
      </c>
      <c r="G373">
        <f>ROUND(TVSeries_numberOfSeasons__2[[#This Row],[value]],2)</f>
        <v>2</v>
      </c>
      <c r="H373" t="s">
        <v>4214</v>
      </c>
      <c r="I373" t="s">
        <v>3950</v>
      </c>
      <c r="J373" t="s">
        <v>531</v>
      </c>
      <c r="K373" t="s">
        <v>15</v>
      </c>
      <c r="L373" t="s">
        <v>5780</v>
      </c>
      <c r="M373" t="s">
        <v>3951</v>
      </c>
      <c r="N373">
        <f t="shared" si="5"/>
        <v>1</v>
      </c>
      <c r="O37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Spy Kids: Mission Critical?</v>
      </c>
    </row>
    <row r="374" spans="1:15" x14ac:dyDescent="0.3">
      <c r="A374" t="s">
        <v>3904</v>
      </c>
      <c r="B374" t="s">
        <v>3905</v>
      </c>
      <c r="C374" t="s">
        <v>11</v>
      </c>
      <c r="D374" t="s">
        <v>3235</v>
      </c>
      <c r="E374" t="s">
        <v>4213</v>
      </c>
      <c r="F374" t="s">
        <v>195</v>
      </c>
      <c r="G374">
        <f>ROUND(TVSeries_numberOfSeasons__2[[#This Row],[value]],2)</f>
        <v>1</v>
      </c>
      <c r="H374" t="s">
        <v>4214</v>
      </c>
      <c r="I374" t="s">
        <v>3236</v>
      </c>
      <c r="J374" t="s">
        <v>629</v>
      </c>
      <c r="K374" t="s">
        <v>15</v>
      </c>
      <c r="L374" t="s">
        <v>5876</v>
      </c>
      <c r="M374" t="s">
        <v>3237</v>
      </c>
      <c r="N374">
        <f t="shared" si="5"/>
        <v>1</v>
      </c>
      <c r="O37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Cops?</v>
      </c>
    </row>
    <row r="375" spans="1:15" x14ac:dyDescent="0.3">
      <c r="A375" t="s">
        <v>3610</v>
      </c>
      <c r="B375" t="s">
        <v>3611</v>
      </c>
      <c r="C375" t="s">
        <v>11</v>
      </c>
      <c r="D375" t="s">
        <v>3235</v>
      </c>
      <c r="E375" t="s">
        <v>4213</v>
      </c>
      <c r="F375" t="s">
        <v>275</v>
      </c>
      <c r="G375">
        <f>ROUND(TVSeries_numberOfSeasons__2[[#This Row],[value]],2)</f>
        <v>7</v>
      </c>
      <c r="H375" t="s">
        <v>4214</v>
      </c>
      <c r="I375" t="s">
        <v>3236</v>
      </c>
      <c r="J375" t="s">
        <v>221</v>
      </c>
      <c r="K375" t="s">
        <v>15</v>
      </c>
      <c r="L375" t="s">
        <v>5443</v>
      </c>
      <c r="M375" t="s">
        <v>3237</v>
      </c>
      <c r="N375">
        <f t="shared" si="5"/>
        <v>1</v>
      </c>
      <c r="O37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Deep Space Nine?</v>
      </c>
    </row>
    <row r="376" spans="1:15" x14ac:dyDescent="0.3">
      <c r="A376" t="s">
        <v>3606</v>
      </c>
      <c r="B376" t="s">
        <v>3607</v>
      </c>
      <c r="C376" t="s">
        <v>11</v>
      </c>
      <c r="D376" t="s">
        <v>3235</v>
      </c>
      <c r="E376" t="s">
        <v>4213</v>
      </c>
      <c r="F376" t="s">
        <v>531</v>
      </c>
      <c r="G376">
        <f>ROUND(TVSeries_numberOfSeasons__2[[#This Row],[value]],2)</f>
        <v>4</v>
      </c>
      <c r="H376" t="s">
        <v>4214</v>
      </c>
      <c r="I376" t="s">
        <v>3236</v>
      </c>
      <c r="J376" t="s">
        <v>238</v>
      </c>
      <c r="K376" t="s">
        <v>15</v>
      </c>
      <c r="L376" t="s">
        <v>5482</v>
      </c>
      <c r="M376" t="s">
        <v>3237</v>
      </c>
      <c r="N376">
        <f t="shared" si="5"/>
        <v>1</v>
      </c>
      <c r="O37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Enterprise?</v>
      </c>
    </row>
    <row r="377" spans="1:15" x14ac:dyDescent="0.3">
      <c r="A377" t="s">
        <v>3699</v>
      </c>
      <c r="B377" t="s">
        <v>3700</v>
      </c>
      <c r="C377" t="s">
        <v>11</v>
      </c>
      <c r="D377" t="s">
        <v>3235</v>
      </c>
      <c r="E377" t="s">
        <v>4213</v>
      </c>
      <c r="F377" t="s">
        <v>629</v>
      </c>
      <c r="G377">
        <f>ROUND(TVSeries_numberOfSeasons__2[[#This Row],[value]],2)</f>
        <v>2</v>
      </c>
      <c r="H377" t="s">
        <v>4214</v>
      </c>
      <c r="I377" t="s">
        <v>3236</v>
      </c>
      <c r="J377" t="s">
        <v>211</v>
      </c>
      <c r="K377" t="s">
        <v>15</v>
      </c>
      <c r="L377" t="s">
        <v>5453</v>
      </c>
      <c r="M377" t="s">
        <v>3237</v>
      </c>
      <c r="N377">
        <f t="shared" si="5"/>
        <v>1</v>
      </c>
      <c r="O37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The Animated Series?</v>
      </c>
    </row>
    <row r="378" spans="1:15" x14ac:dyDescent="0.3">
      <c r="A378" t="s">
        <v>3628</v>
      </c>
      <c r="B378" t="s">
        <v>3629</v>
      </c>
      <c r="C378" t="s">
        <v>11</v>
      </c>
      <c r="D378" t="s">
        <v>3235</v>
      </c>
      <c r="E378" t="s">
        <v>4213</v>
      </c>
      <c r="F378" t="s">
        <v>275</v>
      </c>
      <c r="G378">
        <f>ROUND(TVSeries_numberOfSeasons__2[[#This Row],[value]],2)</f>
        <v>7</v>
      </c>
      <c r="H378" t="s">
        <v>4214</v>
      </c>
      <c r="I378" t="s">
        <v>3236</v>
      </c>
      <c r="J378" t="s">
        <v>143</v>
      </c>
      <c r="K378" t="s">
        <v>15</v>
      </c>
      <c r="L378" t="s">
        <v>5435</v>
      </c>
      <c r="M378" t="s">
        <v>3237</v>
      </c>
      <c r="N378">
        <f t="shared" si="5"/>
        <v>1</v>
      </c>
      <c r="O37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The Next Generation?</v>
      </c>
    </row>
    <row r="379" spans="1:15" x14ac:dyDescent="0.3">
      <c r="A379" t="s">
        <v>3624</v>
      </c>
      <c r="B379" t="s">
        <v>3625</v>
      </c>
      <c r="C379" t="s">
        <v>11</v>
      </c>
      <c r="D379" t="s">
        <v>3235</v>
      </c>
      <c r="E379" t="s">
        <v>4213</v>
      </c>
      <c r="F379" t="s">
        <v>458</v>
      </c>
      <c r="G379">
        <f>ROUND(TVSeries_numberOfSeasons__2[[#This Row],[value]],2)</f>
        <v>3</v>
      </c>
      <c r="H379" t="s">
        <v>4214</v>
      </c>
      <c r="I379" t="s">
        <v>3236</v>
      </c>
      <c r="J379" t="s">
        <v>14</v>
      </c>
      <c r="K379" t="s">
        <v>15</v>
      </c>
      <c r="L379" t="s">
        <v>5471</v>
      </c>
      <c r="M379" t="s">
        <v>3237</v>
      </c>
      <c r="N379">
        <f t="shared" si="5"/>
        <v>1</v>
      </c>
      <c r="O37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The Original Series?</v>
      </c>
    </row>
    <row r="380" spans="1:15" x14ac:dyDescent="0.3">
      <c r="A380" t="s">
        <v>3724</v>
      </c>
      <c r="B380" t="s">
        <v>3725</v>
      </c>
      <c r="C380" t="s">
        <v>11</v>
      </c>
      <c r="D380" t="s">
        <v>3235</v>
      </c>
      <c r="E380" t="s">
        <v>4213</v>
      </c>
      <c r="F380" t="s">
        <v>275</v>
      </c>
      <c r="G380">
        <f>ROUND(TVSeries_numberOfSeasons__2[[#This Row],[value]],2)</f>
        <v>7</v>
      </c>
      <c r="H380" t="s">
        <v>4214</v>
      </c>
      <c r="I380" t="s">
        <v>3236</v>
      </c>
      <c r="J380" t="s">
        <v>316</v>
      </c>
      <c r="K380" t="s">
        <v>15</v>
      </c>
      <c r="L380" t="s">
        <v>5461</v>
      </c>
      <c r="M380" t="s">
        <v>3237</v>
      </c>
      <c r="N380">
        <f t="shared" si="5"/>
        <v>1</v>
      </c>
      <c r="O38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 Trek: Voyager?</v>
      </c>
    </row>
    <row r="381" spans="1:15" x14ac:dyDescent="0.3">
      <c r="A381" t="s">
        <v>3612</v>
      </c>
      <c r="B381" t="s">
        <v>3613</v>
      </c>
      <c r="C381" t="s">
        <v>11</v>
      </c>
      <c r="D381" t="s">
        <v>3235</v>
      </c>
      <c r="E381" t="s">
        <v>4213</v>
      </c>
      <c r="F381" t="s">
        <v>501</v>
      </c>
      <c r="G381">
        <f>ROUND(TVSeries_numberOfSeasons__2[[#This Row],[value]],2)</f>
        <v>5</v>
      </c>
      <c r="H381" t="s">
        <v>4214</v>
      </c>
      <c r="I381" t="s">
        <v>3236</v>
      </c>
      <c r="J381" t="s">
        <v>86</v>
      </c>
      <c r="K381" t="s">
        <v>15</v>
      </c>
      <c r="L381" t="s">
        <v>5502</v>
      </c>
      <c r="M381" t="s">
        <v>3237</v>
      </c>
      <c r="N381">
        <f t="shared" si="5"/>
        <v>1</v>
      </c>
      <c r="O38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Stargate Atlantis?</v>
      </c>
    </row>
    <row r="382" spans="1:15" x14ac:dyDescent="0.3">
      <c r="A382" t="s">
        <v>3663</v>
      </c>
      <c r="B382" t="s">
        <v>3664</v>
      </c>
      <c r="C382" t="s">
        <v>11</v>
      </c>
      <c r="D382" t="s">
        <v>3235</v>
      </c>
      <c r="E382" t="s">
        <v>4213</v>
      </c>
      <c r="F382" t="s">
        <v>602</v>
      </c>
      <c r="G382">
        <f>ROUND(TVSeries_numberOfSeasons__2[[#This Row],[value]],2)</f>
        <v>10</v>
      </c>
      <c r="H382" t="s">
        <v>4214</v>
      </c>
      <c r="I382" t="s">
        <v>3236</v>
      </c>
      <c r="J382" t="s">
        <v>162</v>
      </c>
      <c r="K382" t="s">
        <v>15</v>
      </c>
      <c r="L382" t="s">
        <v>5493</v>
      </c>
      <c r="M382" t="s">
        <v>3237</v>
      </c>
      <c r="N382">
        <f t="shared" si="5"/>
        <v>1</v>
      </c>
      <c r="O38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Stargate SG-1?</v>
      </c>
    </row>
    <row r="383" spans="1:15" x14ac:dyDescent="0.3">
      <c r="A383" t="s">
        <v>5801</v>
      </c>
      <c r="B383" t="s">
        <v>5802</v>
      </c>
      <c r="C383" t="s">
        <v>11</v>
      </c>
      <c r="D383" t="s">
        <v>3235</v>
      </c>
      <c r="E383" t="s">
        <v>4213</v>
      </c>
      <c r="F383" t="s">
        <v>458</v>
      </c>
      <c r="G383">
        <f>ROUND(TVSeries_numberOfSeasons__2[[#This Row],[value]],2)</f>
        <v>3</v>
      </c>
      <c r="H383" t="s">
        <v>4214</v>
      </c>
      <c r="I383" t="s">
        <v>3950</v>
      </c>
      <c r="J383" t="s">
        <v>324</v>
      </c>
      <c r="K383" t="s">
        <v>15</v>
      </c>
      <c r="L383" t="s">
        <v>5803</v>
      </c>
      <c r="M383" t="s">
        <v>3951</v>
      </c>
      <c r="N383">
        <f t="shared" si="5"/>
        <v>1</v>
      </c>
      <c r="O38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Stargirl?</v>
      </c>
    </row>
    <row r="384" spans="1:15" x14ac:dyDescent="0.3">
      <c r="A384" t="s">
        <v>3718</v>
      </c>
      <c r="B384" t="s">
        <v>3719</v>
      </c>
      <c r="C384" t="s">
        <v>11</v>
      </c>
      <c r="D384" t="s">
        <v>3235</v>
      </c>
      <c r="E384" t="s">
        <v>4213</v>
      </c>
      <c r="F384" t="s">
        <v>629</v>
      </c>
      <c r="G384">
        <f>ROUND(TVSeries_numberOfSeasons__2[[#This Row],[value]],2)</f>
        <v>2</v>
      </c>
      <c r="H384" t="s">
        <v>4214</v>
      </c>
      <c r="I384" t="s">
        <v>3236</v>
      </c>
      <c r="J384" t="s">
        <v>629</v>
      </c>
      <c r="K384" t="s">
        <v>15</v>
      </c>
      <c r="L384" t="s">
        <v>5466</v>
      </c>
      <c r="M384" t="s">
        <v>3237</v>
      </c>
      <c r="N384">
        <f t="shared" si="5"/>
        <v>1</v>
      </c>
      <c r="O38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Starhunter?</v>
      </c>
    </row>
    <row r="385" spans="1:15" x14ac:dyDescent="0.3">
      <c r="A385" t="s">
        <v>3602</v>
      </c>
      <c r="B385" t="s">
        <v>3603</v>
      </c>
      <c r="C385" t="s">
        <v>11</v>
      </c>
      <c r="D385" t="s">
        <v>3235</v>
      </c>
      <c r="E385" t="s">
        <v>4213</v>
      </c>
      <c r="F385" t="s">
        <v>195</v>
      </c>
      <c r="G385">
        <f>ROUND(TVSeries_numberOfSeasons__2[[#This Row],[value]],2)</f>
        <v>1</v>
      </c>
      <c r="H385" t="s">
        <v>4214</v>
      </c>
      <c r="I385" t="s">
        <v>3236</v>
      </c>
      <c r="J385" t="s">
        <v>501</v>
      </c>
      <c r="K385" t="s">
        <v>15</v>
      </c>
      <c r="L385" t="s">
        <v>5496</v>
      </c>
      <c r="M385" t="s">
        <v>3237</v>
      </c>
      <c r="N385">
        <f t="shared" si="5"/>
        <v>1</v>
      </c>
      <c r="O38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Starman?</v>
      </c>
    </row>
    <row r="386" spans="1:15" x14ac:dyDescent="0.3">
      <c r="A386" t="s">
        <v>4071</v>
      </c>
      <c r="B386" t="s">
        <v>4072</v>
      </c>
      <c r="C386" t="s">
        <v>11</v>
      </c>
      <c r="D386" t="s">
        <v>3235</v>
      </c>
      <c r="E386" t="s">
        <v>4213</v>
      </c>
      <c r="F386" t="s">
        <v>195</v>
      </c>
      <c r="G386">
        <f>ROUND(TVSeries_numberOfSeasons__2[[#This Row],[value]],2)</f>
        <v>1</v>
      </c>
      <c r="H386" t="s">
        <v>4214</v>
      </c>
      <c r="I386" t="s">
        <v>3948</v>
      </c>
      <c r="J386" t="s">
        <v>486</v>
      </c>
      <c r="K386" t="s">
        <v>15</v>
      </c>
      <c r="L386" t="s">
        <v>5551</v>
      </c>
      <c r="M386" t="s">
        <v>3949</v>
      </c>
      <c r="N386">
        <f t="shared" ref="N386:N449" si="6">COUNTIF(B:B,B386)</f>
        <v>1</v>
      </c>
      <c r="O38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State of Play?</v>
      </c>
    </row>
    <row r="387" spans="1:15" x14ac:dyDescent="0.3">
      <c r="A387" t="s">
        <v>5763</v>
      </c>
      <c r="B387" t="s">
        <v>5764</v>
      </c>
      <c r="C387" t="s">
        <v>11</v>
      </c>
      <c r="D387" t="s">
        <v>3235</v>
      </c>
      <c r="E387" t="s">
        <v>4213</v>
      </c>
      <c r="F387" t="s">
        <v>275</v>
      </c>
      <c r="G387">
        <f>ROUND(TVSeries_numberOfSeasons__2[[#This Row],[value]],2)</f>
        <v>7</v>
      </c>
      <c r="H387" t="s">
        <v>4214</v>
      </c>
      <c r="I387" t="s">
        <v>3950</v>
      </c>
      <c r="J387" t="s">
        <v>249</v>
      </c>
      <c r="K387" t="s">
        <v>15</v>
      </c>
      <c r="L387" t="s">
        <v>5765</v>
      </c>
      <c r="M387" t="s">
        <v>3951</v>
      </c>
      <c r="N387">
        <f t="shared" si="6"/>
        <v>1</v>
      </c>
      <c r="O38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Station 19?</v>
      </c>
    </row>
    <row r="388" spans="1:15" x14ac:dyDescent="0.3">
      <c r="A388" t="s">
        <v>3782</v>
      </c>
      <c r="B388" t="s">
        <v>3783</v>
      </c>
      <c r="C388" t="s">
        <v>11</v>
      </c>
      <c r="D388" t="s">
        <v>3235</v>
      </c>
      <c r="E388" t="s">
        <v>4213</v>
      </c>
      <c r="F388" t="s">
        <v>195</v>
      </c>
      <c r="G388">
        <f>ROUND(TVSeries_numberOfSeasons__2[[#This Row],[value]],2)</f>
        <v>1</v>
      </c>
      <c r="H388" t="s">
        <v>4214</v>
      </c>
      <c r="I388" t="s">
        <v>3236</v>
      </c>
      <c r="J388" t="s">
        <v>629</v>
      </c>
      <c r="K388" t="s">
        <v>15</v>
      </c>
      <c r="L388" t="s">
        <v>5389</v>
      </c>
      <c r="M388" t="s">
        <v>3237</v>
      </c>
      <c r="N388">
        <f t="shared" si="6"/>
        <v>1</v>
      </c>
      <c r="O38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Sternensommer?</v>
      </c>
    </row>
    <row r="389" spans="1:15" x14ac:dyDescent="0.3">
      <c r="A389" t="s">
        <v>3450</v>
      </c>
      <c r="B389" t="s">
        <v>3451</v>
      </c>
      <c r="C389" t="s">
        <v>11</v>
      </c>
      <c r="D389" t="s">
        <v>3235</v>
      </c>
      <c r="E389" t="s">
        <v>4213</v>
      </c>
      <c r="F389" t="s">
        <v>531</v>
      </c>
      <c r="G389">
        <f>ROUND(TVSeries_numberOfSeasons__2[[#This Row],[value]],2)</f>
        <v>4</v>
      </c>
      <c r="H389" t="s">
        <v>4214</v>
      </c>
      <c r="I389" t="s">
        <v>3236</v>
      </c>
      <c r="J389" t="s">
        <v>191</v>
      </c>
      <c r="K389" t="s">
        <v>15</v>
      </c>
      <c r="L389" t="s">
        <v>5374</v>
      </c>
      <c r="M389" t="s">
        <v>3237</v>
      </c>
      <c r="N389">
        <f t="shared" si="6"/>
        <v>1</v>
      </c>
      <c r="O38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Strange Days at Blake Holsey High?</v>
      </c>
    </row>
    <row r="390" spans="1:15" x14ac:dyDescent="0.3">
      <c r="A390" t="s">
        <v>3440</v>
      </c>
      <c r="B390" t="s">
        <v>3441</v>
      </c>
      <c r="C390" t="s">
        <v>11</v>
      </c>
      <c r="D390" t="s">
        <v>3235</v>
      </c>
      <c r="E390" t="s">
        <v>4213</v>
      </c>
      <c r="F390" t="s">
        <v>195</v>
      </c>
      <c r="G390">
        <f>ROUND(TVSeries_numberOfSeasons__2[[#This Row],[value]],2)</f>
        <v>1</v>
      </c>
      <c r="H390" t="s">
        <v>4214</v>
      </c>
      <c r="I390" t="s">
        <v>3236</v>
      </c>
      <c r="J390" t="s">
        <v>629</v>
      </c>
      <c r="K390" t="s">
        <v>15</v>
      </c>
      <c r="L390" t="s">
        <v>5323</v>
      </c>
      <c r="M390" t="s">
        <v>3237</v>
      </c>
      <c r="N390">
        <f t="shared" si="6"/>
        <v>1</v>
      </c>
      <c r="O39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Strange World?</v>
      </c>
    </row>
    <row r="391" spans="1:15" x14ac:dyDescent="0.3">
      <c r="A391" t="s">
        <v>3248</v>
      </c>
      <c r="B391" t="s">
        <v>3249</v>
      </c>
      <c r="C391" t="s">
        <v>11</v>
      </c>
      <c r="D391" t="s">
        <v>3235</v>
      </c>
      <c r="E391" t="s">
        <v>4213</v>
      </c>
      <c r="F391" t="s">
        <v>195</v>
      </c>
      <c r="G391">
        <f>ROUND(TVSeries_numberOfSeasons__2[[#This Row],[value]],2)</f>
        <v>1</v>
      </c>
      <c r="H391" t="s">
        <v>4214</v>
      </c>
      <c r="I391" t="s">
        <v>3236</v>
      </c>
      <c r="J391" t="s">
        <v>460</v>
      </c>
      <c r="K391" t="s">
        <v>15</v>
      </c>
      <c r="L391" t="s">
        <v>5251</v>
      </c>
      <c r="M391" t="s">
        <v>3237</v>
      </c>
      <c r="N391">
        <f t="shared" si="6"/>
        <v>1</v>
      </c>
      <c r="O39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Street Hawk?</v>
      </c>
    </row>
    <row r="392" spans="1:15" x14ac:dyDescent="0.3">
      <c r="A392" t="s">
        <v>3521</v>
      </c>
      <c r="B392" t="s">
        <v>3522</v>
      </c>
      <c r="C392" t="s">
        <v>11</v>
      </c>
      <c r="D392" t="s">
        <v>3235</v>
      </c>
      <c r="E392" t="s">
        <v>4213</v>
      </c>
      <c r="F392" t="s">
        <v>195</v>
      </c>
      <c r="G392">
        <f>ROUND(TVSeries_numberOfSeasons__2[[#This Row],[value]],2)</f>
        <v>1</v>
      </c>
      <c r="H392" t="s">
        <v>4214</v>
      </c>
      <c r="I392" t="s">
        <v>3236</v>
      </c>
      <c r="J392" t="s">
        <v>501</v>
      </c>
      <c r="K392" t="s">
        <v>15</v>
      </c>
      <c r="L392" t="s">
        <v>5303</v>
      </c>
      <c r="M392" t="s">
        <v>3237</v>
      </c>
      <c r="N392">
        <f t="shared" si="6"/>
        <v>1</v>
      </c>
      <c r="O39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Summer in Transylvania?</v>
      </c>
    </row>
    <row r="393" spans="1:15" x14ac:dyDescent="0.3">
      <c r="A393" t="s">
        <v>4085</v>
      </c>
      <c r="B393" t="s">
        <v>4086</v>
      </c>
      <c r="C393" t="s">
        <v>11</v>
      </c>
      <c r="D393" t="s">
        <v>3235</v>
      </c>
      <c r="E393" t="s">
        <v>4213</v>
      </c>
      <c r="F393" t="s">
        <v>629</v>
      </c>
      <c r="G393">
        <f>ROUND(TVSeries_numberOfSeasons__2[[#This Row],[value]],2)</f>
        <v>2</v>
      </c>
      <c r="H393" t="s">
        <v>4214</v>
      </c>
      <c r="I393" t="s">
        <v>3948</v>
      </c>
      <c r="J393" t="s">
        <v>581</v>
      </c>
      <c r="K393" t="s">
        <v>15</v>
      </c>
      <c r="L393" t="s">
        <v>5580</v>
      </c>
      <c r="M393" t="s">
        <v>3949</v>
      </c>
      <c r="N393">
        <f t="shared" si="6"/>
        <v>1</v>
      </c>
      <c r="O39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Summerland?</v>
      </c>
    </row>
    <row r="394" spans="1:15" x14ac:dyDescent="0.3">
      <c r="A394" t="s">
        <v>3358</v>
      </c>
      <c r="B394" t="s">
        <v>3359</v>
      </c>
      <c r="C394" t="s">
        <v>11</v>
      </c>
      <c r="D394" t="s">
        <v>3235</v>
      </c>
      <c r="E394" t="s">
        <v>4213</v>
      </c>
      <c r="F394" t="s">
        <v>629</v>
      </c>
      <c r="G394">
        <f>ROUND(TVSeries_numberOfSeasons__2[[#This Row],[value]],2)</f>
        <v>2</v>
      </c>
      <c r="H394" t="s">
        <v>4214</v>
      </c>
      <c r="I394" t="s">
        <v>3236</v>
      </c>
      <c r="J394" t="s">
        <v>501</v>
      </c>
      <c r="K394" t="s">
        <v>15</v>
      </c>
      <c r="L394" t="s">
        <v>5880</v>
      </c>
      <c r="M394" t="s">
        <v>3237</v>
      </c>
      <c r="N394">
        <f t="shared" si="6"/>
        <v>1</v>
      </c>
      <c r="O39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Super Force?</v>
      </c>
    </row>
    <row r="395" spans="1:15" x14ac:dyDescent="0.3">
      <c r="A395" t="s">
        <v>3608</v>
      </c>
      <c r="B395" t="s">
        <v>3609</v>
      </c>
      <c r="C395" t="s">
        <v>11</v>
      </c>
      <c r="D395" t="s">
        <v>3235</v>
      </c>
      <c r="E395" t="s">
        <v>4213</v>
      </c>
      <c r="F395" t="s">
        <v>531</v>
      </c>
      <c r="G395">
        <f>ROUND(TVSeries_numberOfSeasons__2[[#This Row],[value]],2)</f>
        <v>4</v>
      </c>
      <c r="H395" t="s">
        <v>4214</v>
      </c>
      <c r="I395" t="s">
        <v>3236</v>
      </c>
      <c r="J395" t="s">
        <v>602</v>
      </c>
      <c r="K395" t="s">
        <v>15</v>
      </c>
      <c r="L395" t="s">
        <v>5438</v>
      </c>
      <c r="M395" t="s">
        <v>3237</v>
      </c>
      <c r="N395">
        <f t="shared" si="6"/>
        <v>1</v>
      </c>
      <c r="O39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Superboy?</v>
      </c>
    </row>
    <row r="396" spans="1:15" x14ac:dyDescent="0.3">
      <c r="A396" t="s">
        <v>3340</v>
      </c>
      <c r="B396" t="s">
        <v>3341</v>
      </c>
      <c r="C396" t="s">
        <v>11</v>
      </c>
      <c r="D396" t="s">
        <v>3235</v>
      </c>
      <c r="E396" t="s">
        <v>4213</v>
      </c>
      <c r="F396" t="s">
        <v>629</v>
      </c>
      <c r="G396">
        <f>ROUND(TVSeries_numberOfSeasons__2[[#This Row],[value]],2)</f>
        <v>2</v>
      </c>
      <c r="H396" t="s">
        <v>4214</v>
      </c>
      <c r="I396" t="s">
        <v>3236</v>
      </c>
      <c r="J396" t="s">
        <v>275</v>
      </c>
      <c r="K396" t="s">
        <v>15</v>
      </c>
      <c r="L396" t="s">
        <v>5247</v>
      </c>
      <c r="M396" t="s">
        <v>3237</v>
      </c>
      <c r="N396">
        <f t="shared" si="6"/>
        <v>1</v>
      </c>
      <c r="O39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Supercar?</v>
      </c>
    </row>
    <row r="397" spans="1:15" x14ac:dyDescent="0.3">
      <c r="A397" t="s">
        <v>5709</v>
      </c>
      <c r="B397" t="s">
        <v>5710</v>
      </c>
      <c r="C397" t="s">
        <v>11</v>
      </c>
      <c r="D397" t="s">
        <v>3235</v>
      </c>
      <c r="E397" t="s">
        <v>4213</v>
      </c>
      <c r="F397" t="s">
        <v>681</v>
      </c>
      <c r="G397">
        <f>ROUND(TVSeries_numberOfSeasons__2[[#This Row],[value]],2)</f>
        <v>6</v>
      </c>
      <c r="H397" t="s">
        <v>4214</v>
      </c>
      <c r="I397" t="s">
        <v>3950</v>
      </c>
      <c r="J397" t="s">
        <v>305</v>
      </c>
      <c r="K397" t="s">
        <v>15</v>
      </c>
      <c r="L397" t="s">
        <v>5711</v>
      </c>
      <c r="M397" t="s">
        <v>3951</v>
      </c>
      <c r="N397">
        <f t="shared" si="6"/>
        <v>1</v>
      </c>
      <c r="O39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Supergirl?</v>
      </c>
    </row>
    <row r="398" spans="1:15" x14ac:dyDescent="0.3">
      <c r="A398" t="s">
        <v>3392</v>
      </c>
      <c r="B398" t="s">
        <v>3393</v>
      </c>
      <c r="C398" t="s">
        <v>11</v>
      </c>
      <c r="D398" t="s">
        <v>3235</v>
      </c>
      <c r="E398" t="s">
        <v>4213</v>
      </c>
      <c r="F398" t="s">
        <v>195</v>
      </c>
      <c r="G398">
        <f>ROUND(TVSeries_numberOfSeasons__2[[#This Row],[value]],2)</f>
        <v>1</v>
      </c>
      <c r="H398" t="s">
        <v>4214</v>
      </c>
      <c r="I398" t="s">
        <v>3236</v>
      </c>
      <c r="J398" t="s">
        <v>565</v>
      </c>
      <c r="K398" t="s">
        <v>15</v>
      </c>
      <c r="L398" t="s">
        <v>5353</v>
      </c>
      <c r="M398" t="s">
        <v>3237</v>
      </c>
      <c r="N398">
        <f t="shared" si="6"/>
        <v>1</v>
      </c>
      <c r="O39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Superhuman Samurai Syber-Squad?</v>
      </c>
    </row>
    <row r="399" spans="1:15" x14ac:dyDescent="0.3">
      <c r="A399" t="s">
        <v>3991</v>
      </c>
      <c r="B399" t="s">
        <v>3992</v>
      </c>
      <c r="C399" t="s">
        <v>11</v>
      </c>
      <c r="D399" t="s">
        <v>3235</v>
      </c>
      <c r="E399" t="s">
        <v>4213</v>
      </c>
      <c r="F399" t="s">
        <v>217</v>
      </c>
      <c r="G399">
        <f>ROUND(TVSeries_numberOfSeasons__2[[#This Row],[value]],2)</f>
        <v>15</v>
      </c>
      <c r="H399" t="s">
        <v>4214</v>
      </c>
      <c r="I399" t="s">
        <v>3948</v>
      </c>
      <c r="J399" t="s">
        <v>2248</v>
      </c>
      <c r="K399" t="s">
        <v>15</v>
      </c>
      <c r="L399" t="s">
        <v>5578</v>
      </c>
      <c r="M399" t="s">
        <v>3949</v>
      </c>
      <c r="N399">
        <f t="shared" si="6"/>
        <v>1</v>
      </c>
      <c r="O39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Supernatural?</v>
      </c>
    </row>
    <row r="400" spans="1:15" x14ac:dyDescent="0.3">
      <c r="A400" t="s">
        <v>5655</v>
      </c>
      <c r="B400" t="s">
        <v>5656</v>
      </c>
      <c r="C400" t="s">
        <v>11</v>
      </c>
      <c r="D400" t="s">
        <v>3235</v>
      </c>
      <c r="E400" t="s">
        <v>4213</v>
      </c>
      <c r="F400" t="s">
        <v>458</v>
      </c>
      <c r="G400">
        <f>ROUND(TVSeries_numberOfSeasons__2[[#This Row],[value]],2)</f>
        <v>3</v>
      </c>
      <c r="H400" t="s">
        <v>4214</v>
      </c>
      <c r="I400" t="s">
        <v>3950</v>
      </c>
      <c r="J400" t="s">
        <v>226</v>
      </c>
      <c r="K400" t="s">
        <v>15</v>
      </c>
      <c r="L400" t="s">
        <v>5657</v>
      </c>
      <c r="M400" t="s">
        <v>3951</v>
      </c>
      <c r="N400">
        <f t="shared" si="6"/>
        <v>1</v>
      </c>
      <c r="O40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Supernoobs?</v>
      </c>
    </row>
    <row r="401" spans="1:15" x14ac:dyDescent="0.3">
      <c r="A401" t="s">
        <v>3596</v>
      </c>
      <c r="B401" t="s">
        <v>3597</v>
      </c>
      <c r="C401" t="s">
        <v>11</v>
      </c>
      <c r="D401" t="s">
        <v>3235</v>
      </c>
      <c r="E401" t="s">
        <v>4213</v>
      </c>
      <c r="F401" t="s">
        <v>195</v>
      </c>
      <c r="G401">
        <f>ROUND(TVSeries_numberOfSeasons__2[[#This Row],[value]],2)</f>
        <v>1</v>
      </c>
      <c r="H401" t="s">
        <v>4214</v>
      </c>
      <c r="I401" t="s">
        <v>3236</v>
      </c>
      <c r="J401" t="s">
        <v>681</v>
      </c>
      <c r="K401" t="s">
        <v>15</v>
      </c>
      <c r="L401" t="s">
        <v>5439</v>
      </c>
      <c r="M401" t="s">
        <v>3237</v>
      </c>
      <c r="N401">
        <f t="shared" si="6"/>
        <v>1</v>
      </c>
      <c r="O40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Supertrain?</v>
      </c>
    </row>
    <row r="402" spans="1:15" x14ac:dyDescent="0.3">
      <c r="A402" t="s">
        <v>3685</v>
      </c>
      <c r="B402" t="s">
        <v>3686</v>
      </c>
      <c r="C402" t="s">
        <v>11</v>
      </c>
      <c r="D402" t="s">
        <v>3235</v>
      </c>
      <c r="E402" t="s">
        <v>4213</v>
      </c>
      <c r="F402" t="s">
        <v>195</v>
      </c>
      <c r="G402">
        <f>ROUND(TVSeries_numberOfSeasons__2[[#This Row],[value]],2)</f>
        <v>1</v>
      </c>
      <c r="H402" t="s">
        <v>4214</v>
      </c>
      <c r="I402" t="s">
        <v>3236</v>
      </c>
      <c r="J402" t="s">
        <v>191</v>
      </c>
      <c r="K402" t="s">
        <v>15</v>
      </c>
      <c r="L402" t="s">
        <v>5459</v>
      </c>
      <c r="M402" t="s">
        <v>3237</v>
      </c>
      <c r="N402">
        <f t="shared" si="6"/>
        <v>1</v>
      </c>
      <c r="O40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Surface?</v>
      </c>
    </row>
    <row r="403" spans="1:15" x14ac:dyDescent="0.3">
      <c r="A403" t="s">
        <v>3776</v>
      </c>
      <c r="B403" t="s">
        <v>3777</v>
      </c>
      <c r="C403" t="s">
        <v>11</v>
      </c>
      <c r="D403" t="s">
        <v>3235</v>
      </c>
      <c r="E403" t="s">
        <v>4213</v>
      </c>
      <c r="F403" t="s">
        <v>458</v>
      </c>
      <c r="G403">
        <f>ROUND(TVSeries_numberOfSeasons__2[[#This Row],[value]],2)</f>
        <v>3</v>
      </c>
      <c r="H403" t="s">
        <v>4214</v>
      </c>
      <c r="I403" t="s">
        <v>3236</v>
      </c>
      <c r="J403" t="s">
        <v>681</v>
      </c>
      <c r="K403" t="s">
        <v>15</v>
      </c>
      <c r="L403" t="s">
        <v>5401</v>
      </c>
      <c r="M403" t="s">
        <v>3237</v>
      </c>
      <c r="N403">
        <f t="shared" si="6"/>
        <v>1</v>
      </c>
      <c r="O40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Swamp Thing?</v>
      </c>
    </row>
    <row r="404" spans="1:15" x14ac:dyDescent="0.3">
      <c r="A404" t="s">
        <v>3408</v>
      </c>
      <c r="B404" t="s">
        <v>3409</v>
      </c>
      <c r="C404" t="s">
        <v>11</v>
      </c>
      <c r="D404" t="s">
        <v>3235</v>
      </c>
      <c r="E404" t="s">
        <v>4213</v>
      </c>
      <c r="F404" t="s">
        <v>629</v>
      </c>
      <c r="G404">
        <f>ROUND(TVSeries_numberOfSeasons__2[[#This Row],[value]],2)</f>
        <v>2</v>
      </c>
      <c r="H404" t="s">
        <v>4214</v>
      </c>
      <c r="I404" t="s">
        <v>3236</v>
      </c>
      <c r="J404" t="s">
        <v>681</v>
      </c>
      <c r="K404" t="s">
        <v>15</v>
      </c>
      <c r="L404" t="s">
        <v>5329</v>
      </c>
      <c r="M404" t="s">
        <v>3237</v>
      </c>
      <c r="N404">
        <f t="shared" si="6"/>
        <v>1</v>
      </c>
      <c r="O40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Tales of Tomorrow?</v>
      </c>
    </row>
    <row r="405" spans="1:15" x14ac:dyDescent="0.3">
      <c r="A405" t="s">
        <v>4087</v>
      </c>
      <c r="B405" t="s">
        <v>4088</v>
      </c>
      <c r="C405" t="s">
        <v>11</v>
      </c>
      <c r="D405" t="s">
        <v>3235</v>
      </c>
      <c r="E405" t="s">
        <v>4213</v>
      </c>
      <c r="F405" t="s">
        <v>629</v>
      </c>
      <c r="G405">
        <f>ROUND(TVSeries_numberOfSeasons__2[[#This Row],[value]],2)</f>
        <v>2</v>
      </c>
      <c r="H405" t="s">
        <v>4214</v>
      </c>
      <c r="I405" t="s">
        <v>3948</v>
      </c>
      <c r="J405" t="s">
        <v>531</v>
      </c>
      <c r="K405" t="s">
        <v>15</v>
      </c>
      <c r="L405" t="s">
        <v>5586</v>
      </c>
      <c r="M405" t="s">
        <v>3949</v>
      </c>
      <c r="N405">
        <f t="shared" si="6"/>
        <v>1</v>
      </c>
      <c r="O40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Target?</v>
      </c>
    </row>
    <row r="406" spans="1:15" x14ac:dyDescent="0.3">
      <c r="A406" t="s">
        <v>3434</v>
      </c>
      <c r="B406" t="s">
        <v>3435</v>
      </c>
      <c r="C406" t="s">
        <v>11</v>
      </c>
      <c r="D406" t="s">
        <v>3235</v>
      </c>
      <c r="E406" t="s">
        <v>4213</v>
      </c>
      <c r="F406" t="s">
        <v>195</v>
      </c>
      <c r="G406">
        <f>ROUND(TVSeries_numberOfSeasons__2[[#This Row],[value]],2)</f>
        <v>1</v>
      </c>
      <c r="H406" t="s">
        <v>4214</v>
      </c>
      <c r="I406" t="s">
        <v>3236</v>
      </c>
      <c r="J406" t="s">
        <v>458</v>
      </c>
      <c r="K406" t="s">
        <v>15</v>
      </c>
      <c r="L406" t="s">
        <v>5336</v>
      </c>
      <c r="M406" t="s">
        <v>3237</v>
      </c>
      <c r="N406">
        <f t="shared" si="6"/>
        <v>1</v>
      </c>
      <c r="O40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Tattooed Teenage Alien Fighters from Beverly Hills?</v>
      </c>
    </row>
    <row r="407" spans="1:15" x14ac:dyDescent="0.3">
      <c r="A407" t="s">
        <v>3720</v>
      </c>
      <c r="B407" t="s">
        <v>3721</v>
      </c>
      <c r="C407" t="s">
        <v>11</v>
      </c>
      <c r="D407" t="s">
        <v>3235</v>
      </c>
      <c r="E407" t="s">
        <v>4213</v>
      </c>
      <c r="F407" t="s">
        <v>629</v>
      </c>
      <c r="G407">
        <f>ROUND(TVSeries_numberOfSeasons__2[[#This Row],[value]],2)</f>
        <v>2</v>
      </c>
      <c r="H407" t="s">
        <v>4214</v>
      </c>
      <c r="I407" t="s">
        <v>3236</v>
      </c>
      <c r="J407" t="s">
        <v>64</v>
      </c>
      <c r="K407" t="s">
        <v>15</v>
      </c>
      <c r="L407" t="s">
        <v>5498</v>
      </c>
      <c r="M407" t="s">
        <v>3237</v>
      </c>
      <c r="N407">
        <f t="shared" si="6"/>
        <v>1</v>
      </c>
      <c r="O40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Terminator: The Sarah Connor Chronicles?</v>
      </c>
    </row>
    <row r="408" spans="1:15" x14ac:dyDescent="0.3">
      <c r="A408" t="s">
        <v>3642</v>
      </c>
      <c r="B408" t="s">
        <v>3643</v>
      </c>
      <c r="C408" t="s">
        <v>11</v>
      </c>
      <c r="D408" t="s">
        <v>3235</v>
      </c>
      <c r="E408" t="s">
        <v>4213</v>
      </c>
      <c r="F408" t="s">
        <v>195</v>
      </c>
      <c r="G408">
        <f>ROUND(TVSeries_numberOfSeasons__2[[#This Row],[value]],2)</f>
        <v>1</v>
      </c>
      <c r="H408" t="s">
        <v>4214</v>
      </c>
      <c r="I408" t="s">
        <v>3236</v>
      </c>
      <c r="J408" t="s">
        <v>348</v>
      </c>
      <c r="K408" t="s">
        <v>15</v>
      </c>
      <c r="L408" t="s">
        <v>5444</v>
      </c>
      <c r="M408" t="s">
        <v>3237</v>
      </c>
      <c r="N408">
        <f t="shared" si="6"/>
        <v>1</v>
      </c>
      <c r="O40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Terra Nova?</v>
      </c>
    </row>
    <row r="409" spans="1:15" x14ac:dyDescent="0.3">
      <c r="A409" t="s">
        <v>3418</v>
      </c>
      <c r="B409" t="s">
        <v>3419</v>
      </c>
      <c r="C409" t="s">
        <v>11</v>
      </c>
      <c r="D409" t="s">
        <v>3235</v>
      </c>
      <c r="E409" t="s">
        <v>4213</v>
      </c>
      <c r="F409" t="s">
        <v>458</v>
      </c>
      <c r="G409">
        <f>ROUND(TVSeries_numberOfSeasons__2[[#This Row],[value]],2)</f>
        <v>3</v>
      </c>
      <c r="H409" t="s">
        <v>4214</v>
      </c>
      <c r="I409" t="s">
        <v>3236</v>
      </c>
      <c r="J409" t="s">
        <v>501</v>
      </c>
      <c r="K409" t="s">
        <v>15</v>
      </c>
      <c r="L409" t="s">
        <v>5333</v>
      </c>
      <c r="M409" t="s">
        <v>3237</v>
      </c>
      <c r="N409">
        <f t="shared" si="6"/>
        <v>1</v>
      </c>
      <c r="O40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Terrahawks?</v>
      </c>
    </row>
    <row r="410" spans="1:15" x14ac:dyDescent="0.3">
      <c r="A410" t="s">
        <v>3695</v>
      </c>
      <c r="B410" t="s">
        <v>3696</v>
      </c>
      <c r="C410" t="s">
        <v>11</v>
      </c>
      <c r="D410" t="s">
        <v>3235</v>
      </c>
      <c r="E410" t="s">
        <v>4213</v>
      </c>
      <c r="F410" t="s">
        <v>531</v>
      </c>
      <c r="G410">
        <f>ROUND(TVSeries_numberOfSeasons__2[[#This Row],[value]],2)</f>
        <v>4</v>
      </c>
      <c r="H410" t="s">
        <v>4214</v>
      </c>
      <c r="I410" t="s">
        <v>3236</v>
      </c>
      <c r="J410" t="s">
        <v>348</v>
      </c>
      <c r="K410" t="s">
        <v>15</v>
      </c>
      <c r="L410" t="s">
        <v>5491</v>
      </c>
      <c r="M410" t="s">
        <v>3237</v>
      </c>
      <c r="N410">
        <f t="shared" si="6"/>
        <v>1</v>
      </c>
      <c r="O4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4400?</v>
      </c>
    </row>
    <row r="411" spans="1:15" x14ac:dyDescent="0.3">
      <c r="A411" t="s">
        <v>4024</v>
      </c>
      <c r="B411" t="s">
        <v>4025</v>
      </c>
      <c r="C411" t="s">
        <v>11</v>
      </c>
      <c r="D411" t="s">
        <v>3235</v>
      </c>
      <c r="E411" t="s">
        <v>4213</v>
      </c>
      <c r="F411" t="s">
        <v>629</v>
      </c>
      <c r="G411">
        <f>ROUND(TVSeries_numberOfSeasons__2[[#This Row],[value]],2)</f>
        <v>2</v>
      </c>
      <c r="H411" t="s">
        <v>4214</v>
      </c>
      <c r="I411" t="s">
        <v>3948</v>
      </c>
      <c r="J411" t="s">
        <v>275</v>
      </c>
      <c r="K411" t="s">
        <v>15</v>
      </c>
      <c r="L411" t="s">
        <v>5555</v>
      </c>
      <c r="M411" t="s">
        <v>3949</v>
      </c>
      <c r="N411">
        <f t="shared" si="6"/>
        <v>1</v>
      </c>
      <c r="O4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Adventures of Black Beauty?</v>
      </c>
    </row>
    <row r="412" spans="1:15" x14ac:dyDescent="0.3">
      <c r="A412" t="s">
        <v>3531</v>
      </c>
      <c r="B412" t="s">
        <v>3532</v>
      </c>
      <c r="C412" t="s">
        <v>11</v>
      </c>
      <c r="D412" t="s">
        <v>3235</v>
      </c>
      <c r="E412" t="s">
        <v>4213</v>
      </c>
      <c r="F412" t="s">
        <v>195</v>
      </c>
      <c r="G412">
        <f>ROUND(TVSeries_numberOfSeasons__2[[#This Row],[value]],2)</f>
        <v>1</v>
      </c>
      <c r="H412" t="s">
        <v>4214</v>
      </c>
      <c r="I412" t="s">
        <v>3236</v>
      </c>
      <c r="J412" t="s">
        <v>486</v>
      </c>
      <c r="K412" t="s">
        <v>15</v>
      </c>
      <c r="L412" t="s">
        <v>5289</v>
      </c>
      <c r="M412" t="s">
        <v>3237</v>
      </c>
      <c r="N412">
        <f t="shared" si="6"/>
        <v>1</v>
      </c>
      <c r="O4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Adventures of Brisco County, Jr.?</v>
      </c>
    </row>
    <row r="413" spans="1:15" x14ac:dyDescent="0.3">
      <c r="A413" t="s">
        <v>3787</v>
      </c>
      <c r="B413" t="s">
        <v>546</v>
      </c>
      <c r="C413" t="s">
        <v>11</v>
      </c>
      <c r="D413" t="s">
        <v>3235</v>
      </c>
      <c r="E413" t="s">
        <v>4213</v>
      </c>
      <c r="F413" t="s">
        <v>629</v>
      </c>
      <c r="G413">
        <f>ROUND(TVSeries_numberOfSeasons__2[[#This Row],[value]],2)</f>
        <v>2</v>
      </c>
      <c r="H413" t="s">
        <v>4214</v>
      </c>
      <c r="I413" t="s">
        <v>3236</v>
      </c>
      <c r="J413" t="s">
        <v>438</v>
      </c>
      <c r="K413" t="s">
        <v>15</v>
      </c>
      <c r="L413" t="s">
        <v>5398</v>
      </c>
      <c r="M413" t="s">
        <v>3237</v>
      </c>
      <c r="N413">
        <f t="shared" si="6"/>
        <v>1</v>
      </c>
      <c r="O4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Amazing Spider-Man?</v>
      </c>
    </row>
    <row r="414" spans="1:15" x14ac:dyDescent="0.3">
      <c r="A414" t="s">
        <v>3529</v>
      </c>
      <c r="B414" t="s">
        <v>3530</v>
      </c>
      <c r="C414" t="s">
        <v>11</v>
      </c>
      <c r="D414" t="s">
        <v>3235</v>
      </c>
      <c r="E414" t="s">
        <v>4213</v>
      </c>
      <c r="F414" t="s">
        <v>458</v>
      </c>
      <c r="G414">
        <f>ROUND(TVSeries_numberOfSeasons__2[[#This Row],[value]],2)</f>
        <v>3</v>
      </c>
      <c r="H414" t="s">
        <v>4214</v>
      </c>
      <c r="I414" t="s">
        <v>3236</v>
      </c>
      <c r="J414" t="s">
        <v>581</v>
      </c>
      <c r="K414" t="s">
        <v>15</v>
      </c>
      <c r="L414" t="s">
        <v>5271</v>
      </c>
      <c r="M414" t="s">
        <v>3237</v>
      </c>
      <c r="N414">
        <f t="shared" si="6"/>
        <v>1</v>
      </c>
      <c r="O4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Bionic Woman?</v>
      </c>
    </row>
    <row r="415" spans="1:15" x14ac:dyDescent="0.3">
      <c r="A415" t="s">
        <v>5652</v>
      </c>
      <c r="B415" t="s">
        <v>5653</v>
      </c>
      <c r="C415" t="s">
        <v>11</v>
      </c>
      <c r="D415" t="s">
        <v>3235</v>
      </c>
      <c r="E415" t="s">
        <v>4213</v>
      </c>
      <c r="F415" t="s">
        <v>531</v>
      </c>
      <c r="G415">
        <f>ROUND(TVSeries_numberOfSeasons__2[[#This Row],[value]],2)</f>
        <v>4</v>
      </c>
      <c r="H415" t="s">
        <v>4214</v>
      </c>
      <c r="I415" t="s">
        <v>3950</v>
      </c>
      <c r="J415" t="s">
        <v>238</v>
      </c>
      <c r="K415" t="s">
        <v>15</v>
      </c>
      <c r="L415" t="s">
        <v>5654</v>
      </c>
      <c r="M415" t="s">
        <v>3951</v>
      </c>
      <c r="N415">
        <f t="shared" si="6"/>
        <v>1</v>
      </c>
      <c r="O4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Boys?</v>
      </c>
    </row>
    <row r="416" spans="1:15" x14ac:dyDescent="0.3">
      <c r="A416" t="s">
        <v>3472</v>
      </c>
      <c r="B416" t="s">
        <v>3473</v>
      </c>
      <c r="C416" t="s">
        <v>11</v>
      </c>
      <c r="D416" t="s">
        <v>3235</v>
      </c>
      <c r="E416" t="s">
        <v>4213</v>
      </c>
      <c r="F416" t="s">
        <v>195</v>
      </c>
      <c r="G416">
        <f>ROUND(TVSeries_numberOfSeasons__2[[#This Row],[value]],2)</f>
        <v>1</v>
      </c>
      <c r="H416" t="s">
        <v>4214</v>
      </c>
      <c r="I416" t="s">
        <v>3236</v>
      </c>
      <c r="J416" t="s">
        <v>501</v>
      </c>
      <c r="K416" t="s">
        <v>15</v>
      </c>
      <c r="L416" t="s">
        <v>5304</v>
      </c>
      <c r="M416" t="s">
        <v>3237</v>
      </c>
      <c r="N416">
        <f t="shared" si="6"/>
        <v>1</v>
      </c>
      <c r="O4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Burning Zone?</v>
      </c>
    </row>
    <row r="417" spans="1:15" x14ac:dyDescent="0.3">
      <c r="A417" t="s">
        <v>3432</v>
      </c>
      <c r="B417" t="s">
        <v>3433</v>
      </c>
      <c r="C417" t="s">
        <v>11</v>
      </c>
      <c r="D417" t="s">
        <v>3235</v>
      </c>
      <c r="E417" t="s">
        <v>4213</v>
      </c>
      <c r="F417" t="s">
        <v>195</v>
      </c>
      <c r="G417">
        <f>ROUND(TVSeries_numberOfSeasons__2[[#This Row],[value]],2)</f>
        <v>1</v>
      </c>
      <c r="H417" t="s">
        <v>4214</v>
      </c>
      <c r="I417" t="s">
        <v>3236</v>
      </c>
      <c r="J417" t="s">
        <v>459</v>
      </c>
      <c r="K417" t="s">
        <v>15</v>
      </c>
      <c r="L417" t="s">
        <v>5328</v>
      </c>
      <c r="M417" t="s">
        <v>3237</v>
      </c>
      <c r="N417">
        <f t="shared" si="6"/>
        <v>1</v>
      </c>
      <c r="O4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Champions?</v>
      </c>
    </row>
    <row r="418" spans="1:15" x14ac:dyDescent="0.3">
      <c r="A418" t="s">
        <v>3366</v>
      </c>
      <c r="B418" t="s">
        <v>3367</v>
      </c>
      <c r="C418" t="s">
        <v>11</v>
      </c>
      <c r="D418" t="s">
        <v>3235</v>
      </c>
      <c r="E418" t="s">
        <v>4213</v>
      </c>
      <c r="F418" t="s">
        <v>195</v>
      </c>
      <c r="G418">
        <f>ROUND(TVSeries_numberOfSeasons__2[[#This Row],[value]],2)</f>
        <v>1</v>
      </c>
      <c r="H418" t="s">
        <v>4214</v>
      </c>
      <c r="I418" t="s">
        <v>3236</v>
      </c>
      <c r="J418" t="s">
        <v>565</v>
      </c>
      <c r="K418" t="s">
        <v>15</v>
      </c>
      <c r="L418" t="s">
        <v>5348</v>
      </c>
      <c r="M418" t="s">
        <v>3237</v>
      </c>
      <c r="N418">
        <f t="shared" si="6"/>
        <v>1</v>
      </c>
      <c r="O4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Chronicle?</v>
      </c>
    </row>
    <row r="419" spans="1:15" x14ac:dyDescent="0.3">
      <c r="A419" t="s">
        <v>5784</v>
      </c>
      <c r="B419" t="s">
        <v>5785</v>
      </c>
      <c r="C419" t="s">
        <v>11</v>
      </c>
      <c r="D419" t="s">
        <v>3235</v>
      </c>
      <c r="E419" t="s">
        <v>4213</v>
      </c>
      <c r="F419" t="s">
        <v>195</v>
      </c>
      <c r="G419">
        <f>ROUND(TVSeries_numberOfSeasons__2[[#This Row],[value]],2)</f>
        <v>1</v>
      </c>
      <c r="H419" t="s">
        <v>4214</v>
      </c>
      <c r="I419" t="s">
        <v>3950</v>
      </c>
      <c r="J419" t="s">
        <v>581</v>
      </c>
      <c r="K419" t="s">
        <v>15</v>
      </c>
      <c r="L419" t="s">
        <v>5786</v>
      </c>
      <c r="M419" t="s">
        <v>3951</v>
      </c>
      <c r="N419">
        <f t="shared" si="6"/>
        <v>1</v>
      </c>
      <c r="O4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Continental: From the World of John Wick?</v>
      </c>
    </row>
    <row r="420" spans="1:15" x14ac:dyDescent="0.3">
      <c r="A420" t="s">
        <v>3616</v>
      </c>
      <c r="B420" t="s">
        <v>3617</v>
      </c>
      <c r="C420" t="s">
        <v>11</v>
      </c>
      <c r="D420" t="s">
        <v>3235</v>
      </c>
      <c r="E420" t="s">
        <v>4213</v>
      </c>
      <c r="F420" t="s">
        <v>195</v>
      </c>
      <c r="G420">
        <f>ROUND(TVSeries_numberOfSeasons__2[[#This Row],[value]],2)</f>
        <v>1</v>
      </c>
      <c r="H420" t="s">
        <v>4214</v>
      </c>
      <c r="I420" t="s">
        <v>3236</v>
      </c>
      <c r="J420" t="s">
        <v>602</v>
      </c>
      <c r="K420" t="s">
        <v>15</v>
      </c>
      <c r="L420" t="s">
        <v>5465</v>
      </c>
      <c r="M420" t="s">
        <v>3237</v>
      </c>
      <c r="N420">
        <f t="shared" si="6"/>
        <v>1</v>
      </c>
      <c r="O4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Crow: Stairway to Heaven?</v>
      </c>
    </row>
    <row r="421" spans="1:15" x14ac:dyDescent="0.3">
      <c r="A421" t="s">
        <v>3565</v>
      </c>
      <c r="B421" t="s">
        <v>3566</v>
      </c>
      <c r="C421" t="s">
        <v>11</v>
      </c>
      <c r="D421" t="s">
        <v>3235</v>
      </c>
      <c r="E421" t="s">
        <v>4213</v>
      </c>
      <c r="F421" t="s">
        <v>195</v>
      </c>
      <c r="G421">
        <f>ROUND(TVSeries_numberOfSeasons__2[[#This Row],[value]],2)</f>
        <v>1</v>
      </c>
      <c r="H421" t="s">
        <v>4214</v>
      </c>
      <c r="I421" t="s">
        <v>3236</v>
      </c>
      <c r="J421" t="s">
        <v>501</v>
      </c>
      <c r="K421" t="s">
        <v>15</v>
      </c>
      <c r="L421" t="s">
        <v>5262</v>
      </c>
      <c r="M421" t="s">
        <v>3237</v>
      </c>
      <c r="N421">
        <f t="shared" si="6"/>
        <v>1</v>
      </c>
      <c r="O4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Day of the Triffids?</v>
      </c>
    </row>
    <row r="422" spans="1:15" x14ac:dyDescent="0.3">
      <c r="A422" t="s">
        <v>3824</v>
      </c>
      <c r="B422" t="s">
        <v>3825</v>
      </c>
      <c r="C422" t="s">
        <v>11</v>
      </c>
      <c r="D422" t="s">
        <v>3235</v>
      </c>
      <c r="E422" t="s">
        <v>4213</v>
      </c>
      <c r="F422" t="s">
        <v>195</v>
      </c>
      <c r="G422">
        <f>ROUND(TVSeries_numberOfSeasons__2[[#This Row],[value]],2)</f>
        <v>1</v>
      </c>
      <c r="H422" t="s">
        <v>4214</v>
      </c>
      <c r="I422" t="s">
        <v>3236</v>
      </c>
      <c r="J422" t="s">
        <v>629</v>
      </c>
      <c r="K422" t="s">
        <v>15</v>
      </c>
      <c r="L422" t="s">
        <v>5395</v>
      </c>
      <c r="M422" t="s">
        <v>3237</v>
      </c>
      <c r="N422">
        <f t="shared" si="6"/>
        <v>1</v>
      </c>
      <c r="O4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Doombolt Chase?</v>
      </c>
    </row>
    <row r="423" spans="1:15" x14ac:dyDescent="0.3">
      <c r="A423" t="s">
        <v>3486</v>
      </c>
      <c r="B423" t="s">
        <v>3487</v>
      </c>
      <c r="C423" t="s">
        <v>11</v>
      </c>
      <c r="D423" t="s">
        <v>3235</v>
      </c>
      <c r="E423" t="s">
        <v>4213</v>
      </c>
      <c r="F423" t="s">
        <v>195</v>
      </c>
      <c r="G423">
        <f>ROUND(TVSeries_numberOfSeasons__2[[#This Row],[value]],2)</f>
        <v>1</v>
      </c>
      <c r="H423" t="s">
        <v>4214</v>
      </c>
      <c r="I423" t="s">
        <v>3236</v>
      </c>
      <c r="J423" t="s">
        <v>63</v>
      </c>
      <c r="K423" t="s">
        <v>15</v>
      </c>
      <c r="L423" t="s">
        <v>5277</v>
      </c>
      <c r="M423" t="s">
        <v>3237</v>
      </c>
      <c r="N423">
        <f t="shared" si="6"/>
        <v>1</v>
      </c>
      <c r="O4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Event?</v>
      </c>
    </row>
    <row r="424" spans="1:15" x14ac:dyDescent="0.3">
      <c r="A424" t="s">
        <v>4153</v>
      </c>
      <c r="B424" t="s">
        <v>4154</v>
      </c>
      <c r="C424" t="s">
        <v>11</v>
      </c>
      <c r="D424" t="s">
        <v>3235</v>
      </c>
      <c r="E424" t="s">
        <v>4213</v>
      </c>
      <c r="F424" t="s">
        <v>195</v>
      </c>
      <c r="G424">
        <f>ROUND(TVSeries_numberOfSeasons__2[[#This Row],[value]],2)</f>
        <v>1</v>
      </c>
      <c r="H424" t="s">
        <v>4214</v>
      </c>
      <c r="I424" t="s">
        <v>3948</v>
      </c>
      <c r="J424" t="s">
        <v>217</v>
      </c>
      <c r="K424" t="s">
        <v>15</v>
      </c>
      <c r="L424" t="s">
        <v>5616</v>
      </c>
      <c r="M424" t="s">
        <v>3949</v>
      </c>
      <c r="N424">
        <f t="shared" si="6"/>
        <v>1</v>
      </c>
      <c r="O4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Face Of Destiny?</v>
      </c>
    </row>
    <row r="425" spans="1:15" x14ac:dyDescent="0.3">
      <c r="A425" t="s">
        <v>3600</v>
      </c>
      <c r="B425" t="s">
        <v>3601</v>
      </c>
      <c r="C425" t="s">
        <v>11</v>
      </c>
      <c r="D425" t="s">
        <v>3235</v>
      </c>
      <c r="E425" t="s">
        <v>4213</v>
      </c>
      <c r="F425" t="s">
        <v>195</v>
      </c>
      <c r="G425">
        <f>ROUND(TVSeries_numberOfSeasons__2[[#This Row],[value]],2)</f>
        <v>1</v>
      </c>
      <c r="H425" t="s">
        <v>4214</v>
      </c>
      <c r="I425" t="s">
        <v>3236</v>
      </c>
      <c r="J425" t="s">
        <v>501</v>
      </c>
      <c r="K425" t="s">
        <v>15</v>
      </c>
      <c r="L425" t="s">
        <v>5488</v>
      </c>
      <c r="M425" t="s">
        <v>3237</v>
      </c>
      <c r="N425">
        <f t="shared" si="6"/>
        <v>1</v>
      </c>
      <c r="O4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Fantastic Journey?</v>
      </c>
    </row>
    <row r="426" spans="1:15" x14ac:dyDescent="0.3">
      <c r="A426" t="s">
        <v>5661</v>
      </c>
      <c r="B426" t="s">
        <v>5662</v>
      </c>
      <c r="C426" t="s">
        <v>11</v>
      </c>
      <c r="D426" t="s">
        <v>3235</v>
      </c>
      <c r="E426" t="s">
        <v>4213</v>
      </c>
      <c r="F426" t="s">
        <v>629</v>
      </c>
      <c r="G426">
        <f>ROUND(TVSeries_numberOfSeasons__2[[#This Row],[value]],2)</f>
        <v>2</v>
      </c>
      <c r="H426" t="s">
        <v>4214</v>
      </c>
      <c r="I426" t="s">
        <v>3950</v>
      </c>
      <c r="J426" t="s">
        <v>460</v>
      </c>
      <c r="K426" t="s">
        <v>15</v>
      </c>
      <c r="L426" t="s">
        <v>5663</v>
      </c>
      <c r="M426" t="s">
        <v>3951</v>
      </c>
      <c r="N426">
        <f t="shared" si="6"/>
        <v>1</v>
      </c>
      <c r="O4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Fiery Priest?</v>
      </c>
    </row>
    <row r="427" spans="1:15" x14ac:dyDescent="0.3">
      <c r="A427" t="s">
        <v>4177</v>
      </c>
      <c r="B427" t="s">
        <v>4178</v>
      </c>
      <c r="C427" t="s">
        <v>11</v>
      </c>
      <c r="D427" t="s">
        <v>3235</v>
      </c>
      <c r="E427" t="s">
        <v>4213</v>
      </c>
      <c r="F427" t="s">
        <v>195</v>
      </c>
      <c r="G427">
        <f>ROUND(TVSeries_numberOfSeasons__2[[#This Row],[value]],2)</f>
        <v>1</v>
      </c>
      <c r="H427" t="s">
        <v>4214</v>
      </c>
      <c r="I427" t="s">
        <v>3948</v>
      </c>
      <c r="J427" t="s">
        <v>486</v>
      </c>
      <c r="K427" t="s">
        <v>15</v>
      </c>
      <c r="L427" t="s">
        <v>5612</v>
      </c>
      <c r="M427" t="s">
        <v>3949</v>
      </c>
      <c r="N427">
        <f t="shared" si="6"/>
        <v>1</v>
      </c>
      <c r="O4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Firm?</v>
      </c>
    </row>
    <row r="428" spans="1:15" x14ac:dyDescent="0.3">
      <c r="A428" t="s">
        <v>3492</v>
      </c>
      <c r="B428" t="s">
        <v>3493</v>
      </c>
      <c r="C428" t="s">
        <v>11</v>
      </c>
      <c r="D428" t="s">
        <v>3235</v>
      </c>
      <c r="E428" t="s">
        <v>4213</v>
      </c>
      <c r="F428" t="s">
        <v>195</v>
      </c>
      <c r="G428">
        <f>ROUND(TVSeries_numberOfSeasons__2[[#This Row],[value]],2)</f>
        <v>1</v>
      </c>
      <c r="H428" t="s">
        <v>4214</v>
      </c>
      <c r="I428" t="s">
        <v>3236</v>
      </c>
      <c r="J428" t="s">
        <v>226</v>
      </c>
      <c r="K428" t="s">
        <v>15</v>
      </c>
      <c r="L428" t="s">
        <v>5309</v>
      </c>
      <c r="M428" t="s">
        <v>3237</v>
      </c>
      <c r="N428">
        <f t="shared" si="6"/>
        <v>1</v>
      </c>
      <c r="O42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Flash?</v>
      </c>
    </row>
    <row r="429" spans="1:15" x14ac:dyDescent="0.3">
      <c r="A429" t="s">
        <v>3657</v>
      </c>
      <c r="B429" t="s">
        <v>3658</v>
      </c>
      <c r="C429" t="s">
        <v>11</v>
      </c>
      <c r="D429" t="s">
        <v>3235</v>
      </c>
      <c r="E429" t="s">
        <v>4213</v>
      </c>
      <c r="F429" t="s">
        <v>195</v>
      </c>
      <c r="G429">
        <f>ROUND(TVSeries_numberOfSeasons__2[[#This Row],[value]],2)</f>
        <v>1</v>
      </c>
      <c r="H429" t="s">
        <v>4214</v>
      </c>
      <c r="I429" t="s">
        <v>3236</v>
      </c>
      <c r="J429" t="s">
        <v>581</v>
      </c>
      <c r="K429" t="s">
        <v>15</v>
      </c>
      <c r="L429" t="s">
        <v>5449</v>
      </c>
      <c r="M429" t="s">
        <v>3237</v>
      </c>
      <c r="N429">
        <f t="shared" si="6"/>
        <v>1</v>
      </c>
      <c r="O42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Future Is Wild?</v>
      </c>
    </row>
    <row r="430" spans="1:15" x14ac:dyDescent="0.3">
      <c r="A430" t="s">
        <v>3794</v>
      </c>
      <c r="B430" t="s">
        <v>3795</v>
      </c>
      <c r="C430" t="s">
        <v>11</v>
      </c>
      <c r="D430" t="s">
        <v>3235</v>
      </c>
      <c r="E430" t="s">
        <v>4213</v>
      </c>
      <c r="F430" t="s">
        <v>195</v>
      </c>
      <c r="G430">
        <f>ROUND(TVSeries_numberOfSeasons__2[[#This Row],[value]],2)</f>
        <v>1</v>
      </c>
      <c r="H430" t="s">
        <v>4214</v>
      </c>
      <c r="I430" t="s">
        <v>3236</v>
      </c>
      <c r="J430" t="s">
        <v>565</v>
      </c>
      <c r="K430" t="s">
        <v>15</v>
      </c>
      <c r="L430" t="s">
        <v>5396</v>
      </c>
      <c r="M430" t="s">
        <v>3237</v>
      </c>
      <c r="N430">
        <f t="shared" si="6"/>
        <v>1</v>
      </c>
      <c r="O43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Ghost Busters?</v>
      </c>
    </row>
    <row r="431" spans="1:15" x14ac:dyDescent="0.3">
      <c r="A431" t="s">
        <v>3661</v>
      </c>
      <c r="B431" t="s">
        <v>3662</v>
      </c>
      <c r="C431" t="s">
        <v>11</v>
      </c>
      <c r="D431" t="s">
        <v>3235</v>
      </c>
      <c r="E431" t="s">
        <v>4213</v>
      </c>
      <c r="F431" t="s">
        <v>629</v>
      </c>
      <c r="G431">
        <f>ROUND(TVSeries_numberOfSeasons__2[[#This Row],[value]],2)</f>
        <v>2</v>
      </c>
      <c r="H431" t="s">
        <v>4214</v>
      </c>
      <c r="I431" t="s">
        <v>3236</v>
      </c>
      <c r="J431" t="s">
        <v>217</v>
      </c>
      <c r="K431" t="s">
        <v>15</v>
      </c>
      <c r="L431" t="s">
        <v>5467</v>
      </c>
      <c r="M431" t="s">
        <v>3237</v>
      </c>
      <c r="N431">
        <f t="shared" si="6"/>
        <v>1</v>
      </c>
      <c r="O43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Girl from Tomorrow?</v>
      </c>
    </row>
    <row r="432" spans="1:15" x14ac:dyDescent="0.3">
      <c r="A432" t="s">
        <v>3822</v>
      </c>
      <c r="B432" t="s">
        <v>3823</v>
      </c>
      <c r="C432" t="s">
        <v>11</v>
      </c>
      <c r="D432" t="s">
        <v>3235</v>
      </c>
      <c r="E432" t="s">
        <v>4213</v>
      </c>
      <c r="F432" t="s">
        <v>458</v>
      </c>
      <c r="G432">
        <f>ROUND(TVSeries_numberOfSeasons__2[[#This Row],[value]],2)</f>
        <v>3</v>
      </c>
      <c r="H432" t="s">
        <v>4214</v>
      </c>
      <c r="I432" t="s">
        <v>3236</v>
      </c>
      <c r="J432" t="s">
        <v>581</v>
      </c>
      <c r="K432" t="s">
        <v>15</v>
      </c>
      <c r="L432" t="s">
        <v>5414</v>
      </c>
      <c r="M432" t="s">
        <v>3237</v>
      </c>
      <c r="N432">
        <f t="shared" si="6"/>
        <v>1</v>
      </c>
      <c r="O43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Greatest American Hero?</v>
      </c>
    </row>
    <row r="433" spans="1:15" x14ac:dyDescent="0.3">
      <c r="A433" t="s">
        <v>5691</v>
      </c>
      <c r="B433" t="s">
        <v>5692</v>
      </c>
      <c r="C433" t="s">
        <v>11</v>
      </c>
      <c r="D433" t="s">
        <v>3235</v>
      </c>
      <c r="E433" t="s">
        <v>4213</v>
      </c>
      <c r="F433" t="s">
        <v>629</v>
      </c>
      <c r="G433">
        <f>ROUND(TVSeries_numberOfSeasons__2[[#This Row],[value]],2)</f>
        <v>2</v>
      </c>
      <c r="H433" t="s">
        <v>4214</v>
      </c>
      <c r="I433" t="s">
        <v>3950</v>
      </c>
      <c r="J433" t="s">
        <v>531</v>
      </c>
      <c r="K433" t="s">
        <v>15</v>
      </c>
      <c r="L433" t="s">
        <v>5693</v>
      </c>
      <c r="M433" t="s">
        <v>3951</v>
      </c>
      <c r="N433">
        <f t="shared" si="6"/>
        <v>1</v>
      </c>
      <c r="O43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Guard?</v>
      </c>
    </row>
    <row r="434" spans="1:15" x14ac:dyDescent="0.3">
      <c r="A434" t="s">
        <v>3673</v>
      </c>
      <c r="B434" t="s">
        <v>3674</v>
      </c>
      <c r="C434" t="s">
        <v>11</v>
      </c>
      <c r="D434" t="s">
        <v>3235</v>
      </c>
      <c r="E434" t="s">
        <v>4213</v>
      </c>
      <c r="F434" t="s">
        <v>195</v>
      </c>
      <c r="G434">
        <f>ROUND(TVSeries_numberOfSeasons__2[[#This Row],[value]],2)</f>
        <v>1</v>
      </c>
      <c r="H434" t="s">
        <v>4214</v>
      </c>
      <c r="I434" t="s">
        <v>3236</v>
      </c>
      <c r="J434" t="s">
        <v>629</v>
      </c>
      <c r="K434" t="s">
        <v>15</v>
      </c>
      <c r="L434" t="s">
        <v>5474</v>
      </c>
      <c r="M434" t="s">
        <v>3237</v>
      </c>
      <c r="N434">
        <f t="shared" si="6"/>
        <v>1</v>
      </c>
      <c r="O43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Guardians?</v>
      </c>
    </row>
    <row r="435" spans="1:15" x14ac:dyDescent="0.3">
      <c r="A435" t="s">
        <v>3587</v>
      </c>
      <c r="B435" t="s">
        <v>3588</v>
      </c>
      <c r="C435" t="s">
        <v>11</v>
      </c>
      <c r="D435" t="s">
        <v>3235</v>
      </c>
      <c r="E435" t="s">
        <v>4213</v>
      </c>
      <c r="F435" t="s">
        <v>195</v>
      </c>
      <c r="G435">
        <f>ROUND(TVSeries_numberOfSeasons__2[[#This Row],[value]],2)</f>
        <v>1</v>
      </c>
      <c r="H435" t="s">
        <v>4214</v>
      </c>
      <c r="I435" t="s">
        <v>3236</v>
      </c>
      <c r="J435" t="s">
        <v>681</v>
      </c>
      <c r="K435" t="s">
        <v>15</v>
      </c>
      <c r="L435" t="s">
        <v>5447</v>
      </c>
      <c r="M435" t="s">
        <v>3237</v>
      </c>
      <c r="N435">
        <f t="shared" si="6"/>
        <v>1</v>
      </c>
      <c r="O43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Highwayman?</v>
      </c>
    </row>
    <row r="436" spans="1:15" x14ac:dyDescent="0.3">
      <c r="A436" t="s">
        <v>3276</v>
      </c>
      <c r="B436" t="s">
        <v>3277</v>
      </c>
      <c r="C436" t="s">
        <v>11</v>
      </c>
      <c r="D436" t="s">
        <v>3235</v>
      </c>
      <c r="E436" t="s">
        <v>4213</v>
      </c>
      <c r="F436" t="s">
        <v>195</v>
      </c>
      <c r="G436">
        <f>ROUND(TVSeries_numberOfSeasons__2[[#This Row],[value]],2)</f>
        <v>1</v>
      </c>
      <c r="H436" t="s">
        <v>4214</v>
      </c>
      <c r="I436" t="s">
        <v>3236</v>
      </c>
      <c r="J436" t="s">
        <v>565</v>
      </c>
      <c r="K436" t="s">
        <v>15</v>
      </c>
      <c r="L436" t="s">
        <v>5221</v>
      </c>
      <c r="M436" t="s">
        <v>3237</v>
      </c>
      <c r="N436">
        <f t="shared" si="6"/>
        <v>1</v>
      </c>
      <c r="O43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Hitchhiker's Guide to the Galaxy?</v>
      </c>
    </row>
    <row r="437" spans="1:15" x14ac:dyDescent="0.3">
      <c r="A437" t="s">
        <v>5745</v>
      </c>
      <c r="B437" t="s">
        <v>5746</v>
      </c>
      <c r="C437" t="s">
        <v>11</v>
      </c>
      <c r="D437" t="s">
        <v>3235</v>
      </c>
      <c r="E437" t="s">
        <v>4213</v>
      </c>
      <c r="F437" t="s">
        <v>195</v>
      </c>
      <c r="G437">
        <f>ROUND(TVSeries_numberOfSeasons__2[[#This Row],[value]],2)</f>
        <v>1</v>
      </c>
      <c r="H437" t="s">
        <v>4214</v>
      </c>
      <c r="I437" t="s">
        <v>3950</v>
      </c>
      <c r="J437" t="s">
        <v>602</v>
      </c>
      <c r="K437" t="s">
        <v>15</v>
      </c>
      <c r="L437" t="s">
        <v>5747</v>
      </c>
      <c r="M437" t="s">
        <v>3951</v>
      </c>
      <c r="N437">
        <f t="shared" si="6"/>
        <v>1</v>
      </c>
      <c r="O43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I-Land?</v>
      </c>
    </row>
    <row r="438" spans="1:15" x14ac:dyDescent="0.3">
      <c r="A438" t="s">
        <v>3452</v>
      </c>
      <c r="B438" t="s">
        <v>3453</v>
      </c>
      <c r="C438" t="s">
        <v>11</v>
      </c>
      <c r="D438" t="s">
        <v>3235</v>
      </c>
      <c r="E438" t="s">
        <v>4213</v>
      </c>
      <c r="F438" t="s">
        <v>195</v>
      </c>
      <c r="G438">
        <f>ROUND(TVSeries_numberOfSeasons__2[[#This Row],[value]],2)</f>
        <v>1</v>
      </c>
      <c r="H438" t="s">
        <v>4214</v>
      </c>
      <c r="I438" t="s">
        <v>3236</v>
      </c>
      <c r="J438" t="s">
        <v>681</v>
      </c>
      <c r="K438" t="s">
        <v>15</v>
      </c>
      <c r="L438" t="s">
        <v>5375</v>
      </c>
      <c r="M438" t="s">
        <v>3237</v>
      </c>
      <c r="N438">
        <f t="shared" si="6"/>
        <v>1</v>
      </c>
      <c r="O43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Immortal?</v>
      </c>
    </row>
    <row r="439" spans="1:15" x14ac:dyDescent="0.3">
      <c r="A439" t="s">
        <v>3312</v>
      </c>
      <c r="B439" t="s">
        <v>3313</v>
      </c>
      <c r="C439" t="s">
        <v>11</v>
      </c>
      <c r="D439" t="s">
        <v>3235</v>
      </c>
      <c r="E439" t="s">
        <v>4213</v>
      </c>
      <c r="F439" t="s">
        <v>501</v>
      </c>
      <c r="G439">
        <f>ROUND(TVSeries_numberOfSeasons__2[[#This Row],[value]],2)</f>
        <v>5</v>
      </c>
      <c r="H439" t="s">
        <v>4214</v>
      </c>
      <c r="I439" t="s">
        <v>3236</v>
      </c>
      <c r="J439" t="s">
        <v>581</v>
      </c>
      <c r="K439" t="s">
        <v>15</v>
      </c>
      <c r="L439" t="s">
        <v>5233</v>
      </c>
      <c r="M439" t="s">
        <v>3237</v>
      </c>
      <c r="N439">
        <f t="shared" si="6"/>
        <v>1</v>
      </c>
      <c r="O43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Incredible Hulk?</v>
      </c>
    </row>
    <row r="440" spans="1:15" x14ac:dyDescent="0.3">
      <c r="A440" t="s">
        <v>3768</v>
      </c>
      <c r="B440" t="s">
        <v>3769</v>
      </c>
      <c r="C440" t="s">
        <v>11</v>
      </c>
      <c r="D440" t="s">
        <v>3235</v>
      </c>
      <c r="E440" t="s">
        <v>4213</v>
      </c>
      <c r="F440" t="s">
        <v>629</v>
      </c>
      <c r="G440">
        <f>ROUND(TVSeries_numberOfSeasons__2[[#This Row],[value]],2)</f>
        <v>2</v>
      </c>
      <c r="H440" t="s">
        <v>4214</v>
      </c>
      <c r="I440" t="s">
        <v>3236</v>
      </c>
      <c r="J440" t="s">
        <v>566</v>
      </c>
      <c r="K440" t="s">
        <v>15</v>
      </c>
      <c r="L440" t="s">
        <v>5417</v>
      </c>
      <c r="M440" t="s">
        <v>3237</v>
      </c>
      <c r="N440">
        <f t="shared" si="6"/>
        <v>1</v>
      </c>
      <c r="O44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Invaders?</v>
      </c>
    </row>
    <row r="441" spans="1:15" x14ac:dyDescent="0.3">
      <c r="A441" t="s">
        <v>3836</v>
      </c>
      <c r="B441" t="s">
        <v>3837</v>
      </c>
      <c r="C441" t="s">
        <v>11</v>
      </c>
      <c r="D441" t="s">
        <v>3235</v>
      </c>
      <c r="E441" t="s">
        <v>4213</v>
      </c>
      <c r="F441" t="s">
        <v>458</v>
      </c>
      <c r="G441">
        <f>ROUND(TVSeries_numberOfSeasons__2[[#This Row],[value]],2)</f>
        <v>3</v>
      </c>
      <c r="H441" t="s">
        <v>4214</v>
      </c>
      <c r="I441" t="s">
        <v>3236</v>
      </c>
      <c r="J441" t="s">
        <v>458</v>
      </c>
      <c r="K441" t="s">
        <v>15</v>
      </c>
      <c r="L441" t="s">
        <v>5888</v>
      </c>
      <c r="M441" t="s">
        <v>3237</v>
      </c>
      <c r="N441">
        <f t="shared" si="6"/>
        <v>1</v>
      </c>
      <c r="O44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Journey of Allen Strange?</v>
      </c>
    </row>
    <row r="442" spans="1:15" x14ac:dyDescent="0.3">
      <c r="A442" t="s">
        <v>4009</v>
      </c>
      <c r="B442" t="s">
        <v>4010</v>
      </c>
      <c r="C442" t="s">
        <v>11</v>
      </c>
      <c r="D442" t="s">
        <v>3235</v>
      </c>
      <c r="E442" t="s">
        <v>4213</v>
      </c>
      <c r="F442" t="s">
        <v>195</v>
      </c>
      <c r="G442">
        <f>ROUND(TVSeries_numberOfSeasons__2[[#This Row],[value]],2)</f>
        <v>1</v>
      </c>
      <c r="H442" t="s">
        <v>4214</v>
      </c>
      <c r="I442" t="s">
        <v>3950</v>
      </c>
      <c r="J442" t="s">
        <v>459</v>
      </c>
      <c r="K442" t="s">
        <v>15</v>
      </c>
      <c r="L442" t="s">
        <v>5560</v>
      </c>
      <c r="M442" t="s">
        <v>3951</v>
      </c>
      <c r="N442">
        <f t="shared" si="6"/>
        <v>1</v>
      </c>
      <c r="O44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Judge from Hell?</v>
      </c>
    </row>
    <row r="443" spans="1:15" x14ac:dyDescent="0.3">
      <c r="A443" t="s">
        <v>3993</v>
      </c>
      <c r="B443" t="s">
        <v>3994</v>
      </c>
      <c r="C443" t="s">
        <v>11</v>
      </c>
      <c r="D443" t="s">
        <v>3235</v>
      </c>
      <c r="E443" t="s">
        <v>4213</v>
      </c>
      <c r="F443" t="s">
        <v>531</v>
      </c>
      <c r="G443">
        <f>ROUND(TVSeries_numberOfSeasons__2[[#This Row],[value]],2)</f>
        <v>4</v>
      </c>
      <c r="H443" t="s">
        <v>4214</v>
      </c>
      <c r="I443" t="s">
        <v>3948</v>
      </c>
      <c r="J443" t="s">
        <v>324</v>
      </c>
      <c r="K443" t="s">
        <v>15</v>
      </c>
      <c r="L443" t="s">
        <v>5521</v>
      </c>
      <c r="M443" t="s">
        <v>3949</v>
      </c>
      <c r="N443">
        <f t="shared" si="6"/>
        <v>1</v>
      </c>
      <c r="O44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Killing?</v>
      </c>
    </row>
    <row r="444" spans="1:15" x14ac:dyDescent="0.3">
      <c r="A444" t="s">
        <v>3300</v>
      </c>
      <c r="B444" t="s">
        <v>3301</v>
      </c>
      <c r="C444" t="s">
        <v>11</v>
      </c>
      <c r="D444" t="s">
        <v>3235</v>
      </c>
      <c r="E444" t="s">
        <v>4213</v>
      </c>
      <c r="F444" t="s">
        <v>501</v>
      </c>
      <c r="G444">
        <f>ROUND(TVSeries_numberOfSeasons__2[[#This Row],[value]],2)</f>
        <v>5</v>
      </c>
      <c r="H444" t="s">
        <v>4214</v>
      </c>
      <c r="I444" t="s">
        <v>3236</v>
      </c>
      <c r="J444" t="s">
        <v>438</v>
      </c>
      <c r="K444" t="s">
        <v>15</v>
      </c>
      <c r="L444" t="s">
        <v>5253</v>
      </c>
      <c r="M444" t="s">
        <v>3237</v>
      </c>
      <c r="N444">
        <f t="shared" si="6"/>
        <v>1</v>
      </c>
      <c r="O44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Listener?</v>
      </c>
    </row>
    <row r="445" spans="1:15" x14ac:dyDescent="0.3">
      <c r="A445" t="s">
        <v>3515</v>
      </c>
      <c r="B445" t="s">
        <v>3516</v>
      </c>
      <c r="C445" t="s">
        <v>11</v>
      </c>
      <c r="D445" t="s">
        <v>3235</v>
      </c>
      <c r="E445" t="s">
        <v>4213</v>
      </c>
      <c r="F445" t="s">
        <v>195</v>
      </c>
      <c r="G445">
        <f>ROUND(TVSeries_numberOfSeasons__2[[#This Row],[value]],2)</f>
        <v>1</v>
      </c>
      <c r="H445" t="s">
        <v>4214</v>
      </c>
      <c r="I445" t="s">
        <v>3236</v>
      </c>
      <c r="J445" t="s">
        <v>217</v>
      </c>
      <c r="K445" t="s">
        <v>15</v>
      </c>
      <c r="L445" t="s">
        <v>5276</v>
      </c>
      <c r="M445" t="s">
        <v>3237</v>
      </c>
      <c r="N445">
        <f t="shared" si="6"/>
        <v>1</v>
      </c>
      <c r="O44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Lone Gunmen?</v>
      </c>
    </row>
    <row r="446" spans="1:15" x14ac:dyDescent="0.3">
      <c r="A446" t="s">
        <v>5772</v>
      </c>
      <c r="B446" t="s">
        <v>5773</v>
      </c>
      <c r="C446" t="s">
        <v>11</v>
      </c>
      <c r="D446" t="s">
        <v>3235</v>
      </c>
      <c r="E446" t="s">
        <v>4213</v>
      </c>
      <c r="F446" t="s">
        <v>629</v>
      </c>
      <c r="G446">
        <f>ROUND(TVSeries_numberOfSeasons__2[[#This Row],[value]],2)</f>
        <v>2</v>
      </c>
      <c r="H446" t="s">
        <v>4214</v>
      </c>
      <c r="I446" t="s">
        <v>3950</v>
      </c>
      <c r="J446" t="s">
        <v>606</v>
      </c>
      <c r="K446" t="s">
        <v>15</v>
      </c>
      <c r="L446" t="s">
        <v>5774</v>
      </c>
      <c r="M446" t="s">
        <v>3951</v>
      </c>
      <c r="N446">
        <f t="shared" si="6"/>
        <v>1</v>
      </c>
      <c r="O44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Lord of the Rings: The Rings of Power?</v>
      </c>
    </row>
    <row r="447" spans="1:15" x14ac:dyDescent="0.3">
      <c r="A447" t="s">
        <v>4123</v>
      </c>
      <c r="B447" t="s">
        <v>4124</v>
      </c>
      <c r="C447" t="s">
        <v>11</v>
      </c>
      <c r="D447" t="s">
        <v>3235</v>
      </c>
      <c r="E447" t="s">
        <v>4213</v>
      </c>
      <c r="F447" t="s">
        <v>531</v>
      </c>
      <c r="G447">
        <f>ROUND(TVSeries_numberOfSeasons__2[[#This Row],[value]],2)</f>
        <v>4</v>
      </c>
      <c r="H447" t="s">
        <v>4214</v>
      </c>
      <c r="I447" t="s">
        <v>3948</v>
      </c>
      <c r="J447" t="s">
        <v>602</v>
      </c>
      <c r="K447" t="s">
        <v>15</v>
      </c>
      <c r="L447" t="s">
        <v>5605</v>
      </c>
      <c r="M447" t="s">
        <v>3949</v>
      </c>
      <c r="N447">
        <f t="shared" si="6"/>
        <v>1</v>
      </c>
      <c r="O44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Man from Snowy River?</v>
      </c>
    </row>
    <row r="448" spans="1:15" x14ac:dyDescent="0.3">
      <c r="A448" t="s">
        <v>4171</v>
      </c>
      <c r="B448" t="s">
        <v>4172</v>
      </c>
      <c r="C448" t="s">
        <v>11</v>
      </c>
      <c r="D448" t="s">
        <v>3235</v>
      </c>
      <c r="E448" t="s">
        <v>4213</v>
      </c>
      <c r="F448" t="s">
        <v>195</v>
      </c>
      <c r="G448">
        <f>ROUND(TVSeries_numberOfSeasons__2[[#This Row],[value]],2)</f>
        <v>1</v>
      </c>
      <c r="H448" t="s">
        <v>4214</v>
      </c>
      <c r="I448" t="s">
        <v>3948</v>
      </c>
      <c r="J448" t="s">
        <v>63</v>
      </c>
      <c r="K448" t="s">
        <v>15</v>
      </c>
      <c r="L448" t="s">
        <v>5594</v>
      </c>
      <c r="M448" t="s">
        <v>3949</v>
      </c>
      <c r="N448">
        <f t="shared" si="6"/>
        <v>1</v>
      </c>
      <c r="O44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Mask of Analia?</v>
      </c>
    </row>
    <row r="449" spans="1:15" x14ac:dyDescent="0.3">
      <c r="A449" t="s">
        <v>3438</v>
      </c>
      <c r="B449" t="s">
        <v>3439</v>
      </c>
      <c r="C449" t="s">
        <v>11</v>
      </c>
      <c r="D449" t="s">
        <v>3235</v>
      </c>
      <c r="E449" t="s">
        <v>4213</v>
      </c>
      <c r="F449" t="s">
        <v>195</v>
      </c>
      <c r="G449">
        <f>ROUND(TVSeries_numberOfSeasons__2[[#This Row],[value]],2)</f>
        <v>1</v>
      </c>
      <c r="H449" t="s">
        <v>4214</v>
      </c>
      <c r="I449" t="s">
        <v>3236</v>
      </c>
      <c r="J449" t="s">
        <v>629</v>
      </c>
      <c r="K449" t="s">
        <v>15</v>
      </c>
      <c r="L449" t="s">
        <v>5354</v>
      </c>
      <c r="M449" t="s">
        <v>3237</v>
      </c>
      <c r="N449">
        <f t="shared" si="6"/>
        <v>1</v>
      </c>
      <c r="O44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Minikins?</v>
      </c>
    </row>
    <row r="450" spans="1:15" x14ac:dyDescent="0.3">
      <c r="A450" t="s">
        <v>3509</v>
      </c>
      <c r="B450" t="s">
        <v>3510</v>
      </c>
      <c r="C450" t="s">
        <v>11</v>
      </c>
      <c r="D450" t="s">
        <v>3235</v>
      </c>
      <c r="E450" t="s">
        <v>4213</v>
      </c>
      <c r="F450" t="s">
        <v>629</v>
      </c>
      <c r="G450">
        <f>ROUND(TVSeries_numberOfSeasons__2[[#This Row],[value]],2)</f>
        <v>2</v>
      </c>
      <c r="H450" t="s">
        <v>4214</v>
      </c>
      <c r="I450" t="s">
        <v>3236</v>
      </c>
      <c r="J450" t="s">
        <v>191</v>
      </c>
      <c r="K450" t="s">
        <v>15</v>
      </c>
      <c r="L450" t="s">
        <v>5269</v>
      </c>
      <c r="M450" t="s">
        <v>3237</v>
      </c>
      <c r="N450">
        <f t="shared" ref="N450:N513" si="7">COUNTIF(B:B,B450)</f>
        <v>1</v>
      </c>
      <c r="O45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Neighbors?</v>
      </c>
    </row>
    <row r="451" spans="1:15" x14ac:dyDescent="0.3">
      <c r="A451" t="s">
        <v>3525</v>
      </c>
      <c r="B451" t="s">
        <v>3526</v>
      </c>
      <c r="C451" t="s">
        <v>11</v>
      </c>
      <c r="D451" t="s">
        <v>3235</v>
      </c>
      <c r="E451" t="s">
        <v>4213</v>
      </c>
      <c r="F451" t="s">
        <v>195</v>
      </c>
      <c r="G451">
        <f>ROUND(TVSeries_numberOfSeasons__2[[#This Row],[value]],2)</f>
        <v>1</v>
      </c>
      <c r="H451" t="s">
        <v>4214</v>
      </c>
      <c r="I451" t="s">
        <v>3236</v>
      </c>
      <c r="J451" t="s">
        <v>459</v>
      </c>
      <c r="K451" t="s">
        <v>15</v>
      </c>
      <c r="L451" t="s">
        <v>5318</v>
      </c>
      <c r="M451" t="s">
        <v>3237</v>
      </c>
      <c r="N451">
        <f t="shared" si="7"/>
        <v>1</v>
      </c>
      <c r="O45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Net?</v>
      </c>
    </row>
    <row r="452" spans="1:15" x14ac:dyDescent="0.3">
      <c r="A452" t="s">
        <v>3577</v>
      </c>
      <c r="B452" t="s">
        <v>3578</v>
      </c>
      <c r="C452" t="s">
        <v>11</v>
      </c>
      <c r="D452" t="s">
        <v>3235</v>
      </c>
      <c r="E452" t="s">
        <v>4213</v>
      </c>
      <c r="F452" t="s">
        <v>531</v>
      </c>
      <c r="G452">
        <f>ROUND(TVSeries_numberOfSeasons__2[[#This Row],[value]],2)</f>
        <v>4</v>
      </c>
      <c r="H452" t="s">
        <v>4214</v>
      </c>
      <c r="I452" t="s">
        <v>3236</v>
      </c>
      <c r="J452" t="s">
        <v>681</v>
      </c>
      <c r="K452" t="s">
        <v>15</v>
      </c>
      <c r="L452" t="s">
        <v>5260</v>
      </c>
      <c r="M452" t="s">
        <v>3237</v>
      </c>
      <c r="N452">
        <f t="shared" si="7"/>
        <v>1</v>
      </c>
      <c r="O45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New Adventures of Superman?</v>
      </c>
    </row>
    <row r="453" spans="1:15" x14ac:dyDescent="0.3">
      <c r="A453" t="s">
        <v>3705</v>
      </c>
      <c r="B453" t="s">
        <v>3706</v>
      </c>
      <c r="C453" t="s">
        <v>11</v>
      </c>
      <c r="D453" t="s">
        <v>3235</v>
      </c>
      <c r="E453" t="s">
        <v>4213</v>
      </c>
      <c r="F453" t="s">
        <v>195</v>
      </c>
      <c r="G453">
        <f>ROUND(TVSeries_numberOfSeasons__2[[#This Row],[value]],2)</f>
        <v>1</v>
      </c>
      <c r="H453" t="s">
        <v>4214</v>
      </c>
      <c r="I453" t="s">
        <v>3236</v>
      </c>
      <c r="J453" t="s">
        <v>501</v>
      </c>
      <c r="K453" t="s">
        <v>15</v>
      </c>
      <c r="L453" t="s">
        <v>5489</v>
      </c>
      <c r="M453" t="s">
        <v>3237</v>
      </c>
      <c r="N453">
        <f t="shared" si="7"/>
        <v>1</v>
      </c>
      <c r="O45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New Tomorrow?</v>
      </c>
    </row>
    <row r="454" spans="1:15" x14ac:dyDescent="0.3">
      <c r="A454" t="s">
        <v>4167</v>
      </c>
      <c r="B454" t="s">
        <v>4168</v>
      </c>
      <c r="C454" t="s">
        <v>11</v>
      </c>
      <c r="D454" t="s">
        <v>3235</v>
      </c>
      <c r="E454" t="s">
        <v>4213</v>
      </c>
      <c r="F454" t="s">
        <v>458</v>
      </c>
      <c r="G454">
        <f>ROUND(TVSeries_numberOfSeasons__2[[#This Row],[value]],2)</f>
        <v>3</v>
      </c>
      <c r="H454" t="s">
        <v>4214</v>
      </c>
      <c r="I454" t="s">
        <v>3948</v>
      </c>
      <c r="J454" t="s">
        <v>348</v>
      </c>
      <c r="K454" t="s">
        <v>15</v>
      </c>
      <c r="L454" t="s">
        <v>5610</v>
      </c>
      <c r="M454" t="s">
        <v>3949</v>
      </c>
      <c r="N454">
        <f t="shared" si="7"/>
        <v>1</v>
      </c>
      <c r="O45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Newsroom?</v>
      </c>
    </row>
    <row r="455" spans="1:15" x14ac:dyDescent="0.3">
      <c r="A455" t="s">
        <v>4069</v>
      </c>
      <c r="B455" t="s">
        <v>4070</v>
      </c>
      <c r="C455" t="s">
        <v>11</v>
      </c>
      <c r="D455" t="s">
        <v>3235</v>
      </c>
      <c r="E455" t="s">
        <v>4213</v>
      </c>
      <c r="F455" t="s">
        <v>531</v>
      </c>
      <c r="G455">
        <f>ROUND(TVSeries_numberOfSeasons__2[[#This Row],[value]],2)</f>
        <v>4</v>
      </c>
      <c r="H455" t="s">
        <v>4214</v>
      </c>
      <c r="I455" t="s">
        <v>3948</v>
      </c>
      <c r="J455" t="s">
        <v>48</v>
      </c>
      <c r="K455" t="s">
        <v>15</v>
      </c>
      <c r="L455" t="s">
        <v>5529</v>
      </c>
      <c r="M455" t="s">
        <v>3949</v>
      </c>
      <c r="N455">
        <f t="shared" si="7"/>
        <v>1</v>
      </c>
      <c r="O45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O.C.?</v>
      </c>
    </row>
    <row r="456" spans="1:15" x14ac:dyDescent="0.3">
      <c r="A456" t="s">
        <v>3326</v>
      </c>
      <c r="B456" t="s">
        <v>3327</v>
      </c>
      <c r="C456" t="s">
        <v>11</v>
      </c>
      <c r="D456" t="s">
        <v>3235</v>
      </c>
      <c r="E456" t="s">
        <v>4213</v>
      </c>
      <c r="F456" t="s">
        <v>195</v>
      </c>
      <c r="G456">
        <f>ROUND(TVSeries_numberOfSeasons__2[[#This Row],[value]],2)</f>
        <v>1</v>
      </c>
      <c r="H456" t="s">
        <v>4214</v>
      </c>
      <c r="I456" t="s">
        <v>3236</v>
      </c>
      <c r="J456" t="s">
        <v>501</v>
      </c>
      <c r="K456" t="s">
        <v>15</v>
      </c>
      <c r="L456" t="s">
        <v>5210</v>
      </c>
      <c r="M456" t="s">
        <v>3237</v>
      </c>
      <c r="N456">
        <f t="shared" si="7"/>
        <v>1</v>
      </c>
      <c r="O45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Others?</v>
      </c>
    </row>
    <row r="457" spans="1:15" x14ac:dyDescent="0.3">
      <c r="A457" t="s">
        <v>3350</v>
      </c>
      <c r="B457" t="s">
        <v>3351</v>
      </c>
      <c r="C457" t="s">
        <v>11</v>
      </c>
      <c r="D457" t="s">
        <v>3235</v>
      </c>
      <c r="E457" t="s">
        <v>4213</v>
      </c>
      <c r="F457" t="s">
        <v>629</v>
      </c>
      <c r="G457">
        <f>ROUND(TVSeries_numberOfSeasons__2[[#This Row],[value]],2)</f>
        <v>2</v>
      </c>
      <c r="H457" t="s">
        <v>4214</v>
      </c>
      <c r="I457" t="s">
        <v>3236</v>
      </c>
      <c r="J457" t="s">
        <v>63</v>
      </c>
      <c r="K457" t="s">
        <v>15</v>
      </c>
      <c r="L457" t="s">
        <v>5201</v>
      </c>
      <c r="M457" t="s">
        <v>3237</v>
      </c>
      <c r="N457">
        <f t="shared" si="7"/>
        <v>1</v>
      </c>
      <c r="O45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Outer Limits?</v>
      </c>
    </row>
    <row r="458" spans="1:15" x14ac:dyDescent="0.3">
      <c r="A458" t="s">
        <v>4133</v>
      </c>
      <c r="B458" t="s">
        <v>4134</v>
      </c>
      <c r="C458" t="s">
        <v>11</v>
      </c>
      <c r="D458" t="s">
        <v>3235</v>
      </c>
      <c r="E458" t="s">
        <v>4213</v>
      </c>
      <c r="F458" t="s">
        <v>195</v>
      </c>
      <c r="G458">
        <f>ROUND(TVSeries_numberOfSeasons__2[[#This Row],[value]],2)</f>
        <v>1</v>
      </c>
      <c r="H458" t="s">
        <v>4214</v>
      </c>
      <c r="I458" t="s">
        <v>3948</v>
      </c>
      <c r="J458" t="s">
        <v>1191</v>
      </c>
      <c r="K458" t="s">
        <v>15</v>
      </c>
      <c r="L458" t="s">
        <v>5636</v>
      </c>
      <c r="M458" t="s">
        <v>3949</v>
      </c>
      <c r="N458">
        <f t="shared" si="7"/>
        <v>1</v>
      </c>
      <c r="O45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Pillars of the Earth?</v>
      </c>
    </row>
    <row r="459" spans="1:15" x14ac:dyDescent="0.3">
      <c r="A459" t="s">
        <v>3846</v>
      </c>
      <c r="B459" t="s">
        <v>3847</v>
      </c>
      <c r="C459" t="s">
        <v>11</v>
      </c>
      <c r="D459" t="s">
        <v>3235</v>
      </c>
      <c r="E459" t="s">
        <v>4213</v>
      </c>
      <c r="F459" t="s">
        <v>195</v>
      </c>
      <c r="G459">
        <f>ROUND(TVSeries_numberOfSeasons__2[[#This Row],[value]],2)</f>
        <v>1</v>
      </c>
      <c r="H459" t="s">
        <v>4214</v>
      </c>
      <c r="I459" t="s">
        <v>3236</v>
      </c>
      <c r="J459" t="s">
        <v>458</v>
      </c>
      <c r="K459" t="s">
        <v>15</v>
      </c>
      <c r="L459" t="s">
        <v>5895</v>
      </c>
      <c r="M459" t="s">
        <v>3237</v>
      </c>
      <c r="N459">
        <f t="shared" si="7"/>
        <v>1</v>
      </c>
      <c r="O45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Powers of Matthew Star?</v>
      </c>
    </row>
    <row r="460" spans="1:15" x14ac:dyDescent="0.3">
      <c r="A460" t="s">
        <v>3691</v>
      </c>
      <c r="B460" t="s">
        <v>3692</v>
      </c>
      <c r="C460" t="s">
        <v>11</v>
      </c>
      <c r="D460" t="s">
        <v>3235</v>
      </c>
      <c r="E460" t="s">
        <v>4213</v>
      </c>
      <c r="F460" t="s">
        <v>531</v>
      </c>
      <c r="G460">
        <f>ROUND(TVSeries_numberOfSeasons__2[[#This Row],[value]],2)</f>
        <v>4</v>
      </c>
      <c r="H460" t="s">
        <v>4214</v>
      </c>
      <c r="I460" t="s">
        <v>3236</v>
      </c>
      <c r="J460" t="s">
        <v>63</v>
      </c>
      <c r="K460" t="s">
        <v>15</v>
      </c>
      <c r="L460" t="s">
        <v>5500</v>
      </c>
      <c r="M460" t="s">
        <v>3237</v>
      </c>
      <c r="N460">
        <f t="shared" si="7"/>
        <v>1</v>
      </c>
      <c r="O46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Pretender?</v>
      </c>
    </row>
    <row r="461" spans="1:15" x14ac:dyDescent="0.3">
      <c r="A461" t="s">
        <v>5787</v>
      </c>
      <c r="B461" t="s">
        <v>753</v>
      </c>
      <c r="C461" t="s">
        <v>11</v>
      </c>
      <c r="D461" t="s">
        <v>3235</v>
      </c>
      <c r="E461" t="s">
        <v>4213</v>
      </c>
      <c r="F461" t="s">
        <v>629</v>
      </c>
      <c r="G461">
        <f>ROUND(TVSeries_numberOfSeasons__2[[#This Row],[value]],2)</f>
        <v>2</v>
      </c>
      <c r="H461" t="s">
        <v>4214</v>
      </c>
      <c r="I461" t="s">
        <v>3950</v>
      </c>
      <c r="J461" t="s">
        <v>348</v>
      </c>
      <c r="K461" t="s">
        <v>15</v>
      </c>
      <c r="L461" t="s">
        <v>5788</v>
      </c>
      <c r="M461" t="s">
        <v>3951</v>
      </c>
      <c r="N461">
        <f t="shared" si="7"/>
        <v>1</v>
      </c>
      <c r="O46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Punisher?</v>
      </c>
    </row>
    <row r="462" spans="1:15" x14ac:dyDescent="0.3">
      <c r="A462" t="s">
        <v>3474</v>
      </c>
      <c r="B462" t="s">
        <v>3475</v>
      </c>
      <c r="C462" t="s">
        <v>11</v>
      </c>
      <c r="D462" t="s">
        <v>3235</v>
      </c>
      <c r="E462" t="s">
        <v>4213</v>
      </c>
      <c r="F462" t="s">
        <v>195</v>
      </c>
      <c r="G462">
        <f>ROUND(TVSeries_numberOfSeasons__2[[#This Row],[value]],2)</f>
        <v>1</v>
      </c>
      <c r="H462" t="s">
        <v>4214</v>
      </c>
      <c r="I462" t="s">
        <v>3236</v>
      </c>
      <c r="J462" t="s">
        <v>459</v>
      </c>
      <c r="K462" t="s">
        <v>15</v>
      </c>
      <c r="L462" t="s">
        <v>5317</v>
      </c>
      <c r="M462" t="s">
        <v>3237</v>
      </c>
      <c r="N462">
        <f t="shared" si="7"/>
        <v>1</v>
      </c>
      <c r="O46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Quatermass Experiment?</v>
      </c>
    </row>
    <row r="463" spans="1:15" x14ac:dyDescent="0.3">
      <c r="A463" t="s">
        <v>3537</v>
      </c>
      <c r="B463" t="s">
        <v>3538</v>
      </c>
      <c r="C463" t="s">
        <v>11</v>
      </c>
      <c r="D463" t="s">
        <v>3235</v>
      </c>
      <c r="E463" t="s">
        <v>4213</v>
      </c>
      <c r="F463" t="s">
        <v>681</v>
      </c>
      <c r="G463">
        <f>ROUND(TVSeries_numberOfSeasons__2[[#This Row],[value]],2)</f>
        <v>6</v>
      </c>
      <c r="H463" t="s">
        <v>4214</v>
      </c>
      <c r="I463" t="s">
        <v>3236</v>
      </c>
      <c r="J463" t="s">
        <v>501</v>
      </c>
      <c r="K463" t="s">
        <v>15</v>
      </c>
      <c r="L463" t="s">
        <v>5282</v>
      </c>
      <c r="M463" t="s">
        <v>3237</v>
      </c>
      <c r="N463">
        <f t="shared" si="7"/>
        <v>1</v>
      </c>
      <c r="O46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Ray Bradbury Theater?</v>
      </c>
    </row>
    <row r="464" spans="1:15" x14ac:dyDescent="0.3">
      <c r="A464" t="s">
        <v>4185</v>
      </c>
      <c r="B464" t="s">
        <v>4186</v>
      </c>
      <c r="C464" t="s">
        <v>11</v>
      </c>
      <c r="D464" t="s">
        <v>3235</v>
      </c>
      <c r="E464" t="s">
        <v>4213</v>
      </c>
      <c r="F464" t="s">
        <v>195</v>
      </c>
      <c r="G464">
        <f>ROUND(TVSeries_numberOfSeasons__2[[#This Row],[value]],2)</f>
        <v>1</v>
      </c>
      <c r="H464" t="s">
        <v>4214</v>
      </c>
      <c r="I464" t="s">
        <v>3948</v>
      </c>
      <c r="J464" t="s">
        <v>629</v>
      </c>
      <c r="K464" t="s">
        <v>15</v>
      </c>
      <c r="L464" t="s">
        <v>5641</v>
      </c>
      <c r="M464" t="s">
        <v>3949</v>
      </c>
      <c r="N464">
        <f t="shared" si="7"/>
        <v>1</v>
      </c>
      <c r="O46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Reckoning?</v>
      </c>
    </row>
    <row r="465" spans="1:15" x14ac:dyDescent="0.3">
      <c r="A465" t="s">
        <v>3834</v>
      </c>
      <c r="B465" t="s">
        <v>3835</v>
      </c>
      <c r="C465" t="s">
        <v>11</v>
      </c>
      <c r="D465" t="s">
        <v>3235</v>
      </c>
      <c r="E465" t="s">
        <v>4213</v>
      </c>
      <c r="F465" t="s">
        <v>501</v>
      </c>
      <c r="G465">
        <f>ROUND(TVSeries_numberOfSeasons__2[[#This Row],[value]],2)</f>
        <v>5</v>
      </c>
      <c r="H465" t="s">
        <v>4214</v>
      </c>
      <c r="I465" t="s">
        <v>3236</v>
      </c>
      <c r="J465" t="s">
        <v>250</v>
      </c>
      <c r="K465" t="s">
        <v>15</v>
      </c>
      <c r="L465" t="s">
        <v>5413</v>
      </c>
      <c r="M465" t="s">
        <v>3237</v>
      </c>
      <c r="N465">
        <f t="shared" si="7"/>
        <v>1</v>
      </c>
      <c r="O46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Rocky and Bullwinkle Show?</v>
      </c>
    </row>
    <row r="466" spans="1:15" x14ac:dyDescent="0.3">
      <c r="A466" t="s">
        <v>3683</v>
      </c>
      <c r="B466" t="s">
        <v>3684</v>
      </c>
      <c r="C466" t="s">
        <v>11</v>
      </c>
      <c r="D466" t="s">
        <v>3235</v>
      </c>
      <c r="E466" t="s">
        <v>4213</v>
      </c>
      <c r="F466" t="s">
        <v>501</v>
      </c>
      <c r="G466">
        <f>ROUND(TVSeries_numberOfSeasons__2[[#This Row],[value]],2)</f>
        <v>5</v>
      </c>
      <c r="H466" t="s">
        <v>4214</v>
      </c>
      <c r="I466" t="s">
        <v>3236</v>
      </c>
      <c r="J466" t="s">
        <v>454</v>
      </c>
      <c r="K466" t="s">
        <v>15</v>
      </c>
      <c r="L466" t="s">
        <v>5457</v>
      </c>
      <c r="M466" t="s">
        <v>3237</v>
      </c>
      <c r="N466">
        <f t="shared" si="7"/>
        <v>1</v>
      </c>
      <c r="O46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Sarah Jane Adventures?</v>
      </c>
    </row>
    <row r="467" spans="1:15" x14ac:dyDescent="0.3">
      <c r="A467" t="s">
        <v>3244</v>
      </c>
      <c r="B467" t="s">
        <v>3245</v>
      </c>
      <c r="C467" t="s">
        <v>11</v>
      </c>
      <c r="D467" t="s">
        <v>3235</v>
      </c>
      <c r="E467" t="s">
        <v>4213</v>
      </c>
      <c r="F467" t="s">
        <v>195</v>
      </c>
      <c r="G467">
        <f>ROUND(TVSeries_numberOfSeasons__2[[#This Row],[value]],2)</f>
        <v>1</v>
      </c>
      <c r="H467" t="s">
        <v>4214</v>
      </c>
      <c r="I467" t="s">
        <v>3236</v>
      </c>
      <c r="J467" t="s">
        <v>458</v>
      </c>
      <c r="K467" t="s">
        <v>15</v>
      </c>
      <c r="L467" t="s">
        <v>5202</v>
      </c>
      <c r="M467" t="s">
        <v>3237</v>
      </c>
      <c r="N467">
        <f t="shared" si="7"/>
        <v>1</v>
      </c>
      <c r="O46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Secret Adventures of Jules Verne?</v>
      </c>
    </row>
    <row r="468" spans="1:15" x14ac:dyDescent="0.3">
      <c r="A468" t="s">
        <v>3780</v>
      </c>
      <c r="B468" t="s">
        <v>3781</v>
      </c>
      <c r="C468" t="s">
        <v>11</v>
      </c>
      <c r="D468" t="s">
        <v>3235</v>
      </c>
      <c r="E468" t="s">
        <v>4213</v>
      </c>
      <c r="F468" t="s">
        <v>531</v>
      </c>
      <c r="G468">
        <f>ROUND(TVSeries_numberOfSeasons__2[[#This Row],[value]],2)</f>
        <v>4</v>
      </c>
      <c r="H468" t="s">
        <v>4214</v>
      </c>
      <c r="I468" t="s">
        <v>3236</v>
      </c>
      <c r="J468" t="s">
        <v>1191</v>
      </c>
      <c r="K468" t="s">
        <v>15</v>
      </c>
      <c r="L468" t="s">
        <v>5380</v>
      </c>
      <c r="M468" t="s">
        <v>3237</v>
      </c>
      <c r="N468">
        <f t="shared" si="7"/>
        <v>1</v>
      </c>
      <c r="O46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Secret World of Alex Mack?</v>
      </c>
    </row>
    <row r="469" spans="1:15" x14ac:dyDescent="0.3">
      <c r="A469" t="s">
        <v>3280</v>
      </c>
      <c r="B469" t="s">
        <v>3281</v>
      </c>
      <c r="C469" t="s">
        <v>11</v>
      </c>
      <c r="D469" t="s">
        <v>3235</v>
      </c>
      <c r="E469" t="s">
        <v>4213</v>
      </c>
      <c r="F469" t="s">
        <v>531</v>
      </c>
      <c r="G469">
        <f>ROUND(TVSeries_numberOfSeasons__2[[#This Row],[value]],2)</f>
        <v>4</v>
      </c>
      <c r="H469" t="s">
        <v>4214</v>
      </c>
      <c r="I469" t="s">
        <v>3236</v>
      </c>
      <c r="J469" t="s">
        <v>566</v>
      </c>
      <c r="K469" t="s">
        <v>15</v>
      </c>
      <c r="L469" t="s">
        <v>5234</v>
      </c>
      <c r="M469" t="s">
        <v>3237</v>
      </c>
      <c r="N469">
        <f t="shared" si="7"/>
        <v>1</v>
      </c>
      <c r="O46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Sentinel?</v>
      </c>
    </row>
    <row r="470" spans="1:15" x14ac:dyDescent="0.3">
      <c r="A470" t="s">
        <v>3517</v>
      </c>
      <c r="B470" t="s">
        <v>3518</v>
      </c>
      <c r="C470" t="s">
        <v>11</v>
      </c>
      <c r="D470" t="s">
        <v>3235</v>
      </c>
      <c r="E470" t="s">
        <v>4213</v>
      </c>
      <c r="F470" t="s">
        <v>501</v>
      </c>
      <c r="G470">
        <f>ROUND(TVSeries_numberOfSeasons__2[[#This Row],[value]],2)</f>
        <v>5</v>
      </c>
      <c r="H470" t="s">
        <v>4214</v>
      </c>
      <c r="I470" t="s">
        <v>3236</v>
      </c>
      <c r="J470" t="s">
        <v>63</v>
      </c>
      <c r="K470" t="s">
        <v>15</v>
      </c>
      <c r="L470" t="s">
        <v>5295</v>
      </c>
      <c r="M470" t="s">
        <v>3237</v>
      </c>
      <c r="N470">
        <f t="shared" si="7"/>
        <v>1</v>
      </c>
      <c r="O47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Six Million Dollar Man?</v>
      </c>
    </row>
    <row r="471" spans="1:15" x14ac:dyDescent="0.3">
      <c r="A471" t="s">
        <v>4179</v>
      </c>
      <c r="B471" t="s">
        <v>4180</v>
      </c>
      <c r="C471" t="s">
        <v>11</v>
      </c>
      <c r="D471" t="s">
        <v>3235</v>
      </c>
      <c r="E471" t="s">
        <v>4213</v>
      </c>
      <c r="F471" t="s">
        <v>195</v>
      </c>
      <c r="G471">
        <f>ROUND(TVSeries_numberOfSeasons__2[[#This Row],[value]],2)</f>
        <v>1</v>
      </c>
      <c r="H471" t="s">
        <v>4214</v>
      </c>
      <c r="I471" t="s">
        <v>3948</v>
      </c>
      <c r="J471" t="s">
        <v>459</v>
      </c>
      <c r="K471" t="s">
        <v>15</v>
      </c>
      <c r="L471" t="s">
        <v>5639</v>
      </c>
      <c r="M471" t="s">
        <v>3949</v>
      </c>
      <c r="N471">
        <f t="shared" si="7"/>
        <v>1</v>
      </c>
      <c r="O47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Snow Queen?</v>
      </c>
    </row>
    <row r="472" spans="1:15" x14ac:dyDescent="0.3">
      <c r="A472" t="s">
        <v>4003</v>
      </c>
      <c r="B472" t="s">
        <v>4004</v>
      </c>
      <c r="C472" t="s">
        <v>11</v>
      </c>
      <c r="D472" t="s">
        <v>3235</v>
      </c>
      <c r="E472" t="s">
        <v>4213</v>
      </c>
      <c r="F472" t="s">
        <v>681</v>
      </c>
      <c r="G472">
        <f>ROUND(TVSeries_numberOfSeasons__2[[#This Row],[value]],2)</f>
        <v>6</v>
      </c>
      <c r="H472" t="s">
        <v>4214</v>
      </c>
      <c r="I472" t="s">
        <v>3948</v>
      </c>
      <c r="J472" t="s">
        <v>2248</v>
      </c>
      <c r="K472" t="s">
        <v>15</v>
      </c>
      <c r="L472" t="s">
        <v>5509</v>
      </c>
      <c r="M472" t="s">
        <v>3949</v>
      </c>
      <c r="N472">
        <f t="shared" si="7"/>
        <v>1</v>
      </c>
      <c r="O47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Sopranos?</v>
      </c>
    </row>
    <row r="473" spans="1:15" x14ac:dyDescent="0.3">
      <c r="A473" t="s">
        <v>3575</v>
      </c>
      <c r="B473" t="s">
        <v>3576</v>
      </c>
      <c r="C473" t="s">
        <v>11</v>
      </c>
      <c r="D473" t="s">
        <v>3235</v>
      </c>
      <c r="E473" t="s">
        <v>4213</v>
      </c>
      <c r="F473" t="s">
        <v>458</v>
      </c>
      <c r="G473">
        <f>ROUND(TVSeries_numberOfSeasons__2[[#This Row],[value]],2)</f>
        <v>3</v>
      </c>
      <c r="H473" t="s">
        <v>4214</v>
      </c>
      <c r="I473" t="s">
        <v>3236</v>
      </c>
      <c r="J473" t="s">
        <v>681</v>
      </c>
      <c r="K473" t="s">
        <v>15</v>
      </c>
      <c r="L473" t="s">
        <v>5307</v>
      </c>
      <c r="M473" t="s">
        <v>3237</v>
      </c>
      <c r="N473">
        <f t="shared" si="7"/>
        <v>1</v>
      </c>
      <c r="O47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Sparticle Mystery?</v>
      </c>
    </row>
    <row r="474" spans="1:15" x14ac:dyDescent="0.3">
      <c r="A474" t="s">
        <v>3292</v>
      </c>
      <c r="B474" t="s">
        <v>3293</v>
      </c>
      <c r="C474" t="s">
        <v>11</v>
      </c>
      <c r="D474" t="s">
        <v>3235</v>
      </c>
      <c r="E474" t="s">
        <v>4213</v>
      </c>
      <c r="F474" t="s">
        <v>195</v>
      </c>
      <c r="G474">
        <f>ROUND(TVSeries_numberOfSeasons__2[[#This Row],[value]],2)</f>
        <v>1</v>
      </c>
      <c r="H474" t="s">
        <v>4214</v>
      </c>
      <c r="I474" t="s">
        <v>3236</v>
      </c>
      <c r="J474" t="s">
        <v>438</v>
      </c>
      <c r="K474" t="s">
        <v>15</v>
      </c>
      <c r="L474" t="s">
        <v>5241</v>
      </c>
      <c r="M474" t="s">
        <v>3237</v>
      </c>
      <c r="N474">
        <f t="shared" si="7"/>
        <v>1</v>
      </c>
      <c r="O47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Time Tunnel?</v>
      </c>
    </row>
    <row r="475" spans="1:15" x14ac:dyDescent="0.3">
      <c r="A475" t="s">
        <v>5422</v>
      </c>
      <c r="B475" t="s">
        <v>5423</v>
      </c>
      <c r="C475" t="s">
        <v>11</v>
      </c>
      <c r="D475" t="s">
        <v>3235</v>
      </c>
      <c r="E475" t="s">
        <v>4213</v>
      </c>
      <c r="F475" t="s">
        <v>501</v>
      </c>
      <c r="G475">
        <f>ROUND(TVSeries_numberOfSeasons__2[[#This Row],[value]],2)</f>
        <v>5</v>
      </c>
      <c r="H475" t="s">
        <v>4214</v>
      </c>
      <c r="I475" t="s">
        <v>3236</v>
      </c>
      <c r="J475" t="s">
        <v>581</v>
      </c>
      <c r="K475" t="s">
        <v>15</v>
      </c>
      <c r="L475" t="s">
        <v>5424</v>
      </c>
      <c r="M475" t="s">
        <v>3237</v>
      </c>
      <c r="N475">
        <f t="shared" si="7"/>
        <v>1</v>
      </c>
      <c r="O47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Tribe?</v>
      </c>
    </row>
    <row r="476" spans="1:15" x14ac:dyDescent="0.3">
      <c r="A476" t="s">
        <v>3583</v>
      </c>
      <c r="B476" t="s">
        <v>3584</v>
      </c>
      <c r="C476" t="s">
        <v>11</v>
      </c>
      <c r="D476" t="s">
        <v>3235</v>
      </c>
      <c r="E476" t="s">
        <v>4213</v>
      </c>
      <c r="F476" t="s">
        <v>629</v>
      </c>
      <c r="G476">
        <f>ROUND(TVSeries_numberOfSeasons__2[[#This Row],[value]],2)</f>
        <v>2</v>
      </c>
      <c r="H476" t="s">
        <v>4214</v>
      </c>
      <c r="I476" t="s">
        <v>3236</v>
      </c>
      <c r="J476" t="s">
        <v>486</v>
      </c>
      <c r="K476" t="s">
        <v>15</v>
      </c>
      <c r="L476" t="s">
        <v>5483</v>
      </c>
      <c r="M476" t="s">
        <v>3237</v>
      </c>
      <c r="N476">
        <f t="shared" si="7"/>
        <v>1</v>
      </c>
      <c r="O47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Troop?</v>
      </c>
    </row>
    <row r="477" spans="1:15" x14ac:dyDescent="0.3">
      <c r="A477" t="s">
        <v>4201</v>
      </c>
      <c r="B477" t="s">
        <v>4202</v>
      </c>
      <c r="C477" t="s">
        <v>11</v>
      </c>
      <c r="D477" t="s">
        <v>3235</v>
      </c>
      <c r="E477" t="s">
        <v>4213</v>
      </c>
      <c r="F477" t="s">
        <v>531</v>
      </c>
      <c r="G477">
        <f>ROUND(TVSeries_numberOfSeasons__2[[#This Row],[value]],2)</f>
        <v>4</v>
      </c>
      <c r="H477" t="s">
        <v>4214</v>
      </c>
      <c r="I477" t="s">
        <v>3948</v>
      </c>
      <c r="J477" t="s">
        <v>253</v>
      </c>
      <c r="K477" t="s">
        <v>15</v>
      </c>
      <c r="L477" t="s">
        <v>5645</v>
      </c>
      <c r="M477" t="s">
        <v>3949</v>
      </c>
      <c r="N477">
        <f t="shared" si="7"/>
        <v>1</v>
      </c>
      <c r="O47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Tudors?</v>
      </c>
    </row>
    <row r="478" spans="1:15" x14ac:dyDescent="0.3">
      <c r="A478" t="s">
        <v>5688</v>
      </c>
      <c r="B478" t="s">
        <v>5689</v>
      </c>
      <c r="C478" t="s">
        <v>11</v>
      </c>
      <c r="D478" t="s">
        <v>3235</v>
      </c>
      <c r="E478" t="s">
        <v>4213</v>
      </c>
      <c r="F478" t="s">
        <v>531</v>
      </c>
      <c r="G478">
        <f>ROUND(TVSeries_numberOfSeasons__2[[#This Row],[value]],2)</f>
        <v>4</v>
      </c>
      <c r="H478" t="s">
        <v>4214</v>
      </c>
      <c r="I478" t="s">
        <v>3950</v>
      </c>
      <c r="J478" t="s">
        <v>211</v>
      </c>
      <c r="K478" t="s">
        <v>15</v>
      </c>
      <c r="L478" t="s">
        <v>5690</v>
      </c>
      <c r="M478" t="s">
        <v>3951</v>
      </c>
      <c r="N478">
        <f t="shared" si="7"/>
        <v>1</v>
      </c>
      <c r="O47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The Umbrella Academy?</v>
      </c>
    </row>
    <row r="479" spans="1:15" x14ac:dyDescent="0.3">
      <c r="A479" t="s">
        <v>3814</v>
      </c>
      <c r="B479" t="s">
        <v>3815</v>
      </c>
      <c r="C479" t="s">
        <v>11</v>
      </c>
      <c r="D479" t="s">
        <v>3235</v>
      </c>
      <c r="E479" t="s">
        <v>4213</v>
      </c>
      <c r="F479" t="s">
        <v>195</v>
      </c>
      <c r="G479">
        <f>ROUND(TVSeries_numberOfSeasons__2[[#This Row],[value]],2)</f>
        <v>1</v>
      </c>
      <c r="H479" t="s">
        <v>4214</v>
      </c>
      <c r="I479" t="s">
        <v>3236</v>
      </c>
      <c r="J479" t="s">
        <v>531</v>
      </c>
      <c r="K479" t="s">
        <v>15</v>
      </c>
      <c r="L479" t="s">
        <v>5399</v>
      </c>
      <c r="M479" t="s">
        <v>3237</v>
      </c>
      <c r="N479">
        <f t="shared" si="7"/>
        <v>1</v>
      </c>
      <c r="O47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Visitor?</v>
      </c>
    </row>
    <row r="480" spans="1:15" x14ac:dyDescent="0.3">
      <c r="A480" t="s">
        <v>3975</v>
      </c>
      <c r="B480" t="s">
        <v>3976</v>
      </c>
      <c r="C480" t="s">
        <v>11</v>
      </c>
      <c r="D480" t="s">
        <v>3235</v>
      </c>
      <c r="E480" t="s">
        <v>4213</v>
      </c>
      <c r="F480" t="s">
        <v>191</v>
      </c>
      <c r="G480">
        <f>ROUND(TVSeries_numberOfSeasons__2[[#This Row],[value]],2)</f>
        <v>11</v>
      </c>
      <c r="H480" t="s">
        <v>4214</v>
      </c>
      <c r="I480" t="s">
        <v>3948</v>
      </c>
      <c r="J480" t="s">
        <v>1036</v>
      </c>
      <c r="K480" t="s">
        <v>15</v>
      </c>
      <c r="L480" t="s">
        <v>5601</v>
      </c>
      <c r="M480" t="s">
        <v>3949</v>
      </c>
      <c r="N480">
        <f t="shared" si="7"/>
        <v>1</v>
      </c>
      <c r="O48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Walking Dead?</v>
      </c>
    </row>
    <row r="481" spans="1:15" x14ac:dyDescent="0.3">
      <c r="A481" t="s">
        <v>4011</v>
      </c>
      <c r="B481" t="s">
        <v>4012</v>
      </c>
      <c r="C481" t="s">
        <v>11</v>
      </c>
      <c r="D481" t="s">
        <v>3235</v>
      </c>
      <c r="E481" t="s">
        <v>4213</v>
      </c>
      <c r="F481" t="s">
        <v>459</v>
      </c>
      <c r="G481">
        <f>ROUND(TVSeries_numberOfSeasons__2[[#This Row],[value]],2)</f>
        <v>9</v>
      </c>
      <c r="H481" t="s">
        <v>4214</v>
      </c>
      <c r="I481" t="s">
        <v>3948</v>
      </c>
      <c r="J481" t="s">
        <v>1191</v>
      </c>
      <c r="K481" t="s">
        <v>15</v>
      </c>
      <c r="L481" t="s">
        <v>5534</v>
      </c>
      <c r="M481" t="s">
        <v>3949</v>
      </c>
      <c r="N481">
        <f t="shared" si="7"/>
        <v>1</v>
      </c>
      <c r="O48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Waltons?</v>
      </c>
    </row>
    <row r="482" spans="1:15" x14ac:dyDescent="0.3">
      <c r="A482" t="s">
        <v>3482</v>
      </c>
      <c r="B482" t="s">
        <v>3483</v>
      </c>
      <c r="C482" t="s">
        <v>11</v>
      </c>
      <c r="D482" t="s">
        <v>3235</v>
      </c>
      <c r="E482" t="s">
        <v>4213</v>
      </c>
      <c r="F482" t="s">
        <v>531</v>
      </c>
      <c r="G482">
        <f>ROUND(TVSeries_numberOfSeasons__2[[#This Row],[value]],2)</f>
        <v>4</v>
      </c>
      <c r="H482" t="s">
        <v>4214</v>
      </c>
      <c r="I482" t="s">
        <v>3236</v>
      </c>
      <c r="J482" t="s">
        <v>581</v>
      </c>
      <c r="K482" t="s">
        <v>15</v>
      </c>
      <c r="L482" t="s">
        <v>5270</v>
      </c>
      <c r="M482" t="s">
        <v>3237</v>
      </c>
      <c r="N482">
        <f t="shared" si="7"/>
        <v>1</v>
      </c>
      <c r="O48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Wild Wild West?</v>
      </c>
    </row>
    <row r="483" spans="1:15" x14ac:dyDescent="0.3">
      <c r="A483" t="s">
        <v>4199</v>
      </c>
      <c r="B483" t="s">
        <v>4200</v>
      </c>
      <c r="C483" t="s">
        <v>11</v>
      </c>
      <c r="D483" t="s">
        <v>3235</v>
      </c>
      <c r="E483" t="s">
        <v>4213</v>
      </c>
      <c r="F483" t="s">
        <v>501</v>
      </c>
      <c r="G483">
        <f>ROUND(TVSeries_numberOfSeasons__2[[#This Row],[value]],2)</f>
        <v>5</v>
      </c>
      <c r="H483" t="s">
        <v>4214</v>
      </c>
      <c r="I483" t="s">
        <v>3948</v>
      </c>
      <c r="J483" t="s">
        <v>86</v>
      </c>
      <c r="K483" t="s">
        <v>15</v>
      </c>
      <c r="L483" t="s">
        <v>5642</v>
      </c>
      <c r="M483" t="s">
        <v>3949</v>
      </c>
      <c r="N483">
        <f t="shared" si="7"/>
        <v>1</v>
      </c>
      <c r="O48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The Wire?</v>
      </c>
    </row>
    <row r="484" spans="1:15" x14ac:dyDescent="0.3">
      <c r="A484" t="s">
        <v>3398</v>
      </c>
      <c r="B484" t="s">
        <v>3399</v>
      </c>
      <c r="C484" t="s">
        <v>11</v>
      </c>
      <c r="D484" t="s">
        <v>3235</v>
      </c>
      <c r="E484" t="s">
        <v>4213</v>
      </c>
      <c r="F484" t="s">
        <v>629</v>
      </c>
      <c r="G484">
        <f>ROUND(TVSeries_numberOfSeasons__2[[#This Row],[value]],2)</f>
        <v>2</v>
      </c>
      <c r="H484" t="s">
        <v>4214</v>
      </c>
      <c r="I484" t="s">
        <v>3236</v>
      </c>
      <c r="J484" t="s">
        <v>565</v>
      </c>
      <c r="K484" t="s">
        <v>15</v>
      </c>
      <c r="L484" t="s">
        <v>5350</v>
      </c>
      <c r="M484" t="s">
        <v>3237</v>
      </c>
      <c r="N484">
        <f t="shared" si="7"/>
        <v>1</v>
      </c>
      <c r="O48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The Zack Files?</v>
      </c>
    </row>
    <row r="485" spans="1:15" x14ac:dyDescent="0.3">
      <c r="A485" t="s">
        <v>3561</v>
      </c>
      <c r="B485" t="s">
        <v>3562</v>
      </c>
      <c r="C485" t="s">
        <v>11</v>
      </c>
      <c r="D485" t="s">
        <v>3235</v>
      </c>
      <c r="E485" t="s">
        <v>4213</v>
      </c>
      <c r="F485" t="s">
        <v>195</v>
      </c>
      <c r="G485">
        <f>ROUND(TVSeries_numberOfSeasons__2[[#This Row],[value]],2)</f>
        <v>1</v>
      </c>
      <c r="H485" t="s">
        <v>4214</v>
      </c>
      <c r="I485" t="s">
        <v>3236</v>
      </c>
      <c r="J485" t="s">
        <v>531</v>
      </c>
      <c r="K485" t="s">
        <v>15</v>
      </c>
      <c r="L485" t="s">
        <v>5311</v>
      </c>
      <c r="M485" t="s">
        <v>3237</v>
      </c>
      <c r="N485">
        <f t="shared" si="7"/>
        <v>1</v>
      </c>
      <c r="O48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This Is Not My Life?</v>
      </c>
    </row>
    <row r="486" spans="1:15" x14ac:dyDescent="0.3">
      <c r="A486" t="s">
        <v>3669</v>
      </c>
      <c r="B486" t="s">
        <v>3670</v>
      </c>
      <c r="C486" t="s">
        <v>11</v>
      </c>
      <c r="D486" t="s">
        <v>3235</v>
      </c>
      <c r="E486" t="s">
        <v>4213</v>
      </c>
      <c r="F486" t="s">
        <v>195</v>
      </c>
      <c r="G486">
        <f>ROUND(TVSeries_numberOfSeasons__2[[#This Row],[value]],2)</f>
        <v>1</v>
      </c>
      <c r="H486" t="s">
        <v>4214</v>
      </c>
      <c r="I486" t="s">
        <v>3236</v>
      </c>
      <c r="J486" t="s">
        <v>191</v>
      </c>
      <c r="K486" t="s">
        <v>15</v>
      </c>
      <c r="L486" t="s">
        <v>5462</v>
      </c>
      <c r="M486" t="s">
        <v>3237</v>
      </c>
      <c r="N486">
        <f t="shared" si="7"/>
        <v>1</v>
      </c>
      <c r="O48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Threshold?</v>
      </c>
    </row>
    <row r="487" spans="1:15" x14ac:dyDescent="0.3">
      <c r="A487" t="s">
        <v>3547</v>
      </c>
      <c r="B487" t="s">
        <v>3548</v>
      </c>
      <c r="C487" t="s">
        <v>11</v>
      </c>
      <c r="D487" t="s">
        <v>3235</v>
      </c>
      <c r="E487" t="s">
        <v>4213</v>
      </c>
      <c r="F487" t="s">
        <v>195</v>
      </c>
      <c r="G487">
        <f>ROUND(TVSeries_numberOfSeasons__2[[#This Row],[value]],2)</f>
        <v>1</v>
      </c>
      <c r="H487" t="s">
        <v>4214</v>
      </c>
      <c r="I487" t="s">
        <v>3236</v>
      </c>
      <c r="J487" t="s">
        <v>566</v>
      </c>
      <c r="K487" t="s">
        <v>15</v>
      </c>
      <c r="L487" t="s">
        <v>5274</v>
      </c>
      <c r="M487" t="s">
        <v>3237</v>
      </c>
      <c r="N487">
        <f t="shared" si="7"/>
        <v>1</v>
      </c>
      <c r="O48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Thunder in Paradise?</v>
      </c>
    </row>
    <row r="488" spans="1:15" x14ac:dyDescent="0.3">
      <c r="A488" t="s">
        <v>3362</v>
      </c>
      <c r="B488" t="s">
        <v>3363</v>
      </c>
      <c r="C488" t="s">
        <v>11</v>
      </c>
      <c r="D488" t="s">
        <v>3235</v>
      </c>
      <c r="E488" t="s">
        <v>4213</v>
      </c>
      <c r="F488" t="s">
        <v>458</v>
      </c>
      <c r="G488">
        <f>ROUND(TVSeries_numberOfSeasons__2[[#This Row],[value]],2)</f>
        <v>3</v>
      </c>
      <c r="H488" t="s">
        <v>4214</v>
      </c>
      <c r="I488" t="s">
        <v>3236</v>
      </c>
      <c r="J488" t="s">
        <v>275</v>
      </c>
      <c r="K488" t="s">
        <v>15</v>
      </c>
      <c r="L488" t="s">
        <v>5363</v>
      </c>
      <c r="M488" t="s">
        <v>3237</v>
      </c>
      <c r="N488">
        <f t="shared" si="7"/>
        <v>1</v>
      </c>
      <c r="O48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Thunderstone?</v>
      </c>
    </row>
    <row r="489" spans="1:15" x14ac:dyDescent="0.3">
      <c r="A489" t="s">
        <v>3567</v>
      </c>
      <c r="B489" t="s">
        <v>3568</v>
      </c>
      <c r="C489" t="s">
        <v>11</v>
      </c>
      <c r="D489" t="s">
        <v>3235</v>
      </c>
      <c r="E489" t="s">
        <v>4213</v>
      </c>
      <c r="F489" t="s">
        <v>629</v>
      </c>
      <c r="G489">
        <f>ROUND(TVSeries_numberOfSeasons__2[[#This Row],[value]],2)</f>
        <v>2</v>
      </c>
      <c r="H489" t="s">
        <v>4214</v>
      </c>
      <c r="I489" t="s">
        <v>3236</v>
      </c>
      <c r="J489" t="s">
        <v>486</v>
      </c>
      <c r="K489" t="s">
        <v>15</v>
      </c>
      <c r="L489" t="s">
        <v>5281</v>
      </c>
      <c r="M489" t="s">
        <v>3237</v>
      </c>
      <c r="N489">
        <f t="shared" si="7"/>
        <v>1</v>
      </c>
      <c r="O48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Time Trax?</v>
      </c>
    </row>
    <row r="490" spans="1:15" x14ac:dyDescent="0.3">
      <c r="A490" t="s">
        <v>3713</v>
      </c>
      <c r="B490" t="s">
        <v>1599</v>
      </c>
      <c r="C490" t="s">
        <v>11</v>
      </c>
      <c r="D490" t="s">
        <v>3235</v>
      </c>
      <c r="E490" t="s">
        <v>4213</v>
      </c>
      <c r="F490" t="s">
        <v>195</v>
      </c>
      <c r="G490">
        <f>ROUND(TVSeries_numberOfSeasons__2[[#This Row],[value]],2)</f>
        <v>1</v>
      </c>
      <c r="H490" t="s">
        <v>4214</v>
      </c>
      <c r="I490" t="s">
        <v>3236</v>
      </c>
      <c r="J490" t="s">
        <v>501</v>
      </c>
      <c r="K490" t="s">
        <v>15</v>
      </c>
      <c r="L490" t="s">
        <v>5492</v>
      </c>
      <c r="M490" t="s">
        <v>3237</v>
      </c>
      <c r="N490">
        <f t="shared" si="7"/>
        <v>1</v>
      </c>
      <c r="O49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Timecop?</v>
      </c>
    </row>
    <row r="491" spans="1:15" x14ac:dyDescent="0.3">
      <c r="A491" t="s">
        <v>5748</v>
      </c>
      <c r="B491" t="s">
        <v>5749</v>
      </c>
      <c r="C491" t="s">
        <v>11</v>
      </c>
      <c r="D491" t="s">
        <v>3235</v>
      </c>
      <c r="E491" t="s">
        <v>4213</v>
      </c>
      <c r="F491" t="s">
        <v>629</v>
      </c>
      <c r="G491">
        <f>ROUND(TVSeries_numberOfSeasons__2[[#This Row],[value]],2)</f>
        <v>2</v>
      </c>
      <c r="H491" t="s">
        <v>4214</v>
      </c>
      <c r="I491" t="s">
        <v>3950</v>
      </c>
      <c r="J491" t="s">
        <v>1191</v>
      </c>
      <c r="K491" t="s">
        <v>15</v>
      </c>
      <c r="L491" t="s">
        <v>5750</v>
      </c>
      <c r="M491" t="s">
        <v>3951</v>
      </c>
      <c r="N491">
        <f t="shared" si="7"/>
        <v>1</v>
      </c>
      <c r="O49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Timeless?</v>
      </c>
    </row>
    <row r="492" spans="1:15" x14ac:dyDescent="0.3">
      <c r="A492" t="s">
        <v>3826</v>
      </c>
      <c r="B492" t="s">
        <v>3827</v>
      </c>
      <c r="C492" t="s">
        <v>11</v>
      </c>
      <c r="D492" t="s">
        <v>3235</v>
      </c>
      <c r="E492" t="s">
        <v>4213</v>
      </c>
      <c r="F492" t="s">
        <v>195</v>
      </c>
      <c r="G492">
        <f>ROUND(TVSeries_numberOfSeasons__2[[#This Row],[value]],2)</f>
        <v>1</v>
      </c>
      <c r="H492" t="s">
        <v>4214</v>
      </c>
      <c r="I492" t="s">
        <v>3236</v>
      </c>
      <c r="J492" t="s">
        <v>566</v>
      </c>
      <c r="K492" t="s">
        <v>15</v>
      </c>
      <c r="L492" t="s">
        <v>5412</v>
      </c>
      <c r="M492" t="s">
        <v>3237</v>
      </c>
      <c r="N492">
        <f t="shared" si="7"/>
        <v>1</v>
      </c>
      <c r="O49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Tin Man?</v>
      </c>
    </row>
    <row r="493" spans="1:15" x14ac:dyDescent="0.3">
      <c r="A493" t="s">
        <v>5789</v>
      </c>
      <c r="B493" t="s">
        <v>5790</v>
      </c>
      <c r="C493" t="s">
        <v>11</v>
      </c>
      <c r="D493" t="s">
        <v>3235</v>
      </c>
      <c r="E493" t="s">
        <v>4213</v>
      </c>
      <c r="F493" t="s">
        <v>531</v>
      </c>
      <c r="G493">
        <f>ROUND(TVSeries_numberOfSeasons__2[[#This Row],[value]],2)</f>
        <v>4</v>
      </c>
      <c r="H493" t="s">
        <v>4214</v>
      </c>
      <c r="I493" t="s">
        <v>3950</v>
      </c>
      <c r="J493" t="s">
        <v>249</v>
      </c>
      <c r="K493" t="s">
        <v>15</v>
      </c>
      <c r="L493" t="s">
        <v>5791</v>
      </c>
      <c r="M493" t="s">
        <v>3951</v>
      </c>
      <c r="N493">
        <f t="shared" si="7"/>
        <v>1</v>
      </c>
      <c r="O49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Titans?</v>
      </c>
    </row>
    <row r="494" spans="1:15" x14ac:dyDescent="0.3">
      <c r="A494" t="s">
        <v>5676</v>
      </c>
      <c r="B494" t="s">
        <v>5677</v>
      </c>
      <c r="C494" t="s">
        <v>11</v>
      </c>
      <c r="D494" t="s">
        <v>3235</v>
      </c>
      <c r="E494" t="s">
        <v>4213</v>
      </c>
      <c r="F494" t="s">
        <v>195</v>
      </c>
      <c r="G494">
        <f>ROUND(TVSeries_numberOfSeasons__2[[#This Row],[value]],2)</f>
        <v>1</v>
      </c>
      <c r="H494" t="s">
        <v>4214</v>
      </c>
      <c r="I494" t="s">
        <v>3950</v>
      </c>
      <c r="J494" t="s">
        <v>531</v>
      </c>
      <c r="K494" t="s">
        <v>15</v>
      </c>
      <c r="L494" t="s">
        <v>5678</v>
      </c>
      <c r="M494" t="s">
        <v>3951</v>
      </c>
      <c r="N494">
        <f t="shared" si="7"/>
        <v>1</v>
      </c>
      <c r="O49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Tomorrow, When the War Began?</v>
      </c>
    </row>
    <row r="495" spans="1:15" x14ac:dyDescent="0.3">
      <c r="A495" t="s">
        <v>3448</v>
      </c>
      <c r="B495" t="s">
        <v>3449</v>
      </c>
      <c r="C495" t="s">
        <v>11</v>
      </c>
      <c r="D495" t="s">
        <v>3235</v>
      </c>
      <c r="E495" t="s">
        <v>4213</v>
      </c>
      <c r="F495" t="s">
        <v>195</v>
      </c>
      <c r="G495">
        <f>ROUND(TVSeries_numberOfSeasons__2[[#This Row],[value]],2)</f>
        <v>1</v>
      </c>
      <c r="H495" t="s">
        <v>4214</v>
      </c>
      <c r="I495" t="s">
        <v>3236</v>
      </c>
      <c r="J495" t="s">
        <v>565</v>
      </c>
      <c r="K495" t="s">
        <v>15</v>
      </c>
      <c r="L495" t="s">
        <v>5355</v>
      </c>
      <c r="M495" t="s">
        <v>3237</v>
      </c>
      <c r="N495">
        <f t="shared" si="7"/>
        <v>1</v>
      </c>
      <c r="O49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Total Recall 2070?</v>
      </c>
    </row>
    <row r="496" spans="1:15" x14ac:dyDescent="0.3">
      <c r="A496" t="s">
        <v>4042</v>
      </c>
      <c r="B496" t="s">
        <v>4043</v>
      </c>
      <c r="C496" t="s">
        <v>11</v>
      </c>
      <c r="D496" t="s">
        <v>3235</v>
      </c>
      <c r="E496" t="s">
        <v>4213</v>
      </c>
      <c r="F496" t="s">
        <v>459</v>
      </c>
      <c r="G496">
        <f>ROUND(TVSeries_numberOfSeasons__2[[#This Row],[value]],2)</f>
        <v>9</v>
      </c>
      <c r="H496" t="s">
        <v>4214</v>
      </c>
      <c r="I496" t="s">
        <v>3948</v>
      </c>
      <c r="J496" t="s">
        <v>63</v>
      </c>
      <c r="K496" t="s">
        <v>15</v>
      </c>
      <c r="L496" t="s">
        <v>5570</v>
      </c>
      <c r="M496" t="s">
        <v>3949</v>
      </c>
      <c r="N496">
        <f t="shared" si="7"/>
        <v>1</v>
      </c>
      <c r="O49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Touched by an Angel?</v>
      </c>
    </row>
    <row r="497" spans="1:15" x14ac:dyDescent="0.3">
      <c r="A497" t="s">
        <v>3655</v>
      </c>
      <c r="B497" t="s">
        <v>3656</v>
      </c>
      <c r="C497" t="s">
        <v>11</v>
      </c>
      <c r="D497" t="s">
        <v>3235</v>
      </c>
      <c r="E497" t="s">
        <v>4213</v>
      </c>
      <c r="F497" t="s">
        <v>195</v>
      </c>
      <c r="G497">
        <f>ROUND(TVSeries_numberOfSeasons__2[[#This Row],[value]],2)</f>
        <v>1</v>
      </c>
      <c r="H497" t="s">
        <v>4214</v>
      </c>
      <c r="I497" t="s">
        <v>3236</v>
      </c>
      <c r="J497" t="s">
        <v>459</v>
      </c>
      <c r="K497" t="s">
        <v>15</v>
      </c>
      <c r="L497" t="s">
        <v>5436</v>
      </c>
      <c r="M497" t="s">
        <v>3237</v>
      </c>
      <c r="N497">
        <f t="shared" si="7"/>
        <v>1</v>
      </c>
      <c r="O49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Tower Prep?</v>
      </c>
    </row>
    <row r="498" spans="1:15" x14ac:dyDescent="0.3">
      <c r="A498" t="s">
        <v>5798</v>
      </c>
      <c r="B498" t="s">
        <v>5799</v>
      </c>
      <c r="C498" t="s">
        <v>11</v>
      </c>
      <c r="D498" t="s">
        <v>3235</v>
      </c>
      <c r="E498" t="s">
        <v>4213</v>
      </c>
      <c r="F498" t="s">
        <v>195</v>
      </c>
      <c r="G498">
        <f>ROUND(TVSeries_numberOfSeasons__2[[#This Row],[value]],2)</f>
        <v>1</v>
      </c>
      <c r="H498" t="s">
        <v>4214</v>
      </c>
      <c r="I498" t="s">
        <v>3950</v>
      </c>
      <c r="J498" t="s">
        <v>566</v>
      </c>
      <c r="K498" t="s">
        <v>15</v>
      </c>
      <c r="L498" t="s">
        <v>5800</v>
      </c>
      <c r="M498" t="s">
        <v>3951</v>
      </c>
      <c r="N498">
        <f t="shared" si="7"/>
        <v>1</v>
      </c>
      <c r="O49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Treadstone?</v>
      </c>
    </row>
    <row r="499" spans="1:15" x14ac:dyDescent="0.3">
      <c r="A499" t="s">
        <v>3784</v>
      </c>
      <c r="B499" t="s">
        <v>3085</v>
      </c>
      <c r="C499" t="s">
        <v>11</v>
      </c>
      <c r="D499" t="s">
        <v>3235</v>
      </c>
      <c r="E499" t="s">
        <v>4213</v>
      </c>
      <c r="F499" t="s">
        <v>195</v>
      </c>
      <c r="G499">
        <f>ROUND(TVSeries_numberOfSeasons__2[[#This Row],[value]],2)</f>
        <v>1</v>
      </c>
      <c r="H499" t="s">
        <v>4214</v>
      </c>
      <c r="I499" t="s">
        <v>3236</v>
      </c>
      <c r="J499" t="s">
        <v>275</v>
      </c>
      <c r="K499" t="s">
        <v>15</v>
      </c>
      <c r="L499" t="s">
        <v>5426</v>
      </c>
      <c r="M499" t="s">
        <v>3237</v>
      </c>
      <c r="N499">
        <f t="shared" si="7"/>
        <v>1</v>
      </c>
      <c r="O49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Tremors?</v>
      </c>
    </row>
    <row r="500" spans="1:15" x14ac:dyDescent="0.3">
      <c r="A500" t="s">
        <v>3346</v>
      </c>
      <c r="B500" t="s">
        <v>3347</v>
      </c>
      <c r="C500" t="s">
        <v>11</v>
      </c>
      <c r="D500" t="s">
        <v>3235</v>
      </c>
      <c r="E500" t="s">
        <v>4213</v>
      </c>
      <c r="F500" t="s">
        <v>629</v>
      </c>
      <c r="G500">
        <f>ROUND(TVSeries_numberOfSeasons__2[[#This Row],[value]],2)</f>
        <v>2</v>
      </c>
      <c r="H500" t="s">
        <v>4214</v>
      </c>
      <c r="I500" t="s">
        <v>3236</v>
      </c>
      <c r="J500" t="s">
        <v>324</v>
      </c>
      <c r="K500" t="s">
        <v>15</v>
      </c>
      <c r="L500" t="s">
        <v>5252</v>
      </c>
      <c r="M500" t="s">
        <v>3237</v>
      </c>
      <c r="N500">
        <f t="shared" si="7"/>
        <v>1</v>
      </c>
      <c r="O50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Tru Calling?</v>
      </c>
    </row>
    <row r="501" spans="1:15" x14ac:dyDescent="0.3">
      <c r="A501" t="s">
        <v>4032</v>
      </c>
      <c r="B501" t="s">
        <v>4033</v>
      </c>
      <c r="C501" t="s">
        <v>11</v>
      </c>
      <c r="D501" t="s">
        <v>3235</v>
      </c>
      <c r="E501" t="s">
        <v>4213</v>
      </c>
      <c r="F501" t="s">
        <v>275</v>
      </c>
      <c r="G501">
        <f>ROUND(TVSeries_numberOfSeasons__2[[#This Row],[value]],2)</f>
        <v>7</v>
      </c>
      <c r="H501" t="s">
        <v>4214</v>
      </c>
      <c r="I501" t="s">
        <v>3948</v>
      </c>
      <c r="J501" t="s">
        <v>618</v>
      </c>
      <c r="K501" t="s">
        <v>15</v>
      </c>
      <c r="L501" t="s">
        <v>5546</v>
      </c>
      <c r="M501" t="s">
        <v>3949</v>
      </c>
      <c r="N501">
        <f t="shared" si="7"/>
        <v>1</v>
      </c>
      <c r="O50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True Blood?</v>
      </c>
    </row>
    <row r="502" spans="1:15" x14ac:dyDescent="0.3">
      <c r="A502" t="s">
        <v>4065</v>
      </c>
      <c r="B502" t="s">
        <v>4066</v>
      </c>
      <c r="C502" t="s">
        <v>11</v>
      </c>
      <c r="D502" t="s">
        <v>3235</v>
      </c>
      <c r="E502" t="s">
        <v>4213</v>
      </c>
      <c r="F502" t="s">
        <v>195</v>
      </c>
      <c r="G502">
        <f>ROUND(TVSeries_numberOfSeasons__2[[#This Row],[value]],2)</f>
        <v>1</v>
      </c>
      <c r="H502" t="s">
        <v>4214</v>
      </c>
      <c r="I502" t="s">
        <v>3948</v>
      </c>
      <c r="J502" t="s">
        <v>501</v>
      </c>
      <c r="K502" t="s">
        <v>15</v>
      </c>
      <c r="L502" t="s">
        <v>5510</v>
      </c>
      <c r="M502" t="s">
        <v>3949</v>
      </c>
      <c r="N502">
        <f t="shared" si="7"/>
        <v>1</v>
      </c>
      <c r="O50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Tsuki no Koibito?</v>
      </c>
    </row>
    <row r="503" spans="1:15" x14ac:dyDescent="0.3">
      <c r="A503" t="s">
        <v>3424</v>
      </c>
      <c r="B503" t="s">
        <v>3425</v>
      </c>
      <c r="C503" t="s">
        <v>11</v>
      </c>
      <c r="D503" t="s">
        <v>3235</v>
      </c>
      <c r="E503" t="s">
        <v>4213</v>
      </c>
      <c r="F503" t="s">
        <v>195</v>
      </c>
      <c r="G503">
        <f>ROUND(TVSeries_numberOfSeasons__2[[#This Row],[value]],2)</f>
        <v>1</v>
      </c>
      <c r="H503" t="s">
        <v>4214</v>
      </c>
      <c r="I503" t="s">
        <v>3236</v>
      </c>
      <c r="J503" t="s">
        <v>458</v>
      </c>
      <c r="K503" t="s">
        <v>15</v>
      </c>
      <c r="L503" t="s">
        <v>5367</v>
      </c>
      <c r="M503" t="s">
        <v>3237</v>
      </c>
      <c r="N503">
        <f t="shared" si="7"/>
        <v>1</v>
      </c>
      <c r="O50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Turbo Teen?</v>
      </c>
    </row>
    <row r="504" spans="1:15" x14ac:dyDescent="0.3">
      <c r="A504" t="s">
        <v>3967</v>
      </c>
      <c r="B504" t="s">
        <v>3968</v>
      </c>
      <c r="C504" t="s">
        <v>11</v>
      </c>
      <c r="D504" t="s">
        <v>3235</v>
      </c>
      <c r="E504" t="s">
        <v>4213</v>
      </c>
      <c r="F504" t="s">
        <v>629</v>
      </c>
      <c r="G504">
        <f>ROUND(TVSeries_numberOfSeasons__2[[#This Row],[value]],2)</f>
        <v>2</v>
      </c>
      <c r="H504" t="s">
        <v>4214</v>
      </c>
      <c r="I504" t="s">
        <v>3948</v>
      </c>
      <c r="J504" t="s">
        <v>43</v>
      </c>
      <c r="K504" t="s">
        <v>15</v>
      </c>
      <c r="L504" t="s">
        <v>5508</v>
      </c>
      <c r="M504" t="s">
        <v>3949</v>
      </c>
      <c r="N504">
        <f t="shared" si="7"/>
        <v>1</v>
      </c>
      <c r="O50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Twin Peaks?</v>
      </c>
    </row>
    <row r="505" spans="1:15" x14ac:dyDescent="0.3">
      <c r="A505" t="s">
        <v>3555</v>
      </c>
      <c r="B505" t="s">
        <v>3556</v>
      </c>
      <c r="C505" t="s">
        <v>11</v>
      </c>
      <c r="D505" t="s">
        <v>3235</v>
      </c>
      <c r="E505" t="s">
        <v>4213</v>
      </c>
      <c r="F505" t="s">
        <v>195</v>
      </c>
      <c r="G505">
        <f>ROUND(TVSeries_numberOfSeasons__2[[#This Row],[value]],2)</f>
        <v>1</v>
      </c>
      <c r="H505" t="s">
        <v>4214</v>
      </c>
      <c r="I505" t="s">
        <v>3236</v>
      </c>
      <c r="J505" t="s">
        <v>460</v>
      </c>
      <c r="K505" t="s">
        <v>15</v>
      </c>
      <c r="L505" t="s">
        <v>5259</v>
      </c>
      <c r="M505" t="s">
        <v>3237</v>
      </c>
      <c r="N505">
        <f t="shared" si="7"/>
        <v>1</v>
      </c>
      <c r="O50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UFO?</v>
      </c>
    </row>
    <row r="506" spans="1:15" x14ac:dyDescent="0.3">
      <c r="A506" t="s">
        <v>3372</v>
      </c>
      <c r="B506" t="s">
        <v>3373</v>
      </c>
      <c r="C506" t="s">
        <v>11</v>
      </c>
      <c r="D506" t="s">
        <v>3235</v>
      </c>
      <c r="E506" t="s">
        <v>4213</v>
      </c>
      <c r="F506" t="s">
        <v>458</v>
      </c>
      <c r="G506">
        <f>ROUND(TVSeries_numberOfSeasons__2[[#This Row],[value]],2)</f>
        <v>3</v>
      </c>
      <c r="H506" t="s">
        <v>4214</v>
      </c>
      <c r="I506" t="s">
        <v>3236</v>
      </c>
      <c r="J506" t="s">
        <v>272</v>
      </c>
      <c r="K506" t="s">
        <v>15</v>
      </c>
      <c r="L506" t="s">
        <v>5361</v>
      </c>
      <c r="M506" t="s">
        <v>3237</v>
      </c>
      <c r="N506">
        <f t="shared" si="7"/>
        <v>1</v>
      </c>
      <c r="O50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Under the Dome?</v>
      </c>
    </row>
    <row r="507" spans="1:15" x14ac:dyDescent="0.3">
      <c r="A507" t="s">
        <v>3298</v>
      </c>
      <c r="B507" t="s">
        <v>3299</v>
      </c>
      <c r="C507" t="s">
        <v>11</v>
      </c>
      <c r="D507" t="s">
        <v>3235</v>
      </c>
      <c r="E507" t="s">
        <v>4213</v>
      </c>
      <c r="F507" t="s">
        <v>195</v>
      </c>
      <c r="G507">
        <f>ROUND(TVSeries_numberOfSeasons__2[[#This Row],[value]],2)</f>
        <v>1</v>
      </c>
      <c r="H507" t="s">
        <v>4214</v>
      </c>
      <c r="I507" t="s">
        <v>3236</v>
      </c>
      <c r="J507" t="s">
        <v>531</v>
      </c>
      <c r="K507" t="s">
        <v>15</v>
      </c>
      <c r="L507" t="s">
        <v>5218</v>
      </c>
      <c r="M507" t="s">
        <v>3237</v>
      </c>
      <c r="N507">
        <f t="shared" si="7"/>
        <v>1</v>
      </c>
      <c r="O50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Unterwegs nach Atlantis?</v>
      </c>
    </row>
    <row r="508" spans="1:15" x14ac:dyDescent="0.3">
      <c r="A508" t="s">
        <v>4091</v>
      </c>
      <c r="B508" t="s">
        <v>4092</v>
      </c>
      <c r="C508" t="s">
        <v>11</v>
      </c>
      <c r="D508" t="s">
        <v>3235</v>
      </c>
      <c r="E508" t="s">
        <v>4213</v>
      </c>
      <c r="F508" t="s">
        <v>195</v>
      </c>
      <c r="G508">
        <f>ROUND(TVSeries_numberOfSeasons__2[[#This Row],[value]],2)</f>
        <v>1</v>
      </c>
      <c r="H508" t="s">
        <v>4214</v>
      </c>
      <c r="I508" t="s">
        <v>3948</v>
      </c>
      <c r="J508" t="s">
        <v>486</v>
      </c>
      <c r="K508" t="s">
        <v>15</v>
      </c>
      <c r="L508" t="s">
        <v>5540</v>
      </c>
      <c r="M508" t="s">
        <v>3949</v>
      </c>
      <c r="N508">
        <f t="shared" si="7"/>
        <v>1</v>
      </c>
      <c r="O50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Vegas?</v>
      </c>
    </row>
    <row r="509" spans="1:15" x14ac:dyDescent="0.3">
      <c r="A509" t="s">
        <v>3523</v>
      </c>
      <c r="B509" t="s">
        <v>3524</v>
      </c>
      <c r="C509" t="s">
        <v>11</v>
      </c>
      <c r="D509" t="s">
        <v>3235</v>
      </c>
      <c r="E509" t="s">
        <v>4213</v>
      </c>
      <c r="F509" t="s">
        <v>531</v>
      </c>
      <c r="G509">
        <f>ROUND(TVSeries_numberOfSeasons__2[[#This Row],[value]],2)</f>
        <v>4</v>
      </c>
      <c r="H509" t="s">
        <v>4214</v>
      </c>
      <c r="I509" t="s">
        <v>3236</v>
      </c>
      <c r="J509" t="s">
        <v>191</v>
      </c>
      <c r="K509" t="s">
        <v>15</v>
      </c>
      <c r="L509" t="s">
        <v>5308</v>
      </c>
      <c r="M509" t="s">
        <v>3237</v>
      </c>
      <c r="N509">
        <f t="shared" si="7"/>
        <v>1</v>
      </c>
      <c r="O50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Viper?</v>
      </c>
    </row>
    <row r="510" spans="1:15" x14ac:dyDescent="0.3">
      <c r="A510" t="s">
        <v>3592</v>
      </c>
      <c r="B510" t="s">
        <v>3593</v>
      </c>
      <c r="C510" t="s">
        <v>11</v>
      </c>
      <c r="D510" t="s">
        <v>3235</v>
      </c>
      <c r="E510" t="s">
        <v>4213</v>
      </c>
      <c r="F510" t="s">
        <v>531</v>
      </c>
      <c r="G510">
        <f>ROUND(TVSeries_numberOfSeasons__2[[#This Row],[value]],2)</f>
        <v>4</v>
      </c>
      <c r="H510" t="s">
        <v>4214</v>
      </c>
      <c r="I510" t="s">
        <v>3236</v>
      </c>
      <c r="J510" t="s">
        <v>460</v>
      </c>
      <c r="K510" t="s">
        <v>15</v>
      </c>
      <c r="L510" t="s">
        <v>5494</v>
      </c>
      <c r="M510" t="s">
        <v>3237</v>
      </c>
      <c r="N510">
        <f t="shared" si="7"/>
        <v>1</v>
      </c>
      <c r="O51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Voyage to the Bottom of the Sea?</v>
      </c>
    </row>
    <row r="511" spans="1:15" x14ac:dyDescent="0.3">
      <c r="A511" t="s">
        <v>3490</v>
      </c>
      <c r="B511" t="s">
        <v>3491</v>
      </c>
      <c r="C511" t="s">
        <v>11</v>
      </c>
      <c r="D511" t="s">
        <v>3235</v>
      </c>
      <c r="E511" t="s">
        <v>4213</v>
      </c>
      <c r="F511" t="s">
        <v>195</v>
      </c>
      <c r="G511">
        <f>ROUND(TVSeries_numberOfSeasons__2[[#This Row],[value]],2)</f>
        <v>1</v>
      </c>
      <c r="H511" t="s">
        <v>4214</v>
      </c>
      <c r="I511" t="s">
        <v>3236</v>
      </c>
      <c r="J511" t="s">
        <v>602</v>
      </c>
      <c r="K511" t="s">
        <v>15</v>
      </c>
      <c r="L511" t="s">
        <v>5291</v>
      </c>
      <c r="M511" t="s">
        <v>3237</v>
      </c>
      <c r="N511">
        <f t="shared" si="7"/>
        <v>1</v>
      </c>
      <c r="O51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Voyagers!?</v>
      </c>
    </row>
    <row r="512" spans="1:15" x14ac:dyDescent="0.3">
      <c r="A512" t="s">
        <v>3892</v>
      </c>
      <c r="B512" t="s">
        <v>3893</v>
      </c>
      <c r="C512" t="s">
        <v>11</v>
      </c>
      <c r="D512" t="s">
        <v>3235</v>
      </c>
      <c r="E512" t="s">
        <v>4213</v>
      </c>
      <c r="F512" t="s">
        <v>195</v>
      </c>
      <c r="G512">
        <f>ROUND(TVSeries_numberOfSeasons__2[[#This Row],[value]],2)</f>
        <v>1</v>
      </c>
      <c r="H512" t="s">
        <v>4214</v>
      </c>
      <c r="I512" t="s">
        <v>3236</v>
      </c>
      <c r="J512" t="s">
        <v>629</v>
      </c>
      <c r="K512" t="s">
        <v>15</v>
      </c>
      <c r="L512" t="s">
        <v>5892</v>
      </c>
      <c r="M512" t="s">
        <v>3237</v>
      </c>
      <c r="N512">
        <f t="shared" si="7"/>
        <v>1</v>
      </c>
      <c r="O51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VR.5?</v>
      </c>
    </row>
    <row r="513" spans="1:15" x14ac:dyDescent="0.3">
      <c r="A513" t="s">
        <v>5840</v>
      </c>
      <c r="B513" t="s">
        <v>5841</v>
      </c>
      <c r="C513" t="s">
        <v>11</v>
      </c>
      <c r="D513" t="s">
        <v>3235</v>
      </c>
      <c r="E513" t="s">
        <v>4213</v>
      </c>
      <c r="F513" t="s">
        <v>275</v>
      </c>
      <c r="G513">
        <f>ROUND(TVSeries_numberOfSeasons__2[[#This Row],[value]],2)</f>
        <v>7</v>
      </c>
      <c r="H513" t="s">
        <v>4214</v>
      </c>
      <c r="I513" t="s">
        <v>3950</v>
      </c>
      <c r="J513" t="s">
        <v>242</v>
      </c>
      <c r="K513" t="s">
        <v>15</v>
      </c>
      <c r="L513" t="s">
        <v>5842</v>
      </c>
      <c r="M513" t="s">
        <v>3951</v>
      </c>
      <c r="N513">
        <f t="shared" si="7"/>
        <v>1</v>
      </c>
      <c r="O51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W?</v>
      </c>
    </row>
    <row r="514" spans="1:15" x14ac:dyDescent="0.3">
      <c r="A514" t="s">
        <v>4175</v>
      </c>
      <c r="B514" t="s">
        <v>4176</v>
      </c>
      <c r="C514" t="s">
        <v>11</v>
      </c>
      <c r="D514" t="s">
        <v>3235</v>
      </c>
      <c r="E514" t="s">
        <v>4213</v>
      </c>
      <c r="F514" t="s">
        <v>459</v>
      </c>
      <c r="G514">
        <f>ROUND(TVSeries_numberOfSeasons__2[[#This Row],[value]],2)</f>
        <v>9</v>
      </c>
      <c r="H514" t="s">
        <v>4214</v>
      </c>
      <c r="I514" t="s">
        <v>3948</v>
      </c>
      <c r="J514" t="s">
        <v>202</v>
      </c>
      <c r="K514" t="s">
        <v>15</v>
      </c>
      <c r="L514" t="s">
        <v>5643</v>
      </c>
      <c r="M514" t="s">
        <v>3949</v>
      </c>
      <c r="N514">
        <f t="shared" ref="N514:N527" si="8">COUNTIF(B:B,B514)</f>
        <v>1</v>
      </c>
      <c r="O51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Walker, Texas Ranger?</v>
      </c>
    </row>
    <row r="515" spans="1:15" x14ac:dyDescent="0.3">
      <c r="A515" t="s">
        <v>3342</v>
      </c>
      <c r="B515" t="s">
        <v>3343</v>
      </c>
      <c r="C515" t="s">
        <v>11</v>
      </c>
      <c r="D515" t="s">
        <v>3235</v>
      </c>
      <c r="E515" t="s">
        <v>4213</v>
      </c>
      <c r="F515" t="s">
        <v>501</v>
      </c>
      <c r="G515">
        <f>ROUND(TVSeries_numberOfSeasons__2[[#This Row],[value]],2)</f>
        <v>5</v>
      </c>
      <c r="H515" t="s">
        <v>4214</v>
      </c>
      <c r="I515" t="s">
        <v>3236</v>
      </c>
      <c r="J515" t="s">
        <v>38</v>
      </c>
      <c r="K515" t="s">
        <v>15</v>
      </c>
      <c r="L515" t="s">
        <v>5205</v>
      </c>
      <c r="M515" t="s">
        <v>3237</v>
      </c>
      <c r="N515">
        <f t="shared" si="8"/>
        <v>1</v>
      </c>
      <c r="O51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Warehouse 13?</v>
      </c>
    </row>
    <row r="516" spans="1:15" x14ac:dyDescent="0.3">
      <c r="A516" t="s">
        <v>3987</v>
      </c>
      <c r="B516" t="s">
        <v>3988</v>
      </c>
      <c r="C516" t="s">
        <v>11</v>
      </c>
      <c r="D516" t="s">
        <v>3235</v>
      </c>
      <c r="E516" t="s">
        <v>4213</v>
      </c>
      <c r="F516" t="s">
        <v>531</v>
      </c>
      <c r="G516">
        <f>ROUND(TVSeries_numberOfSeasons__2[[#This Row],[value]],2)</f>
        <v>4</v>
      </c>
      <c r="H516" t="s">
        <v>4214</v>
      </c>
      <c r="I516" t="s">
        <v>3948</v>
      </c>
      <c r="J516" t="s">
        <v>501</v>
      </c>
      <c r="K516" t="s">
        <v>15</v>
      </c>
      <c r="L516" t="s">
        <v>5549</v>
      </c>
      <c r="M516" t="s">
        <v>3949</v>
      </c>
      <c r="N516">
        <f t="shared" si="8"/>
        <v>1</v>
      </c>
      <c r="O51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Warship?</v>
      </c>
    </row>
    <row r="517" spans="1:15" x14ac:dyDescent="0.3">
      <c r="A517" t="s">
        <v>3416</v>
      </c>
      <c r="B517" t="s">
        <v>3417</v>
      </c>
      <c r="C517" t="s">
        <v>11</v>
      </c>
      <c r="D517" t="s">
        <v>3235</v>
      </c>
      <c r="E517" t="s">
        <v>4213</v>
      </c>
      <c r="F517" t="s">
        <v>501</v>
      </c>
      <c r="G517">
        <f>ROUND(TVSeries_numberOfSeasons__2[[#This Row],[value]],2)</f>
        <v>5</v>
      </c>
      <c r="H517" t="s">
        <v>4214</v>
      </c>
      <c r="I517" t="s">
        <v>3236</v>
      </c>
      <c r="J517" t="s">
        <v>565</v>
      </c>
      <c r="K517" t="s">
        <v>15</v>
      </c>
      <c r="L517" t="s">
        <v>5325</v>
      </c>
      <c r="M517" t="s">
        <v>3237</v>
      </c>
      <c r="N517">
        <f t="shared" si="8"/>
        <v>1</v>
      </c>
      <c r="O51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Weird Science?</v>
      </c>
    </row>
    <row r="518" spans="1:15" x14ac:dyDescent="0.3">
      <c r="A518" t="s">
        <v>3266</v>
      </c>
      <c r="B518" t="s">
        <v>3267</v>
      </c>
      <c r="C518" t="s">
        <v>11</v>
      </c>
      <c r="D518" t="s">
        <v>3235</v>
      </c>
      <c r="E518" t="s">
        <v>4213</v>
      </c>
      <c r="F518" t="s">
        <v>629</v>
      </c>
      <c r="G518">
        <f>ROUND(TVSeries_numberOfSeasons__2[[#This Row],[value]],2)</f>
        <v>2</v>
      </c>
      <c r="H518" t="s">
        <v>4214</v>
      </c>
      <c r="I518" t="s">
        <v>3236</v>
      </c>
      <c r="J518" t="s">
        <v>460</v>
      </c>
      <c r="K518" t="s">
        <v>15</v>
      </c>
      <c r="L518" t="s">
        <v>5226</v>
      </c>
      <c r="M518" t="s">
        <v>3237</v>
      </c>
      <c r="N518">
        <f t="shared" si="8"/>
        <v>1</v>
      </c>
      <c r="O518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Wicked Science?</v>
      </c>
    </row>
    <row r="519" spans="1:15" x14ac:dyDescent="0.3">
      <c r="A519" t="s">
        <v>3260</v>
      </c>
      <c r="B519" t="s">
        <v>3261</v>
      </c>
      <c r="C519" t="s">
        <v>11</v>
      </c>
      <c r="D519" t="s">
        <v>3235</v>
      </c>
      <c r="E519" t="s">
        <v>4213</v>
      </c>
      <c r="F519" t="s">
        <v>458</v>
      </c>
      <c r="G519">
        <f>ROUND(TVSeries_numberOfSeasons__2[[#This Row],[value]],2)</f>
        <v>3</v>
      </c>
      <c r="H519" t="s">
        <v>4214</v>
      </c>
      <c r="I519" t="s">
        <v>3236</v>
      </c>
      <c r="J519" t="s">
        <v>602</v>
      </c>
      <c r="K519" t="s">
        <v>15</v>
      </c>
      <c r="L519" t="s">
        <v>5245</v>
      </c>
      <c r="M519" t="s">
        <v>3237</v>
      </c>
      <c r="N519">
        <f t="shared" si="8"/>
        <v>1</v>
      </c>
      <c r="O519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Widget?</v>
      </c>
    </row>
    <row r="520" spans="1:15" x14ac:dyDescent="0.3">
      <c r="A520" t="s">
        <v>4057</v>
      </c>
      <c r="B520" t="s">
        <v>4058</v>
      </c>
      <c r="C520" t="s">
        <v>11</v>
      </c>
      <c r="D520" t="s">
        <v>3235</v>
      </c>
      <c r="E520" t="s">
        <v>4213</v>
      </c>
      <c r="F520" t="s">
        <v>501</v>
      </c>
      <c r="G520">
        <f>ROUND(TVSeries_numberOfSeasons__2[[#This Row],[value]],2)</f>
        <v>5</v>
      </c>
      <c r="H520" t="s">
        <v>4214</v>
      </c>
      <c r="I520" t="s">
        <v>3948</v>
      </c>
      <c r="J520" t="s">
        <v>629</v>
      </c>
      <c r="K520" t="s">
        <v>15</v>
      </c>
      <c r="L520" t="s">
        <v>5519</v>
      </c>
      <c r="M520" t="s">
        <v>3949</v>
      </c>
      <c r="N520">
        <f t="shared" si="8"/>
        <v>1</v>
      </c>
      <c r="O520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Within These Walls?</v>
      </c>
    </row>
    <row r="521" spans="1:15" x14ac:dyDescent="0.3">
      <c r="A521" t="s">
        <v>3442</v>
      </c>
      <c r="B521" t="s">
        <v>3443</v>
      </c>
      <c r="C521" t="s">
        <v>11</v>
      </c>
      <c r="D521" t="s">
        <v>3235</v>
      </c>
      <c r="E521" t="s">
        <v>4213</v>
      </c>
      <c r="F521" t="s">
        <v>458</v>
      </c>
      <c r="G521">
        <f>ROUND(TVSeries_numberOfSeasons__2[[#This Row],[value]],2)</f>
        <v>3</v>
      </c>
      <c r="H521" t="s">
        <v>4214</v>
      </c>
      <c r="I521" t="s">
        <v>3236</v>
      </c>
      <c r="J521" t="s">
        <v>602</v>
      </c>
      <c r="K521" t="s">
        <v>15</v>
      </c>
      <c r="L521" t="s">
        <v>5331</v>
      </c>
      <c r="M521" t="s">
        <v>3237</v>
      </c>
      <c r="N521">
        <f t="shared" si="8"/>
        <v>1</v>
      </c>
      <c r="O521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Wizards vs Aliens?</v>
      </c>
    </row>
    <row r="522" spans="1:15" x14ac:dyDescent="0.3">
      <c r="A522" t="s">
        <v>5781</v>
      </c>
      <c r="B522" t="s">
        <v>5782</v>
      </c>
      <c r="C522" t="s">
        <v>11</v>
      </c>
      <c r="D522" t="s">
        <v>3235</v>
      </c>
      <c r="E522" t="s">
        <v>4213</v>
      </c>
      <c r="F522" t="s">
        <v>458</v>
      </c>
      <c r="G522">
        <f>ROUND(TVSeries_numberOfSeasons__2[[#This Row],[value]],2)</f>
        <v>3</v>
      </c>
      <c r="H522" t="s">
        <v>4214</v>
      </c>
      <c r="I522" t="s">
        <v>3950</v>
      </c>
      <c r="J522" t="s">
        <v>565</v>
      </c>
      <c r="K522" t="s">
        <v>15</v>
      </c>
      <c r="L522" t="s">
        <v>5783</v>
      </c>
      <c r="M522" t="s">
        <v>3951</v>
      </c>
      <c r="N522">
        <f t="shared" si="8"/>
        <v>1</v>
      </c>
      <c r="O522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Wrecked?</v>
      </c>
    </row>
    <row r="523" spans="1:15" x14ac:dyDescent="0.3">
      <c r="A523" t="s">
        <v>5792</v>
      </c>
      <c r="B523" t="s">
        <v>5793</v>
      </c>
      <c r="C523" t="s">
        <v>11</v>
      </c>
      <c r="D523" t="s">
        <v>3235</v>
      </c>
      <c r="E523" t="s">
        <v>4213</v>
      </c>
      <c r="F523" t="s">
        <v>195</v>
      </c>
      <c r="G523">
        <f>ROUND(TVSeries_numberOfSeasons__2[[#This Row],[value]],2)</f>
        <v>1</v>
      </c>
      <c r="H523" t="s">
        <v>4214</v>
      </c>
      <c r="I523" t="s">
        <v>3950</v>
      </c>
      <c r="J523" t="s">
        <v>566</v>
      </c>
      <c r="K523" t="s">
        <v>15</v>
      </c>
      <c r="L523" t="s">
        <v>5794</v>
      </c>
      <c r="M523" t="s">
        <v>3951</v>
      </c>
      <c r="N523">
        <f t="shared" si="8"/>
        <v>1</v>
      </c>
      <c r="O523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Wu Assassins?</v>
      </c>
    </row>
    <row r="524" spans="1:15" x14ac:dyDescent="0.3">
      <c r="A524" t="s">
        <v>3754</v>
      </c>
      <c r="B524" t="s">
        <v>3755</v>
      </c>
      <c r="C524" t="s">
        <v>11</v>
      </c>
      <c r="D524" t="s">
        <v>3235</v>
      </c>
      <c r="E524" t="s">
        <v>4213</v>
      </c>
      <c r="F524" t="s">
        <v>195</v>
      </c>
      <c r="G524">
        <f>ROUND(TVSeries_numberOfSeasons__2[[#This Row],[value]],2)</f>
        <v>1</v>
      </c>
      <c r="H524" t="s">
        <v>4214</v>
      </c>
      <c r="I524" t="s">
        <v>3236</v>
      </c>
      <c r="J524" t="s">
        <v>681</v>
      </c>
      <c r="K524" t="s">
        <v>15</v>
      </c>
      <c r="L524" t="s">
        <v>5420</v>
      </c>
      <c r="M524" t="s">
        <v>3237</v>
      </c>
      <c r="N524">
        <f t="shared" si="8"/>
        <v>1</v>
      </c>
      <c r="O524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science fiction television program X-Bomber?</v>
      </c>
    </row>
    <row r="525" spans="1:15" x14ac:dyDescent="0.3">
      <c r="A525" t="s">
        <v>5807</v>
      </c>
      <c r="B525" t="s">
        <v>5808</v>
      </c>
      <c r="C525" t="s">
        <v>11</v>
      </c>
      <c r="D525" t="s">
        <v>3235</v>
      </c>
      <c r="E525" t="s">
        <v>4213</v>
      </c>
      <c r="F525" t="s">
        <v>195</v>
      </c>
      <c r="G525">
        <f>ROUND(TVSeries_numberOfSeasons__2[[#This Row],[value]],2)</f>
        <v>1</v>
      </c>
      <c r="H525" t="s">
        <v>4214</v>
      </c>
      <c r="I525" t="s">
        <v>3950</v>
      </c>
      <c r="J525" t="s">
        <v>63</v>
      </c>
      <c r="K525" t="s">
        <v>15</v>
      </c>
      <c r="L525" t="s">
        <v>5809</v>
      </c>
      <c r="M525" t="s">
        <v>3951</v>
      </c>
      <c r="N525">
        <f t="shared" si="8"/>
        <v>1</v>
      </c>
      <c r="O525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action television series Yong-pal?</v>
      </c>
    </row>
    <row r="526" spans="1:15" x14ac:dyDescent="0.3">
      <c r="A526" t="s">
        <v>4081</v>
      </c>
      <c r="B526" t="s">
        <v>4082</v>
      </c>
      <c r="C526" t="s">
        <v>11</v>
      </c>
      <c r="D526" t="s">
        <v>3235</v>
      </c>
      <c r="E526" t="s">
        <v>4213</v>
      </c>
      <c r="F526" t="s">
        <v>195</v>
      </c>
      <c r="G526">
        <f>ROUND(TVSeries_numberOfSeasons__2[[#This Row],[value]],2)</f>
        <v>1</v>
      </c>
      <c r="H526" t="s">
        <v>4214</v>
      </c>
      <c r="I526" t="s">
        <v>3948</v>
      </c>
      <c r="J526" t="s">
        <v>571</v>
      </c>
      <c r="K526" t="s">
        <v>15</v>
      </c>
      <c r="L526" t="s">
        <v>5541</v>
      </c>
      <c r="M526" t="s">
        <v>3949</v>
      </c>
      <c r="N526">
        <f t="shared" si="8"/>
        <v>1</v>
      </c>
      <c r="O526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You're Beautiful?</v>
      </c>
    </row>
    <row r="527" spans="1:15" x14ac:dyDescent="0.3">
      <c r="A527" t="s">
        <v>4044</v>
      </c>
      <c r="B527" t="s">
        <v>4045</v>
      </c>
      <c r="C527" t="s">
        <v>11</v>
      </c>
      <c r="D527" t="s">
        <v>3235</v>
      </c>
      <c r="E527" t="s">
        <v>4213</v>
      </c>
      <c r="F527" t="s">
        <v>566</v>
      </c>
      <c r="G527">
        <f>ROUND(TVSeries_numberOfSeasons__2[[#This Row],[value]],2)</f>
        <v>12</v>
      </c>
      <c r="H527" t="s">
        <v>4214</v>
      </c>
      <c r="I527" t="s">
        <v>3948</v>
      </c>
      <c r="J527" t="s">
        <v>602</v>
      </c>
      <c r="K527" t="s">
        <v>15</v>
      </c>
      <c r="L527" t="s">
        <v>5575</v>
      </c>
      <c r="M527" t="s">
        <v>3949</v>
      </c>
      <c r="N527">
        <f t="shared" si="8"/>
        <v>1</v>
      </c>
      <c r="O527" t="str">
        <f>"What was the " &amp; TVSeries_numberOfSeasons__2[[#This Row],[propertyLabel]] &amp; " " &amp; "of the " &amp; TVSeries_numberOfSeasons__2[[#This Row],[entityType]] &amp; " " &amp; TVSeries_numberOfSeasons__2[[#This Row],[entityLabel]] &amp; "?"</f>
        <v>What was the number of seasons of the drama television series Z-Cars?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0499-2793-4D98-85FC-74DC516C5F07}">
  <dimension ref="A1:O558"/>
  <sheetViews>
    <sheetView topLeftCell="E1" workbookViewId="0">
      <selection activeCell="O2" sqref="O2"/>
    </sheetView>
  </sheetViews>
  <sheetFormatPr defaultRowHeight="14.4" x14ac:dyDescent="0.3"/>
  <cols>
    <col min="1" max="1" width="38.77734375" bestFit="1" customWidth="1"/>
    <col min="2" max="2" width="46.5546875" bestFit="1" customWidth="1"/>
    <col min="3" max="3" width="13" bestFit="1" customWidth="1"/>
    <col min="4" max="5" width="38.5546875" bestFit="1" customWidth="1"/>
    <col min="6" max="6" width="11.109375" bestFit="1" customWidth="1"/>
    <col min="7" max="8" width="11.109375" customWidth="1"/>
    <col min="9" max="9" width="35.6640625" bestFit="1" customWidth="1"/>
    <col min="10" max="10" width="10.6640625" bestFit="1" customWidth="1"/>
    <col min="11" max="11" width="11.109375" bestFit="1" customWidth="1"/>
    <col min="12" max="12" width="12.109375" bestFit="1" customWidth="1"/>
    <col min="13" max="13" width="30.44140625" bestFit="1" customWidth="1"/>
    <col min="14" max="14" width="11.33203125" bestFit="1" customWidth="1"/>
    <col min="15" max="15" width="113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661</v>
      </c>
      <c r="H1" t="s">
        <v>658</v>
      </c>
      <c r="I1" t="s">
        <v>3232</v>
      </c>
      <c r="J1" t="s">
        <v>6</v>
      </c>
      <c r="K1" t="s">
        <v>7</v>
      </c>
      <c r="L1" t="s">
        <v>8</v>
      </c>
      <c r="M1" t="s">
        <v>659</v>
      </c>
      <c r="N1" t="s">
        <v>662</v>
      </c>
      <c r="O1" t="s">
        <v>2200</v>
      </c>
    </row>
    <row r="2" spans="1:15" x14ac:dyDescent="0.3">
      <c r="A2" t="s">
        <v>6330</v>
      </c>
      <c r="B2" t="s">
        <v>6331</v>
      </c>
      <c r="C2" t="s">
        <v>11</v>
      </c>
      <c r="D2" t="s">
        <v>4215</v>
      </c>
      <c r="E2" t="s">
        <v>4317</v>
      </c>
      <c r="F2" t="s">
        <v>250</v>
      </c>
      <c r="G2">
        <f>ROUND(TVSeries_numberOfEpisodes__2[[#This Row],[value]],2)</f>
        <v>16</v>
      </c>
      <c r="H2" t="s">
        <v>4214</v>
      </c>
      <c r="I2" t="s">
        <v>3950</v>
      </c>
      <c r="J2" t="s">
        <v>63</v>
      </c>
      <c r="K2" t="s">
        <v>15</v>
      </c>
      <c r="L2" t="s">
        <v>6332</v>
      </c>
      <c r="M2" t="s">
        <v>3951</v>
      </c>
      <c r="N2">
        <f t="shared" ref="N2:N65" si="0">COUNTIF(B:B,B2)</f>
        <v>1</v>
      </c>
      <c r="O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100 Days My Prince?</v>
      </c>
    </row>
    <row r="3" spans="1:15" x14ac:dyDescent="0.3">
      <c r="A3" t="s">
        <v>3888</v>
      </c>
      <c r="B3" t="s">
        <v>3889</v>
      </c>
      <c r="C3" t="s">
        <v>11</v>
      </c>
      <c r="D3" t="s">
        <v>4215</v>
      </c>
      <c r="E3" t="s">
        <v>4317</v>
      </c>
      <c r="F3" t="s">
        <v>183</v>
      </c>
      <c r="G3">
        <f>ROUND(TVSeries_numberOfEpisodes__2[[#This Row],[value]],2)</f>
        <v>52</v>
      </c>
      <c r="H3" t="s">
        <v>4214</v>
      </c>
      <c r="I3" t="s">
        <v>3236</v>
      </c>
      <c r="J3" t="s">
        <v>531</v>
      </c>
      <c r="K3" t="s">
        <v>15</v>
      </c>
      <c r="L3" t="s">
        <v>6380</v>
      </c>
      <c r="M3" t="s">
        <v>3237</v>
      </c>
      <c r="N3">
        <f t="shared" si="0"/>
        <v>1</v>
      </c>
      <c r="O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1001 Nights?</v>
      </c>
    </row>
    <row r="4" spans="1:15" x14ac:dyDescent="0.3">
      <c r="A4" t="s">
        <v>3644</v>
      </c>
      <c r="B4" t="s">
        <v>3645</v>
      </c>
      <c r="C4" t="s">
        <v>11</v>
      </c>
      <c r="D4" t="s">
        <v>4215</v>
      </c>
      <c r="E4" t="s">
        <v>4317</v>
      </c>
      <c r="F4" t="s">
        <v>250</v>
      </c>
      <c r="G4">
        <f>ROUND(TVSeries_numberOfEpisodes__2[[#This Row],[value]],2)</f>
        <v>16</v>
      </c>
      <c r="H4" t="s">
        <v>4214</v>
      </c>
      <c r="I4" t="s">
        <v>3236</v>
      </c>
      <c r="J4" t="s">
        <v>629</v>
      </c>
      <c r="K4" t="s">
        <v>15</v>
      </c>
      <c r="L4" t="s">
        <v>5445</v>
      </c>
      <c r="M4" t="s">
        <v>3237</v>
      </c>
      <c r="N4">
        <f t="shared" si="0"/>
        <v>1</v>
      </c>
      <c r="O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1990?</v>
      </c>
    </row>
    <row r="5" spans="1:15" x14ac:dyDescent="0.3">
      <c r="A5" t="s">
        <v>3928</v>
      </c>
      <c r="B5" t="s">
        <v>3929</v>
      </c>
      <c r="C5" t="s">
        <v>11</v>
      </c>
      <c r="D5" t="s">
        <v>4215</v>
      </c>
      <c r="E5" t="s">
        <v>4317</v>
      </c>
      <c r="F5" t="s">
        <v>93</v>
      </c>
      <c r="G5">
        <f>ROUND(TVSeries_numberOfEpisodes__2[[#This Row],[value]],2)</f>
        <v>26</v>
      </c>
      <c r="H5" t="s">
        <v>4214</v>
      </c>
      <c r="I5" t="s">
        <v>3236</v>
      </c>
      <c r="J5" t="s">
        <v>458</v>
      </c>
      <c r="K5" t="s">
        <v>15</v>
      </c>
      <c r="L5" t="s">
        <v>6389</v>
      </c>
      <c r="M5" t="s">
        <v>3237</v>
      </c>
      <c r="N5">
        <f t="shared" si="0"/>
        <v>1</v>
      </c>
      <c r="O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2030 CE?</v>
      </c>
    </row>
    <row r="6" spans="1:15" x14ac:dyDescent="0.3">
      <c r="A6" t="s">
        <v>4048</v>
      </c>
      <c r="B6" t="s">
        <v>249</v>
      </c>
      <c r="C6" t="s">
        <v>11</v>
      </c>
      <c r="D6" t="s">
        <v>4215</v>
      </c>
      <c r="E6" t="s">
        <v>4317</v>
      </c>
      <c r="F6" t="s">
        <v>4302</v>
      </c>
      <c r="G6">
        <f>ROUND(TVSeries_numberOfEpisodes__2[[#This Row],[value]],2)</f>
        <v>192</v>
      </c>
      <c r="H6" t="s">
        <v>4214</v>
      </c>
      <c r="I6" t="s">
        <v>3950</v>
      </c>
      <c r="J6" t="s">
        <v>257</v>
      </c>
      <c r="K6" t="s">
        <v>15</v>
      </c>
      <c r="L6" t="s">
        <v>5528</v>
      </c>
      <c r="M6" t="s">
        <v>3951</v>
      </c>
      <c r="N6">
        <f t="shared" si="0"/>
        <v>1</v>
      </c>
      <c r="O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24?</v>
      </c>
    </row>
    <row r="7" spans="1:15" x14ac:dyDescent="0.3">
      <c r="A7" t="s">
        <v>6013</v>
      </c>
      <c r="B7" t="s">
        <v>6014</v>
      </c>
      <c r="C7" t="s">
        <v>11</v>
      </c>
      <c r="D7" t="s">
        <v>4215</v>
      </c>
      <c r="E7" t="s">
        <v>4317</v>
      </c>
      <c r="F7" t="s">
        <v>565</v>
      </c>
      <c r="G7">
        <f>ROUND(TVSeries_numberOfEpisodes__2[[#This Row],[value]],2)</f>
        <v>8</v>
      </c>
      <c r="H7" t="s">
        <v>4214</v>
      </c>
      <c r="I7" t="s">
        <v>3236</v>
      </c>
      <c r="J7" t="s">
        <v>401</v>
      </c>
      <c r="K7" t="s">
        <v>15</v>
      </c>
      <c r="L7" t="s">
        <v>6015</v>
      </c>
      <c r="M7" t="s">
        <v>3237</v>
      </c>
      <c r="N7">
        <f t="shared" si="0"/>
        <v>1</v>
      </c>
      <c r="O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3 Body Problem?</v>
      </c>
    </row>
    <row r="8" spans="1:15" x14ac:dyDescent="0.3">
      <c r="A8" t="s">
        <v>3569</v>
      </c>
      <c r="B8" t="s">
        <v>3570</v>
      </c>
      <c r="C8" t="s">
        <v>11</v>
      </c>
      <c r="D8" t="s">
        <v>4215</v>
      </c>
      <c r="E8" t="s">
        <v>4317</v>
      </c>
      <c r="F8" t="s">
        <v>4291</v>
      </c>
      <c r="G8">
        <f>ROUND(TVSeries_numberOfEpisodes__2[[#This Row],[value]],2)</f>
        <v>139</v>
      </c>
      <c r="H8" t="s">
        <v>4214</v>
      </c>
      <c r="I8" t="s">
        <v>3236</v>
      </c>
      <c r="J8" t="s">
        <v>242</v>
      </c>
      <c r="K8" t="s">
        <v>15</v>
      </c>
      <c r="L8" t="s">
        <v>5297</v>
      </c>
      <c r="M8" t="s">
        <v>3237</v>
      </c>
      <c r="N8">
        <f t="shared" si="0"/>
        <v>1</v>
      </c>
      <c r="O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3rd Rock from the Sun?</v>
      </c>
    </row>
    <row r="9" spans="1:15" x14ac:dyDescent="0.3">
      <c r="A9" t="s">
        <v>6031</v>
      </c>
      <c r="B9" t="s">
        <v>6032</v>
      </c>
      <c r="C9" t="s">
        <v>11</v>
      </c>
      <c r="D9" t="s">
        <v>4215</v>
      </c>
      <c r="E9" t="s">
        <v>4317</v>
      </c>
      <c r="F9" t="s">
        <v>486</v>
      </c>
      <c r="G9">
        <f>ROUND(TVSeries_numberOfEpisodes__2[[#This Row],[value]],2)</f>
        <v>13</v>
      </c>
      <c r="H9" t="s">
        <v>4214</v>
      </c>
      <c r="I9" t="s">
        <v>3236</v>
      </c>
      <c r="J9" t="s">
        <v>275</v>
      </c>
      <c r="K9" t="s">
        <v>15</v>
      </c>
      <c r="L9" t="s">
        <v>6033</v>
      </c>
      <c r="M9" t="s">
        <v>3237</v>
      </c>
      <c r="N9">
        <f t="shared" si="0"/>
        <v>1</v>
      </c>
      <c r="O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4400?</v>
      </c>
    </row>
    <row r="10" spans="1:15" x14ac:dyDescent="0.3">
      <c r="A10" t="s">
        <v>6366</v>
      </c>
      <c r="B10" t="s">
        <v>6367</v>
      </c>
      <c r="C10" t="s">
        <v>11</v>
      </c>
      <c r="D10" t="s">
        <v>4215</v>
      </c>
      <c r="E10" t="s">
        <v>4317</v>
      </c>
      <c r="F10" t="s">
        <v>951</v>
      </c>
      <c r="G10">
        <f>ROUND(TVSeries_numberOfEpisodes__2[[#This Row],[value]],2)</f>
        <v>68</v>
      </c>
      <c r="H10" t="s">
        <v>4214</v>
      </c>
      <c r="I10" t="s">
        <v>3950</v>
      </c>
      <c r="J10" t="s">
        <v>438</v>
      </c>
      <c r="K10" t="s">
        <v>15</v>
      </c>
      <c r="L10" t="s">
        <v>6368</v>
      </c>
      <c r="M10" t="s">
        <v>3951</v>
      </c>
      <c r="N10">
        <f t="shared" si="0"/>
        <v>1</v>
      </c>
      <c r="O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9-1-1: Lone Star?</v>
      </c>
    </row>
    <row r="11" spans="1:15" x14ac:dyDescent="0.3">
      <c r="A11" t="s">
        <v>3338</v>
      </c>
      <c r="B11" t="s">
        <v>3339</v>
      </c>
      <c r="C11" t="s">
        <v>11</v>
      </c>
      <c r="D11" t="s">
        <v>4215</v>
      </c>
      <c r="E11" t="s">
        <v>4317</v>
      </c>
      <c r="F11" t="s">
        <v>501</v>
      </c>
      <c r="G11">
        <f>ROUND(TVSeries_numberOfEpisodes__2[[#This Row],[value]],2)</f>
        <v>5</v>
      </c>
      <c r="H11" t="s">
        <v>4214</v>
      </c>
      <c r="I11" t="s">
        <v>3236</v>
      </c>
      <c r="J11" t="s">
        <v>531</v>
      </c>
      <c r="K11" t="s">
        <v>15</v>
      </c>
      <c r="L11" t="s">
        <v>5212</v>
      </c>
      <c r="M11" t="s">
        <v>3237</v>
      </c>
      <c r="N11">
        <f t="shared" si="0"/>
        <v>1</v>
      </c>
      <c r="O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 come Andromeda?</v>
      </c>
    </row>
    <row r="12" spans="1:15" x14ac:dyDescent="0.3">
      <c r="A12" t="s">
        <v>4304</v>
      </c>
      <c r="B12" t="s">
        <v>4305</v>
      </c>
      <c r="C12" t="s">
        <v>11</v>
      </c>
      <c r="D12" t="s">
        <v>4215</v>
      </c>
      <c r="E12" t="s">
        <v>4317</v>
      </c>
      <c r="F12" t="s">
        <v>275</v>
      </c>
      <c r="G12">
        <f>ROUND(TVSeries_numberOfEpisodes__2[[#This Row],[value]],2)</f>
        <v>7</v>
      </c>
      <c r="H12" t="s">
        <v>4214</v>
      </c>
      <c r="I12" t="s">
        <v>3236</v>
      </c>
      <c r="J12" t="s">
        <v>565</v>
      </c>
      <c r="K12" t="s">
        <v>15</v>
      </c>
      <c r="L12" t="s">
        <v>6395</v>
      </c>
      <c r="M12" t="s">
        <v>3237</v>
      </c>
      <c r="N12">
        <f t="shared" si="0"/>
        <v>1</v>
      </c>
      <c r="O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 for Andromeda?</v>
      </c>
    </row>
    <row r="13" spans="1:15" x14ac:dyDescent="0.3">
      <c r="A13" t="s">
        <v>6176</v>
      </c>
      <c r="B13" t="s">
        <v>6177</v>
      </c>
      <c r="C13" t="s">
        <v>11</v>
      </c>
      <c r="D13" t="s">
        <v>4215</v>
      </c>
      <c r="E13" t="s">
        <v>4317</v>
      </c>
      <c r="F13" t="s">
        <v>128</v>
      </c>
      <c r="G13">
        <f>ROUND(TVSeries_numberOfEpisodes__2[[#This Row],[value]],2)</f>
        <v>65</v>
      </c>
      <c r="H13" t="s">
        <v>4214</v>
      </c>
      <c r="I13" t="s">
        <v>3950</v>
      </c>
      <c r="J13" t="s">
        <v>202</v>
      </c>
      <c r="K13" t="s">
        <v>15</v>
      </c>
      <c r="L13" t="s">
        <v>6178</v>
      </c>
      <c r="M13" t="s">
        <v>3951</v>
      </c>
      <c r="N13">
        <f t="shared" si="0"/>
        <v>1</v>
      </c>
      <c r="O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A.N.T. Farm?</v>
      </c>
    </row>
    <row r="14" spans="1:15" x14ac:dyDescent="0.3">
      <c r="A14" t="s">
        <v>3800</v>
      </c>
      <c r="B14" t="s">
        <v>3801</v>
      </c>
      <c r="C14" t="s">
        <v>11</v>
      </c>
      <c r="D14" t="s">
        <v>4215</v>
      </c>
      <c r="E14" t="s">
        <v>4317</v>
      </c>
      <c r="F14" t="s">
        <v>1412</v>
      </c>
      <c r="G14">
        <f>ROUND(TVSeries_numberOfEpisodes__2[[#This Row],[value]],2)</f>
        <v>104</v>
      </c>
      <c r="H14" t="s">
        <v>4214</v>
      </c>
      <c r="I14" t="s">
        <v>3236</v>
      </c>
      <c r="J14" t="s">
        <v>566</v>
      </c>
      <c r="K14" t="s">
        <v>15</v>
      </c>
      <c r="L14" t="s">
        <v>5406</v>
      </c>
      <c r="M14" t="s">
        <v>3237</v>
      </c>
      <c r="N14">
        <f t="shared" si="0"/>
        <v>1</v>
      </c>
      <c r="O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Adventures of Superman?</v>
      </c>
    </row>
    <row r="15" spans="1:15" x14ac:dyDescent="0.3">
      <c r="A15" t="s">
        <v>4254</v>
      </c>
      <c r="B15" t="s">
        <v>4255</v>
      </c>
      <c r="C15" t="s">
        <v>11</v>
      </c>
      <c r="D15" t="s">
        <v>4215</v>
      </c>
      <c r="E15" t="s">
        <v>4317</v>
      </c>
      <c r="F15" t="s">
        <v>4256</v>
      </c>
      <c r="G15">
        <f>ROUND(TVSeries_numberOfEpisodes__2[[#This Row],[value]],2)</f>
        <v>130</v>
      </c>
      <c r="H15" t="s">
        <v>4214</v>
      </c>
      <c r="I15" t="s">
        <v>3236</v>
      </c>
      <c r="J15" t="s">
        <v>681</v>
      </c>
      <c r="K15" t="s">
        <v>15</v>
      </c>
      <c r="L15" t="s">
        <v>5908</v>
      </c>
      <c r="M15" t="s">
        <v>3237</v>
      </c>
      <c r="N15">
        <f t="shared" si="0"/>
        <v>1</v>
      </c>
      <c r="O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Afterworld?</v>
      </c>
    </row>
    <row r="16" spans="1:15" x14ac:dyDescent="0.3">
      <c r="A16" t="s">
        <v>3679</v>
      </c>
      <c r="B16" t="s">
        <v>3680</v>
      </c>
      <c r="C16" t="s">
        <v>11</v>
      </c>
      <c r="D16" t="s">
        <v>4215</v>
      </c>
      <c r="E16" t="s">
        <v>4317</v>
      </c>
      <c r="F16" t="s">
        <v>4258</v>
      </c>
      <c r="G16">
        <f>ROUND(TVSeries_numberOfEpisodes__2[[#This Row],[value]],2)</f>
        <v>136</v>
      </c>
      <c r="H16" t="s">
        <v>4214</v>
      </c>
      <c r="I16" t="s">
        <v>3236</v>
      </c>
      <c r="J16" t="s">
        <v>86</v>
      </c>
      <c r="K16" t="s">
        <v>15</v>
      </c>
      <c r="L16" t="s">
        <v>5479</v>
      </c>
      <c r="M16" t="s">
        <v>3237</v>
      </c>
      <c r="N16">
        <f t="shared" si="0"/>
        <v>1</v>
      </c>
      <c r="O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Agents of S.H.I.E.L.D.?</v>
      </c>
    </row>
    <row r="17" spans="1:15" x14ac:dyDescent="0.3">
      <c r="A17" t="s">
        <v>6085</v>
      </c>
      <c r="B17" t="s">
        <v>6086</v>
      </c>
      <c r="C17" t="s">
        <v>11</v>
      </c>
      <c r="D17" t="s">
        <v>4215</v>
      </c>
      <c r="E17" t="s">
        <v>4317</v>
      </c>
      <c r="F17" t="s">
        <v>93</v>
      </c>
      <c r="G17">
        <f>ROUND(TVSeries_numberOfEpisodes__2[[#This Row],[value]],2)</f>
        <v>26</v>
      </c>
      <c r="H17" t="s">
        <v>4214</v>
      </c>
      <c r="I17" t="s">
        <v>3950</v>
      </c>
      <c r="J17" t="s">
        <v>531</v>
      </c>
      <c r="K17" t="s">
        <v>15</v>
      </c>
      <c r="L17" t="s">
        <v>6087</v>
      </c>
      <c r="M17" t="s">
        <v>3951</v>
      </c>
      <c r="N17">
        <f t="shared" si="0"/>
        <v>1</v>
      </c>
      <c r="O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Air America?</v>
      </c>
    </row>
    <row r="18" spans="1:15" x14ac:dyDescent="0.3">
      <c r="A18" t="s">
        <v>6145</v>
      </c>
      <c r="B18" t="s">
        <v>6146</v>
      </c>
      <c r="C18" t="s">
        <v>11</v>
      </c>
      <c r="D18" t="s">
        <v>4215</v>
      </c>
      <c r="E18" t="s">
        <v>4317</v>
      </c>
      <c r="F18" t="s">
        <v>4301</v>
      </c>
      <c r="G18">
        <f>ROUND(TVSeries_numberOfEpisodes__2[[#This Row],[value]],2)</f>
        <v>80</v>
      </c>
      <c r="H18" t="s">
        <v>4214</v>
      </c>
      <c r="I18" t="s">
        <v>3950</v>
      </c>
      <c r="J18" t="s">
        <v>249</v>
      </c>
      <c r="K18" t="s">
        <v>15</v>
      </c>
      <c r="L18" t="s">
        <v>6147</v>
      </c>
      <c r="M18" t="s">
        <v>3951</v>
      </c>
      <c r="N18">
        <f t="shared" si="0"/>
        <v>1</v>
      </c>
      <c r="O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Airwolf?</v>
      </c>
    </row>
    <row r="19" spans="1:15" x14ac:dyDescent="0.3">
      <c r="A19" t="s">
        <v>4055</v>
      </c>
      <c r="B19" t="s">
        <v>4056</v>
      </c>
      <c r="C19" t="s">
        <v>11</v>
      </c>
      <c r="D19" t="s">
        <v>4215</v>
      </c>
      <c r="E19" t="s">
        <v>4317</v>
      </c>
      <c r="F19" t="s">
        <v>4303</v>
      </c>
      <c r="G19">
        <f>ROUND(TVSeries_numberOfEpisodes__2[[#This Row],[value]],2)</f>
        <v>387</v>
      </c>
      <c r="H19" t="s">
        <v>4214</v>
      </c>
      <c r="I19" t="s">
        <v>3950</v>
      </c>
      <c r="J19" t="s">
        <v>242</v>
      </c>
      <c r="K19" t="s">
        <v>15</v>
      </c>
      <c r="L19" t="s">
        <v>5518</v>
      </c>
      <c r="M19" t="s">
        <v>3951</v>
      </c>
      <c r="N19">
        <f t="shared" si="0"/>
        <v>1</v>
      </c>
      <c r="O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Alarm für Cobra 11 – Die Autobahnpolizei?</v>
      </c>
    </row>
    <row r="20" spans="1:15" x14ac:dyDescent="0.3">
      <c r="A20" t="s">
        <v>3348</v>
      </c>
      <c r="B20" t="s">
        <v>3349</v>
      </c>
      <c r="C20" t="s">
        <v>11</v>
      </c>
      <c r="D20" t="s">
        <v>4215</v>
      </c>
      <c r="E20" t="s">
        <v>4317</v>
      </c>
      <c r="F20" t="s">
        <v>486</v>
      </c>
      <c r="G20">
        <f>ROUND(TVSeries_numberOfEpisodes__2[[#This Row],[value]],2)</f>
        <v>13</v>
      </c>
      <c r="H20" t="s">
        <v>4214</v>
      </c>
      <c r="I20" t="s">
        <v>3236</v>
      </c>
      <c r="J20" t="s">
        <v>187</v>
      </c>
      <c r="K20" t="s">
        <v>15</v>
      </c>
      <c r="L20" t="s">
        <v>5217</v>
      </c>
      <c r="M20" t="s">
        <v>3237</v>
      </c>
      <c r="N20">
        <f t="shared" si="0"/>
        <v>1</v>
      </c>
      <c r="O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Alcatraz?</v>
      </c>
    </row>
    <row r="21" spans="1:15" x14ac:dyDescent="0.3">
      <c r="A21" t="s">
        <v>6312</v>
      </c>
      <c r="B21" t="s">
        <v>6313</v>
      </c>
      <c r="C21" t="s">
        <v>11</v>
      </c>
      <c r="D21" t="s">
        <v>4215</v>
      </c>
      <c r="E21" t="s">
        <v>4317</v>
      </c>
      <c r="F21" t="s">
        <v>249</v>
      </c>
      <c r="G21">
        <f>ROUND(TVSeries_numberOfEpisodes__2[[#This Row],[value]],2)</f>
        <v>24</v>
      </c>
      <c r="H21" t="s">
        <v>4214</v>
      </c>
      <c r="I21" t="s">
        <v>3950</v>
      </c>
      <c r="J21" t="s">
        <v>566</v>
      </c>
      <c r="K21" t="s">
        <v>15</v>
      </c>
      <c r="L21" t="s">
        <v>6314</v>
      </c>
      <c r="M21" t="s">
        <v>3951</v>
      </c>
      <c r="N21">
        <f t="shared" si="0"/>
        <v>1</v>
      </c>
      <c r="O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Alex Rider?</v>
      </c>
    </row>
    <row r="22" spans="1:15" x14ac:dyDescent="0.3">
      <c r="A22" t="s">
        <v>3722</v>
      </c>
      <c r="B22" t="s">
        <v>3723</v>
      </c>
      <c r="C22" t="s">
        <v>11</v>
      </c>
      <c r="D22" t="s">
        <v>4215</v>
      </c>
      <c r="E22" t="s">
        <v>4317</v>
      </c>
      <c r="F22" t="s">
        <v>4246</v>
      </c>
      <c r="G22">
        <f>ROUND(TVSeries_numberOfEpisodes__2[[#This Row],[value]],2)</f>
        <v>102</v>
      </c>
      <c r="H22" t="s">
        <v>4214</v>
      </c>
      <c r="I22" t="s">
        <v>3236</v>
      </c>
      <c r="J22" t="s">
        <v>316</v>
      </c>
      <c r="K22" t="s">
        <v>15</v>
      </c>
      <c r="L22" t="s">
        <v>5441</v>
      </c>
      <c r="M22" t="s">
        <v>3237</v>
      </c>
      <c r="N22">
        <f t="shared" si="0"/>
        <v>1</v>
      </c>
      <c r="O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ALF?</v>
      </c>
    </row>
    <row r="23" spans="1:15" x14ac:dyDescent="0.3">
      <c r="A23" t="s">
        <v>6110</v>
      </c>
      <c r="B23" t="s">
        <v>6111</v>
      </c>
      <c r="C23" t="s">
        <v>11</v>
      </c>
      <c r="D23" t="s">
        <v>4215</v>
      </c>
      <c r="E23" t="s">
        <v>4317</v>
      </c>
      <c r="F23" t="s">
        <v>6112</v>
      </c>
      <c r="G23">
        <f>ROUND(TVSeries_numberOfEpisodes__2[[#This Row],[value]],2)</f>
        <v>105</v>
      </c>
      <c r="H23" t="s">
        <v>4214</v>
      </c>
      <c r="I23" t="s">
        <v>3950</v>
      </c>
      <c r="J23" t="s">
        <v>606</v>
      </c>
      <c r="K23" t="s">
        <v>15</v>
      </c>
      <c r="L23" t="s">
        <v>6113</v>
      </c>
      <c r="M23" t="s">
        <v>3951</v>
      </c>
      <c r="N23">
        <f t="shared" si="0"/>
        <v>1</v>
      </c>
      <c r="O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Alias?</v>
      </c>
    </row>
    <row r="24" spans="1:15" x14ac:dyDescent="0.3">
      <c r="A24" t="s">
        <v>3498</v>
      </c>
      <c r="B24" t="s">
        <v>1994</v>
      </c>
      <c r="C24" t="s">
        <v>11</v>
      </c>
      <c r="D24" t="s">
        <v>4215</v>
      </c>
      <c r="E24" t="s">
        <v>4317</v>
      </c>
      <c r="F24" t="s">
        <v>324</v>
      </c>
      <c r="G24">
        <f>ROUND(TVSeries_numberOfEpisodes__2[[#This Row],[value]],2)</f>
        <v>23</v>
      </c>
      <c r="H24" t="s">
        <v>4214</v>
      </c>
      <c r="I24" t="s">
        <v>3236</v>
      </c>
      <c r="J24" t="s">
        <v>565</v>
      </c>
      <c r="K24" t="s">
        <v>15</v>
      </c>
      <c r="L24" t="s">
        <v>5272</v>
      </c>
      <c r="M24" t="s">
        <v>3237</v>
      </c>
      <c r="N24">
        <f t="shared" si="0"/>
        <v>1</v>
      </c>
      <c r="O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Alien Nation?</v>
      </c>
    </row>
    <row r="25" spans="1:15" x14ac:dyDescent="0.3">
      <c r="A25" t="s">
        <v>4309</v>
      </c>
      <c r="B25" t="s">
        <v>4310</v>
      </c>
      <c r="C25" t="s">
        <v>11</v>
      </c>
      <c r="D25" t="s">
        <v>4215</v>
      </c>
      <c r="E25" t="s">
        <v>4317</v>
      </c>
      <c r="F25" t="s">
        <v>531</v>
      </c>
      <c r="G25">
        <f>ROUND(TVSeries_numberOfEpisodes__2[[#This Row],[value]],2)</f>
        <v>4</v>
      </c>
      <c r="H25" t="s">
        <v>4214</v>
      </c>
      <c r="I25" t="s">
        <v>3236</v>
      </c>
      <c r="J25" t="s">
        <v>629</v>
      </c>
      <c r="K25" t="s">
        <v>15</v>
      </c>
      <c r="L25" t="s">
        <v>6402</v>
      </c>
      <c r="M25" t="s">
        <v>3237</v>
      </c>
      <c r="N25">
        <f t="shared" si="0"/>
        <v>1</v>
      </c>
      <c r="O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Alien Racers?</v>
      </c>
    </row>
    <row r="26" spans="1:15" x14ac:dyDescent="0.3">
      <c r="A26" t="s">
        <v>3894</v>
      </c>
      <c r="B26" t="s">
        <v>3895</v>
      </c>
      <c r="C26" t="s">
        <v>11</v>
      </c>
      <c r="D26" t="s">
        <v>4215</v>
      </c>
      <c r="E26" t="s">
        <v>4317</v>
      </c>
      <c r="F26" t="s">
        <v>565</v>
      </c>
      <c r="G26">
        <f>ROUND(TVSeries_numberOfEpisodes__2[[#This Row],[value]],2)</f>
        <v>8</v>
      </c>
      <c r="H26" t="s">
        <v>4214</v>
      </c>
      <c r="I26" t="s">
        <v>3236</v>
      </c>
      <c r="J26" t="s">
        <v>458</v>
      </c>
      <c r="K26" t="s">
        <v>15</v>
      </c>
      <c r="L26" t="s">
        <v>5867</v>
      </c>
      <c r="M26" t="s">
        <v>3237</v>
      </c>
      <c r="N26">
        <f t="shared" si="0"/>
        <v>1</v>
      </c>
      <c r="O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Aliens in the Family?</v>
      </c>
    </row>
    <row r="27" spans="1:15" x14ac:dyDescent="0.3">
      <c r="A27" t="s">
        <v>6185</v>
      </c>
      <c r="B27" t="s">
        <v>6186</v>
      </c>
      <c r="C27" t="s">
        <v>11</v>
      </c>
      <c r="D27" t="s">
        <v>4215</v>
      </c>
      <c r="E27" t="s">
        <v>4317</v>
      </c>
      <c r="F27" t="s">
        <v>249</v>
      </c>
      <c r="G27">
        <f>ROUND(TVSeries_numberOfEpisodes__2[[#This Row],[value]],2)</f>
        <v>24</v>
      </c>
      <c r="H27" t="s">
        <v>4214</v>
      </c>
      <c r="I27" t="s">
        <v>3950</v>
      </c>
      <c r="J27" t="s">
        <v>602</v>
      </c>
      <c r="K27" t="s">
        <v>15</v>
      </c>
      <c r="L27" t="s">
        <v>6187</v>
      </c>
      <c r="M27" t="s">
        <v>3951</v>
      </c>
      <c r="N27">
        <f t="shared" si="0"/>
        <v>1</v>
      </c>
      <c r="O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All In?</v>
      </c>
    </row>
    <row r="28" spans="1:15" x14ac:dyDescent="0.3">
      <c r="A28" t="s">
        <v>3436</v>
      </c>
      <c r="B28" t="s">
        <v>3437</v>
      </c>
      <c r="C28" t="s">
        <v>11</v>
      </c>
      <c r="D28" t="s">
        <v>4215</v>
      </c>
      <c r="E28" t="s">
        <v>4317</v>
      </c>
      <c r="F28" t="s">
        <v>681</v>
      </c>
      <c r="G28">
        <f>ROUND(TVSeries_numberOfEpisodes__2[[#This Row],[value]],2)</f>
        <v>6</v>
      </c>
      <c r="H28" t="s">
        <v>4214</v>
      </c>
      <c r="I28" t="s">
        <v>3236</v>
      </c>
      <c r="J28" t="s">
        <v>629</v>
      </c>
      <c r="K28" t="s">
        <v>15</v>
      </c>
      <c r="L28" t="s">
        <v>5338</v>
      </c>
      <c r="M28" t="s">
        <v>3237</v>
      </c>
      <c r="N28">
        <f t="shared" si="0"/>
        <v>1</v>
      </c>
      <c r="O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Alpha 0.7 – Der Feind in dir?</v>
      </c>
    </row>
    <row r="29" spans="1:15" x14ac:dyDescent="0.3">
      <c r="A29" t="s">
        <v>3430</v>
      </c>
      <c r="B29" t="s">
        <v>3431</v>
      </c>
      <c r="C29" t="s">
        <v>11</v>
      </c>
      <c r="D29" t="s">
        <v>4215</v>
      </c>
      <c r="E29" t="s">
        <v>4317</v>
      </c>
      <c r="F29" t="s">
        <v>486</v>
      </c>
      <c r="G29">
        <f>ROUND(TVSeries_numberOfEpisodes__2[[#This Row],[value]],2)</f>
        <v>13</v>
      </c>
      <c r="H29" t="s">
        <v>4214</v>
      </c>
      <c r="I29" t="s">
        <v>3236</v>
      </c>
      <c r="J29" t="s">
        <v>458</v>
      </c>
      <c r="K29" t="s">
        <v>15</v>
      </c>
      <c r="L29" t="s">
        <v>5320</v>
      </c>
      <c r="M29" t="s">
        <v>3237</v>
      </c>
      <c r="N29">
        <f t="shared" si="0"/>
        <v>1</v>
      </c>
      <c r="O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Alpha Alpha?</v>
      </c>
    </row>
    <row r="30" spans="1:15" x14ac:dyDescent="0.3">
      <c r="A30" t="s">
        <v>3622</v>
      </c>
      <c r="B30" t="s">
        <v>3623</v>
      </c>
      <c r="C30" t="s">
        <v>11</v>
      </c>
      <c r="D30" t="s">
        <v>4215</v>
      </c>
      <c r="E30" t="s">
        <v>4317</v>
      </c>
      <c r="F30" t="s">
        <v>249</v>
      </c>
      <c r="G30">
        <f>ROUND(TVSeries_numberOfEpisodes__2[[#This Row],[value]],2)</f>
        <v>24</v>
      </c>
      <c r="H30" t="s">
        <v>4214</v>
      </c>
      <c r="I30" t="s">
        <v>3236</v>
      </c>
      <c r="J30" t="s">
        <v>250</v>
      </c>
      <c r="K30" t="s">
        <v>15</v>
      </c>
      <c r="L30" t="s">
        <v>5501</v>
      </c>
      <c r="M30" t="s">
        <v>3237</v>
      </c>
      <c r="N30">
        <f t="shared" si="0"/>
        <v>1</v>
      </c>
      <c r="O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Alphas?</v>
      </c>
    </row>
    <row r="31" spans="1:15" x14ac:dyDescent="0.3">
      <c r="A31" t="s">
        <v>3533</v>
      </c>
      <c r="B31" t="s">
        <v>3534</v>
      </c>
      <c r="C31" t="s">
        <v>11</v>
      </c>
      <c r="D31" t="s">
        <v>4215</v>
      </c>
      <c r="E31" t="s">
        <v>4317</v>
      </c>
      <c r="F31" t="s">
        <v>238</v>
      </c>
      <c r="G31">
        <f>ROUND(TVSeries_numberOfEpisodes__2[[#This Row],[value]],2)</f>
        <v>45</v>
      </c>
      <c r="H31" t="s">
        <v>4214</v>
      </c>
      <c r="I31" t="s">
        <v>3236</v>
      </c>
      <c r="J31" t="s">
        <v>438</v>
      </c>
      <c r="K31" t="s">
        <v>15</v>
      </c>
      <c r="L31" t="s">
        <v>5293</v>
      </c>
      <c r="M31" t="s">
        <v>3237</v>
      </c>
      <c r="N31">
        <f t="shared" si="0"/>
        <v>1</v>
      </c>
      <c r="O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Amazing Stories?</v>
      </c>
    </row>
    <row r="32" spans="1:15" x14ac:dyDescent="0.3">
      <c r="A32" t="s">
        <v>6270</v>
      </c>
      <c r="B32" t="s">
        <v>6271</v>
      </c>
      <c r="C32" t="s">
        <v>11</v>
      </c>
      <c r="D32" t="s">
        <v>4215</v>
      </c>
      <c r="E32" t="s">
        <v>4317</v>
      </c>
      <c r="F32" t="s">
        <v>250</v>
      </c>
      <c r="G32">
        <f>ROUND(TVSeries_numberOfEpisodes__2[[#This Row],[value]],2)</f>
        <v>16</v>
      </c>
      <c r="H32" t="s">
        <v>4214</v>
      </c>
      <c r="I32" t="s">
        <v>3950</v>
      </c>
      <c r="J32" t="s">
        <v>629</v>
      </c>
      <c r="K32" t="s">
        <v>15</v>
      </c>
      <c r="L32" t="s">
        <v>6272</v>
      </c>
      <c r="M32" t="s">
        <v>3951</v>
      </c>
      <c r="N32">
        <f t="shared" si="0"/>
        <v>1</v>
      </c>
      <c r="O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Amber?</v>
      </c>
    </row>
    <row r="33" spans="1:15" x14ac:dyDescent="0.3">
      <c r="A33" t="s">
        <v>3632</v>
      </c>
      <c r="B33" t="s">
        <v>3633</v>
      </c>
      <c r="C33" t="s">
        <v>11</v>
      </c>
      <c r="D33" t="s">
        <v>4215</v>
      </c>
      <c r="E33" t="s">
        <v>4317</v>
      </c>
      <c r="F33" t="s">
        <v>531</v>
      </c>
      <c r="G33">
        <f>ROUND(TVSeries_numberOfEpisodes__2[[#This Row],[value]],2)</f>
        <v>4</v>
      </c>
      <c r="H33" t="s">
        <v>4214</v>
      </c>
      <c r="I33" t="s">
        <v>3236</v>
      </c>
      <c r="J33" t="s">
        <v>275</v>
      </c>
      <c r="K33" t="s">
        <v>15</v>
      </c>
      <c r="L33" t="s">
        <v>5504</v>
      </c>
      <c r="M33" t="s">
        <v>3237</v>
      </c>
      <c r="N33">
        <f t="shared" si="0"/>
        <v>1</v>
      </c>
      <c r="O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Amerika?</v>
      </c>
    </row>
    <row r="34" spans="1:15" x14ac:dyDescent="0.3">
      <c r="A34" t="s">
        <v>3758</v>
      </c>
      <c r="B34" t="s">
        <v>3759</v>
      </c>
      <c r="C34" t="s">
        <v>11</v>
      </c>
      <c r="D34" t="s">
        <v>4215</v>
      </c>
      <c r="E34" t="s">
        <v>4317</v>
      </c>
      <c r="F34" t="s">
        <v>97</v>
      </c>
      <c r="G34">
        <f>ROUND(TVSeries_numberOfEpisodes__2[[#This Row],[value]],2)</f>
        <v>43</v>
      </c>
      <c r="H34" t="s">
        <v>4214</v>
      </c>
      <c r="I34" t="s">
        <v>3236</v>
      </c>
      <c r="J34" t="s">
        <v>275</v>
      </c>
      <c r="K34" t="s">
        <v>15</v>
      </c>
      <c r="L34" t="s">
        <v>5394</v>
      </c>
      <c r="M34" t="s">
        <v>3237</v>
      </c>
      <c r="N34">
        <f t="shared" si="0"/>
        <v>1</v>
      </c>
      <c r="O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Android Kikaider?</v>
      </c>
    </row>
    <row r="35" spans="1:15" x14ac:dyDescent="0.3">
      <c r="A35" t="s">
        <v>3634</v>
      </c>
      <c r="B35" t="s">
        <v>3635</v>
      </c>
      <c r="C35" t="s">
        <v>11</v>
      </c>
      <c r="D35" t="s">
        <v>4215</v>
      </c>
      <c r="E35" t="s">
        <v>4317</v>
      </c>
      <c r="F35" t="s">
        <v>4218</v>
      </c>
      <c r="G35">
        <f>ROUND(TVSeries_numberOfEpisodes__2[[#This Row],[value]],2)</f>
        <v>110</v>
      </c>
      <c r="H35" t="s">
        <v>4214</v>
      </c>
      <c r="I35" t="s">
        <v>3236</v>
      </c>
      <c r="J35" t="s">
        <v>202</v>
      </c>
      <c r="K35" t="s">
        <v>15</v>
      </c>
      <c r="L35" t="s">
        <v>5505</v>
      </c>
      <c r="M35" t="s">
        <v>3237</v>
      </c>
      <c r="N35">
        <f t="shared" si="0"/>
        <v>1</v>
      </c>
      <c r="O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Andromeda?</v>
      </c>
    </row>
    <row r="36" spans="1:15" x14ac:dyDescent="0.3">
      <c r="A36" t="s">
        <v>3653</v>
      </c>
      <c r="B36" t="s">
        <v>3654</v>
      </c>
      <c r="C36" t="s">
        <v>11</v>
      </c>
      <c r="D36" t="s">
        <v>4215</v>
      </c>
      <c r="E36" t="s">
        <v>4317</v>
      </c>
      <c r="F36" t="s">
        <v>93</v>
      </c>
      <c r="G36">
        <f>ROUND(TVSeries_numberOfEpisodes__2[[#This Row],[value]],2)</f>
        <v>26</v>
      </c>
      <c r="H36" t="s">
        <v>4214</v>
      </c>
      <c r="I36" t="s">
        <v>3236</v>
      </c>
      <c r="J36" t="s">
        <v>565</v>
      </c>
      <c r="K36" t="s">
        <v>15</v>
      </c>
      <c r="L36" t="s">
        <v>5495</v>
      </c>
      <c r="M36" t="s">
        <v>3237</v>
      </c>
      <c r="N36">
        <f t="shared" si="0"/>
        <v>1</v>
      </c>
      <c r="O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Animorphs?</v>
      </c>
    </row>
    <row r="37" spans="1:15" x14ac:dyDescent="0.3">
      <c r="A37" t="s">
        <v>6318</v>
      </c>
      <c r="B37" t="s">
        <v>6319</v>
      </c>
      <c r="C37" t="s">
        <v>11</v>
      </c>
      <c r="D37" t="s">
        <v>4215</v>
      </c>
      <c r="E37" t="s">
        <v>4317</v>
      </c>
      <c r="F37" t="s">
        <v>275</v>
      </c>
      <c r="G37">
        <f>ROUND(TVSeries_numberOfEpisodes__2[[#This Row],[value]],2)</f>
        <v>7</v>
      </c>
      <c r="H37" t="s">
        <v>4214</v>
      </c>
      <c r="I37" t="s">
        <v>3950</v>
      </c>
      <c r="J37" t="s">
        <v>195</v>
      </c>
      <c r="K37" t="s">
        <v>15</v>
      </c>
      <c r="L37" t="s">
        <v>6320</v>
      </c>
      <c r="M37" t="s">
        <v>3951</v>
      </c>
      <c r="N37">
        <f t="shared" si="0"/>
        <v>1</v>
      </c>
      <c r="O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Aquile?</v>
      </c>
    </row>
    <row r="38" spans="1:15" x14ac:dyDescent="0.3">
      <c r="A38" t="s">
        <v>6191</v>
      </c>
      <c r="B38" t="s">
        <v>6192</v>
      </c>
      <c r="C38" t="s">
        <v>11</v>
      </c>
      <c r="D38" t="s">
        <v>4215</v>
      </c>
      <c r="E38" t="s">
        <v>4317</v>
      </c>
      <c r="F38" t="s">
        <v>1191</v>
      </c>
      <c r="G38">
        <f>ROUND(TVSeries_numberOfEpisodes__2[[#This Row],[value]],2)</f>
        <v>20</v>
      </c>
      <c r="H38" t="s">
        <v>4214</v>
      </c>
      <c r="I38" t="s">
        <v>3950</v>
      </c>
      <c r="J38" t="s">
        <v>1191</v>
      </c>
      <c r="K38" t="s">
        <v>15</v>
      </c>
      <c r="L38" t="s">
        <v>6193</v>
      </c>
      <c r="M38" t="s">
        <v>3951</v>
      </c>
      <c r="N38">
        <f t="shared" si="0"/>
        <v>1</v>
      </c>
      <c r="O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Arang and the Magistrate?</v>
      </c>
    </row>
    <row r="39" spans="1:15" x14ac:dyDescent="0.3">
      <c r="A39" t="s">
        <v>5947</v>
      </c>
      <c r="B39" t="s">
        <v>5948</v>
      </c>
      <c r="C39" t="s">
        <v>11</v>
      </c>
      <c r="D39" t="s">
        <v>4215</v>
      </c>
      <c r="E39" t="s">
        <v>4317</v>
      </c>
      <c r="F39" t="s">
        <v>565</v>
      </c>
      <c r="G39">
        <f>ROUND(TVSeries_numberOfEpisodes__2[[#This Row],[value]],2)</f>
        <v>8</v>
      </c>
      <c r="H39" t="s">
        <v>4214</v>
      </c>
      <c r="I39" t="s">
        <v>3236</v>
      </c>
      <c r="J39" t="s">
        <v>531</v>
      </c>
      <c r="K39" t="s">
        <v>15</v>
      </c>
      <c r="L39" t="s">
        <v>5949</v>
      </c>
      <c r="M39" t="s">
        <v>3237</v>
      </c>
      <c r="N39">
        <f t="shared" si="0"/>
        <v>1</v>
      </c>
      <c r="O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Arcadia?</v>
      </c>
    </row>
    <row r="40" spans="1:15" x14ac:dyDescent="0.3">
      <c r="A40" t="s">
        <v>6291</v>
      </c>
      <c r="B40" t="s">
        <v>6292</v>
      </c>
      <c r="C40" t="s">
        <v>11</v>
      </c>
      <c r="D40" t="s">
        <v>4215</v>
      </c>
      <c r="E40" t="s">
        <v>4317</v>
      </c>
      <c r="F40" t="s">
        <v>250</v>
      </c>
      <c r="G40">
        <f>ROUND(TVSeries_numberOfEpisodes__2[[#This Row],[value]],2)</f>
        <v>16</v>
      </c>
      <c r="H40" t="s">
        <v>4214</v>
      </c>
      <c r="I40" t="s">
        <v>3950</v>
      </c>
      <c r="J40" t="s">
        <v>275</v>
      </c>
      <c r="K40" t="s">
        <v>15</v>
      </c>
      <c r="L40" t="s">
        <v>6293</v>
      </c>
      <c r="M40" t="s">
        <v>3951</v>
      </c>
      <c r="N40">
        <f t="shared" si="0"/>
        <v>1</v>
      </c>
      <c r="O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Arıza?</v>
      </c>
    </row>
    <row r="41" spans="1:15" x14ac:dyDescent="0.3">
      <c r="A41" t="s">
        <v>3930</v>
      </c>
      <c r="B41" t="s">
        <v>3931</v>
      </c>
      <c r="C41" t="s">
        <v>11</v>
      </c>
      <c r="D41" t="s">
        <v>4215</v>
      </c>
      <c r="E41" t="s">
        <v>4317</v>
      </c>
      <c r="F41" t="s">
        <v>217</v>
      </c>
      <c r="G41">
        <f>ROUND(TVSeries_numberOfEpisodes__2[[#This Row],[value]],2)</f>
        <v>15</v>
      </c>
      <c r="H41" t="s">
        <v>4214</v>
      </c>
      <c r="I41" t="s">
        <v>3236</v>
      </c>
      <c r="J41" t="s">
        <v>531</v>
      </c>
      <c r="K41" t="s">
        <v>15</v>
      </c>
      <c r="L41" t="s">
        <v>5877</v>
      </c>
      <c r="M41" t="s">
        <v>3237</v>
      </c>
      <c r="N41">
        <f t="shared" si="0"/>
        <v>1</v>
      </c>
      <c r="O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Ark II?</v>
      </c>
    </row>
    <row r="42" spans="1:15" x14ac:dyDescent="0.3">
      <c r="A42" t="s">
        <v>6273</v>
      </c>
      <c r="B42" t="s">
        <v>6274</v>
      </c>
      <c r="C42" t="s">
        <v>11</v>
      </c>
      <c r="D42" t="s">
        <v>4215</v>
      </c>
      <c r="E42" t="s">
        <v>4317</v>
      </c>
      <c r="F42" t="s">
        <v>606</v>
      </c>
      <c r="G42">
        <f>ROUND(TVSeries_numberOfEpisodes__2[[#This Row],[value]],2)</f>
        <v>41</v>
      </c>
      <c r="H42" t="s">
        <v>4214</v>
      </c>
      <c r="I42" t="s">
        <v>3950</v>
      </c>
      <c r="J42" t="s">
        <v>195</v>
      </c>
      <c r="K42" t="s">
        <v>15</v>
      </c>
      <c r="L42" t="s">
        <v>6275</v>
      </c>
      <c r="M42" t="s">
        <v>3951</v>
      </c>
      <c r="N42">
        <f t="shared" si="0"/>
        <v>1</v>
      </c>
      <c r="O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Armored Saurus?</v>
      </c>
    </row>
    <row r="43" spans="1:15" x14ac:dyDescent="0.3">
      <c r="A43" t="s">
        <v>3314</v>
      </c>
      <c r="B43" t="s">
        <v>3315</v>
      </c>
      <c r="C43" t="s">
        <v>11</v>
      </c>
      <c r="D43" t="s">
        <v>4215</v>
      </c>
      <c r="E43" t="s">
        <v>4317</v>
      </c>
      <c r="F43" t="s">
        <v>4227</v>
      </c>
      <c r="G43">
        <f>ROUND(TVSeries_numberOfEpisodes__2[[#This Row],[value]],2)</f>
        <v>170</v>
      </c>
      <c r="H43" t="s">
        <v>4214</v>
      </c>
      <c r="I43" t="s">
        <v>3236</v>
      </c>
      <c r="J43" t="s">
        <v>14</v>
      </c>
      <c r="K43" t="s">
        <v>15</v>
      </c>
      <c r="L43" t="s">
        <v>5240</v>
      </c>
      <c r="M43" t="s">
        <v>3237</v>
      </c>
      <c r="N43">
        <f t="shared" si="0"/>
        <v>1</v>
      </c>
      <c r="O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Arrow?</v>
      </c>
    </row>
    <row r="44" spans="1:15" x14ac:dyDescent="0.3">
      <c r="A44" t="s">
        <v>5739</v>
      </c>
      <c r="B44" t="s">
        <v>5740</v>
      </c>
      <c r="C44" t="s">
        <v>11</v>
      </c>
      <c r="D44" t="s">
        <v>4215</v>
      </c>
      <c r="E44" t="s">
        <v>4317</v>
      </c>
      <c r="F44" t="s">
        <v>438</v>
      </c>
      <c r="G44">
        <f>ROUND(TVSeries_numberOfEpisodes__2[[#This Row],[value]],2)</f>
        <v>18</v>
      </c>
      <c r="H44" t="s">
        <v>4214</v>
      </c>
      <c r="I44" t="s">
        <v>3950</v>
      </c>
      <c r="J44" t="s">
        <v>217</v>
      </c>
      <c r="K44" t="s">
        <v>15</v>
      </c>
      <c r="L44" t="s">
        <v>5741</v>
      </c>
      <c r="M44" t="s">
        <v>3951</v>
      </c>
      <c r="N44">
        <f t="shared" si="0"/>
        <v>1</v>
      </c>
      <c r="O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Arthdal Chronicles?</v>
      </c>
    </row>
    <row r="45" spans="1:15" x14ac:dyDescent="0.3">
      <c r="A45" t="s">
        <v>3282</v>
      </c>
      <c r="B45" t="s">
        <v>3283</v>
      </c>
      <c r="C45" t="s">
        <v>11</v>
      </c>
      <c r="D45" t="s">
        <v>4215</v>
      </c>
      <c r="E45" t="s">
        <v>4317</v>
      </c>
      <c r="F45" t="s">
        <v>249</v>
      </c>
      <c r="G45">
        <f>ROUND(TVSeries_numberOfEpisodes__2[[#This Row],[value]],2)</f>
        <v>24</v>
      </c>
      <c r="H45" t="s">
        <v>4214</v>
      </c>
      <c r="I45" t="s">
        <v>3236</v>
      </c>
      <c r="J45" t="s">
        <v>226</v>
      </c>
      <c r="K45" t="s">
        <v>15</v>
      </c>
      <c r="L45" t="s">
        <v>5246</v>
      </c>
      <c r="M45" t="s">
        <v>3237</v>
      </c>
      <c r="N45">
        <f t="shared" si="0"/>
        <v>1</v>
      </c>
      <c r="O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Ashes to Ashes?</v>
      </c>
    </row>
    <row r="46" spans="1:15" x14ac:dyDescent="0.3">
      <c r="A46" t="s">
        <v>6058</v>
      </c>
      <c r="B46" t="s">
        <v>6059</v>
      </c>
      <c r="C46" t="s">
        <v>11</v>
      </c>
      <c r="D46" t="s">
        <v>4215</v>
      </c>
      <c r="E46" t="s">
        <v>4317</v>
      </c>
      <c r="F46" t="s">
        <v>250</v>
      </c>
      <c r="G46">
        <f>ROUND(TVSeries_numberOfEpisodes__2[[#This Row],[value]],2)</f>
        <v>16</v>
      </c>
      <c r="H46" t="s">
        <v>4214</v>
      </c>
      <c r="I46" t="s">
        <v>3236</v>
      </c>
      <c r="J46" t="s">
        <v>459</v>
      </c>
      <c r="K46" t="s">
        <v>15</v>
      </c>
      <c r="L46" t="s">
        <v>6060</v>
      </c>
      <c r="M46" t="s">
        <v>3237</v>
      </c>
      <c r="N46">
        <f t="shared" si="0"/>
        <v>1</v>
      </c>
      <c r="O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Ask the Stars?</v>
      </c>
    </row>
    <row r="47" spans="1:15" x14ac:dyDescent="0.3">
      <c r="A47" t="s">
        <v>3854</v>
      </c>
      <c r="B47" t="s">
        <v>3855</v>
      </c>
      <c r="C47" t="s">
        <v>11</v>
      </c>
      <c r="D47" t="s">
        <v>4215</v>
      </c>
      <c r="E47" t="s">
        <v>4317</v>
      </c>
      <c r="F47" t="s">
        <v>486</v>
      </c>
      <c r="G47">
        <f>ROUND(TVSeries_numberOfEpisodes__2[[#This Row],[value]],2)</f>
        <v>13</v>
      </c>
      <c r="H47" t="s">
        <v>4214</v>
      </c>
      <c r="I47" t="s">
        <v>3236</v>
      </c>
      <c r="J47" t="s">
        <v>195</v>
      </c>
      <c r="K47" t="s">
        <v>15</v>
      </c>
      <c r="L47" t="s">
        <v>6376</v>
      </c>
      <c r="M47" t="s">
        <v>3237</v>
      </c>
      <c r="N47">
        <f t="shared" si="0"/>
        <v>1</v>
      </c>
      <c r="O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Astronauts?</v>
      </c>
    </row>
    <row r="48" spans="1:15" x14ac:dyDescent="0.3">
      <c r="A48" t="s">
        <v>6151</v>
      </c>
      <c r="B48" t="s">
        <v>6152</v>
      </c>
      <c r="C48" t="s">
        <v>11</v>
      </c>
      <c r="D48" t="s">
        <v>4215</v>
      </c>
      <c r="E48" t="s">
        <v>4317</v>
      </c>
      <c r="F48" t="s">
        <v>1191</v>
      </c>
      <c r="G48">
        <f>ROUND(TVSeries_numberOfEpisodes__2[[#This Row],[value]],2)</f>
        <v>20</v>
      </c>
      <c r="H48" t="s">
        <v>4214</v>
      </c>
      <c r="I48" t="s">
        <v>3950</v>
      </c>
      <c r="J48" t="s">
        <v>486</v>
      </c>
      <c r="K48" t="s">
        <v>15</v>
      </c>
      <c r="L48" t="s">
        <v>6153</v>
      </c>
      <c r="M48" t="s">
        <v>3951</v>
      </c>
      <c r="N48">
        <f t="shared" si="0"/>
        <v>1</v>
      </c>
      <c r="O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Athena: Goddess of War?</v>
      </c>
    </row>
    <row r="49" spans="1:15" x14ac:dyDescent="0.3">
      <c r="A49" t="s">
        <v>3942</v>
      </c>
      <c r="B49" t="s">
        <v>3943</v>
      </c>
      <c r="C49" t="s">
        <v>11</v>
      </c>
      <c r="D49" t="s">
        <v>4215</v>
      </c>
      <c r="E49" t="s">
        <v>4317</v>
      </c>
      <c r="F49" t="s">
        <v>4308</v>
      </c>
      <c r="G49">
        <f>ROUND(TVSeries_numberOfEpisodes__2[[#This Row],[value]],2)</f>
        <v>142</v>
      </c>
      <c r="H49" t="s">
        <v>4214</v>
      </c>
      <c r="I49" t="s">
        <v>3236</v>
      </c>
      <c r="J49" t="s">
        <v>629</v>
      </c>
      <c r="K49" t="s">
        <v>15</v>
      </c>
      <c r="L49" t="s">
        <v>5869</v>
      </c>
      <c r="M49" t="s">
        <v>3237</v>
      </c>
      <c r="N49">
        <f t="shared" si="0"/>
        <v>1</v>
      </c>
      <c r="O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Atom Squad?</v>
      </c>
    </row>
    <row r="50" spans="1:15" x14ac:dyDescent="0.3">
      <c r="A50" t="s">
        <v>3278</v>
      </c>
      <c r="B50" t="s">
        <v>3279</v>
      </c>
      <c r="C50" t="s">
        <v>11</v>
      </c>
      <c r="D50" t="s">
        <v>4215</v>
      </c>
      <c r="E50" t="s">
        <v>4317</v>
      </c>
      <c r="F50" t="s">
        <v>486</v>
      </c>
      <c r="G50">
        <f>ROUND(TVSeries_numberOfEpisodes__2[[#This Row],[value]],2)</f>
        <v>13</v>
      </c>
      <c r="H50" t="s">
        <v>4214</v>
      </c>
      <c r="I50" t="s">
        <v>3236</v>
      </c>
      <c r="J50" t="s">
        <v>602</v>
      </c>
      <c r="K50" t="s">
        <v>15</v>
      </c>
      <c r="L50" t="s">
        <v>5222</v>
      </c>
      <c r="M50" t="s">
        <v>3237</v>
      </c>
      <c r="N50">
        <f t="shared" si="0"/>
        <v>1</v>
      </c>
      <c r="O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Automan?</v>
      </c>
    </row>
    <row r="51" spans="1:15" x14ac:dyDescent="0.3">
      <c r="A51" t="s">
        <v>3422</v>
      </c>
      <c r="B51" t="s">
        <v>3423</v>
      </c>
      <c r="C51" t="s">
        <v>11</v>
      </c>
      <c r="D51" t="s">
        <v>4215</v>
      </c>
      <c r="E51" t="s">
        <v>4317</v>
      </c>
      <c r="F51" t="s">
        <v>486</v>
      </c>
      <c r="G51">
        <f>ROUND(TVSeries_numberOfEpisodes__2[[#This Row],[value]],2)</f>
        <v>13</v>
      </c>
      <c r="H51" t="s">
        <v>4214</v>
      </c>
      <c r="I51" t="s">
        <v>3236</v>
      </c>
      <c r="J51" t="s">
        <v>501</v>
      </c>
      <c r="K51" t="s">
        <v>15</v>
      </c>
      <c r="L51" t="s">
        <v>5346</v>
      </c>
      <c r="M51" t="s">
        <v>3237</v>
      </c>
      <c r="N51">
        <f t="shared" si="0"/>
        <v>1</v>
      </c>
      <c r="O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Aux frontières du possible?</v>
      </c>
    </row>
    <row r="52" spans="1:15" x14ac:dyDescent="0.3">
      <c r="A52" t="s">
        <v>4034</v>
      </c>
      <c r="B52" t="s">
        <v>4035</v>
      </c>
      <c r="C52" t="s">
        <v>11</v>
      </c>
      <c r="D52" t="s">
        <v>4215</v>
      </c>
      <c r="E52" t="s">
        <v>4317</v>
      </c>
      <c r="F52" t="s">
        <v>162</v>
      </c>
      <c r="G52">
        <f>ROUND(TVSeries_numberOfEpisodes__2[[#This Row],[value]],2)</f>
        <v>61</v>
      </c>
      <c r="H52" t="s">
        <v>4214</v>
      </c>
      <c r="I52" t="s">
        <v>3950</v>
      </c>
      <c r="J52" t="s">
        <v>467</v>
      </c>
      <c r="K52" t="s">
        <v>15</v>
      </c>
      <c r="L52" t="s">
        <v>5581</v>
      </c>
      <c r="M52" t="s">
        <v>3951</v>
      </c>
      <c r="N52">
        <f t="shared" si="0"/>
        <v>1</v>
      </c>
      <c r="O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Avatar: The Last Airbender?</v>
      </c>
    </row>
    <row r="53" spans="1:15" x14ac:dyDescent="0.3">
      <c r="A53" t="s">
        <v>3665</v>
      </c>
      <c r="B53" t="s">
        <v>3666</v>
      </c>
      <c r="C53" t="s">
        <v>11</v>
      </c>
      <c r="D53" t="s">
        <v>4215</v>
      </c>
      <c r="E53" t="s">
        <v>4317</v>
      </c>
      <c r="F53" t="s">
        <v>4218</v>
      </c>
      <c r="G53">
        <f>ROUND(TVSeries_numberOfEpisodes__2[[#This Row],[value]],2)</f>
        <v>110</v>
      </c>
      <c r="H53" t="s">
        <v>4214</v>
      </c>
      <c r="I53" t="s">
        <v>3236</v>
      </c>
      <c r="J53" t="s">
        <v>48</v>
      </c>
      <c r="K53" t="s">
        <v>15</v>
      </c>
      <c r="L53" t="s">
        <v>5506</v>
      </c>
      <c r="M53" t="s">
        <v>3237</v>
      </c>
      <c r="N53">
        <f t="shared" si="0"/>
        <v>1</v>
      </c>
      <c r="O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Babylon 5?</v>
      </c>
    </row>
    <row r="54" spans="1:15" x14ac:dyDescent="0.3">
      <c r="A54" t="s">
        <v>3478</v>
      </c>
      <c r="B54" t="s">
        <v>3479</v>
      </c>
      <c r="C54" t="s">
        <v>11</v>
      </c>
      <c r="D54" t="s">
        <v>4215</v>
      </c>
      <c r="E54" t="s">
        <v>4317</v>
      </c>
      <c r="F54" t="s">
        <v>4292</v>
      </c>
      <c r="G54">
        <f>ROUND(TVSeries_numberOfEpisodes__2[[#This Row],[value]],2)</f>
        <v>120</v>
      </c>
      <c r="H54" t="s">
        <v>4214</v>
      </c>
      <c r="I54" t="s">
        <v>3236</v>
      </c>
      <c r="J54" t="s">
        <v>348</v>
      </c>
      <c r="K54" t="s">
        <v>15</v>
      </c>
      <c r="L54" t="s">
        <v>5261</v>
      </c>
      <c r="M54" t="s">
        <v>3237</v>
      </c>
      <c r="N54">
        <f t="shared" si="0"/>
        <v>1</v>
      </c>
      <c r="O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Batman?</v>
      </c>
    </row>
    <row r="55" spans="1:15" x14ac:dyDescent="0.3">
      <c r="A55" t="s">
        <v>6315</v>
      </c>
      <c r="B55" t="s">
        <v>6316</v>
      </c>
      <c r="C55" t="s">
        <v>11</v>
      </c>
      <c r="D55" t="s">
        <v>4215</v>
      </c>
      <c r="E55" t="s">
        <v>4317</v>
      </c>
      <c r="F55" t="s">
        <v>316</v>
      </c>
      <c r="G55">
        <f>ROUND(TVSeries_numberOfEpisodes__2[[#This Row],[value]],2)</f>
        <v>51</v>
      </c>
      <c r="H55" t="s">
        <v>4214</v>
      </c>
      <c r="I55" t="s">
        <v>3950</v>
      </c>
      <c r="J55" t="s">
        <v>64</v>
      </c>
      <c r="K55" t="s">
        <v>15</v>
      </c>
      <c r="L55" t="s">
        <v>6317</v>
      </c>
      <c r="M55" t="s">
        <v>3951</v>
      </c>
      <c r="N55">
        <f t="shared" si="0"/>
        <v>1</v>
      </c>
      <c r="O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Batwoman?</v>
      </c>
    </row>
    <row r="56" spans="1:15" x14ac:dyDescent="0.3">
      <c r="A56" t="s">
        <v>3820</v>
      </c>
      <c r="B56" t="s">
        <v>3821</v>
      </c>
      <c r="C56" t="s">
        <v>11</v>
      </c>
      <c r="D56" t="s">
        <v>4215</v>
      </c>
      <c r="E56" t="s">
        <v>4317</v>
      </c>
      <c r="F56" t="s">
        <v>305</v>
      </c>
      <c r="G56">
        <f>ROUND(TVSeries_numberOfEpisodes__2[[#This Row],[value]],2)</f>
        <v>44</v>
      </c>
      <c r="H56" t="s">
        <v>4214</v>
      </c>
      <c r="I56" t="s">
        <v>3236</v>
      </c>
      <c r="J56" t="s">
        <v>602</v>
      </c>
      <c r="K56" t="s">
        <v>15</v>
      </c>
      <c r="L56" t="s">
        <v>5408</v>
      </c>
      <c r="M56" t="s">
        <v>3237</v>
      </c>
      <c r="N56">
        <f t="shared" si="0"/>
        <v>1</v>
      </c>
      <c r="O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Baywatch Nights?</v>
      </c>
    </row>
    <row r="57" spans="1:15" x14ac:dyDescent="0.3">
      <c r="A57" t="s">
        <v>6067</v>
      </c>
      <c r="B57" t="s">
        <v>6068</v>
      </c>
      <c r="C57" t="s">
        <v>11</v>
      </c>
      <c r="D57" t="s">
        <v>4215</v>
      </c>
      <c r="E57" t="s">
        <v>4317</v>
      </c>
      <c r="F57" t="s">
        <v>25</v>
      </c>
      <c r="G57">
        <f>ROUND(TVSeries_numberOfEpisodes__2[[#This Row],[value]],2)</f>
        <v>66</v>
      </c>
      <c r="H57" t="s">
        <v>4214</v>
      </c>
      <c r="I57" t="s">
        <v>3950</v>
      </c>
      <c r="J57" t="s">
        <v>275</v>
      </c>
      <c r="K57" t="s">
        <v>15</v>
      </c>
      <c r="L57" t="s">
        <v>6069</v>
      </c>
      <c r="M57" t="s">
        <v>3951</v>
      </c>
      <c r="N57">
        <f t="shared" si="0"/>
        <v>1</v>
      </c>
      <c r="O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BeastMaster?</v>
      </c>
    </row>
    <row r="58" spans="1:15" x14ac:dyDescent="0.3">
      <c r="A58" t="s">
        <v>3630</v>
      </c>
      <c r="B58" t="s">
        <v>3631</v>
      </c>
      <c r="C58" t="s">
        <v>11</v>
      </c>
      <c r="D58" t="s">
        <v>4215</v>
      </c>
      <c r="E58" t="s">
        <v>4317</v>
      </c>
      <c r="F58" t="s">
        <v>656</v>
      </c>
      <c r="G58">
        <f>ROUND(TVSeries_numberOfEpisodes__2[[#This Row],[value]],2)</f>
        <v>70</v>
      </c>
      <c r="H58" t="s">
        <v>4214</v>
      </c>
      <c r="I58" t="s">
        <v>3236</v>
      </c>
      <c r="J58" t="s">
        <v>249</v>
      </c>
      <c r="K58" t="s">
        <v>15</v>
      </c>
      <c r="L58" t="s">
        <v>5472</v>
      </c>
      <c r="M58" t="s">
        <v>3237</v>
      </c>
      <c r="N58">
        <f t="shared" si="0"/>
        <v>1</v>
      </c>
      <c r="O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Beauty and the Beast?</v>
      </c>
    </row>
    <row r="59" spans="1:15" x14ac:dyDescent="0.3">
      <c r="A59" t="s">
        <v>3880</v>
      </c>
      <c r="B59" t="s">
        <v>3881</v>
      </c>
      <c r="C59" t="s">
        <v>11</v>
      </c>
      <c r="D59" t="s">
        <v>4215</v>
      </c>
      <c r="E59" t="s">
        <v>4317</v>
      </c>
      <c r="F59" t="s">
        <v>486</v>
      </c>
      <c r="G59">
        <f>ROUND(TVSeries_numberOfEpisodes__2[[#This Row],[value]],2)</f>
        <v>13</v>
      </c>
      <c r="H59" t="s">
        <v>4214</v>
      </c>
      <c r="I59" t="s">
        <v>3236</v>
      </c>
      <c r="J59" t="s">
        <v>531</v>
      </c>
      <c r="K59" t="s">
        <v>15</v>
      </c>
      <c r="L59" t="s">
        <v>5891</v>
      </c>
      <c r="M59" t="s">
        <v>3237</v>
      </c>
      <c r="N59">
        <f t="shared" si="0"/>
        <v>1</v>
      </c>
      <c r="O5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Benji, Zax &amp; the Alien Prince?</v>
      </c>
    </row>
    <row r="60" spans="1:15" x14ac:dyDescent="0.3">
      <c r="A60" t="s">
        <v>3626</v>
      </c>
      <c r="B60" t="s">
        <v>3627</v>
      </c>
      <c r="C60" t="s">
        <v>11</v>
      </c>
      <c r="D60" t="s">
        <v>4215</v>
      </c>
      <c r="E60" t="s">
        <v>4317</v>
      </c>
      <c r="F60" t="s">
        <v>238</v>
      </c>
      <c r="G60">
        <f>ROUND(TVSeries_numberOfEpisodes__2[[#This Row],[value]],2)</f>
        <v>45</v>
      </c>
      <c r="H60" t="s">
        <v>4214</v>
      </c>
      <c r="I60" t="s">
        <v>3236</v>
      </c>
      <c r="J60" t="s">
        <v>681</v>
      </c>
      <c r="K60" t="s">
        <v>15</v>
      </c>
      <c r="L60" t="s">
        <v>5490</v>
      </c>
      <c r="M60" t="s">
        <v>3237</v>
      </c>
      <c r="N60">
        <f t="shared" si="0"/>
        <v>1</v>
      </c>
      <c r="O6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Beyond Belief: Fact or Fiction?</v>
      </c>
    </row>
    <row r="61" spans="1:15" x14ac:dyDescent="0.3">
      <c r="A61" t="s">
        <v>3286</v>
      </c>
      <c r="B61" t="s">
        <v>3287</v>
      </c>
      <c r="C61" t="s">
        <v>11</v>
      </c>
      <c r="D61" t="s">
        <v>4215</v>
      </c>
      <c r="E61" t="s">
        <v>4317</v>
      </c>
      <c r="F61" t="s">
        <v>501</v>
      </c>
      <c r="G61">
        <f>ROUND(TVSeries_numberOfEpisodes__2[[#This Row],[value]],2)</f>
        <v>5</v>
      </c>
      <c r="H61" t="s">
        <v>4214</v>
      </c>
      <c r="I61" t="s">
        <v>3236</v>
      </c>
      <c r="J61" t="s">
        <v>681</v>
      </c>
      <c r="K61" t="s">
        <v>15</v>
      </c>
      <c r="L61" t="s">
        <v>5239</v>
      </c>
      <c r="M61" t="s">
        <v>3237</v>
      </c>
      <c r="N61">
        <f t="shared" si="0"/>
        <v>1</v>
      </c>
      <c r="O6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Beyond Westworld?</v>
      </c>
    </row>
    <row r="62" spans="1:15" x14ac:dyDescent="0.3">
      <c r="A62" t="s">
        <v>3830</v>
      </c>
      <c r="B62" t="s">
        <v>3831</v>
      </c>
      <c r="C62" t="s">
        <v>11</v>
      </c>
      <c r="D62" t="s">
        <v>4215</v>
      </c>
      <c r="E62" t="s">
        <v>4317</v>
      </c>
      <c r="F62" t="s">
        <v>882</v>
      </c>
      <c r="G62">
        <f>ROUND(TVSeries_numberOfEpisodes__2[[#This Row],[value]],2)</f>
        <v>87</v>
      </c>
      <c r="H62" t="s">
        <v>4214</v>
      </c>
      <c r="I62" t="s">
        <v>3236</v>
      </c>
      <c r="J62" t="s">
        <v>602</v>
      </c>
      <c r="K62" t="s">
        <v>15</v>
      </c>
      <c r="L62" t="s">
        <v>5383</v>
      </c>
      <c r="M62" t="s">
        <v>3237</v>
      </c>
      <c r="N62">
        <f t="shared" si="0"/>
        <v>1</v>
      </c>
      <c r="O6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Big Bad Beetleborgs?</v>
      </c>
    </row>
    <row r="63" spans="1:15" x14ac:dyDescent="0.3">
      <c r="A63" t="s">
        <v>3400</v>
      </c>
      <c r="B63" t="s">
        <v>3401</v>
      </c>
      <c r="C63" t="s">
        <v>11</v>
      </c>
      <c r="D63" t="s">
        <v>4215</v>
      </c>
      <c r="E63" t="s">
        <v>4317</v>
      </c>
      <c r="F63" t="s">
        <v>93</v>
      </c>
      <c r="G63">
        <f>ROUND(TVSeries_numberOfEpisodes__2[[#This Row],[value]],2)</f>
        <v>26</v>
      </c>
      <c r="H63" t="s">
        <v>4214</v>
      </c>
      <c r="I63" t="s">
        <v>3236</v>
      </c>
      <c r="J63" t="s">
        <v>531</v>
      </c>
      <c r="K63" t="s">
        <v>15</v>
      </c>
      <c r="L63" t="s">
        <v>5359</v>
      </c>
      <c r="M63" t="s">
        <v>3237</v>
      </c>
      <c r="N63">
        <f t="shared" si="0"/>
        <v>1</v>
      </c>
      <c r="O6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Big Guy and Rusty the Boy Robot?</v>
      </c>
    </row>
    <row r="64" spans="1:15" x14ac:dyDescent="0.3">
      <c r="A64" t="s">
        <v>3488</v>
      </c>
      <c r="B64" t="s">
        <v>3489</v>
      </c>
      <c r="C64" t="s">
        <v>11</v>
      </c>
      <c r="D64" t="s">
        <v>4215</v>
      </c>
      <c r="E64" t="s">
        <v>4317</v>
      </c>
      <c r="F64" t="s">
        <v>128</v>
      </c>
      <c r="G64">
        <f>ROUND(TVSeries_numberOfEpisodes__2[[#This Row],[value]],2)</f>
        <v>65</v>
      </c>
      <c r="H64" t="s">
        <v>4214</v>
      </c>
      <c r="I64" t="s">
        <v>3236</v>
      </c>
      <c r="J64" t="s">
        <v>565</v>
      </c>
      <c r="K64" t="s">
        <v>15</v>
      </c>
      <c r="L64" t="s">
        <v>5280</v>
      </c>
      <c r="M64" t="s">
        <v>3237</v>
      </c>
      <c r="N64">
        <f t="shared" si="0"/>
        <v>1</v>
      </c>
      <c r="O6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Bionic Six?</v>
      </c>
    </row>
    <row r="65" spans="1:15" x14ac:dyDescent="0.3">
      <c r="A65" t="s">
        <v>3274</v>
      </c>
      <c r="B65" t="s">
        <v>3275</v>
      </c>
      <c r="C65" t="s">
        <v>11</v>
      </c>
      <c r="D65" t="s">
        <v>4215</v>
      </c>
      <c r="E65" t="s">
        <v>4317</v>
      </c>
      <c r="F65" t="s">
        <v>565</v>
      </c>
      <c r="G65">
        <f>ROUND(TVSeries_numberOfEpisodes__2[[#This Row],[value]],2)</f>
        <v>8</v>
      </c>
      <c r="H65" t="s">
        <v>4214</v>
      </c>
      <c r="I65" t="s">
        <v>3236</v>
      </c>
      <c r="J65" t="s">
        <v>486</v>
      </c>
      <c r="K65" t="s">
        <v>15</v>
      </c>
      <c r="L65" t="s">
        <v>5256</v>
      </c>
      <c r="M65" t="s">
        <v>3237</v>
      </c>
      <c r="N65">
        <f t="shared" si="0"/>
        <v>1</v>
      </c>
      <c r="O6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Bionic Woman?</v>
      </c>
    </row>
    <row r="66" spans="1:15" x14ac:dyDescent="0.3">
      <c r="A66" t="s">
        <v>3620</v>
      </c>
      <c r="B66" t="s">
        <v>3621</v>
      </c>
      <c r="C66" t="s">
        <v>11</v>
      </c>
      <c r="D66" t="s">
        <v>4215</v>
      </c>
      <c r="E66" t="s">
        <v>4317</v>
      </c>
      <c r="F66" t="s">
        <v>486</v>
      </c>
      <c r="G66">
        <f>ROUND(TVSeries_numberOfEpisodes__2[[#This Row],[value]],2)</f>
        <v>13</v>
      </c>
      <c r="H66" t="s">
        <v>4214</v>
      </c>
      <c r="I66" t="s">
        <v>3236</v>
      </c>
      <c r="J66" t="s">
        <v>226</v>
      </c>
      <c r="K66" t="s">
        <v>15</v>
      </c>
      <c r="L66" t="s">
        <v>5473</v>
      </c>
      <c r="M66" t="s">
        <v>3237</v>
      </c>
      <c r="N66">
        <f t="shared" ref="N66:N129" si="1">COUNTIF(B:B,B66)</f>
        <v>1</v>
      </c>
      <c r="O6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Birds of Prey?</v>
      </c>
    </row>
    <row r="67" spans="1:15" x14ac:dyDescent="0.3">
      <c r="A67" t="s">
        <v>5965</v>
      </c>
      <c r="B67" t="s">
        <v>5966</v>
      </c>
      <c r="C67" t="s">
        <v>11</v>
      </c>
      <c r="D67" t="s">
        <v>4215</v>
      </c>
      <c r="E67" t="s">
        <v>4317</v>
      </c>
      <c r="F67" t="s">
        <v>681</v>
      </c>
      <c r="G67">
        <f>ROUND(TVSeries_numberOfEpisodes__2[[#This Row],[value]],2)</f>
        <v>6</v>
      </c>
      <c r="H67" t="s">
        <v>4214</v>
      </c>
      <c r="I67" t="s">
        <v>3236</v>
      </c>
      <c r="J67" t="s">
        <v>486</v>
      </c>
      <c r="K67" t="s">
        <v>15</v>
      </c>
      <c r="L67" t="s">
        <v>5967</v>
      </c>
      <c r="M67" t="s">
        <v>3237</v>
      </c>
      <c r="N67">
        <f t="shared" si="1"/>
        <v>1</v>
      </c>
      <c r="O6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Black Knight?</v>
      </c>
    </row>
    <row r="68" spans="1:15" x14ac:dyDescent="0.3">
      <c r="A68" t="s">
        <v>3334</v>
      </c>
      <c r="B68" t="s">
        <v>3335</v>
      </c>
      <c r="C68" t="s">
        <v>11</v>
      </c>
      <c r="D68" t="s">
        <v>4215</v>
      </c>
      <c r="E68" t="s">
        <v>4317</v>
      </c>
      <c r="F68" t="s">
        <v>454</v>
      </c>
      <c r="G68">
        <f>ROUND(TVSeries_numberOfEpisodes__2[[#This Row],[value]],2)</f>
        <v>28</v>
      </c>
      <c r="H68" t="s">
        <v>4214</v>
      </c>
      <c r="I68" t="s">
        <v>3236</v>
      </c>
      <c r="J68" t="s">
        <v>167</v>
      </c>
      <c r="K68" t="s">
        <v>15</v>
      </c>
      <c r="L68" t="s">
        <v>5228</v>
      </c>
      <c r="M68" t="s">
        <v>3237</v>
      </c>
      <c r="N68">
        <f t="shared" si="1"/>
        <v>1</v>
      </c>
      <c r="O6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Black Mirror?</v>
      </c>
    </row>
    <row r="69" spans="1:15" x14ac:dyDescent="0.3">
      <c r="A69" t="s">
        <v>3944</v>
      </c>
      <c r="B69" t="s">
        <v>3945</v>
      </c>
      <c r="C69" t="s">
        <v>11</v>
      </c>
      <c r="D69" t="s">
        <v>4215</v>
      </c>
      <c r="E69" t="s">
        <v>4317</v>
      </c>
      <c r="F69" t="s">
        <v>474</v>
      </c>
      <c r="G69">
        <f>ROUND(TVSeries_numberOfEpisodes__2[[#This Row],[value]],2)</f>
        <v>22</v>
      </c>
      <c r="H69" t="s">
        <v>4214</v>
      </c>
      <c r="I69" t="s">
        <v>3236</v>
      </c>
      <c r="J69" t="s">
        <v>629</v>
      </c>
      <c r="K69" t="s">
        <v>15</v>
      </c>
      <c r="L69" t="s">
        <v>5874</v>
      </c>
      <c r="M69" t="s">
        <v>3237</v>
      </c>
      <c r="N69">
        <f t="shared" si="1"/>
        <v>1</v>
      </c>
      <c r="O6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Black Scorpion?</v>
      </c>
    </row>
    <row r="70" spans="1:15" x14ac:dyDescent="0.3">
      <c r="A70" t="s">
        <v>6076</v>
      </c>
      <c r="B70" t="s">
        <v>6077</v>
      </c>
      <c r="C70" t="s">
        <v>11</v>
      </c>
      <c r="D70" t="s">
        <v>4215</v>
      </c>
      <c r="E70" t="s">
        <v>4317</v>
      </c>
      <c r="F70" t="s">
        <v>486</v>
      </c>
      <c r="G70">
        <f>ROUND(TVSeries_numberOfEpisodes__2[[#This Row],[value]],2)</f>
        <v>13</v>
      </c>
      <c r="H70" t="s">
        <v>4214</v>
      </c>
      <c r="I70" t="s">
        <v>3950</v>
      </c>
      <c r="J70" t="s">
        <v>226</v>
      </c>
      <c r="K70" t="s">
        <v>15</v>
      </c>
      <c r="L70" t="s">
        <v>6078</v>
      </c>
      <c r="M70" t="s">
        <v>3951</v>
      </c>
      <c r="N70">
        <f t="shared" si="1"/>
        <v>1</v>
      </c>
      <c r="O7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Blade: The Series?</v>
      </c>
    </row>
    <row r="71" spans="1:15" x14ac:dyDescent="0.3">
      <c r="A71" t="s">
        <v>3330</v>
      </c>
      <c r="B71" t="s">
        <v>3331</v>
      </c>
      <c r="C71" t="s">
        <v>11</v>
      </c>
      <c r="D71" t="s">
        <v>4215</v>
      </c>
      <c r="E71" t="s">
        <v>4317</v>
      </c>
      <c r="F71" t="s">
        <v>183</v>
      </c>
      <c r="G71">
        <f>ROUND(TVSeries_numberOfEpisodes__2[[#This Row],[value]],2)</f>
        <v>52</v>
      </c>
      <c r="H71" t="s">
        <v>4214</v>
      </c>
      <c r="I71" t="s">
        <v>3236</v>
      </c>
      <c r="J71" t="s">
        <v>217</v>
      </c>
      <c r="K71" t="s">
        <v>15</v>
      </c>
      <c r="L71" t="s">
        <v>5213</v>
      </c>
      <c r="M71" t="s">
        <v>3237</v>
      </c>
      <c r="N71">
        <f t="shared" si="1"/>
        <v>1</v>
      </c>
      <c r="O7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Blake's 7?</v>
      </c>
    </row>
    <row r="72" spans="1:15" x14ac:dyDescent="0.3">
      <c r="A72" t="s">
        <v>5843</v>
      </c>
      <c r="B72" t="s">
        <v>5844</v>
      </c>
      <c r="C72" t="s">
        <v>11</v>
      </c>
      <c r="D72" t="s">
        <v>4215</v>
      </c>
      <c r="E72" t="s">
        <v>4317</v>
      </c>
      <c r="F72" t="s">
        <v>571</v>
      </c>
      <c r="G72">
        <f>ROUND(TVSeries_numberOfEpisodes__2[[#This Row],[value]],2)</f>
        <v>25</v>
      </c>
      <c r="H72" t="s">
        <v>4214</v>
      </c>
      <c r="I72" t="s">
        <v>3950</v>
      </c>
      <c r="J72" t="s">
        <v>191</v>
      </c>
      <c r="K72" t="s">
        <v>15</v>
      </c>
      <c r="L72" t="s">
        <v>5845</v>
      </c>
      <c r="M72" t="s">
        <v>3951</v>
      </c>
      <c r="N72">
        <f t="shared" si="1"/>
        <v>1</v>
      </c>
      <c r="O7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Blood &amp; Treasure?</v>
      </c>
    </row>
    <row r="73" spans="1:15" x14ac:dyDescent="0.3">
      <c r="A73" t="s">
        <v>6040</v>
      </c>
      <c r="B73" t="s">
        <v>6041</v>
      </c>
      <c r="C73" t="s">
        <v>11</v>
      </c>
      <c r="D73" t="s">
        <v>4215</v>
      </c>
      <c r="E73" t="s">
        <v>4317</v>
      </c>
      <c r="F73" t="s">
        <v>565</v>
      </c>
      <c r="G73">
        <f>ROUND(TVSeries_numberOfEpisodes__2[[#This Row],[value]],2)</f>
        <v>8</v>
      </c>
      <c r="H73" t="s">
        <v>4214</v>
      </c>
      <c r="I73" t="s">
        <v>3236</v>
      </c>
      <c r="J73" t="s">
        <v>566</v>
      </c>
      <c r="K73" t="s">
        <v>15</v>
      </c>
      <c r="L73" t="s">
        <v>6042</v>
      </c>
      <c r="M73" t="s">
        <v>3237</v>
      </c>
      <c r="N73">
        <f t="shared" si="1"/>
        <v>1</v>
      </c>
      <c r="O7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Bodies?</v>
      </c>
    </row>
    <row r="74" spans="1:15" x14ac:dyDescent="0.3">
      <c r="A74" t="s">
        <v>6046</v>
      </c>
      <c r="B74" t="s">
        <v>6047</v>
      </c>
      <c r="C74" t="s">
        <v>11</v>
      </c>
      <c r="D74" t="s">
        <v>4215</v>
      </c>
      <c r="E74" t="s">
        <v>4317</v>
      </c>
      <c r="F74" t="s">
        <v>486</v>
      </c>
      <c r="G74">
        <f>ROUND(TVSeries_numberOfEpisodes__2[[#This Row],[value]],2)</f>
        <v>13</v>
      </c>
      <c r="H74" t="s">
        <v>4214</v>
      </c>
      <c r="I74" t="s">
        <v>3236</v>
      </c>
      <c r="J74" t="s">
        <v>195</v>
      </c>
      <c r="K74" t="s">
        <v>15</v>
      </c>
      <c r="L74" t="s">
        <v>6048</v>
      </c>
      <c r="M74" t="s">
        <v>3237</v>
      </c>
      <c r="N74">
        <f t="shared" si="1"/>
        <v>1</v>
      </c>
      <c r="O7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Bs. As. bajo el cielo de Orión?</v>
      </c>
    </row>
    <row r="75" spans="1:15" x14ac:dyDescent="0.3">
      <c r="A75" t="s">
        <v>3511</v>
      </c>
      <c r="B75" t="s">
        <v>3512</v>
      </c>
      <c r="C75" t="s">
        <v>11</v>
      </c>
      <c r="D75" t="s">
        <v>4215</v>
      </c>
      <c r="E75" t="s">
        <v>4317</v>
      </c>
      <c r="F75" t="s">
        <v>285</v>
      </c>
      <c r="G75">
        <f>ROUND(TVSeries_numberOfEpisodes__2[[#This Row],[value]],2)</f>
        <v>37</v>
      </c>
      <c r="H75" t="s">
        <v>4214</v>
      </c>
      <c r="I75" t="s">
        <v>3236</v>
      </c>
      <c r="J75" t="s">
        <v>566</v>
      </c>
      <c r="K75" t="s">
        <v>15</v>
      </c>
      <c r="L75" t="s">
        <v>5292</v>
      </c>
      <c r="M75" t="s">
        <v>3237</v>
      </c>
      <c r="N75">
        <f t="shared" si="1"/>
        <v>1</v>
      </c>
      <c r="O7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Buck Rogers in the 25th Century?</v>
      </c>
    </row>
    <row r="76" spans="1:15" x14ac:dyDescent="0.3">
      <c r="A76" t="s">
        <v>3374</v>
      </c>
      <c r="B76" t="s">
        <v>3375</v>
      </c>
      <c r="C76" t="s">
        <v>11</v>
      </c>
      <c r="D76" t="s">
        <v>4215</v>
      </c>
      <c r="E76" t="s">
        <v>4317</v>
      </c>
      <c r="F76" t="s">
        <v>272</v>
      </c>
      <c r="G76">
        <f>ROUND(TVSeries_numberOfEpisodes__2[[#This Row],[value]],2)</f>
        <v>40</v>
      </c>
      <c r="H76" t="s">
        <v>4214</v>
      </c>
      <c r="I76" t="s">
        <v>3236</v>
      </c>
      <c r="J76" t="s">
        <v>565</v>
      </c>
      <c r="K76" t="s">
        <v>15</v>
      </c>
      <c r="L76" t="s">
        <v>5344</v>
      </c>
      <c r="M76" t="s">
        <v>3237</v>
      </c>
      <c r="N76">
        <f t="shared" si="1"/>
        <v>1</v>
      </c>
      <c r="O7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Bugs?</v>
      </c>
    </row>
    <row r="77" spans="1:15" x14ac:dyDescent="0.3">
      <c r="A77" t="s">
        <v>6052</v>
      </c>
      <c r="B77" t="s">
        <v>6053</v>
      </c>
      <c r="C77" t="s">
        <v>11</v>
      </c>
      <c r="D77" t="s">
        <v>4215</v>
      </c>
      <c r="E77" t="s">
        <v>4317</v>
      </c>
      <c r="F77" t="s">
        <v>486</v>
      </c>
      <c r="G77">
        <f>ROUND(TVSeries_numberOfEpisodes__2[[#This Row],[value]],2)</f>
        <v>13</v>
      </c>
      <c r="H77" t="s">
        <v>4214</v>
      </c>
      <c r="I77" t="s">
        <v>3236</v>
      </c>
      <c r="J77" t="s">
        <v>195</v>
      </c>
      <c r="K77" t="s">
        <v>15</v>
      </c>
      <c r="L77" t="s">
        <v>6054</v>
      </c>
      <c r="M77" t="s">
        <v>3237</v>
      </c>
      <c r="N77">
        <f t="shared" si="1"/>
        <v>1</v>
      </c>
      <c r="O7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Campamento Newton?</v>
      </c>
    </row>
    <row r="78" spans="1:15" x14ac:dyDescent="0.3">
      <c r="A78" t="s">
        <v>3336</v>
      </c>
      <c r="B78" t="s">
        <v>3337</v>
      </c>
      <c r="C78" t="s">
        <v>11</v>
      </c>
      <c r="D78" t="s">
        <v>4215</v>
      </c>
      <c r="E78" t="s">
        <v>4317</v>
      </c>
      <c r="F78" t="s">
        <v>438</v>
      </c>
      <c r="G78">
        <f>ROUND(TVSeries_numberOfEpisodes__2[[#This Row],[value]],2)</f>
        <v>18</v>
      </c>
      <c r="H78" t="s">
        <v>4214</v>
      </c>
      <c r="I78" t="s">
        <v>3236</v>
      </c>
      <c r="J78" t="s">
        <v>474</v>
      </c>
      <c r="K78" t="s">
        <v>15</v>
      </c>
      <c r="L78" t="s">
        <v>5243</v>
      </c>
      <c r="M78" t="s">
        <v>3237</v>
      </c>
      <c r="N78">
        <f t="shared" si="1"/>
        <v>1</v>
      </c>
      <c r="O7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Caprica?</v>
      </c>
    </row>
    <row r="79" spans="1:15" x14ac:dyDescent="0.3">
      <c r="A79" t="s">
        <v>3910</v>
      </c>
      <c r="B79" t="s">
        <v>3911</v>
      </c>
      <c r="C79" t="s">
        <v>11</v>
      </c>
      <c r="D79" t="s">
        <v>4215</v>
      </c>
      <c r="E79" t="s">
        <v>4317</v>
      </c>
      <c r="F79" t="s">
        <v>128</v>
      </c>
      <c r="G79">
        <f>ROUND(TVSeries_numberOfEpisodes__2[[#This Row],[value]],2)</f>
        <v>65</v>
      </c>
      <c r="H79" t="s">
        <v>4214</v>
      </c>
      <c r="I79" t="s">
        <v>3236</v>
      </c>
      <c r="J79" t="s">
        <v>195</v>
      </c>
      <c r="K79" t="s">
        <v>15</v>
      </c>
      <c r="L79" t="s">
        <v>6399</v>
      </c>
      <c r="M79" t="s">
        <v>3237</v>
      </c>
      <c r="N79">
        <f t="shared" si="1"/>
        <v>1</v>
      </c>
      <c r="O7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Harlock and the Queen of a Thousand Years?</v>
      </c>
    </row>
    <row r="80" spans="1:15" x14ac:dyDescent="0.3">
      <c r="A80" t="s">
        <v>3878</v>
      </c>
      <c r="B80" t="s">
        <v>3879</v>
      </c>
      <c r="C80" t="s">
        <v>11</v>
      </c>
      <c r="D80" t="s">
        <v>4215</v>
      </c>
      <c r="E80" t="s">
        <v>4317</v>
      </c>
      <c r="F80" t="s">
        <v>253</v>
      </c>
      <c r="G80">
        <f>ROUND(TVSeries_numberOfEpisodes__2[[#This Row],[value]],2)</f>
        <v>39</v>
      </c>
      <c r="H80" t="s">
        <v>4214</v>
      </c>
      <c r="I80" t="s">
        <v>3236</v>
      </c>
      <c r="J80" t="s">
        <v>629</v>
      </c>
      <c r="K80" t="s">
        <v>15</v>
      </c>
      <c r="L80" t="s">
        <v>5881</v>
      </c>
      <c r="M80" t="s">
        <v>3237</v>
      </c>
      <c r="N80">
        <f t="shared" si="1"/>
        <v>1</v>
      </c>
      <c r="O8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Midnight?</v>
      </c>
    </row>
    <row r="81" spans="1:15" x14ac:dyDescent="0.3">
      <c r="A81" t="s">
        <v>3428</v>
      </c>
      <c r="B81" t="s">
        <v>3429</v>
      </c>
      <c r="C81" t="s">
        <v>11</v>
      </c>
      <c r="D81" t="s">
        <v>4215</v>
      </c>
      <c r="E81" t="s">
        <v>4317</v>
      </c>
      <c r="F81" t="s">
        <v>474</v>
      </c>
      <c r="G81">
        <f>ROUND(TVSeries_numberOfEpisodes__2[[#This Row],[value]],2)</f>
        <v>22</v>
      </c>
      <c r="H81" t="s">
        <v>4214</v>
      </c>
      <c r="I81" t="s">
        <v>3236</v>
      </c>
      <c r="J81" t="s">
        <v>459</v>
      </c>
      <c r="K81" t="s">
        <v>15</v>
      </c>
      <c r="L81" t="s">
        <v>5372</v>
      </c>
      <c r="M81" t="s">
        <v>3237</v>
      </c>
      <c r="N81">
        <f t="shared" si="1"/>
        <v>1</v>
      </c>
      <c r="O8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Power and the Soldiers of the Future?</v>
      </c>
    </row>
    <row r="82" spans="1:15" x14ac:dyDescent="0.3">
      <c r="A82" t="s">
        <v>3480</v>
      </c>
      <c r="B82" t="s">
        <v>3481</v>
      </c>
      <c r="C82" t="s">
        <v>11</v>
      </c>
      <c r="D82" t="s">
        <v>4215</v>
      </c>
      <c r="E82" t="s">
        <v>4317</v>
      </c>
      <c r="F82" t="s">
        <v>401</v>
      </c>
      <c r="G82">
        <f>ROUND(TVSeries_numberOfEpisodes__2[[#This Row],[value]],2)</f>
        <v>32</v>
      </c>
      <c r="H82" t="s">
        <v>4214</v>
      </c>
      <c r="I82" t="s">
        <v>3236</v>
      </c>
      <c r="J82" t="s">
        <v>602</v>
      </c>
      <c r="K82" t="s">
        <v>15</v>
      </c>
      <c r="L82" t="s">
        <v>5305</v>
      </c>
      <c r="M82" t="s">
        <v>3237</v>
      </c>
      <c r="N82">
        <f t="shared" si="1"/>
        <v>1</v>
      </c>
      <c r="O8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Scarlet and the Mysterons?</v>
      </c>
    </row>
    <row r="83" spans="1:15" x14ac:dyDescent="0.3">
      <c r="A83" t="s">
        <v>3456</v>
      </c>
      <c r="B83" t="s">
        <v>3457</v>
      </c>
      <c r="C83" t="s">
        <v>11</v>
      </c>
      <c r="D83" t="s">
        <v>4215</v>
      </c>
      <c r="E83" t="s">
        <v>4317</v>
      </c>
      <c r="F83" t="s">
        <v>486</v>
      </c>
      <c r="G83">
        <f>ROUND(TVSeries_numberOfEpisodes__2[[#This Row],[value]],2)</f>
        <v>13</v>
      </c>
      <c r="H83" t="s">
        <v>4214</v>
      </c>
      <c r="I83" t="s">
        <v>3236</v>
      </c>
      <c r="J83" t="s">
        <v>681</v>
      </c>
      <c r="K83" t="s">
        <v>15</v>
      </c>
      <c r="L83" t="s">
        <v>5330</v>
      </c>
      <c r="M83" t="s">
        <v>3237</v>
      </c>
      <c r="N83">
        <f t="shared" si="1"/>
        <v>1</v>
      </c>
      <c r="O8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Star?</v>
      </c>
    </row>
    <row r="84" spans="1:15" x14ac:dyDescent="0.3">
      <c r="A84" t="s">
        <v>3862</v>
      </c>
      <c r="B84" t="s">
        <v>3863</v>
      </c>
      <c r="C84" t="s">
        <v>11</v>
      </c>
      <c r="D84" t="s">
        <v>4215</v>
      </c>
      <c r="E84" t="s">
        <v>4317</v>
      </c>
      <c r="F84" t="s">
        <v>249</v>
      </c>
      <c r="G84">
        <f>ROUND(TVSeries_numberOfEpisodes__2[[#This Row],[value]],2)</f>
        <v>24</v>
      </c>
      <c r="H84" t="s">
        <v>4214</v>
      </c>
      <c r="I84" t="s">
        <v>3236</v>
      </c>
      <c r="J84" t="s">
        <v>531</v>
      </c>
      <c r="K84" t="s">
        <v>15</v>
      </c>
      <c r="L84" t="s">
        <v>5868</v>
      </c>
      <c r="M84" t="s">
        <v>3237</v>
      </c>
      <c r="N84">
        <f t="shared" si="1"/>
        <v>1</v>
      </c>
      <c r="O8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Ultra?</v>
      </c>
    </row>
    <row r="85" spans="1:15" x14ac:dyDescent="0.3">
      <c r="A85" t="s">
        <v>3860</v>
      </c>
      <c r="B85" t="s">
        <v>3861</v>
      </c>
      <c r="C85" t="s">
        <v>11</v>
      </c>
      <c r="D85" t="s">
        <v>4215</v>
      </c>
      <c r="E85" t="s">
        <v>4317</v>
      </c>
      <c r="F85" t="s">
        <v>566</v>
      </c>
      <c r="G85">
        <f>ROUND(TVSeries_numberOfEpisodes__2[[#This Row],[value]],2)</f>
        <v>12</v>
      </c>
      <c r="H85" t="s">
        <v>4214</v>
      </c>
      <c r="I85" t="s">
        <v>3236</v>
      </c>
      <c r="J85" t="s">
        <v>195</v>
      </c>
      <c r="K85" t="s">
        <v>15</v>
      </c>
      <c r="L85" t="s">
        <v>6392</v>
      </c>
      <c r="M85" t="s">
        <v>3237</v>
      </c>
      <c r="N85">
        <f t="shared" si="1"/>
        <v>1</v>
      </c>
      <c r="O8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Zep – Space Detective?</v>
      </c>
    </row>
    <row r="86" spans="1:15" x14ac:dyDescent="0.3">
      <c r="A86" t="s">
        <v>4219</v>
      </c>
      <c r="B86" t="s">
        <v>4220</v>
      </c>
      <c r="C86" t="s">
        <v>11</v>
      </c>
      <c r="D86" t="s">
        <v>4215</v>
      </c>
      <c r="E86" t="s">
        <v>4317</v>
      </c>
      <c r="F86" t="s">
        <v>518</v>
      </c>
      <c r="G86">
        <f>ROUND(TVSeries_numberOfEpisodes__2[[#This Row],[value]],2)</f>
        <v>77</v>
      </c>
      <c r="H86" t="s">
        <v>4214</v>
      </c>
      <c r="I86" t="s">
        <v>3236</v>
      </c>
      <c r="J86" t="s">
        <v>531</v>
      </c>
      <c r="K86" t="s">
        <v>15</v>
      </c>
      <c r="L86" t="s">
        <v>5900</v>
      </c>
      <c r="M86" t="s">
        <v>3237</v>
      </c>
      <c r="N86">
        <f t="shared" si="1"/>
        <v>1</v>
      </c>
      <c r="O8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Captain Z-Ro?</v>
      </c>
    </row>
    <row r="87" spans="1:15" x14ac:dyDescent="0.3">
      <c r="A87" t="s">
        <v>6357</v>
      </c>
      <c r="B87" t="s">
        <v>6358</v>
      </c>
      <c r="C87" t="s">
        <v>11</v>
      </c>
      <c r="D87" t="s">
        <v>4215</v>
      </c>
      <c r="E87" t="s">
        <v>4317</v>
      </c>
      <c r="F87" t="s">
        <v>249</v>
      </c>
      <c r="G87">
        <f>ROUND(TVSeries_numberOfEpisodes__2[[#This Row],[value]],2)</f>
        <v>24</v>
      </c>
      <c r="H87" t="s">
        <v>4214</v>
      </c>
      <c r="I87" t="s">
        <v>3950</v>
      </c>
      <c r="J87" t="s">
        <v>195</v>
      </c>
      <c r="K87" t="s">
        <v>15</v>
      </c>
      <c r="L87" t="s">
        <v>6359</v>
      </c>
      <c r="M87" t="s">
        <v>3951</v>
      </c>
      <c r="N87">
        <f t="shared" si="1"/>
        <v>1</v>
      </c>
      <c r="O8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Carpathian Ranger?</v>
      </c>
    </row>
    <row r="88" spans="1:15" x14ac:dyDescent="0.3">
      <c r="A88" t="s">
        <v>6276</v>
      </c>
      <c r="B88" t="s">
        <v>6277</v>
      </c>
      <c r="C88" t="s">
        <v>11</v>
      </c>
      <c r="D88" t="s">
        <v>4215</v>
      </c>
      <c r="E88" t="s">
        <v>4317</v>
      </c>
      <c r="F88" t="s">
        <v>249</v>
      </c>
      <c r="G88">
        <f>ROUND(TVSeries_numberOfEpisodes__2[[#This Row],[value]],2)</f>
        <v>24</v>
      </c>
      <c r="H88" t="s">
        <v>4214</v>
      </c>
      <c r="I88" t="s">
        <v>3950</v>
      </c>
      <c r="J88" t="s">
        <v>566</v>
      </c>
      <c r="K88" t="s">
        <v>15</v>
      </c>
      <c r="L88" t="s">
        <v>6278</v>
      </c>
      <c r="M88" t="s">
        <v>3951</v>
      </c>
      <c r="N88">
        <f t="shared" si="1"/>
        <v>1</v>
      </c>
      <c r="O8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Çarpışma?</v>
      </c>
    </row>
    <row r="89" spans="1:15" x14ac:dyDescent="0.3">
      <c r="A89" t="s">
        <v>3368</v>
      </c>
      <c r="B89" t="s">
        <v>3369</v>
      </c>
      <c r="C89" t="s">
        <v>11</v>
      </c>
      <c r="D89" t="s">
        <v>4215</v>
      </c>
      <c r="E89" t="s">
        <v>4317</v>
      </c>
      <c r="F89" t="s">
        <v>459</v>
      </c>
      <c r="G89">
        <f>ROUND(TVSeries_numberOfEpisodes__2[[#This Row],[value]],2)</f>
        <v>9</v>
      </c>
      <c r="H89" t="s">
        <v>4214</v>
      </c>
      <c r="I89" t="s">
        <v>3236</v>
      </c>
      <c r="J89" t="s">
        <v>629</v>
      </c>
      <c r="K89" t="s">
        <v>15</v>
      </c>
      <c r="L89" t="s">
        <v>5352</v>
      </c>
      <c r="M89" t="s">
        <v>3237</v>
      </c>
      <c r="N89">
        <f t="shared" si="1"/>
        <v>1</v>
      </c>
      <c r="O8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Century City?</v>
      </c>
    </row>
    <row r="90" spans="1:15" x14ac:dyDescent="0.3">
      <c r="A90" t="s">
        <v>3420</v>
      </c>
      <c r="B90" t="s">
        <v>3421</v>
      </c>
      <c r="C90" t="s">
        <v>11</v>
      </c>
      <c r="D90" t="s">
        <v>4215</v>
      </c>
      <c r="E90" t="s">
        <v>4317</v>
      </c>
      <c r="F90" t="s">
        <v>63</v>
      </c>
      <c r="G90">
        <f>ROUND(TVSeries_numberOfEpisodes__2[[#This Row],[value]],2)</f>
        <v>21</v>
      </c>
      <c r="H90" t="s">
        <v>4214</v>
      </c>
      <c r="I90" t="s">
        <v>3236</v>
      </c>
      <c r="J90" t="s">
        <v>565</v>
      </c>
      <c r="K90" t="s">
        <v>15</v>
      </c>
      <c r="L90" t="s">
        <v>5362</v>
      </c>
      <c r="M90" t="s">
        <v>3237</v>
      </c>
      <c r="N90">
        <f t="shared" si="1"/>
        <v>1</v>
      </c>
      <c r="O9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Charlie Jade?</v>
      </c>
    </row>
    <row r="91" spans="1:15" x14ac:dyDescent="0.3">
      <c r="A91" t="s">
        <v>4263</v>
      </c>
      <c r="B91" t="s">
        <v>4264</v>
      </c>
      <c r="C91" t="s">
        <v>11</v>
      </c>
      <c r="D91" t="s">
        <v>4215</v>
      </c>
      <c r="E91" t="s">
        <v>4317</v>
      </c>
      <c r="F91" t="s">
        <v>681</v>
      </c>
      <c r="G91">
        <f>ROUND(TVSeries_numberOfEpisodes__2[[#This Row],[value]],2)</f>
        <v>6</v>
      </c>
      <c r="H91" t="s">
        <v>4214</v>
      </c>
      <c r="I91" t="s">
        <v>3236</v>
      </c>
      <c r="J91" t="s">
        <v>458</v>
      </c>
      <c r="K91" t="s">
        <v>15</v>
      </c>
      <c r="L91" t="s">
        <v>5925</v>
      </c>
      <c r="M91" t="s">
        <v>3237</v>
      </c>
      <c r="N91">
        <f t="shared" si="1"/>
        <v>1</v>
      </c>
      <c r="O9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Children of the Dog Star?</v>
      </c>
    </row>
    <row r="92" spans="1:15" x14ac:dyDescent="0.3">
      <c r="A92" t="s">
        <v>3240</v>
      </c>
      <c r="B92" t="s">
        <v>3241</v>
      </c>
      <c r="C92" t="s">
        <v>11</v>
      </c>
      <c r="D92" t="s">
        <v>4215</v>
      </c>
      <c r="E92" t="s">
        <v>4317</v>
      </c>
      <c r="F92" t="s">
        <v>275</v>
      </c>
      <c r="G92">
        <f>ROUND(TVSeries_numberOfEpisodes__2[[#This Row],[value]],2)</f>
        <v>7</v>
      </c>
      <c r="H92" t="s">
        <v>4214</v>
      </c>
      <c r="I92" t="s">
        <v>3236</v>
      </c>
      <c r="J92" t="s">
        <v>629</v>
      </c>
      <c r="K92" t="s">
        <v>15</v>
      </c>
      <c r="L92" t="s">
        <v>5236</v>
      </c>
      <c r="M92" t="s">
        <v>3237</v>
      </c>
      <c r="N92">
        <f t="shared" si="1"/>
        <v>1</v>
      </c>
      <c r="O9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Children of the Stones?</v>
      </c>
    </row>
    <row r="93" spans="1:15" x14ac:dyDescent="0.3">
      <c r="A93" t="s">
        <v>6267</v>
      </c>
      <c r="B93" t="s">
        <v>6268</v>
      </c>
      <c r="C93" t="s">
        <v>11</v>
      </c>
      <c r="D93" t="s">
        <v>4215</v>
      </c>
      <c r="E93" t="s">
        <v>4317</v>
      </c>
      <c r="F93" t="s">
        <v>238</v>
      </c>
      <c r="G93">
        <f>ROUND(TVSeries_numberOfEpisodes__2[[#This Row],[value]],2)</f>
        <v>45</v>
      </c>
      <c r="H93" t="s">
        <v>4214</v>
      </c>
      <c r="I93" t="s">
        <v>3950</v>
      </c>
      <c r="J93" t="s">
        <v>195</v>
      </c>
      <c r="K93" t="s">
        <v>15</v>
      </c>
      <c r="L93" t="s">
        <v>6269</v>
      </c>
      <c r="M93" t="s">
        <v>3951</v>
      </c>
      <c r="N93">
        <f t="shared" si="1"/>
        <v>1</v>
      </c>
      <c r="O9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China Special Forces?</v>
      </c>
    </row>
    <row r="94" spans="1:15" x14ac:dyDescent="0.3">
      <c r="A94" t="s">
        <v>6025</v>
      </c>
      <c r="B94" t="s">
        <v>6026</v>
      </c>
      <c r="C94" t="s">
        <v>11</v>
      </c>
      <c r="D94" t="s">
        <v>4215</v>
      </c>
      <c r="E94" t="s">
        <v>4317</v>
      </c>
      <c r="F94" t="s">
        <v>681</v>
      </c>
      <c r="G94">
        <f>ROUND(TVSeries_numberOfEpisodes__2[[#This Row],[value]],2)</f>
        <v>6</v>
      </c>
      <c r="H94" t="s">
        <v>4214</v>
      </c>
      <c r="I94" t="s">
        <v>3236</v>
      </c>
      <c r="J94" t="s">
        <v>458</v>
      </c>
      <c r="K94" t="s">
        <v>15</v>
      </c>
      <c r="L94" t="s">
        <v>6027</v>
      </c>
      <c r="M94" t="s">
        <v>3237</v>
      </c>
      <c r="N94">
        <f t="shared" si="1"/>
        <v>1</v>
      </c>
      <c r="O9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Chosen?</v>
      </c>
    </row>
    <row r="95" spans="1:15" x14ac:dyDescent="0.3">
      <c r="A95" t="s">
        <v>6154</v>
      </c>
      <c r="B95" t="s">
        <v>6155</v>
      </c>
      <c r="C95" t="s">
        <v>11</v>
      </c>
      <c r="D95" t="s">
        <v>4215</v>
      </c>
      <c r="E95" t="s">
        <v>4317</v>
      </c>
      <c r="F95" t="s">
        <v>249</v>
      </c>
      <c r="G95">
        <f>ROUND(TVSeries_numberOfEpisodes__2[[#This Row],[value]],2)</f>
        <v>24</v>
      </c>
      <c r="H95" t="s">
        <v>4214</v>
      </c>
      <c r="I95" t="s">
        <v>3950</v>
      </c>
      <c r="J95" t="s">
        <v>250</v>
      </c>
      <c r="K95" t="s">
        <v>15</v>
      </c>
      <c r="L95" t="s">
        <v>6156</v>
      </c>
      <c r="M95" t="s">
        <v>3951</v>
      </c>
      <c r="N95">
        <f t="shared" si="1"/>
        <v>1</v>
      </c>
      <c r="O9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Chuno?</v>
      </c>
    </row>
    <row r="96" spans="1:15" x14ac:dyDescent="0.3">
      <c r="A96" t="s">
        <v>6126</v>
      </c>
      <c r="B96" t="s">
        <v>6127</v>
      </c>
      <c r="C96" t="s">
        <v>11</v>
      </c>
      <c r="D96" t="s">
        <v>4215</v>
      </c>
      <c r="E96" t="s">
        <v>4317</v>
      </c>
      <c r="F96" t="s">
        <v>1191</v>
      </c>
      <c r="G96">
        <f>ROUND(TVSeries_numberOfEpisodes__2[[#This Row],[value]],2)</f>
        <v>20</v>
      </c>
      <c r="H96" t="s">
        <v>4214</v>
      </c>
      <c r="I96" t="s">
        <v>3950</v>
      </c>
      <c r="J96" t="s">
        <v>93</v>
      </c>
      <c r="K96" t="s">
        <v>15</v>
      </c>
      <c r="L96" t="s">
        <v>6128</v>
      </c>
      <c r="M96" t="s">
        <v>3951</v>
      </c>
      <c r="N96">
        <f t="shared" si="1"/>
        <v>1</v>
      </c>
      <c r="O9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City Hunter?</v>
      </c>
    </row>
    <row r="97" spans="1:15" x14ac:dyDescent="0.3">
      <c r="A97" t="s">
        <v>3324</v>
      </c>
      <c r="B97" t="s">
        <v>3325</v>
      </c>
      <c r="C97" t="s">
        <v>11</v>
      </c>
      <c r="D97" t="s">
        <v>4215</v>
      </c>
      <c r="E97" t="s">
        <v>4317</v>
      </c>
      <c r="F97" t="s">
        <v>454</v>
      </c>
      <c r="G97">
        <f>ROUND(TVSeries_numberOfEpisodes__2[[#This Row],[value]],2)</f>
        <v>28</v>
      </c>
      <c r="H97" t="s">
        <v>4214</v>
      </c>
      <c r="I97" t="s">
        <v>3236</v>
      </c>
      <c r="J97" t="s">
        <v>275</v>
      </c>
      <c r="K97" t="s">
        <v>15</v>
      </c>
      <c r="L97" t="s">
        <v>5203</v>
      </c>
      <c r="M97" t="s">
        <v>3237</v>
      </c>
      <c r="N97">
        <f t="shared" si="1"/>
        <v>1</v>
      </c>
      <c r="O9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Cleopatra 2525?</v>
      </c>
    </row>
    <row r="98" spans="1:15" x14ac:dyDescent="0.3">
      <c r="A98" t="s">
        <v>3370</v>
      </c>
      <c r="B98" t="s">
        <v>3371</v>
      </c>
      <c r="C98" t="s">
        <v>11</v>
      </c>
      <c r="D98" t="s">
        <v>4215</v>
      </c>
      <c r="E98" t="s">
        <v>4317</v>
      </c>
      <c r="F98" t="s">
        <v>681</v>
      </c>
      <c r="G98">
        <f>ROUND(TVSeries_numberOfEpisodes__2[[#This Row],[value]],2)</f>
        <v>6</v>
      </c>
      <c r="H98" t="s">
        <v>4214</v>
      </c>
      <c r="I98" t="s">
        <v>3236</v>
      </c>
      <c r="J98" t="s">
        <v>629</v>
      </c>
      <c r="K98" t="s">
        <v>15</v>
      </c>
      <c r="L98" t="s">
        <v>5357</v>
      </c>
      <c r="M98" t="s">
        <v>3237</v>
      </c>
      <c r="N98">
        <f t="shared" si="1"/>
        <v>1</v>
      </c>
      <c r="O9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Clone?</v>
      </c>
    </row>
    <row r="99" spans="1:15" x14ac:dyDescent="0.3">
      <c r="A99" t="s">
        <v>3746</v>
      </c>
      <c r="B99" t="s">
        <v>3747</v>
      </c>
      <c r="C99" t="s">
        <v>11</v>
      </c>
      <c r="D99" t="s">
        <v>4215</v>
      </c>
      <c r="E99" t="s">
        <v>4317</v>
      </c>
      <c r="F99" t="s">
        <v>93</v>
      </c>
      <c r="G99">
        <f>ROUND(TVSeries_numberOfEpisodes__2[[#This Row],[value]],2)</f>
        <v>26</v>
      </c>
      <c r="H99" t="s">
        <v>4214</v>
      </c>
      <c r="I99" t="s">
        <v>3236</v>
      </c>
      <c r="J99" t="s">
        <v>250</v>
      </c>
      <c r="K99" t="s">
        <v>15</v>
      </c>
      <c r="L99" t="s">
        <v>5432</v>
      </c>
      <c r="M99" t="s">
        <v>3237</v>
      </c>
      <c r="N99">
        <f t="shared" si="1"/>
        <v>1</v>
      </c>
      <c r="O9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Code Lyoko Evolution?</v>
      </c>
    </row>
    <row r="100" spans="1:15" x14ac:dyDescent="0.3">
      <c r="A100" t="s">
        <v>3557</v>
      </c>
      <c r="B100" t="s">
        <v>3558</v>
      </c>
      <c r="C100" t="s">
        <v>11</v>
      </c>
      <c r="D100" t="s">
        <v>4215</v>
      </c>
      <c r="E100" t="s">
        <v>4317</v>
      </c>
      <c r="F100" t="s">
        <v>93</v>
      </c>
      <c r="G100">
        <f>ROUND(TVSeries_numberOfEpisodes__2[[#This Row],[value]],2)</f>
        <v>26</v>
      </c>
      <c r="H100" t="s">
        <v>4214</v>
      </c>
      <c r="I100" t="s">
        <v>3236</v>
      </c>
      <c r="J100" t="s">
        <v>501</v>
      </c>
      <c r="K100" t="s">
        <v>15</v>
      </c>
      <c r="L100" t="s">
        <v>5268</v>
      </c>
      <c r="M100" t="s">
        <v>3237</v>
      </c>
      <c r="N100">
        <f t="shared" si="1"/>
        <v>1</v>
      </c>
      <c r="O10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Code Name: Eternity?</v>
      </c>
    </row>
    <row r="101" spans="1:15" x14ac:dyDescent="0.3">
      <c r="A101" t="s">
        <v>4306</v>
      </c>
      <c r="B101" t="s">
        <v>4307</v>
      </c>
      <c r="C101" t="s">
        <v>11</v>
      </c>
      <c r="D101" t="s">
        <v>4215</v>
      </c>
      <c r="E101" t="s">
        <v>4317</v>
      </c>
      <c r="F101" t="s">
        <v>531</v>
      </c>
      <c r="G101">
        <f>ROUND(TVSeries_numberOfEpisodes__2[[#This Row],[value]],2)</f>
        <v>4</v>
      </c>
      <c r="H101" t="s">
        <v>4214</v>
      </c>
      <c r="I101" t="s">
        <v>3236</v>
      </c>
      <c r="J101" t="s">
        <v>629</v>
      </c>
      <c r="K101" t="s">
        <v>15</v>
      </c>
      <c r="L101" t="s">
        <v>6379</v>
      </c>
      <c r="M101" t="s">
        <v>3237</v>
      </c>
      <c r="N101">
        <f t="shared" si="1"/>
        <v>1</v>
      </c>
      <c r="O10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Cold Lazarus?</v>
      </c>
    </row>
    <row r="102" spans="1:15" x14ac:dyDescent="0.3">
      <c r="A102" t="s">
        <v>3902</v>
      </c>
      <c r="B102" t="s">
        <v>3903</v>
      </c>
      <c r="C102" t="s">
        <v>11</v>
      </c>
      <c r="D102" t="s">
        <v>4215</v>
      </c>
      <c r="E102" t="s">
        <v>4317</v>
      </c>
      <c r="F102" t="s">
        <v>681</v>
      </c>
      <c r="G102">
        <f>ROUND(TVSeries_numberOfEpisodes__2[[#This Row],[value]],2)</f>
        <v>6</v>
      </c>
      <c r="H102" t="s">
        <v>4214</v>
      </c>
      <c r="I102" t="s">
        <v>3236</v>
      </c>
      <c r="J102" t="s">
        <v>629</v>
      </c>
      <c r="K102" t="s">
        <v>15</v>
      </c>
      <c r="L102" t="s">
        <v>6374</v>
      </c>
      <c r="M102" t="s">
        <v>3237</v>
      </c>
      <c r="N102">
        <f t="shared" si="1"/>
        <v>1</v>
      </c>
      <c r="O10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Come Back Mrs. Noah?</v>
      </c>
    </row>
    <row r="103" spans="1:15" x14ac:dyDescent="0.3">
      <c r="A103" t="s">
        <v>6261</v>
      </c>
      <c r="B103" t="s">
        <v>6262</v>
      </c>
      <c r="C103" t="s">
        <v>11</v>
      </c>
      <c r="D103" t="s">
        <v>4215</v>
      </c>
      <c r="E103" t="s">
        <v>4317</v>
      </c>
      <c r="F103" t="s">
        <v>602</v>
      </c>
      <c r="G103">
        <f>ROUND(TVSeries_numberOfEpisodes__2[[#This Row],[value]],2)</f>
        <v>10</v>
      </c>
      <c r="H103" t="s">
        <v>4214</v>
      </c>
      <c r="I103" t="s">
        <v>3950</v>
      </c>
      <c r="J103" t="s">
        <v>195</v>
      </c>
      <c r="K103" t="s">
        <v>15</v>
      </c>
      <c r="L103" t="s">
        <v>6263</v>
      </c>
      <c r="M103" t="s">
        <v>3951</v>
      </c>
      <c r="N103">
        <f t="shared" si="1"/>
        <v>1</v>
      </c>
      <c r="O10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Commando’s?</v>
      </c>
    </row>
    <row r="104" spans="1:15" x14ac:dyDescent="0.3">
      <c r="A104" t="s">
        <v>6306</v>
      </c>
      <c r="B104" t="s">
        <v>6307</v>
      </c>
      <c r="C104" t="s">
        <v>11</v>
      </c>
      <c r="D104" t="s">
        <v>4215</v>
      </c>
      <c r="E104" t="s">
        <v>4317</v>
      </c>
      <c r="F104" t="s">
        <v>629</v>
      </c>
      <c r="G104">
        <f>ROUND(TVSeries_numberOfEpisodes__2[[#This Row],[value]],2)</f>
        <v>2</v>
      </c>
      <c r="H104" t="s">
        <v>4214</v>
      </c>
      <c r="I104" t="s">
        <v>3950</v>
      </c>
      <c r="J104" t="s">
        <v>629</v>
      </c>
      <c r="K104" t="s">
        <v>15</v>
      </c>
      <c r="L104" t="s">
        <v>6308</v>
      </c>
      <c r="M104" t="s">
        <v>3951</v>
      </c>
      <c r="N104">
        <f t="shared" si="1"/>
        <v>1</v>
      </c>
      <c r="O10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Conexão?</v>
      </c>
    </row>
    <row r="105" spans="1:15" x14ac:dyDescent="0.3">
      <c r="A105" t="s">
        <v>3922</v>
      </c>
      <c r="B105" t="s">
        <v>3923</v>
      </c>
      <c r="C105" t="s">
        <v>11</v>
      </c>
      <c r="D105" t="s">
        <v>4215</v>
      </c>
      <c r="E105" t="s">
        <v>4317</v>
      </c>
      <c r="F105" t="s">
        <v>565</v>
      </c>
      <c r="G105">
        <f>ROUND(TVSeries_numberOfEpisodes__2[[#This Row],[value]],2)</f>
        <v>8</v>
      </c>
      <c r="H105" t="s">
        <v>4214</v>
      </c>
      <c r="I105" t="s">
        <v>3236</v>
      </c>
      <c r="J105" t="s">
        <v>458</v>
      </c>
      <c r="K105" t="s">
        <v>15</v>
      </c>
      <c r="L105" t="s">
        <v>6373</v>
      </c>
      <c r="M105" t="s">
        <v>3237</v>
      </c>
      <c r="N105">
        <f t="shared" si="1"/>
        <v>1</v>
      </c>
      <c r="O10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Crime Traveller?</v>
      </c>
    </row>
    <row r="106" spans="1:15" x14ac:dyDescent="0.3">
      <c r="A106" t="s">
        <v>3344</v>
      </c>
      <c r="B106" t="s">
        <v>3345</v>
      </c>
      <c r="C106" t="s">
        <v>11</v>
      </c>
      <c r="D106" t="s">
        <v>4215</v>
      </c>
      <c r="E106" t="s">
        <v>4317</v>
      </c>
      <c r="F106" t="s">
        <v>486</v>
      </c>
      <c r="G106">
        <f>ROUND(TVSeries_numberOfEpisodes__2[[#This Row],[value]],2)</f>
        <v>13</v>
      </c>
      <c r="H106" t="s">
        <v>4214</v>
      </c>
      <c r="I106" t="s">
        <v>3236</v>
      </c>
      <c r="J106" t="s">
        <v>63</v>
      </c>
      <c r="K106" t="s">
        <v>15</v>
      </c>
      <c r="L106" t="s">
        <v>5249</v>
      </c>
      <c r="M106" t="s">
        <v>3237</v>
      </c>
      <c r="N106">
        <f t="shared" si="1"/>
        <v>1</v>
      </c>
      <c r="O10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Crusade?</v>
      </c>
    </row>
    <row r="107" spans="1:15" x14ac:dyDescent="0.3">
      <c r="A107" t="s">
        <v>3394</v>
      </c>
      <c r="B107" t="s">
        <v>3395</v>
      </c>
      <c r="C107" t="s">
        <v>11</v>
      </c>
      <c r="D107" t="s">
        <v>4215</v>
      </c>
      <c r="E107" t="s">
        <v>4317</v>
      </c>
      <c r="F107" t="s">
        <v>93</v>
      </c>
      <c r="G107">
        <f>ROUND(TVSeries_numberOfEpisodes__2[[#This Row],[value]],2)</f>
        <v>26</v>
      </c>
      <c r="H107" t="s">
        <v>4214</v>
      </c>
      <c r="I107" t="s">
        <v>3236</v>
      </c>
      <c r="J107" t="s">
        <v>681</v>
      </c>
      <c r="K107" t="s">
        <v>15</v>
      </c>
      <c r="L107" t="s">
        <v>5347</v>
      </c>
      <c r="M107" t="s">
        <v>3237</v>
      </c>
      <c r="N107">
        <f t="shared" si="1"/>
        <v>1</v>
      </c>
      <c r="O10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Cybergirl?</v>
      </c>
    </row>
    <row r="108" spans="1:15" x14ac:dyDescent="0.3">
      <c r="A108" t="s">
        <v>3842</v>
      </c>
      <c r="B108" t="s">
        <v>3843</v>
      </c>
      <c r="C108" t="s">
        <v>11</v>
      </c>
      <c r="D108" t="s">
        <v>4215</v>
      </c>
      <c r="E108" t="s">
        <v>4317</v>
      </c>
      <c r="F108" t="s">
        <v>566</v>
      </c>
      <c r="G108">
        <f>ROUND(TVSeries_numberOfEpisodes__2[[#This Row],[value]],2)</f>
        <v>12</v>
      </c>
      <c r="H108" t="s">
        <v>4214</v>
      </c>
      <c r="I108" t="s">
        <v>3236</v>
      </c>
      <c r="J108" t="s">
        <v>195</v>
      </c>
      <c r="K108" t="s">
        <v>15</v>
      </c>
      <c r="L108" t="s">
        <v>5866</v>
      </c>
      <c r="M108" t="s">
        <v>3237</v>
      </c>
      <c r="N108">
        <f t="shared" si="1"/>
        <v>1</v>
      </c>
      <c r="O10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Cyberkidz?</v>
      </c>
    </row>
    <row r="109" spans="1:15" x14ac:dyDescent="0.3">
      <c r="A109" t="s">
        <v>6309</v>
      </c>
      <c r="B109" t="s">
        <v>6310</v>
      </c>
      <c r="C109" t="s">
        <v>11</v>
      </c>
      <c r="D109" t="s">
        <v>4215</v>
      </c>
      <c r="E109" t="s">
        <v>4317</v>
      </c>
      <c r="F109" t="s">
        <v>128</v>
      </c>
      <c r="G109">
        <f>ROUND(TVSeries_numberOfEpisodes__2[[#This Row],[value]],2)</f>
        <v>65</v>
      </c>
      <c r="H109" t="s">
        <v>4214</v>
      </c>
      <c r="I109" t="s">
        <v>3950</v>
      </c>
      <c r="J109" t="s">
        <v>581</v>
      </c>
      <c r="K109" t="s">
        <v>15</v>
      </c>
      <c r="L109" t="s">
        <v>6311</v>
      </c>
      <c r="M109" t="s">
        <v>3951</v>
      </c>
      <c r="N109">
        <f t="shared" si="1"/>
        <v>1</v>
      </c>
      <c r="O10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Danger Force?</v>
      </c>
    </row>
    <row r="110" spans="1:15" x14ac:dyDescent="0.3">
      <c r="A110" t="s">
        <v>3444</v>
      </c>
      <c r="B110" t="s">
        <v>3445</v>
      </c>
      <c r="C110" t="s">
        <v>11</v>
      </c>
      <c r="D110" t="s">
        <v>4215</v>
      </c>
      <c r="E110" t="s">
        <v>4317</v>
      </c>
      <c r="F110" t="s">
        <v>128</v>
      </c>
      <c r="G110">
        <f>ROUND(TVSeries_numberOfEpisodes__2[[#This Row],[value]],2)</f>
        <v>65</v>
      </c>
      <c r="H110" t="s">
        <v>4214</v>
      </c>
      <c r="I110" t="s">
        <v>3236</v>
      </c>
      <c r="J110" t="s">
        <v>629</v>
      </c>
      <c r="K110" t="s">
        <v>15</v>
      </c>
      <c r="L110" t="s">
        <v>5341</v>
      </c>
      <c r="M110" t="s">
        <v>3237</v>
      </c>
      <c r="N110">
        <f t="shared" si="1"/>
        <v>1</v>
      </c>
      <c r="O1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Dans une galaxie près de chez vous?</v>
      </c>
    </row>
    <row r="111" spans="1:15" x14ac:dyDescent="0.3">
      <c r="A111" t="s">
        <v>3250</v>
      </c>
      <c r="B111" t="s">
        <v>3251</v>
      </c>
      <c r="C111" t="s">
        <v>11</v>
      </c>
      <c r="D111" t="s">
        <v>4215</v>
      </c>
      <c r="E111" t="s">
        <v>4317</v>
      </c>
      <c r="F111" t="s">
        <v>97</v>
      </c>
      <c r="G111">
        <f>ROUND(TVSeries_numberOfEpisodes__2[[#This Row],[value]],2)</f>
        <v>43</v>
      </c>
      <c r="H111" t="s">
        <v>4214</v>
      </c>
      <c r="I111" t="s">
        <v>3236</v>
      </c>
      <c r="J111" t="s">
        <v>202</v>
      </c>
      <c r="K111" t="s">
        <v>15</v>
      </c>
      <c r="L111" t="s">
        <v>5258</v>
      </c>
      <c r="M111" t="s">
        <v>3237</v>
      </c>
      <c r="N111">
        <f t="shared" si="1"/>
        <v>1</v>
      </c>
      <c r="O1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Dark Angel?</v>
      </c>
    </row>
    <row r="112" spans="1:15" x14ac:dyDescent="0.3">
      <c r="A112" t="s">
        <v>6001</v>
      </c>
      <c r="B112" t="s">
        <v>6002</v>
      </c>
      <c r="C112" t="s">
        <v>11</v>
      </c>
      <c r="D112" t="s">
        <v>4215</v>
      </c>
      <c r="E112" t="s">
        <v>4317</v>
      </c>
      <c r="F112" t="s">
        <v>459</v>
      </c>
      <c r="G112">
        <f>ROUND(TVSeries_numberOfEpisodes__2[[#This Row],[value]],2)</f>
        <v>9</v>
      </c>
      <c r="H112" t="s">
        <v>4214</v>
      </c>
      <c r="I112" t="s">
        <v>3236</v>
      </c>
      <c r="J112" t="s">
        <v>602</v>
      </c>
      <c r="K112" t="s">
        <v>15</v>
      </c>
      <c r="L112" t="s">
        <v>6003</v>
      </c>
      <c r="M112" t="s">
        <v>3237</v>
      </c>
      <c r="N112">
        <f t="shared" si="1"/>
        <v>1</v>
      </c>
      <c r="O1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Dark Matter?</v>
      </c>
    </row>
    <row r="113" spans="1:15" x14ac:dyDescent="0.3">
      <c r="A113" t="s">
        <v>3360</v>
      </c>
      <c r="B113" t="s">
        <v>3361</v>
      </c>
      <c r="C113" t="s">
        <v>11</v>
      </c>
      <c r="D113" t="s">
        <v>4215</v>
      </c>
      <c r="E113" t="s">
        <v>4317</v>
      </c>
      <c r="F113" t="s">
        <v>93</v>
      </c>
      <c r="G113">
        <f>ROUND(TVSeries_numberOfEpisodes__2[[#This Row],[value]],2)</f>
        <v>26</v>
      </c>
      <c r="H113" t="s">
        <v>4214</v>
      </c>
      <c r="I113" t="s">
        <v>3236</v>
      </c>
      <c r="J113" t="s">
        <v>602</v>
      </c>
      <c r="K113" t="s">
        <v>15</v>
      </c>
      <c r="L113" t="s">
        <v>5356</v>
      </c>
      <c r="M113" t="s">
        <v>3237</v>
      </c>
      <c r="N113">
        <f t="shared" si="1"/>
        <v>1</v>
      </c>
      <c r="O1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Dark Oracle?</v>
      </c>
    </row>
    <row r="114" spans="1:15" x14ac:dyDescent="0.3">
      <c r="A114" t="s">
        <v>3496</v>
      </c>
      <c r="B114" t="s">
        <v>3497</v>
      </c>
      <c r="C114" t="s">
        <v>11</v>
      </c>
      <c r="D114" t="s">
        <v>4215</v>
      </c>
      <c r="E114" t="s">
        <v>4317</v>
      </c>
      <c r="F114" t="s">
        <v>1191</v>
      </c>
      <c r="G114">
        <f>ROUND(TVSeries_numberOfEpisodes__2[[#This Row],[value]],2)</f>
        <v>20</v>
      </c>
      <c r="H114" t="s">
        <v>4214</v>
      </c>
      <c r="I114" t="s">
        <v>3236</v>
      </c>
      <c r="J114" t="s">
        <v>250</v>
      </c>
      <c r="K114" t="s">
        <v>15</v>
      </c>
      <c r="L114" t="s">
        <v>5315</v>
      </c>
      <c r="M114" t="s">
        <v>3237</v>
      </c>
      <c r="N114">
        <f t="shared" si="1"/>
        <v>1</v>
      </c>
      <c r="O1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Dark Skies?</v>
      </c>
    </row>
    <row r="115" spans="1:15" x14ac:dyDescent="0.3">
      <c r="A115" t="s">
        <v>3310</v>
      </c>
      <c r="B115" t="s">
        <v>3311</v>
      </c>
      <c r="C115" t="s">
        <v>11</v>
      </c>
      <c r="D115" t="s">
        <v>4215</v>
      </c>
      <c r="E115" t="s">
        <v>4317</v>
      </c>
      <c r="F115" t="s">
        <v>486</v>
      </c>
      <c r="G115">
        <f>ROUND(TVSeries_numberOfEpisodes__2[[#This Row],[value]],2)</f>
        <v>13</v>
      </c>
      <c r="H115" t="s">
        <v>4214</v>
      </c>
      <c r="I115" t="s">
        <v>3236</v>
      </c>
      <c r="J115" t="s">
        <v>460</v>
      </c>
      <c r="K115" t="s">
        <v>15</v>
      </c>
      <c r="L115" t="s">
        <v>5257</v>
      </c>
      <c r="M115" t="s">
        <v>3237</v>
      </c>
      <c r="N115">
        <f t="shared" si="1"/>
        <v>1</v>
      </c>
      <c r="O1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Day Break?</v>
      </c>
    </row>
    <row r="116" spans="1:15" x14ac:dyDescent="0.3">
      <c r="A116" t="s">
        <v>3802</v>
      </c>
      <c r="B116" t="s">
        <v>3803</v>
      </c>
      <c r="C116" t="s">
        <v>11</v>
      </c>
      <c r="D116" t="s">
        <v>4215</v>
      </c>
      <c r="E116" t="s">
        <v>4317</v>
      </c>
      <c r="F116" t="s">
        <v>64</v>
      </c>
      <c r="G116">
        <f>ROUND(TVSeries_numberOfEpisodes__2[[#This Row],[value]],2)</f>
        <v>38</v>
      </c>
      <c r="H116" t="s">
        <v>4214</v>
      </c>
      <c r="I116" t="s">
        <v>3236</v>
      </c>
      <c r="J116" t="s">
        <v>226</v>
      </c>
      <c r="K116" t="s">
        <v>15</v>
      </c>
      <c r="L116" t="s">
        <v>5416</v>
      </c>
      <c r="M116" t="s">
        <v>3237</v>
      </c>
      <c r="N116">
        <f t="shared" si="1"/>
        <v>1</v>
      </c>
      <c r="O1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Defiance?</v>
      </c>
    </row>
    <row r="117" spans="1:15" x14ac:dyDescent="0.3">
      <c r="A117" t="s">
        <v>3288</v>
      </c>
      <c r="B117" t="s">
        <v>3289</v>
      </c>
      <c r="C117" t="s">
        <v>11</v>
      </c>
      <c r="D117" t="s">
        <v>4215</v>
      </c>
      <c r="E117" t="s">
        <v>4317</v>
      </c>
      <c r="F117" t="s">
        <v>486</v>
      </c>
      <c r="G117">
        <f>ROUND(TVSeries_numberOfEpisodes__2[[#This Row],[value]],2)</f>
        <v>13</v>
      </c>
      <c r="H117" t="s">
        <v>4214</v>
      </c>
      <c r="I117" t="s">
        <v>3236</v>
      </c>
      <c r="J117" t="s">
        <v>602</v>
      </c>
      <c r="K117" t="s">
        <v>15</v>
      </c>
      <c r="L117" t="s">
        <v>5254</v>
      </c>
      <c r="M117" t="s">
        <v>3237</v>
      </c>
      <c r="N117">
        <f t="shared" si="1"/>
        <v>1</v>
      </c>
      <c r="O1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Defying Gravity?</v>
      </c>
    </row>
    <row r="118" spans="1:15" x14ac:dyDescent="0.3">
      <c r="A118" t="s">
        <v>3752</v>
      </c>
      <c r="B118" t="s">
        <v>3753</v>
      </c>
      <c r="C118" t="s">
        <v>11</v>
      </c>
      <c r="D118" t="s">
        <v>4215</v>
      </c>
      <c r="E118" t="s">
        <v>4317</v>
      </c>
      <c r="F118" t="s">
        <v>183</v>
      </c>
      <c r="G118">
        <f>ROUND(TVSeries_numberOfEpisodes__2[[#This Row],[value]],2)</f>
        <v>52</v>
      </c>
      <c r="H118" t="s">
        <v>4214</v>
      </c>
      <c r="I118" t="s">
        <v>3236</v>
      </c>
      <c r="J118" t="s">
        <v>501</v>
      </c>
      <c r="K118" t="s">
        <v>15</v>
      </c>
      <c r="L118" t="s">
        <v>5418</v>
      </c>
      <c r="M118" t="s">
        <v>3237</v>
      </c>
      <c r="N118">
        <f t="shared" si="1"/>
        <v>1</v>
      </c>
      <c r="O1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Denjin Zaborger?</v>
      </c>
    </row>
    <row r="119" spans="1:15" x14ac:dyDescent="0.3">
      <c r="A119" t="s">
        <v>4267</v>
      </c>
      <c r="B119" t="s">
        <v>4268</v>
      </c>
      <c r="C119" t="s">
        <v>11</v>
      </c>
      <c r="D119" t="s">
        <v>4215</v>
      </c>
      <c r="E119" t="s">
        <v>4317</v>
      </c>
      <c r="F119" t="s">
        <v>253</v>
      </c>
      <c r="G119">
        <f>ROUND(TVSeries_numberOfEpisodes__2[[#This Row],[value]],2)</f>
        <v>39</v>
      </c>
      <c r="H119" t="s">
        <v>4214</v>
      </c>
      <c r="I119" t="s">
        <v>3236</v>
      </c>
      <c r="J119" t="s">
        <v>501</v>
      </c>
      <c r="K119" t="s">
        <v>15</v>
      </c>
      <c r="L119" t="s">
        <v>5914</v>
      </c>
      <c r="M119" t="s">
        <v>3237</v>
      </c>
      <c r="N119">
        <f t="shared" si="1"/>
        <v>1</v>
      </c>
      <c r="O1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Denkou Choujin Gridman?</v>
      </c>
    </row>
    <row r="120" spans="1:15" x14ac:dyDescent="0.3">
      <c r="A120" t="s">
        <v>4216</v>
      </c>
      <c r="B120" t="s">
        <v>4217</v>
      </c>
      <c r="C120" t="s">
        <v>11</v>
      </c>
      <c r="D120" t="s">
        <v>4215</v>
      </c>
      <c r="E120" t="s">
        <v>4317</v>
      </c>
      <c r="F120" t="s">
        <v>211</v>
      </c>
      <c r="G120">
        <f>ROUND(TVSeries_numberOfEpisodes__2[[#This Row],[value]],2)</f>
        <v>36</v>
      </c>
      <c r="H120" t="s">
        <v>4214</v>
      </c>
      <c r="I120" t="s">
        <v>3236</v>
      </c>
      <c r="J120" t="s">
        <v>501</v>
      </c>
      <c r="K120" t="s">
        <v>15</v>
      </c>
      <c r="L120" t="s">
        <v>5898</v>
      </c>
      <c r="M120" t="s">
        <v>3237</v>
      </c>
      <c r="N120">
        <f t="shared" si="1"/>
        <v>1</v>
      </c>
      <c r="O1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Dennou Keisatsu Cybercop?</v>
      </c>
    </row>
    <row r="121" spans="1:15" x14ac:dyDescent="0.3">
      <c r="A121" t="s">
        <v>3501</v>
      </c>
      <c r="B121" t="s">
        <v>3502</v>
      </c>
      <c r="C121" t="s">
        <v>11</v>
      </c>
      <c r="D121" t="s">
        <v>4215</v>
      </c>
      <c r="E121" t="s">
        <v>4317</v>
      </c>
      <c r="F121" t="s">
        <v>454</v>
      </c>
      <c r="G121">
        <f>ROUND(TVSeries_numberOfEpisodes__2[[#This Row],[value]],2)</f>
        <v>28</v>
      </c>
      <c r="H121" t="s">
        <v>4214</v>
      </c>
      <c r="I121" t="s">
        <v>3236</v>
      </c>
      <c r="J121" t="s">
        <v>681</v>
      </c>
      <c r="K121" t="s">
        <v>15</v>
      </c>
      <c r="L121" t="s">
        <v>5273</v>
      </c>
      <c r="M121" t="s">
        <v>3237</v>
      </c>
      <c r="N121">
        <f t="shared" si="1"/>
        <v>1</v>
      </c>
      <c r="O1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Department S?</v>
      </c>
    </row>
    <row r="122" spans="1:15" x14ac:dyDescent="0.3">
      <c r="A122" t="s">
        <v>3494</v>
      </c>
      <c r="B122" t="s">
        <v>3495</v>
      </c>
      <c r="C122" t="s">
        <v>11</v>
      </c>
      <c r="D122" t="s">
        <v>4215</v>
      </c>
      <c r="E122" t="s">
        <v>4317</v>
      </c>
      <c r="F122" t="s">
        <v>93</v>
      </c>
      <c r="G122">
        <f>ROUND(TVSeries_numberOfEpisodes__2[[#This Row],[value]],2)</f>
        <v>26</v>
      </c>
      <c r="H122" t="s">
        <v>4214</v>
      </c>
      <c r="I122" t="s">
        <v>3236</v>
      </c>
      <c r="J122" t="s">
        <v>458</v>
      </c>
      <c r="K122" t="s">
        <v>15</v>
      </c>
      <c r="L122" t="s">
        <v>5302</v>
      </c>
      <c r="M122" t="s">
        <v>3237</v>
      </c>
      <c r="N122">
        <f t="shared" si="1"/>
        <v>1</v>
      </c>
      <c r="O1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Der Androjäger?</v>
      </c>
    </row>
    <row r="123" spans="1:15" x14ac:dyDescent="0.3">
      <c r="A123" t="s">
        <v>6221</v>
      </c>
      <c r="B123" t="s">
        <v>6222</v>
      </c>
      <c r="C123" t="s">
        <v>11</v>
      </c>
      <c r="D123" t="s">
        <v>4215</v>
      </c>
      <c r="E123" t="s">
        <v>4317</v>
      </c>
      <c r="F123" t="s">
        <v>238</v>
      </c>
      <c r="G123">
        <f>ROUND(TVSeries_numberOfEpisodes__2[[#This Row],[value]],2)</f>
        <v>45</v>
      </c>
      <c r="H123" t="s">
        <v>4214</v>
      </c>
      <c r="I123" t="s">
        <v>3950</v>
      </c>
      <c r="J123" t="s">
        <v>566</v>
      </c>
      <c r="K123" t="s">
        <v>15</v>
      </c>
      <c r="L123" t="s">
        <v>6223</v>
      </c>
      <c r="M123" t="s">
        <v>3951</v>
      </c>
      <c r="N123">
        <f t="shared" si="1"/>
        <v>1</v>
      </c>
      <c r="O1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Der Clown?</v>
      </c>
    </row>
    <row r="124" spans="1:15" x14ac:dyDescent="0.3">
      <c r="A124" t="s">
        <v>6396</v>
      </c>
      <c r="B124" t="s">
        <v>6397</v>
      </c>
      <c r="C124" t="s">
        <v>11</v>
      </c>
      <c r="D124" t="s">
        <v>4215</v>
      </c>
      <c r="E124" t="s">
        <v>4317</v>
      </c>
      <c r="F124" t="s">
        <v>566</v>
      </c>
      <c r="G124">
        <f>ROUND(TVSeries_numberOfEpisodes__2[[#This Row],[value]],2)</f>
        <v>12</v>
      </c>
      <c r="H124" t="s">
        <v>4214</v>
      </c>
      <c r="I124" t="s">
        <v>3236</v>
      </c>
      <c r="J124" t="s">
        <v>629</v>
      </c>
      <c r="K124" t="s">
        <v>15</v>
      </c>
      <c r="L124" t="s">
        <v>6398</v>
      </c>
      <c r="M124" t="s">
        <v>3237</v>
      </c>
      <c r="N124">
        <f t="shared" si="1"/>
        <v>1</v>
      </c>
      <c r="O1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Devyat neizvestnykh?</v>
      </c>
    </row>
    <row r="125" spans="1:15" x14ac:dyDescent="0.3">
      <c r="A125" t="s">
        <v>6360</v>
      </c>
      <c r="B125" t="s">
        <v>6361</v>
      </c>
      <c r="C125" t="s">
        <v>11</v>
      </c>
      <c r="D125" t="s">
        <v>4215</v>
      </c>
      <c r="E125" t="s">
        <v>4317</v>
      </c>
      <c r="F125" t="s">
        <v>571</v>
      </c>
      <c r="G125">
        <f>ROUND(TVSeries_numberOfEpisodes__2[[#This Row],[value]],2)</f>
        <v>25</v>
      </c>
      <c r="H125" t="s">
        <v>4214</v>
      </c>
      <c r="I125" t="s">
        <v>3950</v>
      </c>
      <c r="J125" t="s">
        <v>195</v>
      </c>
      <c r="K125" t="s">
        <v>15</v>
      </c>
      <c r="L125" t="s">
        <v>6362</v>
      </c>
      <c r="M125" t="s">
        <v>3951</v>
      </c>
      <c r="N125">
        <f t="shared" si="1"/>
        <v>1</v>
      </c>
      <c r="O1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Dia Bukan Manusia?</v>
      </c>
    </row>
    <row r="126" spans="1:15" x14ac:dyDescent="0.3">
      <c r="A126" t="s">
        <v>3886</v>
      </c>
      <c r="B126" t="s">
        <v>3887</v>
      </c>
      <c r="C126" t="s">
        <v>11</v>
      </c>
      <c r="D126" t="s">
        <v>4215</v>
      </c>
      <c r="E126" t="s">
        <v>4317</v>
      </c>
      <c r="F126" t="s">
        <v>474</v>
      </c>
      <c r="G126">
        <f>ROUND(TVSeries_numberOfEpisodes__2[[#This Row],[value]],2)</f>
        <v>22</v>
      </c>
      <c r="H126" t="s">
        <v>4214</v>
      </c>
      <c r="I126" t="s">
        <v>3236</v>
      </c>
      <c r="J126" t="s">
        <v>629</v>
      </c>
      <c r="K126" t="s">
        <v>15</v>
      </c>
      <c r="L126" t="s">
        <v>5861</v>
      </c>
      <c r="M126" t="s">
        <v>3237</v>
      </c>
      <c r="N126">
        <f t="shared" si="1"/>
        <v>1</v>
      </c>
      <c r="O1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Dick Spanner, P.I.?</v>
      </c>
    </row>
    <row r="127" spans="1:15" x14ac:dyDescent="0.3">
      <c r="A127" t="s">
        <v>3812</v>
      </c>
      <c r="B127" t="s">
        <v>3813</v>
      </c>
      <c r="C127" t="s">
        <v>11</v>
      </c>
      <c r="D127" t="s">
        <v>4215</v>
      </c>
      <c r="E127" t="s">
        <v>4317</v>
      </c>
      <c r="F127" t="s">
        <v>183</v>
      </c>
      <c r="G127">
        <f>ROUND(TVSeries_numberOfEpisodes__2[[#This Row],[value]],2)</f>
        <v>52</v>
      </c>
      <c r="H127" t="s">
        <v>4214</v>
      </c>
      <c r="I127" t="s">
        <v>3236</v>
      </c>
      <c r="J127" t="s">
        <v>565</v>
      </c>
      <c r="K127" t="s">
        <v>15</v>
      </c>
      <c r="L127" t="s">
        <v>5421</v>
      </c>
      <c r="M127" t="s">
        <v>3237</v>
      </c>
      <c r="N127">
        <f t="shared" si="1"/>
        <v>1</v>
      </c>
      <c r="O1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Di-Gata Defenders?</v>
      </c>
    </row>
    <row r="128" spans="1:15" x14ac:dyDescent="0.3">
      <c r="A128" t="s">
        <v>3378</v>
      </c>
      <c r="B128" t="s">
        <v>3379</v>
      </c>
      <c r="C128" t="s">
        <v>11</v>
      </c>
      <c r="D128" t="s">
        <v>4215</v>
      </c>
      <c r="E128" t="s">
        <v>4317</v>
      </c>
      <c r="F128" t="s">
        <v>217</v>
      </c>
      <c r="G128">
        <f>ROUND(TVSeries_numberOfEpisodes__2[[#This Row],[value]],2)</f>
        <v>15</v>
      </c>
      <c r="H128" t="s">
        <v>4214</v>
      </c>
      <c r="I128" t="s">
        <v>3236</v>
      </c>
      <c r="J128" t="s">
        <v>565</v>
      </c>
      <c r="K128" t="s">
        <v>15</v>
      </c>
      <c r="L128" t="s">
        <v>5324</v>
      </c>
      <c r="M128" t="s">
        <v>3237</v>
      </c>
      <c r="N128">
        <f t="shared" si="1"/>
        <v>1</v>
      </c>
      <c r="O1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Dinosapien?</v>
      </c>
    </row>
    <row r="129" spans="1:15" x14ac:dyDescent="0.3">
      <c r="A129" t="s">
        <v>3898</v>
      </c>
      <c r="B129" t="s">
        <v>3899</v>
      </c>
      <c r="C129" t="s">
        <v>11</v>
      </c>
      <c r="D129" t="s">
        <v>4215</v>
      </c>
      <c r="E129" t="s">
        <v>4317</v>
      </c>
      <c r="F129" t="s">
        <v>183</v>
      </c>
      <c r="G129">
        <f>ROUND(TVSeries_numberOfEpisodes__2[[#This Row],[value]],2)</f>
        <v>52</v>
      </c>
      <c r="H129" t="s">
        <v>4214</v>
      </c>
      <c r="I129" t="s">
        <v>3236</v>
      </c>
      <c r="J129" t="s">
        <v>501</v>
      </c>
      <c r="K129" t="s">
        <v>15</v>
      </c>
      <c r="L129" t="s">
        <v>5873</v>
      </c>
      <c r="M129" t="s">
        <v>3237</v>
      </c>
      <c r="N129">
        <f t="shared" si="1"/>
        <v>1</v>
      </c>
      <c r="O1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Dinosaur Corps Koseidon?</v>
      </c>
    </row>
    <row r="130" spans="1:15" x14ac:dyDescent="0.3">
      <c r="A130" t="s">
        <v>3382</v>
      </c>
      <c r="B130" t="s">
        <v>3383</v>
      </c>
      <c r="C130" t="s">
        <v>11</v>
      </c>
      <c r="D130" t="s">
        <v>4215</v>
      </c>
      <c r="E130" t="s">
        <v>4317</v>
      </c>
      <c r="F130" t="s">
        <v>566</v>
      </c>
      <c r="G130">
        <f>ROUND(TVSeries_numberOfEpisodes__2[[#This Row],[value]],2)</f>
        <v>12</v>
      </c>
      <c r="H130" t="s">
        <v>4214</v>
      </c>
      <c r="I130" t="s">
        <v>3236</v>
      </c>
      <c r="J130" t="s">
        <v>565</v>
      </c>
      <c r="K130" t="s">
        <v>15</v>
      </c>
      <c r="L130" t="s">
        <v>5366</v>
      </c>
      <c r="M130" t="s">
        <v>3237</v>
      </c>
      <c r="N130">
        <f t="shared" ref="N130:N193" si="2">COUNTIF(B:B,B130)</f>
        <v>1</v>
      </c>
      <c r="O1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Dinotopia?</v>
      </c>
    </row>
    <row r="131" spans="1:15" x14ac:dyDescent="0.3">
      <c r="A131" t="s">
        <v>6139</v>
      </c>
      <c r="B131" t="s">
        <v>6140</v>
      </c>
      <c r="C131" t="s">
        <v>11</v>
      </c>
      <c r="D131" t="s">
        <v>4215</v>
      </c>
      <c r="E131" t="s">
        <v>4317</v>
      </c>
      <c r="F131" t="s">
        <v>191</v>
      </c>
      <c r="G131">
        <f>ROUND(TVSeries_numberOfEpisodes__2[[#This Row],[value]],2)</f>
        <v>11</v>
      </c>
      <c r="H131" t="s">
        <v>4214</v>
      </c>
      <c r="I131" t="s">
        <v>3950</v>
      </c>
      <c r="J131" t="s">
        <v>531</v>
      </c>
      <c r="K131" t="s">
        <v>15</v>
      </c>
      <c r="L131" t="s">
        <v>6141</v>
      </c>
      <c r="M131" t="s">
        <v>3951</v>
      </c>
      <c r="N131">
        <f t="shared" si="2"/>
        <v>1</v>
      </c>
      <c r="O1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Diplomat Kosaku Kuroda?</v>
      </c>
    </row>
    <row r="132" spans="1:15" x14ac:dyDescent="0.3">
      <c r="A132" t="s">
        <v>3356</v>
      </c>
      <c r="B132" t="s">
        <v>3357</v>
      </c>
      <c r="C132" t="s">
        <v>11</v>
      </c>
      <c r="D132" t="s">
        <v>4215</v>
      </c>
      <c r="E132" t="s">
        <v>4317</v>
      </c>
      <c r="F132" t="s">
        <v>531</v>
      </c>
      <c r="G132">
        <f>ROUND(TVSeries_numberOfEpisodes__2[[#This Row],[value]],2)</f>
        <v>4</v>
      </c>
      <c r="H132" t="s">
        <v>4214</v>
      </c>
      <c r="I132" t="s">
        <v>3236</v>
      </c>
      <c r="J132" t="s">
        <v>458</v>
      </c>
      <c r="K132" t="s">
        <v>15</v>
      </c>
      <c r="L132" t="s">
        <v>5327</v>
      </c>
      <c r="M132" t="s">
        <v>3237</v>
      </c>
      <c r="N132">
        <f t="shared" si="2"/>
        <v>1</v>
      </c>
      <c r="O1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Dirk Gently?</v>
      </c>
    </row>
    <row r="133" spans="1:15" x14ac:dyDescent="0.3">
      <c r="A133" t="s">
        <v>6342</v>
      </c>
      <c r="B133" t="s">
        <v>6343</v>
      </c>
      <c r="C133" t="s">
        <v>11</v>
      </c>
      <c r="D133" t="s">
        <v>4215</v>
      </c>
      <c r="E133" t="s">
        <v>4317</v>
      </c>
      <c r="F133" t="s">
        <v>531</v>
      </c>
      <c r="G133">
        <f>ROUND(TVSeries_numberOfEpisodes__2[[#This Row],[value]],2)</f>
        <v>4</v>
      </c>
      <c r="H133" t="s">
        <v>4214</v>
      </c>
      <c r="I133" t="s">
        <v>3950</v>
      </c>
      <c r="J133" t="s">
        <v>629</v>
      </c>
      <c r="K133" t="s">
        <v>15</v>
      </c>
      <c r="L133" t="s">
        <v>6344</v>
      </c>
      <c r="M133" t="s">
        <v>3951</v>
      </c>
      <c r="N133">
        <f t="shared" si="2"/>
        <v>1</v>
      </c>
      <c r="O1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Diversant 3?</v>
      </c>
    </row>
    <row r="134" spans="1:15" x14ac:dyDescent="0.3">
      <c r="A134" t="s">
        <v>4315</v>
      </c>
      <c r="B134" t="s">
        <v>4316</v>
      </c>
      <c r="C134" t="s">
        <v>11</v>
      </c>
      <c r="D134" t="s">
        <v>4215</v>
      </c>
      <c r="E134" t="s">
        <v>4317</v>
      </c>
      <c r="F134" t="s">
        <v>195</v>
      </c>
      <c r="G134">
        <f>ROUND(TVSeries_numberOfEpisodes__2[[#This Row],[value]],2)</f>
        <v>1</v>
      </c>
      <c r="H134" t="s">
        <v>4214</v>
      </c>
      <c r="I134" t="s">
        <v>3236</v>
      </c>
      <c r="J134" t="s">
        <v>195</v>
      </c>
      <c r="K134" t="s">
        <v>15</v>
      </c>
      <c r="L134" t="s">
        <v>6391</v>
      </c>
      <c r="M134" t="s">
        <v>3237</v>
      </c>
      <c r="N134">
        <f t="shared" si="2"/>
        <v>1</v>
      </c>
      <c r="O1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Doctor Who: Thirty Years in the TARDIS?</v>
      </c>
    </row>
    <row r="135" spans="1:15" x14ac:dyDescent="0.3">
      <c r="A135" t="s">
        <v>3296</v>
      </c>
      <c r="B135" t="s">
        <v>3297</v>
      </c>
      <c r="C135" t="s">
        <v>11</v>
      </c>
      <c r="D135" t="s">
        <v>4215</v>
      </c>
      <c r="E135" t="s">
        <v>4317</v>
      </c>
      <c r="F135" t="s">
        <v>93</v>
      </c>
      <c r="G135">
        <f>ROUND(TVSeries_numberOfEpisodes__2[[#This Row],[value]],2)</f>
        <v>26</v>
      </c>
      <c r="H135" t="s">
        <v>4214</v>
      </c>
      <c r="I135" t="s">
        <v>3236</v>
      </c>
      <c r="J135" t="s">
        <v>38</v>
      </c>
      <c r="K135" t="s">
        <v>15</v>
      </c>
      <c r="L135" t="s">
        <v>5207</v>
      </c>
      <c r="M135" t="s">
        <v>3237</v>
      </c>
      <c r="N135">
        <f t="shared" si="2"/>
        <v>1</v>
      </c>
      <c r="O1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Dollhouse?</v>
      </c>
    </row>
    <row r="136" spans="1:15" x14ac:dyDescent="0.3">
      <c r="A136" t="s">
        <v>5766</v>
      </c>
      <c r="B136" t="s">
        <v>5767</v>
      </c>
      <c r="C136" t="s">
        <v>11</v>
      </c>
      <c r="D136" t="s">
        <v>4215</v>
      </c>
      <c r="E136" t="s">
        <v>4317</v>
      </c>
      <c r="F136" t="s">
        <v>86</v>
      </c>
      <c r="G136">
        <f>ROUND(TVSeries_numberOfEpisodes__2[[#This Row],[value]],2)</f>
        <v>46</v>
      </c>
      <c r="H136" t="s">
        <v>4214</v>
      </c>
      <c r="I136" t="s">
        <v>3950</v>
      </c>
      <c r="J136" t="s">
        <v>63</v>
      </c>
      <c r="K136" t="s">
        <v>15</v>
      </c>
      <c r="L136" t="s">
        <v>5768</v>
      </c>
      <c r="M136" t="s">
        <v>3951</v>
      </c>
      <c r="N136">
        <f t="shared" si="2"/>
        <v>1</v>
      </c>
      <c r="O1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Doom Patrol?</v>
      </c>
    </row>
    <row r="137" spans="1:15" x14ac:dyDescent="0.3">
      <c r="A137" t="s">
        <v>3924</v>
      </c>
      <c r="B137" t="s">
        <v>3925</v>
      </c>
      <c r="C137" t="s">
        <v>11</v>
      </c>
      <c r="D137" t="s">
        <v>4215</v>
      </c>
      <c r="E137" t="s">
        <v>4317</v>
      </c>
      <c r="F137" t="s">
        <v>64</v>
      </c>
      <c r="G137">
        <f>ROUND(TVSeries_numberOfEpisodes__2[[#This Row],[value]],2)</f>
        <v>38</v>
      </c>
      <c r="H137" t="s">
        <v>4214</v>
      </c>
      <c r="I137" t="s">
        <v>3236</v>
      </c>
      <c r="J137" t="s">
        <v>458</v>
      </c>
      <c r="K137" t="s">
        <v>15</v>
      </c>
      <c r="L137" t="s">
        <v>5862</v>
      </c>
      <c r="M137" t="s">
        <v>3237</v>
      </c>
      <c r="N137">
        <f t="shared" si="2"/>
        <v>1</v>
      </c>
      <c r="O1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Doomwatch?</v>
      </c>
    </row>
    <row r="138" spans="1:15" x14ac:dyDescent="0.3">
      <c r="A138" t="s">
        <v>6327</v>
      </c>
      <c r="B138" t="s">
        <v>6328</v>
      </c>
      <c r="C138" t="s">
        <v>11</v>
      </c>
      <c r="D138" t="s">
        <v>4215</v>
      </c>
      <c r="E138" t="s">
        <v>4317</v>
      </c>
      <c r="F138" t="s">
        <v>272</v>
      </c>
      <c r="G138">
        <f>ROUND(TVSeries_numberOfEpisodes__2[[#This Row],[value]],2)</f>
        <v>40</v>
      </c>
      <c r="H138" t="s">
        <v>4214</v>
      </c>
      <c r="I138" t="s">
        <v>3950</v>
      </c>
      <c r="J138" t="s">
        <v>275</v>
      </c>
      <c r="K138" t="s">
        <v>15</v>
      </c>
      <c r="L138" t="s">
        <v>6329</v>
      </c>
      <c r="M138" t="s">
        <v>3951</v>
      </c>
      <c r="N138">
        <f t="shared" si="2"/>
        <v>1</v>
      </c>
      <c r="O1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Douluo Continent?</v>
      </c>
    </row>
    <row r="139" spans="1:15" x14ac:dyDescent="0.3">
      <c r="A139" t="s">
        <v>6007</v>
      </c>
      <c r="B139" t="s">
        <v>6008</v>
      </c>
      <c r="C139" t="s">
        <v>11</v>
      </c>
      <c r="D139" t="s">
        <v>4215</v>
      </c>
      <c r="E139" t="s">
        <v>4317</v>
      </c>
      <c r="F139" t="s">
        <v>681</v>
      </c>
      <c r="G139">
        <f>ROUND(TVSeries_numberOfEpisodes__2[[#This Row],[value]],2)</f>
        <v>6</v>
      </c>
      <c r="H139" t="s">
        <v>4214</v>
      </c>
      <c r="I139" t="s">
        <v>3236</v>
      </c>
      <c r="J139" t="s">
        <v>566</v>
      </c>
      <c r="K139" t="s">
        <v>15</v>
      </c>
      <c r="L139" t="s">
        <v>6009</v>
      </c>
      <c r="M139" t="s">
        <v>3237</v>
      </c>
      <c r="N139">
        <f t="shared" si="2"/>
        <v>1</v>
      </c>
      <c r="O1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Dr. Brain?</v>
      </c>
    </row>
    <row r="140" spans="1:15" x14ac:dyDescent="0.3">
      <c r="A140" t="s">
        <v>6336</v>
      </c>
      <c r="B140" t="s">
        <v>6337</v>
      </c>
      <c r="C140" t="s">
        <v>11</v>
      </c>
      <c r="D140" t="s">
        <v>4215</v>
      </c>
      <c r="E140" t="s">
        <v>4317</v>
      </c>
      <c r="F140" t="s">
        <v>681</v>
      </c>
      <c r="G140">
        <f>ROUND(TVSeries_numberOfEpisodes__2[[#This Row],[value]],2)</f>
        <v>6</v>
      </c>
      <c r="H140" t="s">
        <v>4214</v>
      </c>
      <c r="I140" t="s">
        <v>3950</v>
      </c>
      <c r="J140" t="s">
        <v>1191</v>
      </c>
      <c r="K140" t="s">
        <v>15</v>
      </c>
      <c r="L140" t="s">
        <v>6338</v>
      </c>
      <c r="M140" t="s">
        <v>3951</v>
      </c>
      <c r="N140">
        <f t="shared" si="2"/>
        <v>1</v>
      </c>
      <c r="O1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Dune: Prophecy?</v>
      </c>
    </row>
    <row r="141" spans="1:15" x14ac:dyDescent="0.3">
      <c r="A141" t="s">
        <v>3667</v>
      </c>
      <c r="B141" t="s">
        <v>3668</v>
      </c>
      <c r="C141" t="s">
        <v>11</v>
      </c>
      <c r="D141" t="s">
        <v>4215</v>
      </c>
      <c r="E141" t="s">
        <v>4317</v>
      </c>
      <c r="F141" t="s">
        <v>1770</v>
      </c>
      <c r="G141">
        <f>ROUND(TVSeries_numberOfEpisodes__2[[#This Row],[value]],2)</f>
        <v>90</v>
      </c>
      <c r="H141" t="s">
        <v>4214</v>
      </c>
      <c r="I141" t="s">
        <v>3236</v>
      </c>
      <c r="J141" t="s">
        <v>249</v>
      </c>
      <c r="K141" t="s">
        <v>15</v>
      </c>
      <c r="L141" t="s">
        <v>5448</v>
      </c>
      <c r="M141" t="s">
        <v>3237</v>
      </c>
      <c r="N141">
        <f t="shared" si="2"/>
        <v>1</v>
      </c>
      <c r="O1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Early Edition?</v>
      </c>
    </row>
    <row r="142" spans="1:15" x14ac:dyDescent="0.3">
      <c r="A142" t="s">
        <v>3539</v>
      </c>
      <c r="B142" t="s">
        <v>3540</v>
      </c>
      <c r="C142" t="s">
        <v>11</v>
      </c>
      <c r="D142" t="s">
        <v>4215</v>
      </c>
      <c r="E142" t="s">
        <v>4317</v>
      </c>
      <c r="F142" t="s">
        <v>474</v>
      </c>
      <c r="G142">
        <f>ROUND(TVSeries_numberOfEpisodes__2[[#This Row],[value]],2)</f>
        <v>22</v>
      </c>
      <c r="H142" t="s">
        <v>4214</v>
      </c>
      <c r="I142" t="s">
        <v>3236</v>
      </c>
      <c r="J142" t="s">
        <v>250</v>
      </c>
      <c r="K142" t="s">
        <v>15</v>
      </c>
      <c r="L142" t="s">
        <v>5313</v>
      </c>
      <c r="M142" t="s">
        <v>3237</v>
      </c>
      <c r="N142">
        <f t="shared" si="2"/>
        <v>1</v>
      </c>
      <c r="O1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Earth 2?</v>
      </c>
    </row>
    <row r="143" spans="1:15" x14ac:dyDescent="0.3">
      <c r="A143" t="s">
        <v>5983</v>
      </c>
      <c r="B143" t="s">
        <v>5984</v>
      </c>
      <c r="C143" t="s">
        <v>11</v>
      </c>
      <c r="D143" t="s">
        <v>4215</v>
      </c>
      <c r="E143" t="s">
        <v>4317</v>
      </c>
      <c r="F143" t="s">
        <v>681</v>
      </c>
      <c r="G143">
        <f>ROUND(TVSeries_numberOfEpisodes__2[[#This Row],[value]],2)</f>
        <v>6</v>
      </c>
      <c r="H143" t="s">
        <v>4214</v>
      </c>
      <c r="I143" t="s">
        <v>3236</v>
      </c>
      <c r="J143" t="s">
        <v>629</v>
      </c>
      <c r="K143" t="s">
        <v>15</v>
      </c>
      <c r="L143" t="s">
        <v>5985</v>
      </c>
      <c r="M143" t="s">
        <v>3237</v>
      </c>
      <c r="N143">
        <f t="shared" si="2"/>
        <v>1</v>
      </c>
      <c r="O1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Earth Abides?</v>
      </c>
    </row>
    <row r="144" spans="1:15" x14ac:dyDescent="0.3">
      <c r="A144" t="s">
        <v>3808</v>
      </c>
      <c r="B144" t="s">
        <v>3809</v>
      </c>
      <c r="C144" t="s">
        <v>11</v>
      </c>
      <c r="D144" t="s">
        <v>4215</v>
      </c>
      <c r="E144" t="s">
        <v>4317</v>
      </c>
      <c r="F144" t="s">
        <v>4218</v>
      </c>
      <c r="G144">
        <f>ROUND(TVSeries_numberOfEpisodes__2[[#This Row],[value]],2)</f>
        <v>110</v>
      </c>
      <c r="H144" t="s">
        <v>4214</v>
      </c>
      <c r="I144" t="s">
        <v>3236</v>
      </c>
      <c r="J144" t="s">
        <v>250</v>
      </c>
      <c r="K144" t="s">
        <v>15</v>
      </c>
      <c r="L144" t="s">
        <v>5403</v>
      </c>
      <c r="M144" t="s">
        <v>3237</v>
      </c>
      <c r="N144">
        <f t="shared" si="2"/>
        <v>1</v>
      </c>
      <c r="O1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Earth: Final Conflict?</v>
      </c>
    </row>
    <row r="145" spans="1:15" x14ac:dyDescent="0.3">
      <c r="A145" t="s">
        <v>3499</v>
      </c>
      <c r="B145" t="s">
        <v>3500</v>
      </c>
      <c r="C145" t="s">
        <v>11</v>
      </c>
      <c r="D145" t="s">
        <v>4215</v>
      </c>
      <c r="E145" t="s">
        <v>4317</v>
      </c>
      <c r="F145" t="s">
        <v>226</v>
      </c>
      <c r="G145">
        <f>ROUND(TVSeries_numberOfEpisodes__2[[#This Row],[value]],2)</f>
        <v>19</v>
      </c>
      <c r="H145" t="s">
        <v>4214</v>
      </c>
      <c r="I145" t="s">
        <v>3236</v>
      </c>
      <c r="J145" t="s">
        <v>486</v>
      </c>
      <c r="K145" t="s">
        <v>15</v>
      </c>
      <c r="L145" t="s">
        <v>5300</v>
      </c>
      <c r="M145" t="s">
        <v>3237</v>
      </c>
      <c r="N145">
        <f t="shared" si="2"/>
        <v>1</v>
      </c>
      <c r="O1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Eerie, Indiana?</v>
      </c>
    </row>
    <row r="146" spans="1:15" x14ac:dyDescent="0.3">
      <c r="A146" t="s">
        <v>3618</v>
      </c>
      <c r="B146" t="s">
        <v>3619</v>
      </c>
      <c r="C146" t="s">
        <v>11</v>
      </c>
      <c r="D146" t="s">
        <v>4215</v>
      </c>
      <c r="E146" t="s">
        <v>4317</v>
      </c>
      <c r="F146" t="s">
        <v>97</v>
      </c>
      <c r="G146">
        <f>ROUND(TVSeries_numberOfEpisodes__2[[#This Row],[value]],2)</f>
        <v>43</v>
      </c>
      <c r="H146" t="s">
        <v>4214</v>
      </c>
      <c r="I146" t="s">
        <v>3236</v>
      </c>
      <c r="J146" t="s">
        <v>438</v>
      </c>
      <c r="K146" t="s">
        <v>15</v>
      </c>
      <c r="L146" t="s">
        <v>5478</v>
      </c>
      <c r="M146" t="s">
        <v>3237</v>
      </c>
      <c r="N146">
        <f t="shared" si="2"/>
        <v>1</v>
      </c>
      <c r="O1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El Barco?</v>
      </c>
    </row>
    <row r="147" spans="1:15" x14ac:dyDescent="0.3">
      <c r="A147" t="s">
        <v>3386</v>
      </c>
      <c r="B147" t="s">
        <v>3387</v>
      </c>
      <c r="C147" t="s">
        <v>11</v>
      </c>
      <c r="D147" t="s">
        <v>4215</v>
      </c>
      <c r="E147" t="s">
        <v>4317</v>
      </c>
      <c r="F147" t="s">
        <v>486</v>
      </c>
      <c r="G147">
        <f>ROUND(TVSeries_numberOfEpisodes__2[[#This Row],[value]],2)</f>
        <v>13</v>
      </c>
      <c r="H147" t="s">
        <v>4214</v>
      </c>
      <c r="I147" t="s">
        <v>3236</v>
      </c>
      <c r="J147" t="s">
        <v>629</v>
      </c>
      <c r="K147" t="s">
        <v>15</v>
      </c>
      <c r="L147" t="s">
        <v>5364</v>
      </c>
      <c r="M147" t="s">
        <v>3237</v>
      </c>
      <c r="N147">
        <f t="shared" si="2"/>
        <v>1</v>
      </c>
      <c r="O1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El inquilino?</v>
      </c>
    </row>
    <row r="148" spans="1:15" x14ac:dyDescent="0.3">
      <c r="A148" t="s">
        <v>5941</v>
      </c>
      <c r="B148" t="s">
        <v>5942</v>
      </c>
      <c r="C148" t="s">
        <v>11</v>
      </c>
      <c r="D148" t="s">
        <v>4215</v>
      </c>
      <c r="E148" t="s">
        <v>4317</v>
      </c>
      <c r="F148" t="s">
        <v>275</v>
      </c>
      <c r="G148">
        <f>ROUND(TVSeries_numberOfEpisodes__2[[#This Row],[value]],2)</f>
        <v>7</v>
      </c>
      <c r="H148" t="s">
        <v>4214</v>
      </c>
      <c r="I148" t="s">
        <v>3236</v>
      </c>
      <c r="J148" t="s">
        <v>629</v>
      </c>
      <c r="K148" t="s">
        <v>15</v>
      </c>
      <c r="L148" t="s">
        <v>5943</v>
      </c>
      <c r="M148" t="s">
        <v>3237</v>
      </c>
      <c r="N148">
        <f t="shared" si="2"/>
        <v>1</v>
      </c>
      <c r="O1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Eleita?</v>
      </c>
    </row>
    <row r="149" spans="1:15" x14ac:dyDescent="0.3">
      <c r="A149" t="s">
        <v>6123</v>
      </c>
      <c r="B149" t="s">
        <v>6124</v>
      </c>
      <c r="C149" t="s">
        <v>11</v>
      </c>
      <c r="D149" t="s">
        <v>4215</v>
      </c>
      <c r="E149" t="s">
        <v>4317</v>
      </c>
      <c r="F149" t="s">
        <v>316</v>
      </c>
      <c r="G149">
        <f>ROUND(TVSeries_numberOfEpisodes__2[[#This Row],[value]],2)</f>
        <v>51</v>
      </c>
      <c r="H149" t="s">
        <v>4214</v>
      </c>
      <c r="I149" t="s">
        <v>3950</v>
      </c>
      <c r="J149" t="s">
        <v>226</v>
      </c>
      <c r="K149" t="s">
        <v>15</v>
      </c>
      <c r="L149" t="s">
        <v>6125</v>
      </c>
      <c r="M149" t="s">
        <v>3951</v>
      </c>
      <c r="N149">
        <f t="shared" si="2"/>
        <v>1</v>
      </c>
      <c r="O1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Emperor of the Sea?</v>
      </c>
    </row>
    <row r="150" spans="1:15" x14ac:dyDescent="0.3">
      <c r="A150" t="s">
        <v>5992</v>
      </c>
      <c r="B150" t="s">
        <v>5993</v>
      </c>
      <c r="C150" t="s">
        <v>11</v>
      </c>
      <c r="D150" t="s">
        <v>4215</v>
      </c>
      <c r="E150" t="s">
        <v>4317</v>
      </c>
      <c r="F150" t="s">
        <v>531</v>
      </c>
      <c r="G150">
        <f>ROUND(TVSeries_numberOfEpisodes__2[[#This Row],[value]],2)</f>
        <v>4</v>
      </c>
      <c r="H150" t="s">
        <v>4214</v>
      </c>
      <c r="I150" t="s">
        <v>3236</v>
      </c>
      <c r="J150" t="s">
        <v>195</v>
      </c>
      <c r="K150" t="s">
        <v>15</v>
      </c>
      <c r="L150" t="s">
        <v>5994</v>
      </c>
      <c r="M150" t="s">
        <v>3237</v>
      </c>
      <c r="N150">
        <f t="shared" si="2"/>
        <v>1</v>
      </c>
      <c r="O1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Encounters?</v>
      </c>
    </row>
    <row r="151" spans="1:15" x14ac:dyDescent="0.3">
      <c r="A151" t="s">
        <v>3896</v>
      </c>
      <c r="B151" t="s">
        <v>3897</v>
      </c>
      <c r="C151" t="s">
        <v>11</v>
      </c>
      <c r="D151" t="s">
        <v>4215</v>
      </c>
      <c r="E151" t="s">
        <v>4317</v>
      </c>
      <c r="F151" t="s">
        <v>486</v>
      </c>
      <c r="G151">
        <f>ROUND(TVSeries_numberOfEpisodes__2[[#This Row],[value]],2)</f>
        <v>13</v>
      </c>
      <c r="H151" t="s">
        <v>4214</v>
      </c>
      <c r="I151" t="s">
        <v>3236</v>
      </c>
      <c r="J151" t="s">
        <v>531</v>
      </c>
      <c r="K151" t="s">
        <v>15</v>
      </c>
      <c r="L151" t="s">
        <v>5875</v>
      </c>
      <c r="M151" t="s">
        <v>3237</v>
      </c>
      <c r="N151">
        <f t="shared" si="2"/>
        <v>1</v>
      </c>
      <c r="O1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Escape from Jupiter?</v>
      </c>
    </row>
    <row r="152" spans="1:15" x14ac:dyDescent="0.3">
      <c r="A152" t="s">
        <v>3302</v>
      </c>
      <c r="B152" t="s">
        <v>3303</v>
      </c>
      <c r="C152" t="s">
        <v>11</v>
      </c>
      <c r="D152" t="s">
        <v>4215</v>
      </c>
      <c r="E152" t="s">
        <v>4317</v>
      </c>
      <c r="F152" t="s">
        <v>518</v>
      </c>
      <c r="G152">
        <f>ROUND(TVSeries_numberOfEpisodes__2[[#This Row],[value]],2)</f>
        <v>77</v>
      </c>
      <c r="H152" t="s">
        <v>4214</v>
      </c>
      <c r="I152" t="s">
        <v>3236</v>
      </c>
      <c r="J152" t="s">
        <v>324</v>
      </c>
      <c r="K152" t="s">
        <v>15</v>
      </c>
      <c r="L152" t="s">
        <v>5208</v>
      </c>
      <c r="M152" t="s">
        <v>3237</v>
      </c>
      <c r="N152">
        <f t="shared" si="2"/>
        <v>1</v>
      </c>
      <c r="O1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Eureka?</v>
      </c>
    </row>
    <row r="153" spans="1:15" x14ac:dyDescent="0.3">
      <c r="A153" t="s">
        <v>5956</v>
      </c>
      <c r="B153" t="s">
        <v>5957</v>
      </c>
      <c r="C153" t="s">
        <v>11</v>
      </c>
      <c r="D153" t="s">
        <v>4215</v>
      </c>
      <c r="E153" t="s">
        <v>4317</v>
      </c>
      <c r="F153" t="s">
        <v>565</v>
      </c>
      <c r="G153">
        <f>ROUND(TVSeries_numberOfEpisodes__2[[#This Row],[value]],2)</f>
        <v>8</v>
      </c>
      <c r="H153" t="s">
        <v>4214</v>
      </c>
      <c r="I153" t="s">
        <v>3236</v>
      </c>
      <c r="J153" t="s">
        <v>565</v>
      </c>
      <c r="K153" t="s">
        <v>15</v>
      </c>
      <c r="L153" t="s">
        <v>5958</v>
      </c>
      <c r="M153" t="s">
        <v>3237</v>
      </c>
      <c r="N153">
        <f t="shared" si="2"/>
        <v>1</v>
      </c>
      <c r="O1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Extrapolations?</v>
      </c>
    </row>
    <row r="154" spans="1:15" x14ac:dyDescent="0.3">
      <c r="A154" t="s">
        <v>6197</v>
      </c>
      <c r="B154" t="s">
        <v>6198</v>
      </c>
      <c r="C154" t="s">
        <v>11</v>
      </c>
      <c r="D154" t="s">
        <v>4215</v>
      </c>
      <c r="E154" t="s">
        <v>4317</v>
      </c>
      <c r="F154" t="s">
        <v>282</v>
      </c>
      <c r="G154">
        <f>ROUND(TVSeries_numberOfEpisodes__2[[#This Row],[value]],2)</f>
        <v>71</v>
      </c>
      <c r="H154" t="s">
        <v>4214</v>
      </c>
      <c r="I154" t="s">
        <v>3950</v>
      </c>
      <c r="J154" t="s">
        <v>558</v>
      </c>
      <c r="K154" t="s">
        <v>15</v>
      </c>
      <c r="L154" t="s">
        <v>6199</v>
      </c>
      <c r="M154" t="s">
        <v>3951</v>
      </c>
      <c r="N154">
        <f t="shared" si="2"/>
        <v>1</v>
      </c>
      <c r="O1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Ezel?</v>
      </c>
    </row>
    <row r="155" spans="1:15" x14ac:dyDescent="0.3">
      <c r="A155" t="s">
        <v>3553</v>
      </c>
      <c r="B155" t="s">
        <v>3554</v>
      </c>
      <c r="C155" t="s">
        <v>11</v>
      </c>
      <c r="D155" t="s">
        <v>4215</v>
      </c>
      <c r="E155" t="s">
        <v>4317</v>
      </c>
      <c r="F155" t="s">
        <v>183</v>
      </c>
      <c r="G155">
        <f>ROUND(TVSeries_numberOfEpisodes__2[[#This Row],[value]],2)</f>
        <v>52</v>
      </c>
      <c r="H155" t="s">
        <v>4214</v>
      </c>
      <c r="I155" t="s">
        <v>3236</v>
      </c>
      <c r="J155" t="s">
        <v>187</v>
      </c>
      <c r="K155" t="s">
        <v>15</v>
      </c>
      <c r="L155" t="s">
        <v>5290</v>
      </c>
      <c r="M155" t="s">
        <v>3237</v>
      </c>
      <c r="N155">
        <f t="shared" si="2"/>
        <v>1</v>
      </c>
      <c r="O1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Falling Skies?</v>
      </c>
    </row>
    <row r="156" spans="1:15" x14ac:dyDescent="0.3">
      <c r="A156" t="s">
        <v>6022</v>
      </c>
      <c r="B156" t="s">
        <v>6023</v>
      </c>
      <c r="C156" t="s">
        <v>11</v>
      </c>
      <c r="D156" t="s">
        <v>4215</v>
      </c>
      <c r="E156" t="s">
        <v>4317</v>
      </c>
      <c r="F156" t="s">
        <v>565</v>
      </c>
      <c r="G156">
        <f>ROUND(TVSeries_numberOfEpisodes__2[[#This Row],[value]],2)</f>
        <v>8</v>
      </c>
      <c r="H156" t="s">
        <v>4214</v>
      </c>
      <c r="I156" t="s">
        <v>3236</v>
      </c>
      <c r="J156" t="s">
        <v>456</v>
      </c>
      <c r="K156" t="s">
        <v>15</v>
      </c>
      <c r="L156" t="s">
        <v>6024</v>
      </c>
      <c r="M156" t="s">
        <v>3237</v>
      </c>
      <c r="N156">
        <f t="shared" si="2"/>
        <v>1</v>
      </c>
      <c r="O1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Fallout?</v>
      </c>
    </row>
    <row r="157" spans="1:15" x14ac:dyDescent="0.3">
      <c r="A157" t="s">
        <v>4311</v>
      </c>
      <c r="B157" t="s">
        <v>4312</v>
      </c>
      <c r="C157" t="s">
        <v>11</v>
      </c>
      <c r="D157" t="s">
        <v>4215</v>
      </c>
      <c r="E157" t="s">
        <v>4317</v>
      </c>
      <c r="F157" t="s">
        <v>217</v>
      </c>
      <c r="G157">
        <f>ROUND(TVSeries_numberOfEpisodes__2[[#This Row],[value]],2)</f>
        <v>15</v>
      </c>
      <c r="H157" t="s">
        <v>4214</v>
      </c>
      <c r="I157" t="s">
        <v>3236</v>
      </c>
      <c r="J157" t="s">
        <v>458</v>
      </c>
      <c r="K157" t="s">
        <v>15</v>
      </c>
      <c r="L157" t="s">
        <v>6401</v>
      </c>
      <c r="M157" t="s">
        <v>3237</v>
      </c>
      <c r="N157">
        <f t="shared" si="2"/>
        <v>1</v>
      </c>
      <c r="O1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Far Out Space Nuts?</v>
      </c>
    </row>
    <row r="158" spans="1:15" x14ac:dyDescent="0.3">
      <c r="A158" t="s">
        <v>3636</v>
      </c>
      <c r="B158" t="s">
        <v>3637</v>
      </c>
      <c r="C158" t="s">
        <v>11</v>
      </c>
      <c r="D158" t="s">
        <v>4215</v>
      </c>
      <c r="E158" t="s">
        <v>4317</v>
      </c>
      <c r="F158" t="s">
        <v>367</v>
      </c>
      <c r="G158">
        <f>ROUND(TVSeries_numberOfEpisodes__2[[#This Row],[value]],2)</f>
        <v>88</v>
      </c>
      <c r="H158" t="s">
        <v>4214</v>
      </c>
      <c r="I158" t="s">
        <v>3236</v>
      </c>
      <c r="J158" t="s">
        <v>401</v>
      </c>
      <c r="K158" t="s">
        <v>15</v>
      </c>
      <c r="L158" t="s">
        <v>5477</v>
      </c>
      <c r="M158" t="s">
        <v>3237</v>
      </c>
      <c r="N158">
        <f t="shared" si="2"/>
        <v>1</v>
      </c>
      <c r="O1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Farscape?</v>
      </c>
    </row>
    <row r="159" spans="1:15" x14ac:dyDescent="0.3">
      <c r="A159" t="s">
        <v>4165</v>
      </c>
      <c r="B159" t="s">
        <v>4166</v>
      </c>
      <c r="C159" t="s">
        <v>11</v>
      </c>
      <c r="D159" t="s">
        <v>4215</v>
      </c>
      <c r="E159" t="s">
        <v>4317</v>
      </c>
      <c r="F159" t="s">
        <v>4298</v>
      </c>
      <c r="G159">
        <f>ROUND(TVSeries_numberOfEpisodes__2[[#This Row],[value]],2)</f>
        <v>206</v>
      </c>
      <c r="H159" t="s">
        <v>4214</v>
      </c>
      <c r="I159" t="s">
        <v>3950</v>
      </c>
      <c r="J159" t="s">
        <v>324</v>
      </c>
      <c r="K159" t="s">
        <v>15</v>
      </c>
      <c r="L159" t="s">
        <v>5608</v>
      </c>
      <c r="M159" t="s">
        <v>3951</v>
      </c>
      <c r="N159">
        <f t="shared" si="2"/>
        <v>1</v>
      </c>
      <c r="O15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Fearless Heart?</v>
      </c>
    </row>
    <row r="160" spans="1:15" x14ac:dyDescent="0.3">
      <c r="A160" t="s">
        <v>4282</v>
      </c>
      <c r="B160" t="s">
        <v>4283</v>
      </c>
      <c r="C160" t="s">
        <v>11</v>
      </c>
      <c r="D160" t="s">
        <v>4215</v>
      </c>
      <c r="E160" t="s">
        <v>4317</v>
      </c>
      <c r="F160" t="s">
        <v>4284</v>
      </c>
      <c r="G160">
        <f>ROUND(TVSeries_numberOfEpisodes__2[[#This Row],[value]],2)</f>
        <v>122</v>
      </c>
      <c r="H160" t="s">
        <v>4214</v>
      </c>
      <c r="I160" t="s">
        <v>3236</v>
      </c>
      <c r="J160" t="s">
        <v>531</v>
      </c>
      <c r="K160" t="s">
        <v>15</v>
      </c>
      <c r="L160" t="s">
        <v>5920</v>
      </c>
      <c r="M160" t="s">
        <v>3237</v>
      </c>
      <c r="N160">
        <f t="shared" si="2"/>
        <v>1</v>
      </c>
      <c r="O16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Feroz?</v>
      </c>
    </row>
    <row r="161" spans="1:15" x14ac:dyDescent="0.3">
      <c r="A161" t="s">
        <v>3697</v>
      </c>
      <c r="B161" t="s">
        <v>3698</v>
      </c>
      <c r="C161" t="s">
        <v>11</v>
      </c>
      <c r="D161" t="s">
        <v>4215</v>
      </c>
      <c r="E161" t="s">
        <v>4317</v>
      </c>
      <c r="F161" t="s">
        <v>460</v>
      </c>
      <c r="G161">
        <f>ROUND(TVSeries_numberOfEpisodes__2[[#This Row],[value]],2)</f>
        <v>14</v>
      </c>
      <c r="H161" t="s">
        <v>4214</v>
      </c>
      <c r="I161" t="s">
        <v>3236</v>
      </c>
      <c r="J161" t="s">
        <v>606</v>
      </c>
      <c r="K161" t="s">
        <v>15</v>
      </c>
      <c r="L161" t="s">
        <v>5450</v>
      </c>
      <c r="M161" t="s">
        <v>3237</v>
      </c>
      <c r="N161">
        <f t="shared" si="2"/>
        <v>1</v>
      </c>
      <c r="O16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Firefly?</v>
      </c>
    </row>
    <row r="162" spans="1:15" x14ac:dyDescent="0.3">
      <c r="A162" t="s">
        <v>4273</v>
      </c>
      <c r="B162" t="s">
        <v>4274</v>
      </c>
      <c r="C162" t="s">
        <v>11</v>
      </c>
      <c r="D162" t="s">
        <v>4215</v>
      </c>
      <c r="E162" t="s">
        <v>4317</v>
      </c>
      <c r="F162" t="s">
        <v>558</v>
      </c>
      <c r="G162">
        <f>ROUND(TVSeries_numberOfEpisodes__2[[#This Row],[value]],2)</f>
        <v>30</v>
      </c>
      <c r="H162" t="s">
        <v>4214</v>
      </c>
      <c r="I162" t="s">
        <v>3236</v>
      </c>
      <c r="J162" t="s">
        <v>501</v>
      </c>
      <c r="K162" t="s">
        <v>15</v>
      </c>
      <c r="L162" t="s">
        <v>5924</v>
      </c>
      <c r="M162" t="s">
        <v>3237</v>
      </c>
      <c r="N162">
        <f t="shared" si="2"/>
        <v>1</v>
      </c>
      <c r="O16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Fireman?</v>
      </c>
    </row>
    <row r="163" spans="1:15" x14ac:dyDescent="0.3">
      <c r="A163" t="s">
        <v>3545</v>
      </c>
      <c r="B163" t="s">
        <v>3546</v>
      </c>
      <c r="C163" t="s">
        <v>11</v>
      </c>
      <c r="D163" t="s">
        <v>4215</v>
      </c>
      <c r="E163" t="s">
        <v>4317</v>
      </c>
      <c r="F163" t="s">
        <v>25</v>
      </c>
      <c r="G163">
        <f>ROUND(TVSeries_numberOfEpisodes__2[[#This Row],[value]],2)</f>
        <v>66</v>
      </c>
      <c r="H163" t="s">
        <v>4214</v>
      </c>
      <c r="I163" t="s">
        <v>3236</v>
      </c>
      <c r="J163" t="s">
        <v>566</v>
      </c>
      <c r="K163" t="s">
        <v>15</v>
      </c>
      <c r="L163" t="s">
        <v>5314</v>
      </c>
      <c r="M163" t="s">
        <v>3237</v>
      </c>
      <c r="N163">
        <f t="shared" si="2"/>
        <v>1</v>
      </c>
      <c r="O16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First Wave?</v>
      </c>
    </row>
    <row r="164" spans="1:15" x14ac:dyDescent="0.3">
      <c r="A164" t="s">
        <v>3716</v>
      </c>
      <c r="B164" t="s">
        <v>3717</v>
      </c>
      <c r="C164" t="s">
        <v>11</v>
      </c>
      <c r="D164" t="s">
        <v>4215</v>
      </c>
      <c r="E164" t="s">
        <v>4317</v>
      </c>
      <c r="F164" t="s">
        <v>474</v>
      </c>
      <c r="G164">
        <f>ROUND(TVSeries_numberOfEpisodes__2[[#This Row],[value]],2)</f>
        <v>22</v>
      </c>
      <c r="H164" t="s">
        <v>4214</v>
      </c>
      <c r="I164" t="s">
        <v>3236</v>
      </c>
      <c r="J164" t="s">
        <v>38</v>
      </c>
      <c r="K164" t="s">
        <v>15</v>
      </c>
      <c r="L164" t="s">
        <v>5497</v>
      </c>
      <c r="M164" t="s">
        <v>3237</v>
      </c>
      <c r="N164">
        <f t="shared" si="2"/>
        <v>1</v>
      </c>
      <c r="O16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FlashForward?</v>
      </c>
    </row>
    <row r="165" spans="1:15" x14ac:dyDescent="0.3">
      <c r="A165" t="s">
        <v>3844</v>
      </c>
      <c r="B165" t="s">
        <v>3845</v>
      </c>
      <c r="C165" t="s">
        <v>11</v>
      </c>
      <c r="D165" t="s">
        <v>4215</v>
      </c>
      <c r="E165" t="s">
        <v>4317</v>
      </c>
      <c r="F165" t="s">
        <v>486</v>
      </c>
      <c r="G165">
        <f>ROUND(TVSeries_numberOfEpisodes__2[[#This Row],[value]],2)</f>
        <v>13</v>
      </c>
      <c r="H165" t="s">
        <v>4214</v>
      </c>
      <c r="I165" t="s">
        <v>3236</v>
      </c>
      <c r="J165" t="s">
        <v>458</v>
      </c>
      <c r="K165" t="s">
        <v>15</v>
      </c>
      <c r="L165" t="s">
        <v>5883</v>
      </c>
      <c r="M165" t="s">
        <v>3237</v>
      </c>
      <c r="N165">
        <f t="shared" si="2"/>
        <v>1</v>
      </c>
      <c r="O16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Forbidden Science?</v>
      </c>
    </row>
    <row r="166" spans="1:15" x14ac:dyDescent="0.3">
      <c r="A166" t="s">
        <v>3410</v>
      </c>
      <c r="B166" t="s">
        <v>3411</v>
      </c>
      <c r="C166" t="s">
        <v>11</v>
      </c>
      <c r="D166" t="s">
        <v>4215</v>
      </c>
      <c r="E166" t="s">
        <v>4317</v>
      </c>
      <c r="F166" t="s">
        <v>486</v>
      </c>
      <c r="G166">
        <f>ROUND(TVSeries_numberOfEpisodes__2[[#This Row],[value]],2)</f>
        <v>13</v>
      </c>
      <c r="H166" t="s">
        <v>4214</v>
      </c>
      <c r="I166" t="s">
        <v>3236</v>
      </c>
      <c r="J166" t="s">
        <v>458</v>
      </c>
      <c r="K166" t="s">
        <v>15</v>
      </c>
      <c r="L166" t="s">
        <v>5334</v>
      </c>
      <c r="M166" t="s">
        <v>3237</v>
      </c>
      <c r="N166">
        <f t="shared" si="2"/>
        <v>1</v>
      </c>
      <c r="O16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FreakyLinks?</v>
      </c>
    </row>
    <row r="167" spans="1:15" x14ac:dyDescent="0.3">
      <c r="A167" t="s">
        <v>3476</v>
      </c>
      <c r="B167" t="s">
        <v>3477</v>
      </c>
      <c r="C167" t="s">
        <v>11</v>
      </c>
      <c r="D167" t="s">
        <v>4215</v>
      </c>
      <c r="E167" t="s">
        <v>4317</v>
      </c>
      <c r="F167" t="s">
        <v>2248</v>
      </c>
      <c r="G167">
        <f>ROUND(TVSeries_numberOfEpisodes__2[[#This Row],[value]],2)</f>
        <v>72</v>
      </c>
      <c r="H167" t="s">
        <v>4214</v>
      </c>
      <c r="I167" t="s">
        <v>3236</v>
      </c>
      <c r="J167" t="s">
        <v>602</v>
      </c>
      <c r="K167" t="s">
        <v>15</v>
      </c>
      <c r="L167" t="s">
        <v>5316</v>
      </c>
      <c r="M167" t="s">
        <v>3237</v>
      </c>
      <c r="N167">
        <f t="shared" si="2"/>
        <v>1</v>
      </c>
      <c r="O16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Friday the 13th: The Series?</v>
      </c>
    </row>
    <row r="168" spans="1:15" x14ac:dyDescent="0.3">
      <c r="A168" t="s">
        <v>3638</v>
      </c>
      <c r="B168" t="s">
        <v>3639</v>
      </c>
      <c r="C168" t="s">
        <v>11</v>
      </c>
      <c r="D168" t="s">
        <v>4215</v>
      </c>
      <c r="E168" t="s">
        <v>4317</v>
      </c>
      <c r="F168" t="s">
        <v>4249</v>
      </c>
      <c r="G168">
        <f>ROUND(TVSeries_numberOfEpisodes__2[[#This Row],[value]],2)</f>
        <v>100</v>
      </c>
      <c r="H168" t="s">
        <v>4214</v>
      </c>
      <c r="I168" t="s">
        <v>3236</v>
      </c>
      <c r="J168" t="s">
        <v>183</v>
      </c>
      <c r="K168" t="s">
        <v>15</v>
      </c>
      <c r="L168" t="s">
        <v>5484</v>
      </c>
      <c r="M168" t="s">
        <v>3237</v>
      </c>
      <c r="N168">
        <f t="shared" si="2"/>
        <v>1</v>
      </c>
      <c r="O16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Fringe?</v>
      </c>
    </row>
    <row r="169" spans="1:15" x14ac:dyDescent="0.3">
      <c r="A169" t="s">
        <v>3940</v>
      </c>
      <c r="B169" t="s">
        <v>3941</v>
      </c>
      <c r="C169" t="s">
        <v>11</v>
      </c>
      <c r="D169" t="s">
        <v>4215</v>
      </c>
      <c r="E169" t="s">
        <v>4317</v>
      </c>
      <c r="F169" t="s">
        <v>474</v>
      </c>
      <c r="G169">
        <f>ROUND(TVSeries_numberOfEpisodes__2[[#This Row],[value]],2)</f>
        <v>22</v>
      </c>
      <c r="H169" t="s">
        <v>4214</v>
      </c>
      <c r="I169" t="s">
        <v>3236</v>
      </c>
      <c r="J169" t="s">
        <v>458</v>
      </c>
      <c r="K169" t="s">
        <v>15</v>
      </c>
      <c r="L169" t="s">
        <v>6393</v>
      </c>
      <c r="M169" t="s">
        <v>3237</v>
      </c>
      <c r="N169">
        <f t="shared" si="2"/>
        <v>1</v>
      </c>
      <c r="O16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 vs E?</v>
      </c>
    </row>
    <row r="170" spans="1:15" x14ac:dyDescent="0.3">
      <c r="A170" t="s">
        <v>3332</v>
      </c>
      <c r="B170" t="s">
        <v>3333</v>
      </c>
      <c r="C170" t="s">
        <v>11</v>
      </c>
      <c r="D170" t="s">
        <v>4215</v>
      </c>
      <c r="E170" t="s">
        <v>4317</v>
      </c>
      <c r="F170" t="s">
        <v>602</v>
      </c>
      <c r="G170">
        <f>ROUND(TVSeries_numberOfEpisodes__2[[#This Row],[value]],2)</f>
        <v>10</v>
      </c>
      <c r="H170" t="s">
        <v>4214</v>
      </c>
      <c r="I170" t="s">
        <v>3236</v>
      </c>
      <c r="J170" t="s">
        <v>460</v>
      </c>
      <c r="K170" t="s">
        <v>15</v>
      </c>
      <c r="L170" t="s">
        <v>5225</v>
      </c>
      <c r="M170" t="s">
        <v>3237</v>
      </c>
      <c r="N170">
        <f t="shared" si="2"/>
        <v>1</v>
      </c>
      <c r="O17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Galactica 1980?</v>
      </c>
    </row>
    <row r="171" spans="1:15" x14ac:dyDescent="0.3">
      <c r="A171" t="s">
        <v>4236</v>
      </c>
      <c r="B171" t="s">
        <v>4237</v>
      </c>
      <c r="C171" t="s">
        <v>11</v>
      </c>
      <c r="D171" t="s">
        <v>4215</v>
      </c>
      <c r="E171" t="s">
        <v>4317</v>
      </c>
      <c r="F171" t="s">
        <v>4222</v>
      </c>
      <c r="G171">
        <f>ROUND(TVSeries_numberOfEpisodes__2[[#This Row],[value]],2)</f>
        <v>156</v>
      </c>
      <c r="H171" t="s">
        <v>4214</v>
      </c>
      <c r="I171" t="s">
        <v>3236</v>
      </c>
      <c r="J171" t="s">
        <v>531</v>
      </c>
      <c r="K171" t="s">
        <v>15</v>
      </c>
      <c r="L171" t="s">
        <v>5913</v>
      </c>
      <c r="M171" t="s">
        <v>3237</v>
      </c>
      <c r="N171">
        <f t="shared" si="2"/>
        <v>1</v>
      </c>
      <c r="O17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Galaxy Park?</v>
      </c>
    </row>
    <row r="172" spans="1:15" x14ac:dyDescent="0.3">
      <c r="A172" t="s">
        <v>3850</v>
      </c>
      <c r="B172" t="s">
        <v>3851</v>
      </c>
      <c r="C172" t="s">
        <v>11</v>
      </c>
      <c r="D172" t="s">
        <v>4215</v>
      </c>
      <c r="E172" t="s">
        <v>4317</v>
      </c>
      <c r="F172" t="s">
        <v>93</v>
      </c>
      <c r="G172">
        <f>ROUND(TVSeries_numberOfEpisodes__2[[#This Row],[value]],2)</f>
        <v>26</v>
      </c>
      <c r="H172" t="s">
        <v>4214</v>
      </c>
      <c r="I172" t="s">
        <v>3236</v>
      </c>
      <c r="J172" t="s">
        <v>195</v>
      </c>
      <c r="K172" t="s">
        <v>15</v>
      </c>
      <c r="L172" t="s">
        <v>6378</v>
      </c>
      <c r="M172" t="s">
        <v>3237</v>
      </c>
      <c r="N172">
        <f t="shared" si="2"/>
        <v>1</v>
      </c>
      <c r="O17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Galidor: Defenders of the Outer Dimension?</v>
      </c>
    </row>
    <row r="173" spans="1:15" x14ac:dyDescent="0.3">
      <c r="A173" t="s">
        <v>4013</v>
      </c>
      <c r="B173" t="s">
        <v>4014</v>
      </c>
      <c r="C173" t="s">
        <v>11</v>
      </c>
      <c r="D173" t="s">
        <v>4215</v>
      </c>
      <c r="E173" t="s">
        <v>4317</v>
      </c>
      <c r="F173" t="s">
        <v>60</v>
      </c>
      <c r="G173">
        <f>ROUND(TVSeries_numberOfEpisodes__2[[#This Row],[value]],2)</f>
        <v>73</v>
      </c>
      <c r="H173" t="s">
        <v>4214</v>
      </c>
      <c r="I173" t="s">
        <v>3950</v>
      </c>
      <c r="J173" t="s">
        <v>4015</v>
      </c>
      <c r="K173" t="s">
        <v>15</v>
      </c>
      <c r="L173" t="s">
        <v>5539</v>
      </c>
      <c r="M173" t="s">
        <v>3951</v>
      </c>
      <c r="N173">
        <f t="shared" si="2"/>
        <v>1</v>
      </c>
      <c r="O17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Game of Thrones?</v>
      </c>
    </row>
    <row r="174" spans="1:15" x14ac:dyDescent="0.3">
      <c r="A174" t="s">
        <v>4279</v>
      </c>
      <c r="B174" t="s">
        <v>4280</v>
      </c>
      <c r="C174" t="s">
        <v>11</v>
      </c>
      <c r="D174" t="s">
        <v>4215</v>
      </c>
      <c r="E174" t="s">
        <v>4317</v>
      </c>
      <c r="F174" t="s">
        <v>4281</v>
      </c>
      <c r="G174">
        <f>ROUND(TVSeries_numberOfEpisodes__2[[#This Row],[value]],2)</f>
        <v>118</v>
      </c>
      <c r="H174" t="s">
        <v>4214</v>
      </c>
      <c r="I174" t="s">
        <v>3236</v>
      </c>
      <c r="J174" t="s">
        <v>602</v>
      </c>
      <c r="K174" t="s">
        <v>15</v>
      </c>
      <c r="L174" t="s">
        <v>5919</v>
      </c>
      <c r="M174" t="s">
        <v>3237</v>
      </c>
      <c r="N174">
        <f t="shared" si="2"/>
        <v>1</v>
      </c>
      <c r="O17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Ganbare!! Robocon?</v>
      </c>
    </row>
    <row r="175" spans="1:15" x14ac:dyDescent="0.3">
      <c r="A175" t="s">
        <v>6240</v>
      </c>
      <c r="B175" t="s">
        <v>6241</v>
      </c>
      <c r="C175" t="s">
        <v>11</v>
      </c>
      <c r="D175" t="s">
        <v>4215</v>
      </c>
      <c r="E175" t="s">
        <v>4317</v>
      </c>
      <c r="F175" t="s">
        <v>581</v>
      </c>
      <c r="G175">
        <f>ROUND(TVSeries_numberOfEpisodes__2[[#This Row],[value]],2)</f>
        <v>17</v>
      </c>
      <c r="H175" t="s">
        <v>4214</v>
      </c>
      <c r="I175" t="s">
        <v>3950</v>
      </c>
      <c r="J175" t="s">
        <v>191</v>
      </c>
      <c r="K175" t="s">
        <v>15</v>
      </c>
      <c r="L175" t="s">
        <v>6242</v>
      </c>
      <c r="M175" t="s">
        <v>3951</v>
      </c>
      <c r="N175">
        <f t="shared" si="2"/>
        <v>1</v>
      </c>
      <c r="O17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Gangs of London?</v>
      </c>
    </row>
    <row r="176" spans="1:15" x14ac:dyDescent="0.3">
      <c r="A176" t="s">
        <v>3766</v>
      </c>
      <c r="B176" t="s">
        <v>3767</v>
      </c>
      <c r="C176" t="s">
        <v>11</v>
      </c>
      <c r="D176" t="s">
        <v>4215</v>
      </c>
      <c r="E176" t="s">
        <v>4317</v>
      </c>
      <c r="F176" t="s">
        <v>681</v>
      </c>
      <c r="G176">
        <f>ROUND(TVSeries_numberOfEpisodes__2[[#This Row],[value]],2)</f>
        <v>6</v>
      </c>
      <c r="H176" t="s">
        <v>4214</v>
      </c>
      <c r="I176" t="s">
        <v>3236</v>
      </c>
      <c r="J176" t="s">
        <v>681</v>
      </c>
      <c r="K176" t="s">
        <v>15</v>
      </c>
      <c r="L176" t="s">
        <v>5388</v>
      </c>
      <c r="M176" t="s">
        <v>3237</v>
      </c>
      <c r="N176">
        <f t="shared" si="2"/>
        <v>1</v>
      </c>
      <c r="O17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Garth Marenghi's Darkplace?</v>
      </c>
    </row>
    <row r="177" spans="1:15" x14ac:dyDescent="0.3">
      <c r="A177" t="s">
        <v>6142</v>
      </c>
      <c r="B177" t="s">
        <v>6143</v>
      </c>
      <c r="C177" t="s">
        <v>11</v>
      </c>
      <c r="D177" t="s">
        <v>4215</v>
      </c>
      <c r="E177" t="s">
        <v>4317</v>
      </c>
      <c r="F177" t="s">
        <v>183</v>
      </c>
      <c r="G177">
        <f>ROUND(TVSeries_numberOfEpisodes__2[[#This Row],[value]],2)</f>
        <v>52</v>
      </c>
      <c r="H177" t="s">
        <v>4214</v>
      </c>
      <c r="I177" t="s">
        <v>3950</v>
      </c>
      <c r="J177" t="s">
        <v>531</v>
      </c>
      <c r="K177" t="s">
        <v>15</v>
      </c>
      <c r="L177" t="s">
        <v>6144</v>
      </c>
      <c r="M177" t="s">
        <v>3951</v>
      </c>
      <c r="N177">
        <f t="shared" si="2"/>
        <v>1</v>
      </c>
      <c r="O17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Gegen den Wind?</v>
      </c>
    </row>
    <row r="178" spans="1:15" x14ac:dyDescent="0.3">
      <c r="A178" t="s">
        <v>3936</v>
      </c>
      <c r="B178" t="s">
        <v>3937</v>
      </c>
      <c r="C178" t="s">
        <v>11</v>
      </c>
      <c r="D178" t="s">
        <v>4215</v>
      </c>
      <c r="E178" t="s">
        <v>4317</v>
      </c>
      <c r="F178" t="s">
        <v>618</v>
      </c>
      <c r="G178">
        <f>ROUND(TVSeries_numberOfEpisodes__2[[#This Row],[value]],2)</f>
        <v>50</v>
      </c>
      <c r="H178" t="s">
        <v>4214</v>
      </c>
      <c r="I178" t="s">
        <v>3236</v>
      </c>
      <c r="J178" t="s">
        <v>458</v>
      </c>
      <c r="K178" t="s">
        <v>15</v>
      </c>
      <c r="L178" t="s">
        <v>5886</v>
      </c>
      <c r="M178" t="s">
        <v>3237</v>
      </c>
      <c r="N178">
        <f t="shared" si="2"/>
        <v>1</v>
      </c>
      <c r="O17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Gemini Division?</v>
      </c>
    </row>
    <row r="179" spans="1:15" x14ac:dyDescent="0.3">
      <c r="A179" t="s">
        <v>3406</v>
      </c>
      <c r="B179" t="s">
        <v>3407</v>
      </c>
      <c r="C179" t="s">
        <v>11</v>
      </c>
      <c r="D179" t="s">
        <v>4215</v>
      </c>
      <c r="E179" t="s">
        <v>4317</v>
      </c>
      <c r="F179" t="s">
        <v>566</v>
      </c>
      <c r="G179">
        <f>ROUND(TVSeries_numberOfEpisodes__2[[#This Row],[value]],2)</f>
        <v>12</v>
      </c>
      <c r="H179" t="s">
        <v>4214</v>
      </c>
      <c r="I179" t="s">
        <v>3236</v>
      </c>
      <c r="J179" t="s">
        <v>501</v>
      </c>
      <c r="K179" t="s">
        <v>15</v>
      </c>
      <c r="L179" t="s">
        <v>5360</v>
      </c>
      <c r="M179" t="s">
        <v>3237</v>
      </c>
      <c r="N179">
        <f t="shared" si="2"/>
        <v>1</v>
      </c>
      <c r="O17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Gemini Man?</v>
      </c>
    </row>
    <row r="180" spans="1:15" x14ac:dyDescent="0.3">
      <c r="A180" t="s">
        <v>6279</v>
      </c>
      <c r="B180" t="s">
        <v>6280</v>
      </c>
      <c r="C180" t="s">
        <v>11</v>
      </c>
      <c r="D180" t="s">
        <v>4215</v>
      </c>
      <c r="E180" t="s">
        <v>4317</v>
      </c>
      <c r="F180" t="s">
        <v>191</v>
      </c>
      <c r="G180">
        <f>ROUND(TVSeries_numberOfEpisodes__2[[#This Row],[value]],2)</f>
        <v>11</v>
      </c>
      <c r="H180" t="s">
        <v>4214</v>
      </c>
      <c r="I180" t="s">
        <v>3950</v>
      </c>
      <c r="J180" t="s">
        <v>629</v>
      </c>
      <c r="K180" t="s">
        <v>15</v>
      </c>
      <c r="L180" t="s">
        <v>6281</v>
      </c>
      <c r="M180" t="s">
        <v>3951</v>
      </c>
      <c r="N180">
        <f t="shared" si="2"/>
        <v>1</v>
      </c>
      <c r="O18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Gençliğim Eyvah?</v>
      </c>
    </row>
    <row r="181" spans="1:15" x14ac:dyDescent="0.3">
      <c r="A181" t="s">
        <v>3396</v>
      </c>
      <c r="B181" t="s">
        <v>3397</v>
      </c>
      <c r="C181" t="s">
        <v>11</v>
      </c>
      <c r="D181" t="s">
        <v>4215</v>
      </c>
      <c r="E181" t="s">
        <v>4317</v>
      </c>
      <c r="F181" t="s">
        <v>93</v>
      </c>
      <c r="G181">
        <f>ROUND(TVSeries_numberOfEpisodes__2[[#This Row],[value]],2)</f>
        <v>26</v>
      </c>
      <c r="H181" t="s">
        <v>4214</v>
      </c>
      <c r="I181" t="s">
        <v>3236</v>
      </c>
      <c r="J181" t="s">
        <v>565</v>
      </c>
      <c r="K181" t="s">
        <v>15</v>
      </c>
      <c r="L181" t="s">
        <v>5373</v>
      </c>
      <c r="M181" t="s">
        <v>3237</v>
      </c>
      <c r="N181">
        <f t="shared" si="2"/>
        <v>1</v>
      </c>
      <c r="O18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Get Ed?</v>
      </c>
    </row>
    <row r="182" spans="1:15" x14ac:dyDescent="0.3">
      <c r="A182" t="s">
        <v>3468</v>
      </c>
      <c r="B182" t="s">
        <v>3469</v>
      </c>
      <c r="C182" t="s">
        <v>11</v>
      </c>
      <c r="D182" t="s">
        <v>4215</v>
      </c>
      <c r="E182" t="s">
        <v>4317</v>
      </c>
      <c r="F182" t="s">
        <v>93</v>
      </c>
      <c r="G182">
        <f>ROUND(TVSeries_numberOfEpisodes__2[[#This Row],[value]],2)</f>
        <v>26</v>
      </c>
      <c r="H182" t="s">
        <v>4214</v>
      </c>
      <c r="I182" t="s">
        <v>3236</v>
      </c>
      <c r="J182" t="s">
        <v>531</v>
      </c>
      <c r="K182" t="s">
        <v>15</v>
      </c>
      <c r="L182" t="s">
        <v>5288</v>
      </c>
      <c r="M182" t="s">
        <v>3237</v>
      </c>
      <c r="N182">
        <f t="shared" si="2"/>
        <v>1</v>
      </c>
      <c r="O18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Giant Robo?</v>
      </c>
    </row>
    <row r="183" spans="1:15" x14ac:dyDescent="0.3">
      <c r="A183" t="s">
        <v>6010</v>
      </c>
      <c r="B183" t="s">
        <v>6011</v>
      </c>
      <c r="C183" t="s">
        <v>11</v>
      </c>
      <c r="D183" t="s">
        <v>4215</v>
      </c>
      <c r="E183" t="s">
        <v>4317</v>
      </c>
      <c r="F183" t="s">
        <v>566</v>
      </c>
      <c r="G183">
        <f>ROUND(TVSeries_numberOfEpisodes__2[[#This Row],[value]],2)</f>
        <v>12</v>
      </c>
      <c r="H183" t="s">
        <v>4214</v>
      </c>
      <c r="I183" t="s">
        <v>3236</v>
      </c>
      <c r="J183" t="s">
        <v>486</v>
      </c>
      <c r="K183" t="s">
        <v>15</v>
      </c>
      <c r="L183" t="s">
        <v>6012</v>
      </c>
      <c r="M183" t="s">
        <v>3237</v>
      </c>
      <c r="N183">
        <f t="shared" si="2"/>
        <v>1</v>
      </c>
      <c r="O18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Goodbye Earth?</v>
      </c>
    </row>
    <row r="184" spans="1:15" x14ac:dyDescent="0.3">
      <c r="A184" t="s">
        <v>3926</v>
      </c>
      <c r="B184" t="s">
        <v>3927</v>
      </c>
      <c r="C184" t="s">
        <v>11</v>
      </c>
      <c r="D184" t="s">
        <v>4215</v>
      </c>
      <c r="E184" t="s">
        <v>4317</v>
      </c>
      <c r="F184" t="s">
        <v>138</v>
      </c>
      <c r="G184">
        <f>ROUND(TVSeries_numberOfEpisodes__2[[#This Row],[value]],2)</f>
        <v>58</v>
      </c>
      <c r="H184" t="s">
        <v>4214</v>
      </c>
      <c r="I184" t="s">
        <v>3236</v>
      </c>
      <c r="J184" t="s">
        <v>458</v>
      </c>
      <c r="K184" t="s">
        <v>15</v>
      </c>
      <c r="L184" t="s">
        <v>6375</v>
      </c>
      <c r="M184" t="s">
        <v>3237</v>
      </c>
      <c r="N184">
        <f t="shared" si="2"/>
        <v>1</v>
      </c>
      <c r="O18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Goodnight Sweetheart?</v>
      </c>
    </row>
    <row r="185" spans="1:15" x14ac:dyDescent="0.3">
      <c r="A185" t="s">
        <v>5986</v>
      </c>
      <c r="B185" t="s">
        <v>5987</v>
      </c>
      <c r="C185" t="s">
        <v>11</v>
      </c>
      <c r="D185" t="s">
        <v>4215</v>
      </c>
      <c r="E185" t="s">
        <v>4317</v>
      </c>
      <c r="F185" t="s">
        <v>602</v>
      </c>
      <c r="G185">
        <f>ROUND(TVSeries_numberOfEpisodes__2[[#This Row],[value]],2)</f>
        <v>10</v>
      </c>
      <c r="H185" t="s">
        <v>4214</v>
      </c>
      <c r="I185" t="s">
        <v>3236</v>
      </c>
      <c r="J185" t="s">
        <v>191</v>
      </c>
      <c r="K185" t="s">
        <v>15</v>
      </c>
      <c r="L185" t="s">
        <v>5988</v>
      </c>
      <c r="M185" t="s">
        <v>3237</v>
      </c>
      <c r="N185">
        <f t="shared" si="2"/>
        <v>1</v>
      </c>
      <c r="O18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Grid?</v>
      </c>
    </row>
    <row r="186" spans="1:15" x14ac:dyDescent="0.3">
      <c r="A186" t="s">
        <v>6064</v>
      </c>
      <c r="B186" t="s">
        <v>6065</v>
      </c>
      <c r="C186" t="s">
        <v>11</v>
      </c>
      <c r="D186" t="s">
        <v>4215</v>
      </c>
      <c r="E186" t="s">
        <v>4317</v>
      </c>
      <c r="F186" t="s">
        <v>571</v>
      </c>
      <c r="G186">
        <f>ROUND(TVSeries_numberOfEpisodes__2[[#This Row],[value]],2)</f>
        <v>25</v>
      </c>
      <c r="H186" t="s">
        <v>4214</v>
      </c>
      <c r="I186" t="s">
        <v>3950</v>
      </c>
      <c r="J186" t="s">
        <v>275</v>
      </c>
      <c r="K186" t="s">
        <v>15</v>
      </c>
      <c r="L186" t="s">
        <v>6066</v>
      </c>
      <c r="M186" t="s">
        <v>3951</v>
      </c>
      <c r="N186">
        <f t="shared" si="2"/>
        <v>1</v>
      </c>
      <c r="O18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GSG 9 – Ihr Einsatz ist ihr Leben?</v>
      </c>
    </row>
    <row r="187" spans="1:15" x14ac:dyDescent="0.3">
      <c r="A187" t="s">
        <v>6088</v>
      </c>
      <c r="B187" t="s">
        <v>6089</v>
      </c>
      <c r="C187" t="s">
        <v>11</v>
      </c>
      <c r="D187" t="s">
        <v>4215</v>
      </c>
      <c r="E187" t="s">
        <v>4317</v>
      </c>
      <c r="F187" t="s">
        <v>211</v>
      </c>
      <c r="G187">
        <f>ROUND(TVSeries_numberOfEpisodes__2[[#This Row],[value]],2)</f>
        <v>36</v>
      </c>
      <c r="H187" t="s">
        <v>4214</v>
      </c>
      <c r="I187" t="s">
        <v>3950</v>
      </c>
      <c r="J187" t="s">
        <v>460</v>
      </c>
      <c r="K187" t="s">
        <v>15</v>
      </c>
      <c r="L187" t="s">
        <v>6090</v>
      </c>
      <c r="M187" t="s">
        <v>3951</v>
      </c>
      <c r="N187">
        <f t="shared" si="2"/>
        <v>1</v>
      </c>
      <c r="O18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Gyebaek?</v>
      </c>
    </row>
    <row r="188" spans="1:15" x14ac:dyDescent="0.3">
      <c r="A188" t="s">
        <v>3796</v>
      </c>
      <c r="B188" t="s">
        <v>3797</v>
      </c>
      <c r="C188" t="s">
        <v>11</v>
      </c>
      <c r="D188" t="s">
        <v>4215</v>
      </c>
      <c r="E188" t="s">
        <v>4317</v>
      </c>
      <c r="F188" t="s">
        <v>48</v>
      </c>
      <c r="G188">
        <f>ROUND(TVSeries_numberOfEpisodes__2[[#This Row],[value]],2)</f>
        <v>48</v>
      </c>
      <c r="H188" t="s">
        <v>4214</v>
      </c>
      <c r="I188" t="s">
        <v>3236</v>
      </c>
      <c r="J188" t="s">
        <v>531</v>
      </c>
      <c r="K188" t="s">
        <v>15</v>
      </c>
      <c r="L188" t="s">
        <v>5400</v>
      </c>
      <c r="M188" t="s">
        <v>3237</v>
      </c>
      <c r="N188">
        <f t="shared" si="2"/>
        <v>1</v>
      </c>
      <c r="O18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H+: The Digital Series?</v>
      </c>
    </row>
    <row r="189" spans="1:15" x14ac:dyDescent="0.3">
      <c r="A189" t="s">
        <v>3864</v>
      </c>
      <c r="B189" t="s">
        <v>3865</v>
      </c>
      <c r="C189" t="s">
        <v>11</v>
      </c>
      <c r="D189" t="s">
        <v>4215</v>
      </c>
      <c r="E189" t="s">
        <v>4317</v>
      </c>
      <c r="F189" t="s">
        <v>486</v>
      </c>
      <c r="G189">
        <f>ROUND(TVSeries_numberOfEpisodes__2[[#This Row],[value]],2)</f>
        <v>13</v>
      </c>
      <c r="H189" t="s">
        <v>4214</v>
      </c>
      <c r="I189" t="s">
        <v>3236</v>
      </c>
      <c r="J189" t="s">
        <v>531</v>
      </c>
      <c r="K189" t="s">
        <v>15</v>
      </c>
      <c r="L189" t="s">
        <v>5870</v>
      </c>
      <c r="M189" t="s">
        <v>3237</v>
      </c>
      <c r="N189">
        <f t="shared" si="2"/>
        <v>1</v>
      </c>
      <c r="O18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Hammer House of Mystery and Suspense?</v>
      </c>
    </row>
    <row r="190" spans="1:15" x14ac:dyDescent="0.3">
      <c r="A190" t="s">
        <v>3856</v>
      </c>
      <c r="B190" t="s">
        <v>3857</v>
      </c>
      <c r="C190" t="s">
        <v>11</v>
      </c>
      <c r="D190" t="s">
        <v>4215</v>
      </c>
      <c r="E190" t="s">
        <v>4317</v>
      </c>
      <c r="F190" t="s">
        <v>295</v>
      </c>
      <c r="G190">
        <f>ROUND(TVSeries_numberOfEpisodes__2[[#This Row],[value]],2)</f>
        <v>75</v>
      </c>
      <c r="H190" t="s">
        <v>4214</v>
      </c>
      <c r="I190" t="s">
        <v>3236</v>
      </c>
      <c r="J190" t="s">
        <v>629</v>
      </c>
      <c r="K190" t="s">
        <v>15</v>
      </c>
      <c r="L190" t="s">
        <v>6390</v>
      </c>
      <c r="M190" t="s">
        <v>3237</v>
      </c>
      <c r="N190">
        <f t="shared" si="2"/>
        <v>1</v>
      </c>
      <c r="O19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Ha'Nephilim?</v>
      </c>
    </row>
    <row r="191" spans="1:15" x14ac:dyDescent="0.3">
      <c r="A191" t="s">
        <v>3748</v>
      </c>
      <c r="B191" t="s">
        <v>3749</v>
      </c>
      <c r="C191" t="s">
        <v>11</v>
      </c>
      <c r="D191" t="s">
        <v>4215</v>
      </c>
      <c r="E191" t="s">
        <v>4317</v>
      </c>
      <c r="F191" t="s">
        <v>486</v>
      </c>
      <c r="G191">
        <f>ROUND(TVSeries_numberOfEpisodes__2[[#This Row],[value]],2)</f>
        <v>13</v>
      </c>
      <c r="H191" t="s">
        <v>4214</v>
      </c>
      <c r="I191" t="s">
        <v>3236</v>
      </c>
      <c r="J191" t="s">
        <v>275</v>
      </c>
      <c r="K191" t="s">
        <v>15</v>
      </c>
      <c r="L191" t="s">
        <v>5321</v>
      </c>
      <c r="M191" t="s">
        <v>3237</v>
      </c>
      <c r="N191">
        <f t="shared" si="2"/>
        <v>1</v>
      </c>
      <c r="O19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Hard Time on Planet Earth?</v>
      </c>
    </row>
    <row r="192" spans="1:15" x14ac:dyDescent="0.3">
      <c r="A192" t="s">
        <v>3790</v>
      </c>
      <c r="B192" t="s">
        <v>3791</v>
      </c>
      <c r="C192" t="s">
        <v>11</v>
      </c>
      <c r="D192" t="s">
        <v>4215</v>
      </c>
      <c r="E192" t="s">
        <v>4317</v>
      </c>
      <c r="F192" t="s">
        <v>459</v>
      </c>
      <c r="G192">
        <f>ROUND(TVSeries_numberOfEpisodes__2[[#This Row],[value]],2)</f>
        <v>9</v>
      </c>
      <c r="H192" t="s">
        <v>4214</v>
      </c>
      <c r="I192" t="s">
        <v>3236</v>
      </c>
      <c r="J192" t="s">
        <v>681</v>
      </c>
      <c r="K192" t="s">
        <v>15</v>
      </c>
      <c r="L192" t="s">
        <v>5419</v>
      </c>
      <c r="M192" t="s">
        <v>3237</v>
      </c>
      <c r="N192">
        <f t="shared" si="2"/>
        <v>1</v>
      </c>
      <c r="O19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Harsh Realm?</v>
      </c>
    </row>
    <row r="193" spans="1:15" x14ac:dyDescent="0.3">
      <c r="A193" t="s">
        <v>6132</v>
      </c>
      <c r="B193" t="s">
        <v>6133</v>
      </c>
      <c r="C193" t="s">
        <v>11</v>
      </c>
      <c r="D193" t="s">
        <v>4215</v>
      </c>
      <c r="E193" t="s">
        <v>4317</v>
      </c>
      <c r="F193" t="s">
        <v>6134</v>
      </c>
      <c r="G193">
        <f>ROUND(TVSeries_numberOfEpisodes__2[[#This Row],[value]],2)</f>
        <v>240</v>
      </c>
      <c r="H193" t="s">
        <v>4214</v>
      </c>
      <c r="I193" t="s">
        <v>3950</v>
      </c>
      <c r="J193" t="s">
        <v>33</v>
      </c>
      <c r="K193" t="s">
        <v>15</v>
      </c>
      <c r="L193" t="s">
        <v>6135</v>
      </c>
      <c r="M193" t="s">
        <v>3951</v>
      </c>
      <c r="N193">
        <f t="shared" si="2"/>
        <v>1</v>
      </c>
      <c r="O19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Hawaii Five-0?</v>
      </c>
    </row>
    <row r="194" spans="1:15" x14ac:dyDescent="0.3">
      <c r="A194" t="s">
        <v>3246</v>
      </c>
      <c r="B194" t="s">
        <v>3247</v>
      </c>
      <c r="C194" t="s">
        <v>11</v>
      </c>
      <c r="D194" t="s">
        <v>4215</v>
      </c>
      <c r="E194" t="s">
        <v>4317</v>
      </c>
      <c r="F194" t="s">
        <v>211</v>
      </c>
      <c r="G194">
        <f>ROUND(TVSeries_numberOfEpisodes__2[[#This Row],[value]],2)</f>
        <v>36</v>
      </c>
      <c r="H194" t="s">
        <v>4214</v>
      </c>
      <c r="I194" t="s">
        <v>3236</v>
      </c>
      <c r="J194" t="s">
        <v>602</v>
      </c>
      <c r="K194" t="s">
        <v>15</v>
      </c>
      <c r="L194" t="s">
        <v>5209</v>
      </c>
      <c r="M194" t="s">
        <v>3237</v>
      </c>
      <c r="N194">
        <f t="shared" ref="N194:N257" si="3">COUNTIF(B:B,B194)</f>
        <v>1</v>
      </c>
      <c r="O19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HeliCops – Einsatz über Berlin?</v>
      </c>
    </row>
    <row r="195" spans="1:15" x14ac:dyDescent="0.3">
      <c r="A195" t="s">
        <v>3874</v>
      </c>
      <c r="B195" t="s">
        <v>3875</v>
      </c>
      <c r="C195" t="s">
        <v>11</v>
      </c>
      <c r="D195" t="s">
        <v>4215</v>
      </c>
      <c r="E195" t="s">
        <v>4317</v>
      </c>
      <c r="F195" t="s">
        <v>348</v>
      </c>
      <c r="G195">
        <f>ROUND(TVSeries_numberOfEpisodes__2[[#This Row],[value]],2)</f>
        <v>33</v>
      </c>
      <c r="H195" t="s">
        <v>4214</v>
      </c>
      <c r="I195" t="s">
        <v>3236</v>
      </c>
      <c r="J195" t="s">
        <v>226</v>
      </c>
      <c r="K195" t="s">
        <v>15</v>
      </c>
      <c r="L195" t="s">
        <v>6388</v>
      </c>
      <c r="M195" t="s">
        <v>3237</v>
      </c>
      <c r="N195">
        <f t="shared" si="3"/>
        <v>1</v>
      </c>
      <c r="O19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Hemlock Grove?</v>
      </c>
    </row>
    <row r="196" spans="1:15" x14ac:dyDescent="0.3">
      <c r="A196" t="s">
        <v>3707</v>
      </c>
      <c r="B196" t="s">
        <v>3708</v>
      </c>
      <c r="C196" t="s">
        <v>11</v>
      </c>
      <c r="D196" t="s">
        <v>4215</v>
      </c>
      <c r="E196" t="s">
        <v>4317</v>
      </c>
      <c r="F196" t="s">
        <v>207</v>
      </c>
      <c r="G196">
        <f>ROUND(TVSeries_numberOfEpisodes__2[[#This Row],[value]],2)</f>
        <v>78</v>
      </c>
      <c r="H196" t="s">
        <v>4214</v>
      </c>
      <c r="I196" t="s">
        <v>3236</v>
      </c>
      <c r="J196" t="s">
        <v>29</v>
      </c>
      <c r="K196" t="s">
        <v>15</v>
      </c>
      <c r="L196" t="s">
        <v>5440</v>
      </c>
      <c r="M196" t="s">
        <v>3237</v>
      </c>
      <c r="N196">
        <f t="shared" si="3"/>
        <v>1</v>
      </c>
      <c r="O19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Heroes?</v>
      </c>
    </row>
    <row r="197" spans="1:15" x14ac:dyDescent="0.3">
      <c r="A197" t="s">
        <v>3760</v>
      </c>
      <c r="B197" t="s">
        <v>3761</v>
      </c>
      <c r="C197" t="s">
        <v>11</v>
      </c>
      <c r="D197" t="s">
        <v>4215</v>
      </c>
      <c r="E197" t="s">
        <v>4317</v>
      </c>
      <c r="F197" t="s">
        <v>4235</v>
      </c>
      <c r="G197">
        <f>ROUND(TVSeries_numberOfEpisodes__2[[#This Row],[value]],2)</f>
        <v>119</v>
      </c>
      <c r="H197" t="s">
        <v>4214</v>
      </c>
      <c r="I197" t="s">
        <v>3236</v>
      </c>
      <c r="J197" t="s">
        <v>1191</v>
      </c>
      <c r="K197" t="s">
        <v>15</v>
      </c>
      <c r="L197" t="s">
        <v>5411</v>
      </c>
      <c r="M197" t="s">
        <v>3237</v>
      </c>
      <c r="N197">
        <f t="shared" si="3"/>
        <v>1</v>
      </c>
      <c r="O19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Highlander: The Series?</v>
      </c>
    </row>
    <row r="198" spans="1:15" x14ac:dyDescent="0.3">
      <c r="A198" t="s">
        <v>6324</v>
      </c>
      <c r="B198" t="s">
        <v>6325</v>
      </c>
      <c r="C198" t="s">
        <v>11</v>
      </c>
      <c r="D198" t="s">
        <v>4215</v>
      </c>
      <c r="E198" t="s">
        <v>4317</v>
      </c>
      <c r="F198" t="s">
        <v>474</v>
      </c>
      <c r="G198">
        <f>ROUND(TVSeries_numberOfEpisodes__2[[#This Row],[value]],2)</f>
        <v>22</v>
      </c>
      <c r="H198" t="s">
        <v>4214</v>
      </c>
      <c r="I198" t="s">
        <v>3950</v>
      </c>
      <c r="J198" t="s">
        <v>573</v>
      </c>
      <c r="K198" t="s">
        <v>15</v>
      </c>
      <c r="L198" t="s">
        <v>6326</v>
      </c>
      <c r="M198" t="s">
        <v>3951</v>
      </c>
      <c r="N198">
        <f t="shared" si="3"/>
        <v>1</v>
      </c>
      <c r="O19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Hollywood Safari?</v>
      </c>
    </row>
    <row r="199" spans="1:15" x14ac:dyDescent="0.3">
      <c r="A199" t="s">
        <v>3828</v>
      </c>
      <c r="B199" t="s">
        <v>3829</v>
      </c>
      <c r="C199" t="s">
        <v>11</v>
      </c>
      <c r="D199" t="s">
        <v>4215</v>
      </c>
      <c r="E199" t="s">
        <v>4317</v>
      </c>
      <c r="F199" t="s">
        <v>486</v>
      </c>
      <c r="G199">
        <f>ROUND(TVSeries_numberOfEpisodes__2[[#This Row],[value]],2)</f>
        <v>13</v>
      </c>
      <c r="H199" t="s">
        <v>4214</v>
      </c>
      <c r="I199" t="s">
        <v>3236</v>
      </c>
      <c r="J199" t="s">
        <v>501</v>
      </c>
      <c r="K199" t="s">
        <v>15</v>
      </c>
      <c r="L199" t="s">
        <v>5385</v>
      </c>
      <c r="M199" t="s">
        <v>3237</v>
      </c>
      <c r="N199">
        <f t="shared" si="3"/>
        <v>1</v>
      </c>
      <c r="O19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Holmes &amp; Yoyo?</v>
      </c>
    </row>
    <row r="200" spans="1:15" x14ac:dyDescent="0.3">
      <c r="A200" t="s">
        <v>5926</v>
      </c>
      <c r="B200" t="s">
        <v>5927</v>
      </c>
      <c r="C200" t="s">
        <v>11</v>
      </c>
      <c r="D200" t="s">
        <v>4215</v>
      </c>
      <c r="E200" t="s">
        <v>4317</v>
      </c>
      <c r="F200" t="s">
        <v>681</v>
      </c>
      <c r="G200">
        <f>ROUND(TVSeries_numberOfEpisodes__2[[#This Row],[value]],2)</f>
        <v>6</v>
      </c>
      <c r="H200" t="s">
        <v>4214</v>
      </c>
      <c r="I200" t="s">
        <v>3236</v>
      </c>
      <c r="J200" t="s">
        <v>195</v>
      </c>
      <c r="K200" t="s">
        <v>15</v>
      </c>
      <c r="L200" t="s">
        <v>5928</v>
      </c>
      <c r="M200" t="s">
        <v>3237</v>
      </c>
      <c r="N200">
        <f t="shared" si="3"/>
        <v>1</v>
      </c>
      <c r="O20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Home Invasion?</v>
      </c>
    </row>
    <row r="201" spans="1:15" x14ac:dyDescent="0.3">
      <c r="A201" t="s">
        <v>3412</v>
      </c>
      <c r="B201" t="s">
        <v>3413</v>
      </c>
      <c r="C201" t="s">
        <v>11</v>
      </c>
      <c r="D201" t="s">
        <v>4215</v>
      </c>
      <c r="E201" t="s">
        <v>4317</v>
      </c>
      <c r="F201" t="s">
        <v>25</v>
      </c>
      <c r="G201">
        <f>ROUND(TVSeries_numberOfEpisodes__2[[#This Row],[value]],2)</f>
        <v>66</v>
      </c>
      <c r="H201" t="s">
        <v>4214</v>
      </c>
      <c r="I201" t="s">
        <v>3236</v>
      </c>
      <c r="J201" t="s">
        <v>459</v>
      </c>
      <c r="K201" t="s">
        <v>15</v>
      </c>
      <c r="L201" t="s">
        <v>5337</v>
      </c>
      <c r="M201" t="s">
        <v>3237</v>
      </c>
      <c r="N201">
        <f t="shared" si="3"/>
        <v>1</v>
      </c>
      <c r="O20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Honey, I Shrunk the Kids: The TV Show?</v>
      </c>
    </row>
    <row r="202" spans="1:15" x14ac:dyDescent="0.3">
      <c r="A202" t="s">
        <v>6194</v>
      </c>
      <c r="B202" t="s">
        <v>6195</v>
      </c>
      <c r="C202" t="s">
        <v>11</v>
      </c>
      <c r="D202" t="s">
        <v>4215</v>
      </c>
      <c r="E202" t="s">
        <v>4317</v>
      </c>
      <c r="F202" t="s">
        <v>249</v>
      </c>
      <c r="G202">
        <f>ROUND(TVSeries_numberOfEpisodes__2[[#This Row],[value]],2)</f>
        <v>24</v>
      </c>
      <c r="H202" t="s">
        <v>4214</v>
      </c>
      <c r="I202" t="s">
        <v>3950</v>
      </c>
      <c r="J202" t="s">
        <v>191</v>
      </c>
      <c r="K202" t="s">
        <v>15</v>
      </c>
      <c r="L202" t="s">
        <v>6196</v>
      </c>
      <c r="M202" t="s">
        <v>3951</v>
      </c>
      <c r="N202">
        <f t="shared" si="3"/>
        <v>1</v>
      </c>
      <c r="O20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Hong Gil Dong?</v>
      </c>
    </row>
    <row r="203" spans="1:15" x14ac:dyDescent="0.3">
      <c r="A203" t="s">
        <v>3876</v>
      </c>
      <c r="B203" t="s">
        <v>3877</v>
      </c>
      <c r="C203" t="s">
        <v>11</v>
      </c>
      <c r="D203" t="s">
        <v>4215</v>
      </c>
      <c r="E203" t="s">
        <v>4317</v>
      </c>
      <c r="F203" t="s">
        <v>566</v>
      </c>
      <c r="G203">
        <f>ROUND(TVSeries_numberOfEpisodes__2[[#This Row],[value]],2)</f>
        <v>12</v>
      </c>
      <c r="H203" t="s">
        <v>4214</v>
      </c>
      <c r="I203" t="s">
        <v>3236</v>
      </c>
      <c r="J203" t="s">
        <v>531</v>
      </c>
      <c r="K203" t="s">
        <v>15</v>
      </c>
      <c r="L203" t="s">
        <v>5865</v>
      </c>
      <c r="M203" t="s">
        <v>3237</v>
      </c>
      <c r="N203">
        <f t="shared" si="3"/>
        <v>1</v>
      </c>
      <c r="O20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Hyperdrive?</v>
      </c>
    </row>
    <row r="204" spans="1:15" x14ac:dyDescent="0.3">
      <c r="A204" t="s">
        <v>5974</v>
      </c>
      <c r="B204" t="s">
        <v>5975</v>
      </c>
      <c r="C204" t="s">
        <v>11</v>
      </c>
      <c r="D204" t="s">
        <v>4215</v>
      </c>
      <c r="E204" t="s">
        <v>4317</v>
      </c>
      <c r="F204" t="s">
        <v>565</v>
      </c>
      <c r="G204">
        <f>ROUND(TVSeries_numberOfEpisodes__2[[#This Row],[value]],2)</f>
        <v>8</v>
      </c>
      <c r="H204" t="s">
        <v>4214</v>
      </c>
      <c r="I204" t="s">
        <v>3236</v>
      </c>
      <c r="J204" t="s">
        <v>275</v>
      </c>
      <c r="K204" t="s">
        <v>15</v>
      </c>
      <c r="L204" t="s">
        <v>5976</v>
      </c>
      <c r="M204" t="s">
        <v>3237</v>
      </c>
      <c r="N204">
        <f t="shared" si="3"/>
        <v>1</v>
      </c>
      <c r="O20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 From the Cold?</v>
      </c>
    </row>
    <row r="205" spans="1:15" x14ac:dyDescent="0.3">
      <c r="A205" t="s">
        <v>6034</v>
      </c>
      <c r="B205" t="s">
        <v>6035</v>
      </c>
      <c r="C205" t="s">
        <v>11</v>
      </c>
      <c r="D205" t="s">
        <v>4215</v>
      </c>
      <c r="E205" t="s">
        <v>4317</v>
      </c>
      <c r="F205" t="s">
        <v>1191</v>
      </c>
      <c r="G205">
        <f>ROUND(TVSeries_numberOfEpisodes__2[[#This Row],[value]],2)</f>
        <v>20</v>
      </c>
      <c r="H205" t="s">
        <v>4214</v>
      </c>
      <c r="I205" t="s">
        <v>3236</v>
      </c>
      <c r="J205" t="s">
        <v>195</v>
      </c>
      <c r="K205" t="s">
        <v>15</v>
      </c>
      <c r="L205" t="s">
        <v>6036</v>
      </c>
      <c r="M205" t="s">
        <v>3237</v>
      </c>
      <c r="N205">
        <f t="shared" si="3"/>
        <v>1</v>
      </c>
      <c r="O20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 Our House There Is A Robot?</v>
      </c>
    </row>
    <row r="206" spans="1:15" x14ac:dyDescent="0.3">
      <c r="A206" t="s">
        <v>6016</v>
      </c>
      <c r="B206" t="s">
        <v>6017</v>
      </c>
      <c r="C206" t="s">
        <v>11</v>
      </c>
      <c r="D206" t="s">
        <v>4215</v>
      </c>
      <c r="E206" t="s">
        <v>4317</v>
      </c>
      <c r="F206" t="s">
        <v>558</v>
      </c>
      <c r="G206">
        <f>ROUND(TVSeries_numberOfEpisodes__2[[#This Row],[value]],2)</f>
        <v>30</v>
      </c>
      <c r="H206" t="s">
        <v>4214</v>
      </c>
      <c r="I206" t="s">
        <v>3236</v>
      </c>
      <c r="J206" t="s">
        <v>195</v>
      </c>
      <c r="K206" t="s">
        <v>15</v>
      </c>
      <c r="L206" t="s">
        <v>6018</v>
      </c>
      <c r="M206" t="s">
        <v>3237</v>
      </c>
      <c r="N206">
        <f t="shared" si="3"/>
        <v>1</v>
      </c>
      <c r="O20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 Our House There Is A Robot 2?</v>
      </c>
    </row>
    <row r="207" spans="1:15" x14ac:dyDescent="0.3">
      <c r="A207" t="s">
        <v>4230</v>
      </c>
      <c r="B207" t="s">
        <v>4231</v>
      </c>
      <c r="C207" t="s">
        <v>11</v>
      </c>
      <c r="D207" t="s">
        <v>4215</v>
      </c>
      <c r="E207" t="s">
        <v>4317</v>
      </c>
      <c r="F207" t="s">
        <v>486</v>
      </c>
      <c r="G207">
        <f>ROUND(TVSeries_numberOfEpisodes__2[[#This Row],[value]],2)</f>
        <v>13</v>
      </c>
      <c r="H207" t="s">
        <v>4214</v>
      </c>
      <c r="I207" t="s">
        <v>3236</v>
      </c>
      <c r="J207" t="s">
        <v>531</v>
      </c>
      <c r="K207" t="s">
        <v>15</v>
      </c>
      <c r="L207" t="s">
        <v>5912</v>
      </c>
      <c r="M207" t="s">
        <v>3237</v>
      </c>
      <c r="N207">
        <f t="shared" si="3"/>
        <v>1</v>
      </c>
      <c r="O20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Inhumanoids?</v>
      </c>
    </row>
    <row r="208" spans="1:15" x14ac:dyDescent="0.3">
      <c r="A208" t="s">
        <v>3908</v>
      </c>
      <c r="B208" t="s">
        <v>3909</v>
      </c>
      <c r="C208" t="s">
        <v>11</v>
      </c>
      <c r="D208" t="s">
        <v>4215</v>
      </c>
      <c r="E208" t="s">
        <v>4317</v>
      </c>
      <c r="F208" t="s">
        <v>63</v>
      </c>
      <c r="G208">
        <f>ROUND(TVSeries_numberOfEpisodes__2[[#This Row],[value]],2)</f>
        <v>21</v>
      </c>
      <c r="H208" t="s">
        <v>4214</v>
      </c>
      <c r="I208" t="s">
        <v>3236</v>
      </c>
      <c r="J208" t="s">
        <v>531</v>
      </c>
      <c r="K208" t="s">
        <v>15</v>
      </c>
      <c r="L208" t="s">
        <v>5871</v>
      </c>
      <c r="M208" t="s">
        <v>3237</v>
      </c>
      <c r="N208">
        <f t="shared" si="3"/>
        <v>1</v>
      </c>
      <c r="O20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Into the Labyrinth?</v>
      </c>
    </row>
    <row r="209" spans="1:15" x14ac:dyDescent="0.3">
      <c r="A209" t="s">
        <v>3693</v>
      </c>
      <c r="B209" t="s">
        <v>3694</v>
      </c>
      <c r="C209" t="s">
        <v>11</v>
      </c>
      <c r="D209" t="s">
        <v>4215</v>
      </c>
      <c r="E209" t="s">
        <v>4317</v>
      </c>
      <c r="F209" t="s">
        <v>474</v>
      </c>
      <c r="G209">
        <f>ROUND(TVSeries_numberOfEpisodes__2[[#This Row],[value]],2)</f>
        <v>22</v>
      </c>
      <c r="H209" t="s">
        <v>4214</v>
      </c>
      <c r="I209" t="s">
        <v>3236</v>
      </c>
      <c r="J209" t="s">
        <v>438</v>
      </c>
      <c r="K209" t="s">
        <v>15</v>
      </c>
      <c r="L209" t="s">
        <v>5456</v>
      </c>
      <c r="M209" t="s">
        <v>3237</v>
      </c>
      <c r="N209">
        <f t="shared" si="3"/>
        <v>1</v>
      </c>
      <c r="O20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Invasion?</v>
      </c>
    </row>
    <row r="210" spans="1:15" x14ac:dyDescent="0.3">
      <c r="A210" t="s">
        <v>3816</v>
      </c>
      <c r="B210" t="s">
        <v>3817</v>
      </c>
      <c r="C210" t="s">
        <v>11</v>
      </c>
      <c r="D210" t="s">
        <v>4215</v>
      </c>
      <c r="E210" t="s">
        <v>4317</v>
      </c>
      <c r="F210" t="s">
        <v>486</v>
      </c>
      <c r="G210">
        <f>ROUND(TVSeries_numberOfEpisodes__2[[#This Row],[value]],2)</f>
        <v>13</v>
      </c>
      <c r="H210" t="s">
        <v>4214</v>
      </c>
      <c r="I210" t="s">
        <v>3236</v>
      </c>
      <c r="J210" t="s">
        <v>602</v>
      </c>
      <c r="K210" t="s">
        <v>15</v>
      </c>
      <c r="L210" t="s">
        <v>5433</v>
      </c>
      <c r="M210" t="s">
        <v>3237</v>
      </c>
      <c r="N210">
        <f t="shared" si="3"/>
        <v>1</v>
      </c>
      <c r="O2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Invasion America?</v>
      </c>
    </row>
    <row r="211" spans="1:15" x14ac:dyDescent="0.3">
      <c r="A211" t="s">
        <v>6098</v>
      </c>
      <c r="B211" t="s">
        <v>6099</v>
      </c>
      <c r="C211" t="s">
        <v>11</v>
      </c>
      <c r="D211" t="s">
        <v>4215</v>
      </c>
      <c r="E211" t="s">
        <v>4317</v>
      </c>
      <c r="F211" t="s">
        <v>1191</v>
      </c>
      <c r="G211">
        <f>ROUND(TVSeries_numberOfEpisodes__2[[#This Row],[value]],2)</f>
        <v>20</v>
      </c>
      <c r="H211" t="s">
        <v>4214</v>
      </c>
      <c r="I211" t="s">
        <v>3950</v>
      </c>
      <c r="J211" t="s">
        <v>602</v>
      </c>
      <c r="K211" t="s">
        <v>15</v>
      </c>
      <c r="L211" t="s">
        <v>6100</v>
      </c>
      <c r="M211" t="s">
        <v>3951</v>
      </c>
      <c r="N211">
        <f t="shared" si="3"/>
        <v>1</v>
      </c>
      <c r="O2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Iris Ⅱ?</v>
      </c>
    </row>
    <row r="212" spans="1:15" x14ac:dyDescent="0.3">
      <c r="A212" t="s">
        <v>3726</v>
      </c>
      <c r="B212" t="s">
        <v>3727</v>
      </c>
      <c r="C212" t="s">
        <v>11</v>
      </c>
      <c r="D212" t="s">
        <v>4215</v>
      </c>
      <c r="E212" t="s">
        <v>4317</v>
      </c>
      <c r="F212" t="s">
        <v>250</v>
      </c>
      <c r="G212">
        <f>ROUND(TVSeries_numberOfEpisodes__2[[#This Row],[value]],2)</f>
        <v>16</v>
      </c>
      <c r="H212" t="s">
        <v>4214</v>
      </c>
      <c r="I212" t="s">
        <v>3236</v>
      </c>
      <c r="J212" t="s">
        <v>191</v>
      </c>
      <c r="K212" t="s">
        <v>15</v>
      </c>
      <c r="L212" t="s">
        <v>5410</v>
      </c>
      <c r="M212" t="s">
        <v>3237</v>
      </c>
      <c r="N212">
        <f t="shared" si="3"/>
        <v>1</v>
      </c>
      <c r="O2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Jake 2.0?</v>
      </c>
    </row>
    <row r="213" spans="1:15" x14ac:dyDescent="0.3">
      <c r="A213" t="s">
        <v>3742</v>
      </c>
      <c r="B213" t="s">
        <v>3743</v>
      </c>
      <c r="C213" t="s">
        <v>11</v>
      </c>
      <c r="D213" t="s">
        <v>4215</v>
      </c>
      <c r="E213" t="s">
        <v>4317</v>
      </c>
      <c r="F213" t="s">
        <v>681</v>
      </c>
      <c r="G213">
        <f>ROUND(TVSeries_numberOfEpisodes__2[[#This Row],[value]],2)</f>
        <v>6</v>
      </c>
      <c r="H213" t="s">
        <v>4214</v>
      </c>
      <c r="I213" t="s">
        <v>3236</v>
      </c>
      <c r="J213" t="s">
        <v>486</v>
      </c>
      <c r="K213" t="s">
        <v>15</v>
      </c>
      <c r="L213" t="s">
        <v>5384</v>
      </c>
      <c r="M213" t="s">
        <v>3237</v>
      </c>
      <c r="N213">
        <f t="shared" si="3"/>
        <v>1</v>
      </c>
      <c r="O2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Jekyll?</v>
      </c>
    </row>
    <row r="214" spans="1:15" x14ac:dyDescent="0.3">
      <c r="A214" t="s">
        <v>3233</v>
      </c>
      <c r="B214" t="s">
        <v>3234</v>
      </c>
      <c r="C214" t="s">
        <v>11</v>
      </c>
      <c r="D214" t="s">
        <v>4215</v>
      </c>
      <c r="E214" t="s">
        <v>4317</v>
      </c>
      <c r="F214" t="s">
        <v>242</v>
      </c>
      <c r="G214">
        <f>ROUND(TVSeries_numberOfEpisodes__2[[#This Row],[value]],2)</f>
        <v>35</v>
      </c>
      <c r="H214" t="s">
        <v>4214</v>
      </c>
      <c r="I214" t="s">
        <v>3236</v>
      </c>
      <c r="J214" t="s">
        <v>459</v>
      </c>
      <c r="K214" t="s">
        <v>15</v>
      </c>
      <c r="L214" t="s">
        <v>5248</v>
      </c>
      <c r="M214" t="s">
        <v>3237</v>
      </c>
      <c r="N214">
        <f t="shared" si="3"/>
        <v>1</v>
      </c>
      <c r="O2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Jeremiah?</v>
      </c>
    </row>
    <row r="215" spans="1:15" x14ac:dyDescent="0.3">
      <c r="A215" t="s">
        <v>4089</v>
      </c>
      <c r="B215" t="s">
        <v>4090</v>
      </c>
      <c r="C215" t="s">
        <v>11</v>
      </c>
      <c r="D215" t="s">
        <v>4215</v>
      </c>
      <c r="E215" t="s">
        <v>4317</v>
      </c>
      <c r="F215" t="s">
        <v>38</v>
      </c>
      <c r="G215">
        <f>ROUND(TVSeries_numberOfEpisodes__2[[#This Row],[value]],2)</f>
        <v>29</v>
      </c>
      <c r="H215" t="s">
        <v>4214</v>
      </c>
      <c r="I215" t="s">
        <v>3950</v>
      </c>
      <c r="J215" t="s">
        <v>242</v>
      </c>
      <c r="K215" t="s">
        <v>15</v>
      </c>
      <c r="L215" t="s">
        <v>5573</v>
      </c>
      <c r="M215" t="s">
        <v>3951</v>
      </c>
      <c r="N215">
        <f t="shared" si="3"/>
        <v>1</v>
      </c>
      <c r="O2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Jericho?</v>
      </c>
    </row>
    <row r="216" spans="1:15" x14ac:dyDescent="0.3">
      <c r="A216" t="s">
        <v>3458</v>
      </c>
      <c r="B216" t="s">
        <v>3459</v>
      </c>
      <c r="C216" t="s">
        <v>11</v>
      </c>
      <c r="D216" t="s">
        <v>4215</v>
      </c>
      <c r="E216" t="s">
        <v>4317</v>
      </c>
      <c r="F216" t="s">
        <v>558</v>
      </c>
      <c r="G216">
        <f>ROUND(TVSeries_numberOfEpisodes__2[[#This Row],[value]],2)</f>
        <v>30</v>
      </c>
      <c r="H216" t="s">
        <v>4214</v>
      </c>
      <c r="I216" t="s">
        <v>3236</v>
      </c>
      <c r="J216" t="s">
        <v>459</v>
      </c>
      <c r="K216" t="s">
        <v>15</v>
      </c>
      <c r="L216" t="s">
        <v>5376</v>
      </c>
      <c r="M216" t="s">
        <v>3237</v>
      </c>
      <c r="N216">
        <f t="shared" si="3"/>
        <v>1</v>
      </c>
      <c r="O2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Joe 90?</v>
      </c>
    </row>
    <row r="217" spans="1:15" x14ac:dyDescent="0.3">
      <c r="A217" t="s">
        <v>3571</v>
      </c>
      <c r="B217" t="s">
        <v>3572</v>
      </c>
      <c r="C217" t="s">
        <v>11</v>
      </c>
      <c r="D217" t="s">
        <v>4215</v>
      </c>
      <c r="E217" t="s">
        <v>4317</v>
      </c>
      <c r="F217" t="s">
        <v>63</v>
      </c>
      <c r="G217">
        <f>ROUND(TVSeries_numberOfEpisodes__2[[#This Row],[value]],2)</f>
        <v>21</v>
      </c>
      <c r="H217" t="s">
        <v>4214</v>
      </c>
      <c r="I217" t="s">
        <v>3236</v>
      </c>
      <c r="J217" t="s">
        <v>460</v>
      </c>
      <c r="K217" t="s">
        <v>15</v>
      </c>
      <c r="L217" t="s">
        <v>5298</v>
      </c>
      <c r="M217" t="s">
        <v>3237</v>
      </c>
      <c r="N217">
        <f t="shared" si="3"/>
        <v>1</v>
      </c>
      <c r="O2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John Doe?</v>
      </c>
    </row>
    <row r="218" spans="1:15" x14ac:dyDescent="0.3">
      <c r="A218" t="s">
        <v>3714</v>
      </c>
      <c r="B218" t="s">
        <v>3715</v>
      </c>
      <c r="C218" t="s">
        <v>11</v>
      </c>
      <c r="D218" t="s">
        <v>4215</v>
      </c>
      <c r="E218" t="s">
        <v>4317</v>
      </c>
      <c r="F218" t="s">
        <v>486</v>
      </c>
      <c r="G218">
        <f>ROUND(TVSeries_numberOfEpisodes__2[[#This Row],[value]],2)</f>
        <v>13</v>
      </c>
      <c r="H218" t="s">
        <v>4214</v>
      </c>
      <c r="I218" t="s">
        <v>3236</v>
      </c>
      <c r="J218" t="s">
        <v>438</v>
      </c>
      <c r="K218" t="s">
        <v>15</v>
      </c>
      <c r="L218" t="s">
        <v>5485</v>
      </c>
      <c r="M218" t="s">
        <v>3237</v>
      </c>
      <c r="N218">
        <f t="shared" si="3"/>
        <v>1</v>
      </c>
      <c r="O2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Journeyman?</v>
      </c>
    </row>
    <row r="219" spans="1:15" x14ac:dyDescent="0.3">
      <c r="A219" t="s">
        <v>3798</v>
      </c>
      <c r="B219" t="s">
        <v>3799</v>
      </c>
      <c r="C219" t="s">
        <v>11</v>
      </c>
      <c r="D219" t="s">
        <v>4215</v>
      </c>
      <c r="E219" t="s">
        <v>4317</v>
      </c>
      <c r="F219" t="s">
        <v>618</v>
      </c>
      <c r="G219">
        <f>ROUND(TVSeries_numberOfEpisodes__2[[#This Row],[value]],2)</f>
        <v>50</v>
      </c>
      <c r="H219" t="s">
        <v>4214</v>
      </c>
      <c r="I219" t="s">
        <v>3236</v>
      </c>
      <c r="J219" t="s">
        <v>501</v>
      </c>
      <c r="K219" t="s">
        <v>15</v>
      </c>
      <c r="L219" t="s">
        <v>5405</v>
      </c>
      <c r="M219" t="s">
        <v>3237</v>
      </c>
      <c r="N219">
        <f t="shared" si="3"/>
        <v>1</v>
      </c>
      <c r="O2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Jumborg Ace?</v>
      </c>
    </row>
    <row r="220" spans="1:15" x14ac:dyDescent="0.3">
      <c r="A220" t="s">
        <v>3254</v>
      </c>
      <c r="B220" t="s">
        <v>3255</v>
      </c>
      <c r="C220" t="s">
        <v>11</v>
      </c>
      <c r="D220" t="s">
        <v>4215</v>
      </c>
      <c r="E220" t="s">
        <v>4317</v>
      </c>
      <c r="F220" t="s">
        <v>93</v>
      </c>
      <c r="G220">
        <f>ROUND(TVSeries_numberOfEpisodes__2[[#This Row],[value]],2)</f>
        <v>26</v>
      </c>
      <c r="H220" t="s">
        <v>4214</v>
      </c>
      <c r="I220" t="s">
        <v>3236</v>
      </c>
      <c r="J220" t="s">
        <v>217</v>
      </c>
      <c r="K220" t="s">
        <v>15</v>
      </c>
      <c r="L220" t="s">
        <v>5216</v>
      </c>
      <c r="M220" t="s">
        <v>3237</v>
      </c>
      <c r="N220">
        <f t="shared" si="3"/>
        <v>1</v>
      </c>
      <c r="O2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K-9?</v>
      </c>
    </row>
    <row r="221" spans="1:15" x14ac:dyDescent="0.3">
      <c r="A221" t="s">
        <v>5858</v>
      </c>
      <c r="B221" t="s">
        <v>5859</v>
      </c>
      <c r="C221" t="s">
        <v>11</v>
      </c>
      <c r="D221" t="s">
        <v>4215</v>
      </c>
      <c r="E221" t="s">
        <v>4317</v>
      </c>
      <c r="F221" t="s">
        <v>566</v>
      </c>
      <c r="G221">
        <f>ROUND(TVSeries_numberOfEpisodes__2[[#This Row],[value]],2)</f>
        <v>12</v>
      </c>
      <c r="H221" t="s">
        <v>4214</v>
      </c>
      <c r="I221" t="s">
        <v>3950</v>
      </c>
      <c r="J221" t="s">
        <v>195</v>
      </c>
      <c r="K221" t="s">
        <v>15</v>
      </c>
      <c r="L221" t="s">
        <v>5860</v>
      </c>
      <c r="M221" t="s">
        <v>3951</v>
      </c>
      <c r="N221">
        <f t="shared" si="3"/>
        <v>1</v>
      </c>
      <c r="O2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Kobiety mafii?</v>
      </c>
    </row>
    <row r="222" spans="1:15" x14ac:dyDescent="0.3">
      <c r="A222" t="s">
        <v>6282</v>
      </c>
      <c r="B222" t="s">
        <v>6283</v>
      </c>
      <c r="C222" t="s">
        <v>11</v>
      </c>
      <c r="D222" t="s">
        <v>4215</v>
      </c>
      <c r="E222" t="s">
        <v>4317</v>
      </c>
      <c r="F222" t="s">
        <v>253</v>
      </c>
      <c r="G222">
        <f>ROUND(TVSeries_numberOfEpisodes__2[[#This Row],[value]],2)</f>
        <v>39</v>
      </c>
      <c r="H222" t="s">
        <v>4214</v>
      </c>
      <c r="I222" t="s">
        <v>3950</v>
      </c>
      <c r="J222" t="s">
        <v>459</v>
      </c>
      <c r="K222" t="s">
        <v>15</v>
      </c>
      <c r="L222" t="s">
        <v>6284</v>
      </c>
      <c r="M222" t="s">
        <v>3951</v>
      </c>
      <c r="N222">
        <f t="shared" si="3"/>
        <v>1</v>
      </c>
      <c r="O2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Kung Fu?</v>
      </c>
    </row>
    <row r="223" spans="1:15" x14ac:dyDescent="0.3">
      <c r="A223" t="s">
        <v>3352</v>
      </c>
      <c r="B223" t="s">
        <v>3353</v>
      </c>
      <c r="C223" t="s">
        <v>11</v>
      </c>
      <c r="D223" t="s">
        <v>4215</v>
      </c>
      <c r="E223" t="s">
        <v>4317</v>
      </c>
      <c r="F223" t="s">
        <v>97</v>
      </c>
      <c r="G223">
        <f>ROUND(TVSeries_numberOfEpisodes__2[[#This Row],[value]],2)</f>
        <v>43</v>
      </c>
      <c r="H223" t="s">
        <v>4214</v>
      </c>
      <c r="I223" t="s">
        <v>3236</v>
      </c>
      <c r="J223" t="s">
        <v>211</v>
      </c>
      <c r="K223" t="s">
        <v>15</v>
      </c>
      <c r="L223" t="s">
        <v>5219</v>
      </c>
      <c r="M223" t="s">
        <v>3237</v>
      </c>
      <c r="N223">
        <f t="shared" si="3"/>
        <v>1</v>
      </c>
      <c r="O2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Kyle XY?</v>
      </c>
    </row>
    <row r="224" spans="1:15" x14ac:dyDescent="0.3">
      <c r="A224" t="s">
        <v>3466</v>
      </c>
      <c r="B224" t="s">
        <v>3467</v>
      </c>
      <c r="C224" t="s">
        <v>11</v>
      </c>
      <c r="D224" t="s">
        <v>4215</v>
      </c>
      <c r="E224" t="s">
        <v>4317</v>
      </c>
      <c r="F224" t="s">
        <v>122</v>
      </c>
      <c r="G224">
        <f>ROUND(TVSeries_numberOfEpisodes__2[[#This Row],[value]],2)</f>
        <v>89</v>
      </c>
      <c r="H224" t="s">
        <v>4214</v>
      </c>
      <c r="I224" t="s">
        <v>3236</v>
      </c>
      <c r="J224" t="s">
        <v>474</v>
      </c>
      <c r="K224" t="s">
        <v>15</v>
      </c>
      <c r="L224" t="s">
        <v>5369</v>
      </c>
      <c r="M224" t="s">
        <v>3237</v>
      </c>
      <c r="N224">
        <f t="shared" si="3"/>
        <v>1</v>
      </c>
      <c r="O2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Lab Rats?</v>
      </c>
    </row>
    <row r="225" spans="1:15" x14ac:dyDescent="0.3">
      <c r="A225" t="s">
        <v>3527</v>
      </c>
      <c r="B225" t="s">
        <v>3528</v>
      </c>
      <c r="C225" t="s">
        <v>11</v>
      </c>
      <c r="D225" t="s">
        <v>4215</v>
      </c>
      <c r="E225" t="s">
        <v>4317</v>
      </c>
      <c r="F225" t="s">
        <v>316</v>
      </c>
      <c r="G225">
        <f>ROUND(TVSeries_numberOfEpisodes__2[[#This Row],[value]],2)</f>
        <v>51</v>
      </c>
      <c r="H225" t="s">
        <v>4214</v>
      </c>
      <c r="I225" t="s">
        <v>3236</v>
      </c>
      <c r="J225" t="s">
        <v>191</v>
      </c>
      <c r="K225" t="s">
        <v>15</v>
      </c>
      <c r="L225" t="s">
        <v>5265</v>
      </c>
      <c r="M225" t="s">
        <v>3237</v>
      </c>
      <c r="N225">
        <f t="shared" si="3"/>
        <v>1</v>
      </c>
      <c r="O2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Land of the Giants?</v>
      </c>
    </row>
    <row r="226" spans="1:15" x14ac:dyDescent="0.3">
      <c r="A226" t="s">
        <v>3671</v>
      </c>
      <c r="B226" t="s">
        <v>3672</v>
      </c>
      <c r="C226" t="s">
        <v>11</v>
      </c>
      <c r="D226" t="s">
        <v>4215</v>
      </c>
      <c r="E226" t="s">
        <v>4317</v>
      </c>
      <c r="F226" t="s">
        <v>97</v>
      </c>
      <c r="G226">
        <f>ROUND(TVSeries_numberOfEpisodes__2[[#This Row],[value]],2)</f>
        <v>43</v>
      </c>
      <c r="H226" t="s">
        <v>4214</v>
      </c>
      <c r="I226" t="s">
        <v>3236</v>
      </c>
      <c r="J226" t="s">
        <v>501</v>
      </c>
      <c r="K226" t="s">
        <v>15</v>
      </c>
      <c r="L226" t="s">
        <v>5469</v>
      </c>
      <c r="M226" t="s">
        <v>3237</v>
      </c>
      <c r="N226">
        <f t="shared" si="3"/>
        <v>1</v>
      </c>
      <c r="O2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Land of the Lost?</v>
      </c>
    </row>
    <row r="227" spans="1:15" x14ac:dyDescent="0.3">
      <c r="A227" t="s">
        <v>6173</v>
      </c>
      <c r="B227" t="s">
        <v>6174</v>
      </c>
      <c r="C227" t="s">
        <v>11</v>
      </c>
      <c r="D227" t="s">
        <v>4215</v>
      </c>
      <c r="E227" t="s">
        <v>4317</v>
      </c>
      <c r="F227" t="s">
        <v>217</v>
      </c>
      <c r="G227">
        <f>ROUND(TVSeries_numberOfEpisodes__2[[#This Row],[value]],2)</f>
        <v>15</v>
      </c>
      <c r="H227" t="s">
        <v>4214</v>
      </c>
      <c r="I227" t="s">
        <v>3950</v>
      </c>
      <c r="J227" t="s">
        <v>565</v>
      </c>
      <c r="K227" t="s">
        <v>15</v>
      </c>
      <c r="L227" t="s">
        <v>6175</v>
      </c>
      <c r="M227" t="s">
        <v>3951</v>
      </c>
      <c r="N227">
        <f t="shared" si="3"/>
        <v>1</v>
      </c>
      <c r="O2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Lasko – Die Faust Gottes?</v>
      </c>
    </row>
    <row r="228" spans="1:15" x14ac:dyDescent="0.3">
      <c r="A228" t="s">
        <v>3460</v>
      </c>
      <c r="B228" t="s">
        <v>3461</v>
      </c>
      <c r="C228" t="s">
        <v>11</v>
      </c>
      <c r="D228" t="s">
        <v>4215</v>
      </c>
      <c r="E228" t="s">
        <v>4317</v>
      </c>
      <c r="F228" t="s">
        <v>486</v>
      </c>
      <c r="G228">
        <f>ROUND(TVSeries_numberOfEpisodes__2[[#This Row],[value]],2)</f>
        <v>13</v>
      </c>
      <c r="H228" t="s">
        <v>4214</v>
      </c>
      <c r="I228" t="s">
        <v>3236</v>
      </c>
      <c r="J228" t="s">
        <v>458</v>
      </c>
      <c r="K228" t="s">
        <v>15</v>
      </c>
      <c r="L228" t="s">
        <v>5332</v>
      </c>
      <c r="M228" t="s">
        <v>3237</v>
      </c>
      <c r="N228">
        <f t="shared" si="3"/>
        <v>1</v>
      </c>
      <c r="O2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Lazer Tag Academy?</v>
      </c>
    </row>
    <row r="229" spans="1:15" x14ac:dyDescent="0.3">
      <c r="A229" t="s">
        <v>3858</v>
      </c>
      <c r="B229" t="s">
        <v>3859</v>
      </c>
      <c r="C229" t="s">
        <v>11</v>
      </c>
      <c r="D229" t="s">
        <v>4215</v>
      </c>
      <c r="E229" t="s">
        <v>4317</v>
      </c>
      <c r="F229" t="s">
        <v>566</v>
      </c>
      <c r="G229">
        <f>ROUND(TVSeries_numberOfEpisodes__2[[#This Row],[value]],2)</f>
        <v>12</v>
      </c>
      <c r="H229" t="s">
        <v>4214</v>
      </c>
      <c r="I229" t="s">
        <v>3236</v>
      </c>
      <c r="J229" t="s">
        <v>458</v>
      </c>
      <c r="K229" t="s">
        <v>15</v>
      </c>
      <c r="L229" t="s">
        <v>6372</v>
      </c>
      <c r="M229" t="s">
        <v>3237</v>
      </c>
      <c r="N229">
        <f t="shared" si="3"/>
        <v>1</v>
      </c>
      <c r="O2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Legend?</v>
      </c>
    </row>
    <row r="230" spans="1:15" x14ac:dyDescent="0.3">
      <c r="A230" t="s">
        <v>6049</v>
      </c>
      <c r="B230" t="s">
        <v>6050</v>
      </c>
      <c r="C230" t="s">
        <v>11</v>
      </c>
      <c r="D230" t="s">
        <v>4215</v>
      </c>
      <c r="E230" t="s">
        <v>4317</v>
      </c>
      <c r="F230" t="s">
        <v>531</v>
      </c>
      <c r="G230">
        <f>ROUND(TVSeries_numberOfEpisodes__2[[#This Row],[value]],2)</f>
        <v>4</v>
      </c>
      <c r="H230" t="s">
        <v>4214</v>
      </c>
      <c r="I230" t="s">
        <v>3236</v>
      </c>
      <c r="J230" t="s">
        <v>531</v>
      </c>
      <c r="K230" t="s">
        <v>15</v>
      </c>
      <c r="L230" t="s">
        <v>6051</v>
      </c>
      <c r="M230" t="s">
        <v>3237</v>
      </c>
      <c r="N230">
        <f t="shared" si="3"/>
        <v>1</v>
      </c>
      <c r="O2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Lego Star Wars: Rebuild the Galaxy?</v>
      </c>
    </row>
    <row r="231" spans="1:15" x14ac:dyDescent="0.3">
      <c r="A231" t="s">
        <v>3404</v>
      </c>
      <c r="B231" t="s">
        <v>3405</v>
      </c>
      <c r="C231" t="s">
        <v>11</v>
      </c>
      <c r="D231" t="s">
        <v>4215</v>
      </c>
      <c r="E231" t="s">
        <v>4317</v>
      </c>
      <c r="F231" t="s">
        <v>4276</v>
      </c>
      <c r="G231">
        <f>ROUND(TVSeries_numberOfEpisodes__2[[#This Row],[value]],2)</f>
        <v>208</v>
      </c>
      <c r="H231" t="s">
        <v>4214</v>
      </c>
      <c r="I231" t="s">
        <v>3236</v>
      </c>
      <c r="J231" t="s">
        <v>195</v>
      </c>
      <c r="K231" t="s">
        <v>15</v>
      </c>
      <c r="L231" t="s">
        <v>5349</v>
      </c>
      <c r="M231" t="s">
        <v>3237</v>
      </c>
      <c r="N231">
        <f t="shared" si="3"/>
        <v>1</v>
      </c>
      <c r="O2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Les Argonautes?</v>
      </c>
    </row>
    <row r="232" spans="1:15" x14ac:dyDescent="0.3">
      <c r="A232" t="s">
        <v>3868</v>
      </c>
      <c r="B232" t="s">
        <v>3869</v>
      </c>
      <c r="C232" t="s">
        <v>11</v>
      </c>
      <c r="D232" t="s">
        <v>4215</v>
      </c>
      <c r="E232" t="s">
        <v>4317</v>
      </c>
      <c r="F232" t="s">
        <v>486</v>
      </c>
      <c r="G232">
        <f>ROUND(TVSeries_numberOfEpisodes__2[[#This Row],[value]],2)</f>
        <v>13</v>
      </c>
      <c r="H232" t="s">
        <v>4214</v>
      </c>
      <c r="I232" t="s">
        <v>3236</v>
      </c>
      <c r="J232" t="s">
        <v>531</v>
      </c>
      <c r="K232" t="s">
        <v>15</v>
      </c>
      <c r="L232" t="s">
        <v>5879</v>
      </c>
      <c r="M232" t="s">
        <v>3237</v>
      </c>
      <c r="N232">
        <f t="shared" si="3"/>
        <v>1</v>
      </c>
      <c r="O2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Level 9?</v>
      </c>
    </row>
    <row r="233" spans="1:15" x14ac:dyDescent="0.3">
      <c r="A233" t="s">
        <v>6249</v>
      </c>
      <c r="B233" t="s">
        <v>6250</v>
      </c>
      <c r="C233" t="s">
        <v>11</v>
      </c>
      <c r="D233" t="s">
        <v>4215</v>
      </c>
      <c r="E233" t="s">
        <v>4317</v>
      </c>
      <c r="F233" t="s">
        <v>250</v>
      </c>
      <c r="G233">
        <f>ROUND(TVSeries_numberOfEpisodes__2[[#This Row],[value]],2)</f>
        <v>16</v>
      </c>
      <c r="H233" t="s">
        <v>4214</v>
      </c>
      <c r="I233" t="s">
        <v>3950</v>
      </c>
      <c r="J233" t="s">
        <v>501</v>
      </c>
      <c r="K233" t="s">
        <v>15</v>
      </c>
      <c r="L233" t="s">
        <v>6251</v>
      </c>
      <c r="M233" t="s">
        <v>3951</v>
      </c>
      <c r="N233">
        <f t="shared" si="3"/>
        <v>1</v>
      </c>
      <c r="O2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Leverage?</v>
      </c>
    </row>
    <row r="234" spans="1:15" x14ac:dyDescent="0.3">
      <c r="A234" t="s">
        <v>3284</v>
      </c>
      <c r="B234" t="s">
        <v>3285</v>
      </c>
      <c r="C234" t="s">
        <v>11</v>
      </c>
      <c r="D234" t="s">
        <v>4215</v>
      </c>
      <c r="E234" t="s">
        <v>4317</v>
      </c>
      <c r="F234" t="s">
        <v>162</v>
      </c>
      <c r="G234">
        <f>ROUND(TVSeries_numberOfEpisodes__2[[#This Row],[value]],2)</f>
        <v>61</v>
      </c>
      <c r="H234" t="s">
        <v>4214</v>
      </c>
      <c r="I234" t="s">
        <v>3236</v>
      </c>
      <c r="J234" t="s">
        <v>581</v>
      </c>
      <c r="K234" t="s">
        <v>15</v>
      </c>
      <c r="L234" t="s">
        <v>5215</v>
      </c>
      <c r="M234" t="s">
        <v>3237</v>
      </c>
      <c r="N234">
        <f t="shared" si="3"/>
        <v>1</v>
      </c>
      <c r="O2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Lexx?</v>
      </c>
    </row>
    <row r="235" spans="1:15" x14ac:dyDescent="0.3">
      <c r="A235" t="s">
        <v>3563</v>
      </c>
      <c r="B235" t="s">
        <v>3564</v>
      </c>
      <c r="C235" t="s">
        <v>11</v>
      </c>
      <c r="D235" t="s">
        <v>4215</v>
      </c>
      <c r="E235" t="s">
        <v>4317</v>
      </c>
      <c r="F235" t="s">
        <v>250</v>
      </c>
      <c r="G235">
        <f>ROUND(TVSeries_numberOfEpisodes__2[[#This Row],[value]],2)</f>
        <v>16</v>
      </c>
      <c r="H235" t="s">
        <v>4214</v>
      </c>
      <c r="I235" t="s">
        <v>3236</v>
      </c>
      <c r="J235" t="s">
        <v>187</v>
      </c>
      <c r="K235" t="s">
        <v>15</v>
      </c>
      <c r="L235" t="s">
        <v>5267</v>
      </c>
      <c r="M235" t="s">
        <v>3237</v>
      </c>
      <c r="N235">
        <f t="shared" si="3"/>
        <v>1</v>
      </c>
      <c r="O2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Life on Mars?</v>
      </c>
    </row>
    <row r="236" spans="1:15" x14ac:dyDescent="0.3">
      <c r="A236" t="s">
        <v>3728</v>
      </c>
      <c r="B236" t="s">
        <v>3729</v>
      </c>
      <c r="C236" t="s">
        <v>11</v>
      </c>
      <c r="D236" t="s">
        <v>4215</v>
      </c>
      <c r="E236" t="s">
        <v>4317</v>
      </c>
      <c r="F236" t="s">
        <v>253</v>
      </c>
      <c r="G236">
        <f>ROUND(TVSeries_numberOfEpisodes__2[[#This Row],[value]],2)</f>
        <v>39</v>
      </c>
      <c r="H236" t="s">
        <v>4214</v>
      </c>
      <c r="I236" t="s">
        <v>3236</v>
      </c>
      <c r="J236" t="s">
        <v>191</v>
      </c>
      <c r="K236" t="s">
        <v>15</v>
      </c>
      <c r="L236" t="s">
        <v>5429</v>
      </c>
      <c r="M236" t="s">
        <v>3237</v>
      </c>
      <c r="N236">
        <f t="shared" si="3"/>
        <v>1</v>
      </c>
      <c r="O2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Lloyd in Space?</v>
      </c>
    </row>
    <row r="237" spans="1:15" x14ac:dyDescent="0.3">
      <c r="A237" t="s">
        <v>3402</v>
      </c>
      <c r="B237" t="s">
        <v>3403</v>
      </c>
      <c r="C237" t="s">
        <v>11</v>
      </c>
      <c r="D237" t="s">
        <v>4215</v>
      </c>
      <c r="E237" t="s">
        <v>4317</v>
      </c>
      <c r="F237" t="s">
        <v>460</v>
      </c>
      <c r="G237">
        <f>ROUND(TVSeries_numberOfEpisodes__2[[#This Row],[value]],2)</f>
        <v>14</v>
      </c>
      <c r="H237" t="s">
        <v>4214</v>
      </c>
      <c r="I237" t="s">
        <v>3236</v>
      </c>
      <c r="J237" t="s">
        <v>501</v>
      </c>
      <c r="K237" t="s">
        <v>15</v>
      </c>
      <c r="L237" t="s">
        <v>5339</v>
      </c>
      <c r="M237" t="s">
        <v>3237</v>
      </c>
      <c r="N237">
        <f t="shared" si="3"/>
        <v>1</v>
      </c>
      <c r="O2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Logan's Run?</v>
      </c>
    </row>
    <row r="238" spans="1:15" x14ac:dyDescent="0.3">
      <c r="A238" t="s">
        <v>3470</v>
      </c>
      <c r="B238" t="s">
        <v>3471</v>
      </c>
      <c r="C238" t="s">
        <v>11</v>
      </c>
      <c r="D238" t="s">
        <v>4215</v>
      </c>
      <c r="E238" t="s">
        <v>4317</v>
      </c>
      <c r="F238" t="s">
        <v>367</v>
      </c>
      <c r="G238">
        <f>ROUND(TVSeries_numberOfEpisodes__2[[#This Row],[value]],2)</f>
        <v>88</v>
      </c>
      <c r="H238" t="s">
        <v>4214</v>
      </c>
      <c r="I238" t="s">
        <v>3236</v>
      </c>
      <c r="J238" t="s">
        <v>474</v>
      </c>
      <c r="K238" t="s">
        <v>15</v>
      </c>
      <c r="L238" t="s">
        <v>5299</v>
      </c>
      <c r="M238" t="s">
        <v>3237</v>
      </c>
      <c r="N238">
        <f t="shared" si="3"/>
        <v>1</v>
      </c>
      <c r="O2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Lois &amp; Clark: The New Adventures of Superman?</v>
      </c>
    </row>
    <row r="239" spans="1:15" x14ac:dyDescent="0.3">
      <c r="A239" t="s">
        <v>3788</v>
      </c>
      <c r="B239" t="s">
        <v>3789</v>
      </c>
      <c r="C239" t="s">
        <v>11</v>
      </c>
      <c r="D239" t="s">
        <v>4215</v>
      </c>
      <c r="E239" t="s">
        <v>4317</v>
      </c>
      <c r="F239" t="s">
        <v>606</v>
      </c>
      <c r="G239">
        <f>ROUND(TVSeries_numberOfEpisodes__2[[#This Row],[value]],2)</f>
        <v>41</v>
      </c>
      <c r="H239" t="s">
        <v>4214</v>
      </c>
      <c r="I239" t="s">
        <v>3236</v>
      </c>
      <c r="J239" t="s">
        <v>459</v>
      </c>
      <c r="K239" t="s">
        <v>15</v>
      </c>
      <c r="L239" t="s">
        <v>5415</v>
      </c>
      <c r="M239" t="s">
        <v>3237</v>
      </c>
      <c r="N239">
        <f t="shared" si="3"/>
        <v>1</v>
      </c>
      <c r="O2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Los Protegidos?</v>
      </c>
    </row>
    <row r="240" spans="1:15" x14ac:dyDescent="0.3">
      <c r="A240" t="s">
        <v>3585</v>
      </c>
      <c r="B240" t="s">
        <v>3586</v>
      </c>
      <c r="C240" t="s">
        <v>11</v>
      </c>
      <c r="D240" t="s">
        <v>4215</v>
      </c>
      <c r="E240" t="s">
        <v>4317</v>
      </c>
      <c r="F240" t="s">
        <v>300</v>
      </c>
      <c r="G240">
        <f>ROUND(TVSeries_numberOfEpisodes__2[[#This Row],[value]],2)</f>
        <v>121</v>
      </c>
      <c r="H240" t="s">
        <v>4214</v>
      </c>
      <c r="I240" t="s">
        <v>3236</v>
      </c>
      <c r="J240" t="s">
        <v>122</v>
      </c>
      <c r="K240" t="s">
        <v>15</v>
      </c>
      <c r="L240" t="s">
        <v>5499</v>
      </c>
      <c r="M240" t="s">
        <v>3237</v>
      </c>
      <c r="N240">
        <f t="shared" si="3"/>
        <v>1</v>
      </c>
      <c r="O2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Lost?</v>
      </c>
    </row>
    <row r="241" spans="1:15" x14ac:dyDescent="0.3">
      <c r="A241" t="s">
        <v>3810</v>
      </c>
      <c r="B241" t="s">
        <v>3811</v>
      </c>
      <c r="C241" t="s">
        <v>11</v>
      </c>
      <c r="D241" t="s">
        <v>4215</v>
      </c>
      <c r="E241" t="s">
        <v>4317</v>
      </c>
      <c r="F241" t="s">
        <v>518</v>
      </c>
      <c r="G241">
        <f>ROUND(TVSeries_numberOfEpisodes__2[[#This Row],[value]],2)</f>
        <v>77</v>
      </c>
      <c r="H241" t="s">
        <v>4214</v>
      </c>
      <c r="I241" t="s">
        <v>3236</v>
      </c>
      <c r="J241" t="s">
        <v>250</v>
      </c>
      <c r="K241" t="s">
        <v>15</v>
      </c>
      <c r="L241" t="s">
        <v>5409</v>
      </c>
      <c r="M241" t="s">
        <v>3237</v>
      </c>
      <c r="N241">
        <f t="shared" si="3"/>
        <v>1</v>
      </c>
      <c r="O2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Lost Girl?</v>
      </c>
    </row>
    <row r="242" spans="1:15" x14ac:dyDescent="0.3">
      <c r="A242" t="s">
        <v>3598</v>
      </c>
      <c r="B242" t="s">
        <v>3599</v>
      </c>
      <c r="C242" t="s">
        <v>11</v>
      </c>
      <c r="D242" t="s">
        <v>4215</v>
      </c>
      <c r="E242" t="s">
        <v>4317</v>
      </c>
      <c r="F242" t="s">
        <v>819</v>
      </c>
      <c r="G242">
        <f>ROUND(TVSeries_numberOfEpisodes__2[[#This Row],[value]],2)</f>
        <v>83</v>
      </c>
      <c r="H242" t="s">
        <v>4214</v>
      </c>
      <c r="I242" t="s">
        <v>3236</v>
      </c>
      <c r="J242" t="s">
        <v>1191</v>
      </c>
      <c r="K242" t="s">
        <v>15</v>
      </c>
      <c r="L242" t="s">
        <v>5451</v>
      </c>
      <c r="M242" t="s">
        <v>3237</v>
      </c>
      <c r="N242">
        <f t="shared" si="3"/>
        <v>1</v>
      </c>
      <c r="O2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Lost in Space?</v>
      </c>
    </row>
    <row r="243" spans="1:15" x14ac:dyDescent="0.3">
      <c r="A243" t="s">
        <v>6182</v>
      </c>
      <c r="B243" t="s">
        <v>6183</v>
      </c>
      <c r="C243" t="s">
        <v>11</v>
      </c>
      <c r="D243" t="s">
        <v>4215</v>
      </c>
      <c r="E243" t="s">
        <v>4317</v>
      </c>
      <c r="F243" t="s">
        <v>191</v>
      </c>
      <c r="G243">
        <f>ROUND(TVSeries_numberOfEpisodes__2[[#This Row],[value]],2)</f>
        <v>11</v>
      </c>
      <c r="H243" t="s">
        <v>4214</v>
      </c>
      <c r="I243" t="s">
        <v>3950</v>
      </c>
      <c r="J243" t="s">
        <v>458</v>
      </c>
      <c r="K243" t="s">
        <v>15</v>
      </c>
      <c r="L243" t="s">
        <v>6184</v>
      </c>
      <c r="M243" t="s">
        <v>3951</v>
      </c>
      <c r="N243">
        <f t="shared" si="3"/>
        <v>1</v>
      </c>
      <c r="O2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M.E.T.R.O. – Ein Team auf Leben und Tod?</v>
      </c>
    </row>
    <row r="244" spans="1:15" x14ac:dyDescent="0.3">
      <c r="A244" t="s">
        <v>6207</v>
      </c>
      <c r="B244" t="s">
        <v>5734</v>
      </c>
      <c r="C244" t="s">
        <v>11</v>
      </c>
      <c r="D244" t="s">
        <v>4215</v>
      </c>
      <c r="E244" t="s">
        <v>4317</v>
      </c>
      <c r="F244" t="s">
        <v>4291</v>
      </c>
      <c r="G244">
        <f>ROUND(TVSeries_numberOfEpisodes__2[[#This Row],[value]],2)</f>
        <v>139</v>
      </c>
      <c r="H244" t="s">
        <v>4214</v>
      </c>
      <c r="I244" t="s">
        <v>3950</v>
      </c>
      <c r="J244" t="s">
        <v>86</v>
      </c>
      <c r="K244" t="s">
        <v>15</v>
      </c>
      <c r="L244" t="s">
        <v>6208</v>
      </c>
      <c r="M244" t="s">
        <v>3951</v>
      </c>
      <c r="N244">
        <f t="shared" si="3"/>
        <v>1</v>
      </c>
      <c r="O2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MacGyver?</v>
      </c>
    </row>
    <row r="245" spans="1:15" x14ac:dyDescent="0.3">
      <c r="A245" t="s">
        <v>5730</v>
      </c>
      <c r="B245" t="s">
        <v>5731</v>
      </c>
      <c r="C245" t="s">
        <v>11</v>
      </c>
      <c r="D245" t="s">
        <v>4215</v>
      </c>
      <c r="E245" t="s">
        <v>4317</v>
      </c>
      <c r="F245" t="s">
        <v>643</v>
      </c>
      <c r="G245">
        <f>ROUND(TVSeries_numberOfEpisodes__2[[#This Row],[value]],2)</f>
        <v>96</v>
      </c>
      <c r="H245" t="s">
        <v>4214</v>
      </c>
      <c r="I245" t="s">
        <v>3950</v>
      </c>
      <c r="J245" t="s">
        <v>63</v>
      </c>
      <c r="K245" t="s">
        <v>15</v>
      </c>
      <c r="L245" t="s">
        <v>5732</v>
      </c>
      <c r="M245" t="s">
        <v>3951</v>
      </c>
      <c r="N245">
        <f t="shared" si="3"/>
        <v>1</v>
      </c>
      <c r="O2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Magnum, P.I.?</v>
      </c>
    </row>
    <row r="246" spans="1:15" x14ac:dyDescent="0.3">
      <c r="A246" t="s">
        <v>3519</v>
      </c>
      <c r="B246" t="s">
        <v>3520</v>
      </c>
      <c r="C246" t="s">
        <v>11</v>
      </c>
      <c r="D246" t="s">
        <v>4215</v>
      </c>
      <c r="E246" t="s">
        <v>4317</v>
      </c>
      <c r="F246" t="s">
        <v>581</v>
      </c>
      <c r="G246">
        <f>ROUND(TVSeries_numberOfEpisodes__2[[#This Row],[value]],2)</f>
        <v>17</v>
      </c>
      <c r="H246" t="s">
        <v>4214</v>
      </c>
      <c r="I246" t="s">
        <v>3236</v>
      </c>
      <c r="J246" t="s">
        <v>566</v>
      </c>
      <c r="K246" t="s">
        <v>15</v>
      </c>
      <c r="L246" t="s">
        <v>5301</v>
      </c>
      <c r="M246" t="s">
        <v>3237</v>
      </c>
      <c r="N246">
        <f t="shared" si="3"/>
        <v>1</v>
      </c>
      <c r="O2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Man from Atlantis?</v>
      </c>
    </row>
    <row r="247" spans="1:15" x14ac:dyDescent="0.3">
      <c r="A247" t="s">
        <v>3541</v>
      </c>
      <c r="B247" t="s">
        <v>3542</v>
      </c>
      <c r="C247" t="s">
        <v>11</v>
      </c>
      <c r="D247" t="s">
        <v>4215</v>
      </c>
      <c r="E247" t="s">
        <v>4317</v>
      </c>
      <c r="F247" t="s">
        <v>25</v>
      </c>
      <c r="G247">
        <f>ROUND(TVSeries_numberOfEpisodes__2[[#This Row],[value]],2)</f>
        <v>66</v>
      </c>
      <c r="H247" t="s">
        <v>4214</v>
      </c>
      <c r="I247" t="s">
        <v>3236</v>
      </c>
      <c r="J247" t="s">
        <v>275</v>
      </c>
      <c r="K247" t="s">
        <v>15</v>
      </c>
      <c r="L247" t="s">
        <v>5278</v>
      </c>
      <c r="M247" t="s">
        <v>3237</v>
      </c>
      <c r="N247">
        <f t="shared" si="3"/>
        <v>1</v>
      </c>
      <c r="O2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Maniac Mansion?</v>
      </c>
    </row>
    <row r="248" spans="1:15" x14ac:dyDescent="0.3">
      <c r="A248" t="s">
        <v>3270</v>
      </c>
      <c r="B248" t="s">
        <v>3271</v>
      </c>
      <c r="C248" t="s">
        <v>11</v>
      </c>
      <c r="D248" t="s">
        <v>4215</v>
      </c>
      <c r="E248" t="s">
        <v>4317</v>
      </c>
      <c r="F248" t="s">
        <v>565</v>
      </c>
      <c r="G248">
        <f>ROUND(TVSeries_numberOfEpisodes__2[[#This Row],[value]],2)</f>
        <v>8</v>
      </c>
      <c r="H248" t="s">
        <v>4214</v>
      </c>
      <c r="I248" t="s">
        <v>3236</v>
      </c>
      <c r="J248" t="s">
        <v>602</v>
      </c>
      <c r="K248" t="s">
        <v>15</v>
      </c>
      <c r="L248" t="s">
        <v>5224</v>
      </c>
      <c r="M248" t="s">
        <v>3237</v>
      </c>
      <c r="N248">
        <f t="shared" si="3"/>
        <v>1</v>
      </c>
      <c r="O2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Manimal?</v>
      </c>
    </row>
    <row r="249" spans="1:15" x14ac:dyDescent="0.3">
      <c r="A249" t="s">
        <v>3675</v>
      </c>
      <c r="B249" t="s">
        <v>3676</v>
      </c>
      <c r="C249" t="s">
        <v>11</v>
      </c>
      <c r="D249" t="s">
        <v>4215</v>
      </c>
      <c r="E249" t="s">
        <v>4317</v>
      </c>
      <c r="F249" t="s">
        <v>226</v>
      </c>
      <c r="G249">
        <f>ROUND(TVSeries_numberOfEpisodes__2[[#This Row],[value]],2)</f>
        <v>19</v>
      </c>
      <c r="H249" t="s">
        <v>4214</v>
      </c>
      <c r="I249" t="s">
        <v>3236</v>
      </c>
      <c r="J249" t="s">
        <v>486</v>
      </c>
      <c r="K249" t="s">
        <v>15</v>
      </c>
      <c r="L249" t="s">
        <v>5487</v>
      </c>
      <c r="M249" t="s">
        <v>3237</v>
      </c>
      <c r="N249">
        <f t="shared" si="3"/>
        <v>1</v>
      </c>
      <c r="O2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Marvin Marvin?</v>
      </c>
    </row>
    <row r="250" spans="1:15" x14ac:dyDescent="0.3">
      <c r="A250" t="s">
        <v>3503</v>
      </c>
      <c r="B250" t="s">
        <v>3504</v>
      </c>
      <c r="C250" t="s">
        <v>11</v>
      </c>
      <c r="D250" t="s">
        <v>4215</v>
      </c>
      <c r="E250" t="s">
        <v>4317</v>
      </c>
      <c r="F250" t="s">
        <v>681</v>
      </c>
      <c r="G250">
        <f>ROUND(TVSeries_numberOfEpisodes__2[[#This Row],[value]],2)</f>
        <v>6</v>
      </c>
      <c r="H250" t="s">
        <v>4214</v>
      </c>
      <c r="I250" t="s">
        <v>3236</v>
      </c>
      <c r="J250" t="s">
        <v>459</v>
      </c>
      <c r="K250" t="s">
        <v>15</v>
      </c>
      <c r="L250" t="s">
        <v>5283</v>
      </c>
      <c r="M250" t="s">
        <v>3237</v>
      </c>
      <c r="N250">
        <f t="shared" si="3"/>
        <v>1</v>
      </c>
      <c r="O2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Masters of Science Fiction?</v>
      </c>
    </row>
    <row r="251" spans="1:15" x14ac:dyDescent="0.3">
      <c r="A251" t="s">
        <v>3804</v>
      </c>
      <c r="B251" t="s">
        <v>3805</v>
      </c>
      <c r="C251" t="s">
        <v>11</v>
      </c>
      <c r="D251" t="s">
        <v>4215</v>
      </c>
      <c r="E251" t="s">
        <v>4317</v>
      </c>
      <c r="F251" t="s">
        <v>460</v>
      </c>
      <c r="G251">
        <f>ROUND(TVSeries_numberOfEpisodes__2[[#This Row],[value]],2)</f>
        <v>14</v>
      </c>
      <c r="H251" t="s">
        <v>4214</v>
      </c>
      <c r="I251" t="s">
        <v>3236</v>
      </c>
      <c r="J251" t="s">
        <v>566</v>
      </c>
      <c r="K251" t="s">
        <v>15</v>
      </c>
      <c r="L251" t="s">
        <v>5377</v>
      </c>
      <c r="M251" t="s">
        <v>3237</v>
      </c>
      <c r="N251">
        <f t="shared" si="3"/>
        <v>1</v>
      </c>
      <c r="O2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Max Headroom?</v>
      </c>
    </row>
    <row r="252" spans="1:15" x14ac:dyDescent="0.3">
      <c r="A252" t="s">
        <v>3640</v>
      </c>
      <c r="B252" t="s">
        <v>3641</v>
      </c>
      <c r="C252" t="s">
        <v>11</v>
      </c>
      <c r="D252" t="s">
        <v>4215</v>
      </c>
      <c r="E252" t="s">
        <v>4317</v>
      </c>
      <c r="F252" t="s">
        <v>486</v>
      </c>
      <c r="G252">
        <f>ROUND(TVSeries_numberOfEpisodes__2[[#This Row],[value]],2)</f>
        <v>13</v>
      </c>
      <c r="H252" t="s">
        <v>4214</v>
      </c>
      <c r="I252" t="s">
        <v>3236</v>
      </c>
      <c r="J252" t="s">
        <v>501</v>
      </c>
      <c r="K252" t="s">
        <v>15</v>
      </c>
      <c r="L252" t="s">
        <v>5464</v>
      </c>
      <c r="M252" t="s">
        <v>3237</v>
      </c>
      <c r="N252">
        <f t="shared" si="3"/>
        <v>1</v>
      </c>
      <c r="O2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Meego?</v>
      </c>
    </row>
    <row r="253" spans="1:15" x14ac:dyDescent="0.3">
      <c r="A253" t="s">
        <v>3513</v>
      </c>
      <c r="B253" t="s">
        <v>3514</v>
      </c>
      <c r="C253" t="s">
        <v>11</v>
      </c>
      <c r="D253" t="s">
        <v>4215</v>
      </c>
      <c r="E253" t="s">
        <v>4317</v>
      </c>
      <c r="F253" t="s">
        <v>456</v>
      </c>
      <c r="G253">
        <f>ROUND(TVSeries_numberOfEpisodes__2[[#This Row],[value]],2)</f>
        <v>31</v>
      </c>
      <c r="H253" t="s">
        <v>4214</v>
      </c>
      <c r="I253" t="s">
        <v>3236</v>
      </c>
      <c r="J253" t="s">
        <v>501</v>
      </c>
      <c r="K253" t="s">
        <v>15</v>
      </c>
      <c r="L253" t="s">
        <v>5319</v>
      </c>
      <c r="M253" t="s">
        <v>3237</v>
      </c>
      <c r="N253">
        <f t="shared" si="3"/>
        <v>1</v>
      </c>
      <c r="O2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Megaloman?</v>
      </c>
    </row>
    <row r="254" spans="1:15" x14ac:dyDescent="0.3">
      <c r="A254" t="s">
        <v>3380</v>
      </c>
      <c r="B254" t="s">
        <v>3381</v>
      </c>
      <c r="C254" t="s">
        <v>11</v>
      </c>
      <c r="D254" t="s">
        <v>4215</v>
      </c>
      <c r="E254" t="s">
        <v>4317</v>
      </c>
      <c r="F254" t="s">
        <v>565</v>
      </c>
      <c r="G254">
        <f>ROUND(TVSeries_numberOfEpisodes__2[[#This Row],[value]],2)</f>
        <v>8</v>
      </c>
      <c r="H254" t="s">
        <v>4214</v>
      </c>
      <c r="I254" t="s">
        <v>3236</v>
      </c>
      <c r="J254" t="s">
        <v>458</v>
      </c>
      <c r="K254" t="s">
        <v>15</v>
      </c>
      <c r="L254" t="s">
        <v>5326</v>
      </c>
      <c r="M254" t="s">
        <v>3237</v>
      </c>
      <c r="N254">
        <f t="shared" si="3"/>
        <v>1</v>
      </c>
      <c r="O2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Mercy Point?</v>
      </c>
    </row>
    <row r="255" spans="1:15" x14ac:dyDescent="0.3">
      <c r="A255" t="s">
        <v>3454</v>
      </c>
      <c r="B255" t="s">
        <v>3455</v>
      </c>
      <c r="C255" t="s">
        <v>11</v>
      </c>
      <c r="D255" t="s">
        <v>4215</v>
      </c>
      <c r="E255" t="s">
        <v>4317</v>
      </c>
      <c r="F255" t="s">
        <v>566</v>
      </c>
      <c r="G255">
        <f>ROUND(TVSeries_numberOfEpisodes__2[[#This Row],[value]],2)</f>
        <v>12</v>
      </c>
      <c r="H255" t="s">
        <v>4214</v>
      </c>
      <c r="I255" t="s">
        <v>3236</v>
      </c>
      <c r="J255" t="s">
        <v>275</v>
      </c>
      <c r="K255" t="s">
        <v>15</v>
      </c>
      <c r="L255" t="s">
        <v>5358</v>
      </c>
      <c r="M255" t="s">
        <v>3237</v>
      </c>
      <c r="N255">
        <f t="shared" si="3"/>
        <v>1</v>
      </c>
      <c r="O2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Métal Hurlant Chronicles?</v>
      </c>
    </row>
    <row r="256" spans="1:15" x14ac:dyDescent="0.3">
      <c r="A256" t="s">
        <v>4223</v>
      </c>
      <c r="B256" t="s">
        <v>4224</v>
      </c>
      <c r="C256" t="s">
        <v>11</v>
      </c>
      <c r="D256" t="s">
        <v>4215</v>
      </c>
      <c r="E256" t="s">
        <v>4317</v>
      </c>
      <c r="F256" t="s">
        <v>486</v>
      </c>
      <c r="G256">
        <f>ROUND(TVSeries_numberOfEpisodes__2[[#This Row],[value]],2)</f>
        <v>13</v>
      </c>
      <c r="H256" t="s">
        <v>4214</v>
      </c>
      <c r="I256" t="s">
        <v>3236</v>
      </c>
      <c r="J256" t="s">
        <v>501</v>
      </c>
      <c r="K256" t="s">
        <v>15</v>
      </c>
      <c r="L256" t="s">
        <v>5901</v>
      </c>
      <c r="M256" t="s">
        <v>3237</v>
      </c>
      <c r="N256">
        <f t="shared" si="3"/>
        <v>1</v>
      </c>
      <c r="O2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Mighty Jack?</v>
      </c>
    </row>
    <row r="257" spans="1:15" x14ac:dyDescent="0.3">
      <c r="A257" t="s">
        <v>5962</v>
      </c>
      <c r="B257" t="s">
        <v>5963</v>
      </c>
      <c r="C257" t="s">
        <v>11</v>
      </c>
      <c r="D257" t="s">
        <v>4215</v>
      </c>
      <c r="E257" t="s">
        <v>4317</v>
      </c>
      <c r="F257" t="s">
        <v>565</v>
      </c>
      <c r="G257">
        <f>ROUND(TVSeries_numberOfEpisodes__2[[#This Row],[value]],2)</f>
        <v>8</v>
      </c>
      <c r="H257" t="s">
        <v>4214</v>
      </c>
      <c r="I257" t="s">
        <v>3236</v>
      </c>
      <c r="J257" t="s">
        <v>458</v>
      </c>
      <c r="K257" t="s">
        <v>15</v>
      </c>
      <c r="L257" t="s">
        <v>5964</v>
      </c>
      <c r="M257" t="s">
        <v>3237</v>
      </c>
      <c r="N257">
        <f t="shared" si="3"/>
        <v>1</v>
      </c>
      <c r="O2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Mila in the Multiverse?</v>
      </c>
    </row>
    <row r="258" spans="1:15" x14ac:dyDescent="0.3">
      <c r="A258" t="s">
        <v>3750</v>
      </c>
      <c r="B258" t="s">
        <v>3751</v>
      </c>
      <c r="C258" t="s">
        <v>11</v>
      </c>
      <c r="D258" t="s">
        <v>4215</v>
      </c>
      <c r="E258" t="s">
        <v>4317</v>
      </c>
      <c r="F258" t="s">
        <v>486</v>
      </c>
      <c r="G258">
        <f>ROUND(TVSeries_numberOfEpisodes__2[[#This Row],[value]],2)</f>
        <v>13</v>
      </c>
      <c r="H258" t="s">
        <v>4214</v>
      </c>
      <c r="I258" t="s">
        <v>3236</v>
      </c>
      <c r="J258" t="s">
        <v>501</v>
      </c>
      <c r="K258" t="s">
        <v>15</v>
      </c>
      <c r="L258" t="s">
        <v>5390</v>
      </c>
      <c r="M258" t="s">
        <v>3237</v>
      </c>
      <c r="N258">
        <f t="shared" ref="N258:N321" si="4">COUNTIF(B:B,B258)</f>
        <v>1</v>
      </c>
      <c r="O2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Miracles?</v>
      </c>
    </row>
    <row r="259" spans="1:15" x14ac:dyDescent="0.3">
      <c r="A259" t="s">
        <v>5706</v>
      </c>
      <c r="B259" t="s">
        <v>5707</v>
      </c>
      <c r="C259" t="s">
        <v>11</v>
      </c>
      <c r="D259" t="s">
        <v>4215</v>
      </c>
      <c r="E259" t="s">
        <v>4317</v>
      </c>
      <c r="F259" t="s">
        <v>459</v>
      </c>
      <c r="G259">
        <f>ROUND(TVSeries_numberOfEpisodes__2[[#This Row],[value]],2)</f>
        <v>9</v>
      </c>
      <c r="H259" t="s">
        <v>4214</v>
      </c>
      <c r="I259" t="s">
        <v>3950</v>
      </c>
      <c r="J259" t="s">
        <v>566</v>
      </c>
      <c r="K259" t="s">
        <v>15</v>
      </c>
      <c r="L259" t="s">
        <v>5708</v>
      </c>
      <c r="M259" t="s">
        <v>3951</v>
      </c>
      <c r="N259">
        <f t="shared" si="4"/>
        <v>1</v>
      </c>
      <c r="O25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Mirzapur?</v>
      </c>
    </row>
    <row r="260" spans="1:15" x14ac:dyDescent="0.3">
      <c r="A260" t="s">
        <v>3306</v>
      </c>
      <c r="B260" t="s">
        <v>3307</v>
      </c>
      <c r="C260" t="s">
        <v>11</v>
      </c>
      <c r="D260" t="s">
        <v>4215</v>
      </c>
      <c r="E260" t="s">
        <v>4317</v>
      </c>
      <c r="F260" t="s">
        <v>285</v>
      </c>
      <c r="G260">
        <f>ROUND(TVSeries_numberOfEpisodes__2[[#This Row],[value]],2)</f>
        <v>37</v>
      </c>
      <c r="H260" t="s">
        <v>4214</v>
      </c>
      <c r="I260" t="s">
        <v>3236</v>
      </c>
      <c r="J260" t="s">
        <v>348</v>
      </c>
      <c r="K260" t="s">
        <v>15</v>
      </c>
      <c r="L260" t="s">
        <v>5242</v>
      </c>
      <c r="M260" t="s">
        <v>3237</v>
      </c>
      <c r="N260">
        <f t="shared" si="4"/>
        <v>1</v>
      </c>
      <c r="O26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Misfits?</v>
      </c>
    </row>
    <row r="261" spans="1:15" x14ac:dyDescent="0.3">
      <c r="A261" t="s">
        <v>3484</v>
      </c>
      <c r="B261" t="s">
        <v>3485</v>
      </c>
      <c r="C261" t="s">
        <v>11</v>
      </c>
      <c r="D261" t="s">
        <v>4215</v>
      </c>
      <c r="E261" t="s">
        <v>4317</v>
      </c>
      <c r="F261" t="s">
        <v>250</v>
      </c>
      <c r="G261">
        <f>ROUND(TVSeries_numberOfEpisodes__2[[#This Row],[value]],2)</f>
        <v>16</v>
      </c>
      <c r="H261" t="s">
        <v>4214</v>
      </c>
      <c r="I261" t="s">
        <v>3236</v>
      </c>
      <c r="J261" t="s">
        <v>459</v>
      </c>
      <c r="K261" t="s">
        <v>15</v>
      </c>
      <c r="L261" t="s">
        <v>5312</v>
      </c>
      <c r="M261" t="s">
        <v>3237</v>
      </c>
      <c r="N261">
        <f t="shared" si="4"/>
        <v>1</v>
      </c>
      <c r="O26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Misfits of Science?</v>
      </c>
    </row>
    <row r="262" spans="1:15" x14ac:dyDescent="0.3">
      <c r="A262" t="s">
        <v>6209</v>
      </c>
      <c r="B262" t="s">
        <v>6210</v>
      </c>
      <c r="C262" t="s">
        <v>11</v>
      </c>
      <c r="D262" t="s">
        <v>4215</v>
      </c>
      <c r="E262" t="s">
        <v>4317</v>
      </c>
      <c r="F262" t="s">
        <v>63</v>
      </c>
      <c r="G262">
        <f>ROUND(TVSeries_numberOfEpisodes__2[[#This Row],[value]],2)</f>
        <v>21</v>
      </c>
      <c r="H262" t="s">
        <v>4214</v>
      </c>
      <c r="I262" t="s">
        <v>3950</v>
      </c>
      <c r="J262" t="s">
        <v>1191</v>
      </c>
      <c r="K262" t="s">
        <v>15</v>
      </c>
      <c r="L262" t="s">
        <v>6211</v>
      </c>
      <c r="M262" t="s">
        <v>3951</v>
      </c>
      <c r="N262">
        <f t="shared" si="4"/>
        <v>1</v>
      </c>
      <c r="O26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Missing You?</v>
      </c>
    </row>
    <row r="263" spans="1:15" x14ac:dyDescent="0.3">
      <c r="A263" t="s">
        <v>3832</v>
      </c>
      <c r="B263" t="s">
        <v>3833</v>
      </c>
      <c r="C263" t="s">
        <v>11</v>
      </c>
      <c r="D263" t="s">
        <v>4215</v>
      </c>
      <c r="E263" t="s">
        <v>4317</v>
      </c>
      <c r="F263" t="s">
        <v>249</v>
      </c>
      <c r="G263">
        <f>ROUND(TVSeries_numberOfEpisodes__2[[#This Row],[value]],2)</f>
        <v>24</v>
      </c>
      <c r="H263" t="s">
        <v>4214</v>
      </c>
      <c r="I263" t="s">
        <v>3236</v>
      </c>
      <c r="J263" t="s">
        <v>629</v>
      </c>
      <c r="K263" t="s">
        <v>15</v>
      </c>
      <c r="L263" t="s">
        <v>5402</v>
      </c>
      <c r="M263" t="s">
        <v>3237</v>
      </c>
      <c r="N263">
        <f t="shared" si="4"/>
        <v>1</v>
      </c>
      <c r="O26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Mission Terra?</v>
      </c>
    </row>
    <row r="264" spans="1:15" x14ac:dyDescent="0.3">
      <c r="A264" t="s">
        <v>5944</v>
      </c>
      <c r="B264" t="s">
        <v>5945</v>
      </c>
      <c r="C264" t="s">
        <v>11</v>
      </c>
      <c r="D264" t="s">
        <v>4215</v>
      </c>
      <c r="E264" t="s">
        <v>4317</v>
      </c>
      <c r="F264" t="s">
        <v>602</v>
      </c>
      <c r="G264">
        <f>ROUND(TVSeries_numberOfEpisodes__2[[#This Row],[value]],2)</f>
        <v>10</v>
      </c>
      <c r="H264" t="s">
        <v>4214</v>
      </c>
      <c r="I264" t="s">
        <v>3236</v>
      </c>
      <c r="J264" t="s">
        <v>581</v>
      </c>
      <c r="K264" t="s">
        <v>15</v>
      </c>
      <c r="L264" t="s">
        <v>5946</v>
      </c>
      <c r="M264" t="s">
        <v>3237</v>
      </c>
      <c r="N264">
        <f t="shared" si="4"/>
        <v>1</v>
      </c>
      <c r="O26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Monarch: Legacy of Monsters?</v>
      </c>
    </row>
    <row r="265" spans="1:15" x14ac:dyDescent="0.3">
      <c r="A265" t="s">
        <v>3890</v>
      </c>
      <c r="B265" t="s">
        <v>3891</v>
      </c>
      <c r="C265" t="s">
        <v>11</v>
      </c>
      <c r="D265" t="s">
        <v>4215</v>
      </c>
      <c r="E265" t="s">
        <v>4317</v>
      </c>
      <c r="F265" t="s">
        <v>681</v>
      </c>
      <c r="G265">
        <f>ROUND(TVSeries_numberOfEpisodes__2[[#This Row],[value]],2)</f>
        <v>6</v>
      </c>
      <c r="H265" t="s">
        <v>4214</v>
      </c>
      <c r="I265" t="s">
        <v>3236</v>
      </c>
      <c r="J265" t="s">
        <v>629</v>
      </c>
      <c r="K265" t="s">
        <v>15</v>
      </c>
      <c r="L265" t="s">
        <v>5885</v>
      </c>
      <c r="M265" t="s">
        <v>3237</v>
      </c>
      <c r="N265">
        <f t="shared" si="4"/>
        <v>1</v>
      </c>
      <c r="O26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Moonbase 3?</v>
      </c>
    </row>
    <row r="266" spans="1:15" x14ac:dyDescent="0.3">
      <c r="A266" t="s">
        <v>3543</v>
      </c>
      <c r="B266" t="s">
        <v>3544</v>
      </c>
      <c r="C266" t="s">
        <v>11</v>
      </c>
      <c r="D266" t="s">
        <v>4215</v>
      </c>
      <c r="E266" t="s">
        <v>4317</v>
      </c>
      <c r="F266" t="s">
        <v>3650</v>
      </c>
      <c r="G266">
        <f>ROUND(TVSeries_numberOfEpisodes__2[[#This Row],[value]],2)</f>
        <v>95</v>
      </c>
      <c r="H266" t="s">
        <v>4214</v>
      </c>
      <c r="I266" t="s">
        <v>3236</v>
      </c>
      <c r="J266" t="s">
        <v>226</v>
      </c>
      <c r="K266" t="s">
        <v>15</v>
      </c>
      <c r="L266" t="s">
        <v>5279</v>
      </c>
      <c r="M266" t="s">
        <v>3237</v>
      </c>
      <c r="N266">
        <f t="shared" si="4"/>
        <v>1</v>
      </c>
      <c r="O26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Mork &amp; Mindy?</v>
      </c>
    </row>
    <row r="267" spans="1:15" x14ac:dyDescent="0.3">
      <c r="A267" t="s">
        <v>3744</v>
      </c>
      <c r="B267" t="s">
        <v>3745</v>
      </c>
      <c r="C267" t="s">
        <v>11</v>
      </c>
      <c r="D267" t="s">
        <v>4215</v>
      </c>
      <c r="E267" t="s">
        <v>4317</v>
      </c>
      <c r="F267" t="s">
        <v>25</v>
      </c>
      <c r="G267">
        <f>ROUND(TVSeries_numberOfEpisodes__2[[#This Row],[value]],2)</f>
        <v>66</v>
      </c>
      <c r="H267" t="s">
        <v>4214</v>
      </c>
      <c r="I267" t="s">
        <v>3236</v>
      </c>
      <c r="J267" t="s">
        <v>486</v>
      </c>
      <c r="K267" t="s">
        <v>15</v>
      </c>
      <c r="L267" t="s">
        <v>5397</v>
      </c>
      <c r="M267" t="s">
        <v>3237</v>
      </c>
      <c r="N267">
        <f t="shared" si="4"/>
        <v>1</v>
      </c>
      <c r="O26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Mutant X?</v>
      </c>
    </row>
    <row r="268" spans="1:15" x14ac:dyDescent="0.3">
      <c r="A268" t="s">
        <v>6303</v>
      </c>
      <c r="B268" t="s">
        <v>6304</v>
      </c>
      <c r="C268" t="s">
        <v>11</v>
      </c>
      <c r="D268" t="s">
        <v>4215</v>
      </c>
      <c r="E268" t="s">
        <v>4317</v>
      </c>
      <c r="F268" t="s">
        <v>250</v>
      </c>
      <c r="G268">
        <f>ROUND(TVSeries_numberOfEpisodes__2[[#This Row],[value]],2)</f>
        <v>16</v>
      </c>
      <c r="H268" t="s">
        <v>4214</v>
      </c>
      <c r="I268" t="s">
        <v>3950</v>
      </c>
      <c r="J268" t="s">
        <v>566</v>
      </c>
      <c r="K268" t="s">
        <v>15</v>
      </c>
      <c r="L268" t="s">
        <v>6305</v>
      </c>
      <c r="M268" t="s">
        <v>3951</v>
      </c>
      <c r="N268">
        <f t="shared" si="4"/>
        <v>1</v>
      </c>
      <c r="O26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My Country: The New Age?</v>
      </c>
    </row>
    <row r="269" spans="1:15" x14ac:dyDescent="0.3">
      <c r="A269" t="s">
        <v>3505</v>
      </c>
      <c r="B269" t="s">
        <v>3506</v>
      </c>
      <c r="C269" t="s">
        <v>11</v>
      </c>
      <c r="D269" t="s">
        <v>4215</v>
      </c>
      <c r="E269" t="s">
        <v>4317</v>
      </c>
      <c r="F269" t="s">
        <v>393</v>
      </c>
      <c r="G269">
        <f>ROUND(TVSeries_numberOfEpisodes__2[[#This Row],[value]],2)</f>
        <v>107</v>
      </c>
      <c r="H269" t="s">
        <v>4214</v>
      </c>
      <c r="I269" t="s">
        <v>3236</v>
      </c>
      <c r="J269" t="s">
        <v>581</v>
      </c>
      <c r="K269" t="s">
        <v>15</v>
      </c>
      <c r="L269" t="s">
        <v>5294</v>
      </c>
      <c r="M269" t="s">
        <v>3237</v>
      </c>
      <c r="N269">
        <f t="shared" si="4"/>
        <v>1</v>
      </c>
      <c r="O26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My Favorite Martian?</v>
      </c>
    </row>
    <row r="270" spans="1:15" x14ac:dyDescent="0.3">
      <c r="A270" t="s">
        <v>3290</v>
      </c>
      <c r="B270" t="s">
        <v>3291</v>
      </c>
      <c r="C270" t="s">
        <v>11</v>
      </c>
      <c r="D270" t="s">
        <v>4215</v>
      </c>
      <c r="E270" t="s">
        <v>4317</v>
      </c>
      <c r="F270" t="s">
        <v>316</v>
      </c>
      <c r="G270">
        <f>ROUND(TVSeries_numberOfEpisodes__2[[#This Row],[value]],2)</f>
        <v>51</v>
      </c>
      <c r="H270" t="s">
        <v>4214</v>
      </c>
      <c r="I270" t="s">
        <v>3236</v>
      </c>
      <c r="J270" t="s">
        <v>565</v>
      </c>
      <c r="K270" t="s">
        <v>15</v>
      </c>
      <c r="L270" t="s">
        <v>5231</v>
      </c>
      <c r="M270" t="s">
        <v>3237</v>
      </c>
      <c r="N270">
        <f t="shared" si="4"/>
        <v>1</v>
      </c>
      <c r="O27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My Hero?</v>
      </c>
    </row>
    <row r="271" spans="1:15" x14ac:dyDescent="0.3">
      <c r="A271" t="s">
        <v>6148</v>
      </c>
      <c r="B271" t="s">
        <v>6149</v>
      </c>
      <c r="C271" t="s">
        <v>11</v>
      </c>
      <c r="D271" t="s">
        <v>4215</v>
      </c>
      <c r="E271" t="s">
        <v>4317</v>
      </c>
      <c r="F271" t="s">
        <v>459</v>
      </c>
      <c r="G271">
        <f>ROUND(TVSeries_numberOfEpisodes__2[[#This Row],[value]],2)</f>
        <v>9</v>
      </c>
      <c r="H271" t="s">
        <v>4214</v>
      </c>
      <c r="I271" t="s">
        <v>3950</v>
      </c>
      <c r="J271" t="s">
        <v>275</v>
      </c>
      <c r="K271" t="s">
        <v>15</v>
      </c>
      <c r="L271" t="s">
        <v>6150</v>
      </c>
      <c r="M271" t="s">
        <v>3951</v>
      </c>
      <c r="N271">
        <f t="shared" si="4"/>
        <v>1</v>
      </c>
      <c r="O27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My Own Worst Enemy?</v>
      </c>
    </row>
    <row r="272" spans="1:15" x14ac:dyDescent="0.3">
      <c r="A272" t="s">
        <v>3308</v>
      </c>
      <c r="B272" t="s">
        <v>3309</v>
      </c>
      <c r="C272" t="s">
        <v>11</v>
      </c>
      <c r="D272" t="s">
        <v>4215</v>
      </c>
      <c r="E272" t="s">
        <v>4317</v>
      </c>
      <c r="F272" t="s">
        <v>305</v>
      </c>
      <c r="G272">
        <f>ROUND(TVSeries_numberOfEpisodes__2[[#This Row],[value]],2)</f>
        <v>44</v>
      </c>
      <c r="H272" t="s">
        <v>4214</v>
      </c>
      <c r="I272" t="s">
        <v>3236</v>
      </c>
      <c r="J272" t="s">
        <v>275</v>
      </c>
      <c r="K272" t="s">
        <v>15</v>
      </c>
      <c r="L272" t="s">
        <v>5237</v>
      </c>
      <c r="M272" t="s">
        <v>3237</v>
      </c>
      <c r="N272">
        <f t="shared" si="4"/>
        <v>1</v>
      </c>
      <c r="O27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Mysterious Ways?</v>
      </c>
    </row>
    <row r="273" spans="1:15" x14ac:dyDescent="0.3">
      <c r="A273" t="s">
        <v>3778</v>
      </c>
      <c r="B273" t="s">
        <v>3779</v>
      </c>
      <c r="C273" t="s">
        <v>11</v>
      </c>
      <c r="D273" t="s">
        <v>4215</v>
      </c>
      <c r="E273" t="s">
        <v>4317</v>
      </c>
      <c r="F273" t="s">
        <v>4240</v>
      </c>
      <c r="G273">
        <f>ROUND(TVSeries_numberOfEpisodes__2[[#This Row],[value]],2)</f>
        <v>211</v>
      </c>
      <c r="H273" t="s">
        <v>4214</v>
      </c>
      <c r="I273" t="s">
        <v>3236</v>
      </c>
      <c r="J273" t="s">
        <v>1191</v>
      </c>
      <c r="K273" t="s">
        <v>15</v>
      </c>
      <c r="L273" t="s">
        <v>5430</v>
      </c>
      <c r="M273" t="s">
        <v>3237</v>
      </c>
      <c r="N273">
        <f t="shared" si="4"/>
        <v>1</v>
      </c>
      <c r="O27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Mystery Science Theater 3000?</v>
      </c>
    </row>
    <row r="274" spans="1:15" x14ac:dyDescent="0.3">
      <c r="A274" t="s">
        <v>5989</v>
      </c>
      <c r="B274" t="s">
        <v>5990</v>
      </c>
      <c r="C274" t="s">
        <v>11</v>
      </c>
      <c r="D274" t="s">
        <v>4215</v>
      </c>
      <c r="E274" t="s">
        <v>4317</v>
      </c>
      <c r="F274" t="s">
        <v>571</v>
      </c>
      <c r="G274">
        <f>ROUND(TVSeries_numberOfEpisodes__2[[#This Row],[value]],2)</f>
        <v>25</v>
      </c>
      <c r="H274" t="s">
        <v>4214</v>
      </c>
      <c r="I274" t="s">
        <v>3236</v>
      </c>
      <c r="J274" t="s">
        <v>195</v>
      </c>
      <c r="K274" t="s">
        <v>15</v>
      </c>
      <c r="L274" t="s">
        <v>5991</v>
      </c>
      <c r="M274" t="s">
        <v>3237</v>
      </c>
      <c r="N274">
        <f t="shared" si="4"/>
        <v>1</v>
      </c>
      <c r="O27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Nania Lain Dunia?</v>
      </c>
    </row>
    <row r="275" spans="1:15" x14ac:dyDescent="0.3">
      <c r="A275" t="s">
        <v>3328</v>
      </c>
      <c r="B275" t="s">
        <v>3329</v>
      </c>
      <c r="C275" t="s">
        <v>11</v>
      </c>
      <c r="D275" t="s">
        <v>4215</v>
      </c>
      <c r="E275" t="s">
        <v>4317</v>
      </c>
      <c r="F275" t="s">
        <v>217</v>
      </c>
      <c r="G275">
        <f>ROUND(TVSeries_numberOfEpisodes__2[[#This Row],[value]],2)</f>
        <v>15</v>
      </c>
      <c r="H275" t="s">
        <v>4214</v>
      </c>
      <c r="I275" t="s">
        <v>3236</v>
      </c>
      <c r="J275" t="s">
        <v>566</v>
      </c>
      <c r="K275" t="s">
        <v>15</v>
      </c>
      <c r="L275" t="s">
        <v>5211</v>
      </c>
      <c r="M275" t="s">
        <v>3237</v>
      </c>
      <c r="N275">
        <f t="shared" si="4"/>
        <v>1</v>
      </c>
      <c r="O27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Návštěvníci?</v>
      </c>
    </row>
    <row r="276" spans="1:15" x14ac:dyDescent="0.3">
      <c r="A276" t="s">
        <v>6264</v>
      </c>
      <c r="B276" t="s">
        <v>6265</v>
      </c>
      <c r="C276" t="s">
        <v>11</v>
      </c>
      <c r="D276" t="s">
        <v>4215</v>
      </c>
      <c r="E276" t="s">
        <v>4317</v>
      </c>
      <c r="F276" t="s">
        <v>565</v>
      </c>
      <c r="G276">
        <f>ROUND(TVSeries_numberOfEpisodes__2[[#This Row],[value]],2)</f>
        <v>8</v>
      </c>
      <c r="H276" t="s">
        <v>4214</v>
      </c>
      <c r="I276" t="s">
        <v>3950</v>
      </c>
      <c r="J276" t="s">
        <v>501</v>
      </c>
      <c r="K276" t="s">
        <v>15</v>
      </c>
      <c r="L276" t="s">
        <v>6266</v>
      </c>
      <c r="M276" t="s">
        <v>3951</v>
      </c>
      <c r="N276">
        <f t="shared" si="4"/>
        <v>1</v>
      </c>
      <c r="O27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Néboa?</v>
      </c>
    </row>
    <row r="277" spans="1:15" x14ac:dyDescent="0.3">
      <c r="A277" t="s">
        <v>3774</v>
      </c>
      <c r="B277" t="s">
        <v>3775</v>
      </c>
      <c r="C277" t="s">
        <v>11</v>
      </c>
      <c r="D277" t="s">
        <v>4215</v>
      </c>
      <c r="E277" t="s">
        <v>4317</v>
      </c>
      <c r="F277" t="s">
        <v>459</v>
      </c>
      <c r="G277">
        <f>ROUND(TVSeries_numberOfEpisodes__2[[#This Row],[value]],2)</f>
        <v>9</v>
      </c>
      <c r="H277" t="s">
        <v>4214</v>
      </c>
      <c r="I277" t="s">
        <v>3236</v>
      </c>
      <c r="J277" t="s">
        <v>195</v>
      </c>
      <c r="K277" t="s">
        <v>15</v>
      </c>
      <c r="L277" t="s">
        <v>5381</v>
      </c>
      <c r="M277" t="s">
        <v>3237</v>
      </c>
      <c r="N277">
        <f t="shared" si="4"/>
        <v>1</v>
      </c>
      <c r="O27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Nicht von dieser Welt?</v>
      </c>
    </row>
    <row r="278" spans="1:15" x14ac:dyDescent="0.3">
      <c r="A278" t="s">
        <v>3734</v>
      </c>
      <c r="B278" t="s">
        <v>3735</v>
      </c>
      <c r="C278" t="s">
        <v>11</v>
      </c>
      <c r="D278" t="s">
        <v>4215</v>
      </c>
      <c r="E278" t="s">
        <v>4317</v>
      </c>
      <c r="F278" t="s">
        <v>305</v>
      </c>
      <c r="G278">
        <f>ROUND(TVSeries_numberOfEpisodes__2[[#This Row],[value]],2)</f>
        <v>44</v>
      </c>
      <c r="H278" t="s">
        <v>4214</v>
      </c>
      <c r="I278" t="s">
        <v>3236</v>
      </c>
      <c r="J278" t="s">
        <v>275</v>
      </c>
      <c r="K278" t="s">
        <v>15</v>
      </c>
      <c r="L278" t="s">
        <v>5386</v>
      </c>
      <c r="M278" t="s">
        <v>3237</v>
      </c>
      <c r="N278">
        <f t="shared" si="4"/>
        <v>1</v>
      </c>
      <c r="O27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Night Man?</v>
      </c>
    </row>
    <row r="279" spans="1:15" x14ac:dyDescent="0.3">
      <c r="A279" t="s">
        <v>6136</v>
      </c>
      <c r="B279" t="s">
        <v>6137</v>
      </c>
      <c r="C279" t="s">
        <v>11</v>
      </c>
      <c r="D279" t="s">
        <v>4215</v>
      </c>
      <c r="E279" t="s">
        <v>4317</v>
      </c>
      <c r="F279" t="s">
        <v>60</v>
      </c>
      <c r="G279">
        <f>ROUND(TVSeries_numberOfEpisodes__2[[#This Row],[value]],2)</f>
        <v>73</v>
      </c>
      <c r="H279" t="s">
        <v>4214</v>
      </c>
      <c r="I279" t="s">
        <v>3950</v>
      </c>
      <c r="J279" t="s">
        <v>401</v>
      </c>
      <c r="K279" t="s">
        <v>15</v>
      </c>
      <c r="L279" t="s">
        <v>6138</v>
      </c>
      <c r="M279" t="s">
        <v>3951</v>
      </c>
      <c r="N279">
        <f t="shared" si="4"/>
        <v>1</v>
      </c>
      <c r="O27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Nikita?</v>
      </c>
    </row>
    <row r="280" spans="1:15" x14ac:dyDescent="0.3">
      <c r="A280" t="s">
        <v>3549</v>
      </c>
      <c r="B280" t="s">
        <v>3550</v>
      </c>
      <c r="C280" t="s">
        <v>11</v>
      </c>
      <c r="D280" t="s">
        <v>4215</v>
      </c>
      <c r="E280" t="s">
        <v>4317</v>
      </c>
      <c r="F280" t="s">
        <v>1191</v>
      </c>
      <c r="G280">
        <f>ROUND(TVSeries_numberOfEpisodes__2[[#This Row],[value]],2)</f>
        <v>20</v>
      </c>
      <c r="H280" t="s">
        <v>4214</v>
      </c>
      <c r="I280" t="s">
        <v>3236</v>
      </c>
      <c r="J280" t="s">
        <v>63</v>
      </c>
      <c r="K280" t="s">
        <v>15</v>
      </c>
      <c r="L280" t="s">
        <v>5266</v>
      </c>
      <c r="M280" t="s">
        <v>3237</v>
      </c>
      <c r="N280">
        <f t="shared" si="4"/>
        <v>1</v>
      </c>
      <c r="O28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No Ordinary Family?</v>
      </c>
    </row>
    <row r="281" spans="1:15" x14ac:dyDescent="0.3">
      <c r="A281" t="s">
        <v>3709</v>
      </c>
      <c r="B281" t="s">
        <v>3710</v>
      </c>
      <c r="C281" t="s">
        <v>11</v>
      </c>
      <c r="D281" t="s">
        <v>4215</v>
      </c>
      <c r="E281" t="s">
        <v>4317</v>
      </c>
      <c r="F281" t="s">
        <v>207</v>
      </c>
      <c r="G281">
        <f>ROUND(TVSeries_numberOfEpisodes__2[[#This Row],[value]],2)</f>
        <v>78</v>
      </c>
      <c r="H281" t="s">
        <v>4214</v>
      </c>
      <c r="I281" t="s">
        <v>3236</v>
      </c>
      <c r="J281" t="s">
        <v>191</v>
      </c>
      <c r="K281" t="s">
        <v>15</v>
      </c>
      <c r="L281" t="s">
        <v>5442</v>
      </c>
      <c r="M281" t="s">
        <v>3237</v>
      </c>
      <c r="N281">
        <f t="shared" si="4"/>
        <v>1</v>
      </c>
      <c r="O28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Ocean Girl?</v>
      </c>
    </row>
    <row r="282" spans="1:15" x14ac:dyDescent="0.3">
      <c r="A282" t="s">
        <v>3740</v>
      </c>
      <c r="B282" t="s">
        <v>3741</v>
      </c>
      <c r="C282" t="s">
        <v>11</v>
      </c>
      <c r="D282" t="s">
        <v>4215</v>
      </c>
      <c r="E282" t="s">
        <v>4317</v>
      </c>
      <c r="F282" t="s">
        <v>1191</v>
      </c>
      <c r="G282">
        <f>ROUND(TVSeries_numberOfEpisodes__2[[#This Row],[value]],2)</f>
        <v>20</v>
      </c>
      <c r="H282" t="s">
        <v>4214</v>
      </c>
      <c r="I282" t="s">
        <v>3236</v>
      </c>
      <c r="J282" t="s">
        <v>191</v>
      </c>
      <c r="K282" t="s">
        <v>15</v>
      </c>
      <c r="L282" t="s">
        <v>5407</v>
      </c>
      <c r="M282" t="s">
        <v>3237</v>
      </c>
      <c r="N282">
        <f t="shared" si="4"/>
        <v>1</v>
      </c>
      <c r="O28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Odyssey 5?</v>
      </c>
    </row>
    <row r="283" spans="1:15" x14ac:dyDescent="0.3">
      <c r="A283" t="s">
        <v>3912</v>
      </c>
      <c r="B283" t="s">
        <v>3913</v>
      </c>
      <c r="C283" t="s">
        <v>11</v>
      </c>
      <c r="D283" t="s">
        <v>4215</v>
      </c>
      <c r="E283" t="s">
        <v>4317</v>
      </c>
      <c r="F283" t="s">
        <v>565</v>
      </c>
      <c r="G283">
        <f>ROUND(TVSeries_numberOfEpisodes__2[[#This Row],[value]],2)</f>
        <v>8</v>
      </c>
      <c r="H283" t="s">
        <v>4214</v>
      </c>
      <c r="I283" t="s">
        <v>3236</v>
      </c>
      <c r="J283" t="s">
        <v>458</v>
      </c>
      <c r="K283" t="s">
        <v>15</v>
      </c>
      <c r="L283" t="s">
        <v>5884</v>
      </c>
      <c r="M283" t="s">
        <v>3237</v>
      </c>
      <c r="N283">
        <f t="shared" si="4"/>
        <v>1</v>
      </c>
      <c r="O28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Otherworld?</v>
      </c>
    </row>
    <row r="284" spans="1:15" x14ac:dyDescent="0.3">
      <c r="A284" t="s">
        <v>3594</v>
      </c>
      <c r="B284" t="s">
        <v>3595</v>
      </c>
      <c r="C284" t="s">
        <v>11</v>
      </c>
      <c r="D284" t="s">
        <v>4215</v>
      </c>
      <c r="E284" t="s">
        <v>4317</v>
      </c>
      <c r="F284" t="s">
        <v>643</v>
      </c>
      <c r="G284">
        <f>ROUND(TVSeries_numberOfEpisodes__2[[#This Row],[value]],2)</f>
        <v>96</v>
      </c>
      <c r="H284" t="s">
        <v>4214</v>
      </c>
      <c r="I284" t="s">
        <v>3236</v>
      </c>
      <c r="J284" t="s">
        <v>191</v>
      </c>
      <c r="K284" t="s">
        <v>15</v>
      </c>
      <c r="L284" t="s">
        <v>5503</v>
      </c>
      <c r="M284" t="s">
        <v>3237</v>
      </c>
      <c r="N284">
        <f t="shared" si="4"/>
        <v>1</v>
      </c>
      <c r="O28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Out of This World?</v>
      </c>
    </row>
    <row r="285" spans="1:15" x14ac:dyDescent="0.3">
      <c r="A285" t="s">
        <v>3756</v>
      </c>
      <c r="B285" t="s">
        <v>3757</v>
      </c>
      <c r="C285" t="s">
        <v>11</v>
      </c>
      <c r="D285" t="s">
        <v>4215</v>
      </c>
      <c r="E285" t="s">
        <v>4317</v>
      </c>
      <c r="F285" t="s">
        <v>565</v>
      </c>
      <c r="G285">
        <f>ROUND(TVSeries_numberOfEpisodes__2[[#This Row],[value]],2)</f>
        <v>8</v>
      </c>
      <c r="H285" t="s">
        <v>4214</v>
      </c>
      <c r="I285" t="s">
        <v>3236</v>
      </c>
      <c r="J285" t="s">
        <v>275</v>
      </c>
      <c r="K285" t="s">
        <v>15</v>
      </c>
      <c r="L285" t="s">
        <v>5393</v>
      </c>
      <c r="M285" t="s">
        <v>3237</v>
      </c>
      <c r="N285">
        <f t="shared" si="4"/>
        <v>1</v>
      </c>
      <c r="O28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Outcasts?</v>
      </c>
    </row>
    <row r="286" spans="1:15" x14ac:dyDescent="0.3">
      <c r="A286" t="s">
        <v>6333</v>
      </c>
      <c r="B286" t="s">
        <v>6334</v>
      </c>
      <c r="C286" t="s">
        <v>11</v>
      </c>
      <c r="D286" t="s">
        <v>4215</v>
      </c>
      <c r="E286" t="s">
        <v>4317</v>
      </c>
      <c r="F286" t="s">
        <v>272</v>
      </c>
      <c r="G286">
        <f>ROUND(TVSeries_numberOfEpisodes__2[[#This Row],[value]],2)</f>
        <v>40</v>
      </c>
      <c r="H286" t="s">
        <v>4214</v>
      </c>
      <c r="I286" t="s">
        <v>3950</v>
      </c>
      <c r="J286" t="s">
        <v>63</v>
      </c>
      <c r="K286" t="s">
        <v>15</v>
      </c>
      <c r="L286" t="s">
        <v>6335</v>
      </c>
      <c r="M286" t="s">
        <v>3951</v>
      </c>
      <c r="N286">
        <f t="shared" si="4"/>
        <v>1</v>
      </c>
      <c r="O28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Outer Banks?</v>
      </c>
    </row>
    <row r="287" spans="1:15" x14ac:dyDescent="0.3">
      <c r="A287" t="s">
        <v>3838</v>
      </c>
      <c r="B287" t="s">
        <v>3839</v>
      </c>
      <c r="C287" t="s">
        <v>11</v>
      </c>
      <c r="D287" t="s">
        <v>4215</v>
      </c>
      <c r="E287" t="s">
        <v>4317</v>
      </c>
      <c r="F287" t="s">
        <v>566</v>
      </c>
      <c r="G287">
        <f>ROUND(TVSeries_numberOfEpisodes__2[[#This Row],[value]],2)</f>
        <v>12</v>
      </c>
      <c r="H287" t="s">
        <v>4214</v>
      </c>
      <c r="I287" t="s">
        <v>3236</v>
      </c>
      <c r="J287" t="s">
        <v>629</v>
      </c>
      <c r="K287" t="s">
        <v>15</v>
      </c>
      <c r="L287" t="s">
        <v>6381</v>
      </c>
      <c r="M287" t="s">
        <v>3237</v>
      </c>
      <c r="N287">
        <f t="shared" si="4"/>
        <v>1</v>
      </c>
      <c r="O28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Outlaws?</v>
      </c>
    </row>
    <row r="288" spans="1:15" x14ac:dyDescent="0.3">
      <c r="A288" t="s">
        <v>6200</v>
      </c>
      <c r="B288" t="s">
        <v>6201</v>
      </c>
      <c r="C288" t="s">
        <v>11</v>
      </c>
      <c r="D288" t="s">
        <v>4215</v>
      </c>
      <c r="E288" t="s">
        <v>4317</v>
      </c>
      <c r="F288" t="s">
        <v>6202</v>
      </c>
      <c r="G288">
        <f>ROUND(TVSeries_numberOfEpisodes__2[[#This Row],[value]],2)</f>
        <v>101</v>
      </c>
      <c r="H288" t="s">
        <v>4214</v>
      </c>
      <c r="I288" t="s">
        <v>3950</v>
      </c>
      <c r="J288" t="s">
        <v>566</v>
      </c>
      <c r="K288" t="s">
        <v>15</v>
      </c>
      <c r="L288" t="s">
        <v>6203</v>
      </c>
      <c r="M288" t="s">
        <v>3951</v>
      </c>
      <c r="N288">
        <f t="shared" si="4"/>
        <v>1</v>
      </c>
      <c r="O28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Pacific Blue?</v>
      </c>
    </row>
    <row r="289" spans="1:15" x14ac:dyDescent="0.3">
      <c r="A289" t="s">
        <v>3730</v>
      </c>
      <c r="B289" t="s">
        <v>3731</v>
      </c>
      <c r="C289" t="s">
        <v>11</v>
      </c>
      <c r="D289" t="s">
        <v>4215</v>
      </c>
      <c r="E289" t="s">
        <v>4317</v>
      </c>
      <c r="F289" t="s">
        <v>474</v>
      </c>
      <c r="G289">
        <f>ROUND(TVSeries_numberOfEpisodes__2[[#This Row],[value]],2)</f>
        <v>22</v>
      </c>
      <c r="H289" t="s">
        <v>4214</v>
      </c>
      <c r="I289" t="s">
        <v>3236</v>
      </c>
      <c r="J289" t="s">
        <v>602</v>
      </c>
      <c r="K289" t="s">
        <v>15</v>
      </c>
      <c r="L289" t="s">
        <v>5404</v>
      </c>
      <c r="M289" t="s">
        <v>3237</v>
      </c>
      <c r="N289">
        <f t="shared" si="4"/>
        <v>1</v>
      </c>
      <c r="O28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Painkiller Jane?</v>
      </c>
    </row>
    <row r="290" spans="1:15" x14ac:dyDescent="0.3">
      <c r="A290" t="s">
        <v>4228</v>
      </c>
      <c r="B290" t="s">
        <v>4229</v>
      </c>
      <c r="C290" t="s">
        <v>11</v>
      </c>
      <c r="D290" t="s">
        <v>4215</v>
      </c>
      <c r="E290" t="s">
        <v>4317</v>
      </c>
      <c r="F290" t="s">
        <v>1191</v>
      </c>
      <c r="G290">
        <f>ROUND(TVSeries_numberOfEpisodes__2[[#This Row],[value]],2)</f>
        <v>20</v>
      </c>
      <c r="H290" t="s">
        <v>4214</v>
      </c>
      <c r="I290" t="s">
        <v>3236</v>
      </c>
      <c r="J290" t="s">
        <v>501</v>
      </c>
      <c r="K290" t="s">
        <v>15</v>
      </c>
      <c r="L290" t="s">
        <v>5902</v>
      </c>
      <c r="M290" t="s">
        <v>3237</v>
      </c>
      <c r="N290">
        <f t="shared" si="4"/>
        <v>1</v>
      </c>
      <c r="O29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Pandamen?</v>
      </c>
    </row>
    <row r="291" spans="1:15" x14ac:dyDescent="0.3">
      <c r="A291" t="s">
        <v>6243</v>
      </c>
      <c r="B291" t="s">
        <v>6244</v>
      </c>
      <c r="C291" t="s">
        <v>11</v>
      </c>
      <c r="D291" t="s">
        <v>4215</v>
      </c>
      <c r="E291" t="s">
        <v>4317</v>
      </c>
      <c r="F291" t="s">
        <v>324</v>
      </c>
      <c r="G291">
        <f>ROUND(TVSeries_numberOfEpisodes__2[[#This Row],[value]],2)</f>
        <v>23</v>
      </c>
      <c r="H291" t="s">
        <v>4214</v>
      </c>
      <c r="I291" t="s">
        <v>3950</v>
      </c>
      <c r="J291" t="s">
        <v>602</v>
      </c>
      <c r="K291" t="s">
        <v>15</v>
      </c>
      <c r="L291" t="s">
        <v>6245</v>
      </c>
      <c r="M291" t="s">
        <v>3951</v>
      </c>
      <c r="N291">
        <f t="shared" si="4"/>
        <v>1</v>
      </c>
      <c r="O29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Pandora?</v>
      </c>
    </row>
    <row r="292" spans="1:15" x14ac:dyDescent="0.3">
      <c r="A292" t="s">
        <v>3256</v>
      </c>
      <c r="B292" t="s">
        <v>3257</v>
      </c>
      <c r="C292" t="s">
        <v>11</v>
      </c>
      <c r="D292" t="s">
        <v>4215</v>
      </c>
      <c r="E292" t="s">
        <v>4317</v>
      </c>
      <c r="F292" t="s">
        <v>501</v>
      </c>
      <c r="G292">
        <f>ROUND(TVSeries_numberOfEpisodes__2[[#This Row],[value]],2)</f>
        <v>5</v>
      </c>
      <c r="H292" t="s">
        <v>4214</v>
      </c>
      <c r="I292" t="s">
        <v>3236</v>
      </c>
      <c r="J292" t="s">
        <v>602</v>
      </c>
      <c r="K292" t="s">
        <v>15</v>
      </c>
      <c r="L292" t="s">
        <v>5223</v>
      </c>
      <c r="M292" t="s">
        <v>3237</v>
      </c>
      <c r="N292">
        <f t="shared" si="4"/>
        <v>1</v>
      </c>
      <c r="O29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Paradox?</v>
      </c>
    </row>
    <row r="293" spans="1:15" x14ac:dyDescent="0.3">
      <c r="A293" t="s">
        <v>6028</v>
      </c>
      <c r="B293" t="s">
        <v>6029</v>
      </c>
      <c r="C293" t="s">
        <v>11</v>
      </c>
      <c r="D293" t="s">
        <v>4215</v>
      </c>
      <c r="E293" t="s">
        <v>4317</v>
      </c>
      <c r="F293" t="s">
        <v>681</v>
      </c>
      <c r="G293">
        <f>ROUND(TVSeries_numberOfEpisodes__2[[#This Row],[value]],2)</f>
        <v>6</v>
      </c>
      <c r="H293" t="s">
        <v>4214</v>
      </c>
      <c r="I293" t="s">
        <v>3236</v>
      </c>
      <c r="J293" t="s">
        <v>566</v>
      </c>
      <c r="K293" t="s">
        <v>15</v>
      </c>
      <c r="L293" t="s">
        <v>6030</v>
      </c>
      <c r="M293" t="s">
        <v>3237</v>
      </c>
      <c r="N293">
        <f t="shared" si="4"/>
        <v>1</v>
      </c>
      <c r="O29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Parallels?</v>
      </c>
    </row>
    <row r="294" spans="1:15" x14ac:dyDescent="0.3">
      <c r="A294" t="s">
        <v>5995</v>
      </c>
      <c r="B294" t="s">
        <v>5996</v>
      </c>
      <c r="C294" t="s">
        <v>11</v>
      </c>
      <c r="D294" t="s">
        <v>4215</v>
      </c>
      <c r="E294" t="s">
        <v>4317</v>
      </c>
      <c r="F294" t="s">
        <v>681</v>
      </c>
      <c r="G294">
        <f>ROUND(TVSeries_numberOfEpisodes__2[[#This Row],[value]],2)</f>
        <v>6</v>
      </c>
      <c r="H294" t="s">
        <v>4214</v>
      </c>
      <c r="I294" t="s">
        <v>3236</v>
      </c>
      <c r="J294" t="s">
        <v>581</v>
      </c>
      <c r="K294" t="s">
        <v>15</v>
      </c>
      <c r="L294" t="s">
        <v>5997</v>
      </c>
      <c r="M294" t="s">
        <v>3237</v>
      </c>
      <c r="N294">
        <f t="shared" si="4"/>
        <v>1</v>
      </c>
      <c r="O29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Parasyte: The Grey?</v>
      </c>
    </row>
    <row r="295" spans="1:15" x14ac:dyDescent="0.3">
      <c r="A295" t="s">
        <v>5971</v>
      </c>
      <c r="B295" t="s">
        <v>5972</v>
      </c>
      <c r="C295" t="s">
        <v>11</v>
      </c>
      <c r="D295" t="s">
        <v>4215</v>
      </c>
      <c r="E295" t="s">
        <v>4317</v>
      </c>
      <c r="F295" t="s">
        <v>602</v>
      </c>
      <c r="G295">
        <f>ROUND(TVSeries_numberOfEpisodes__2[[#This Row],[value]],2)</f>
        <v>10</v>
      </c>
      <c r="H295" t="s">
        <v>4214</v>
      </c>
      <c r="I295" t="s">
        <v>3236</v>
      </c>
      <c r="J295" t="s">
        <v>629</v>
      </c>
      <c r="K295" t="s">
        <v>15</v>
      </c>
      <c r="L295" t="s">
        <v>5973</v>
      </c>
      <c r="M295" t="s">
        <v>3237</v>
      </c>
      <c r="N295">
        <f t="shared" si="4"/>
        <v>1</v>
      </c>
      <c r="O29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Pending Train?</v>
      </c>
    </row>
    <row r="296" spans="1:15" x14ac:dyDescent="0.3">
      <c r="A296" t="s">
        <v>5795</v>
      </c>
      <c r="B296" t="s">
        <v>5796</v>
      </c>
      <c r="C296" t="s">
        <v>11</v>
      </c>
      <c r="D296" t="s">
        <v>4215</v>
      </c>
      <c r="E296" t="s">
        <v>4317</v>
      </c>
      <c r="F296" t="s">
        <v>558</v>
      </c>
      <c r="G296">
        <f>ROUND(TVSeries_numberOfEpisodes__2[[#This Row],[value]],2)</f>
        <v>30</v>
      </c>
      <c r="H296" t="s">
        <v>4214</v>
      </c>
      <c r="I296" t="s">
        <v>3950</v>
      </c>
      <c r="J296" t="s">
        <v>226</v>
      </c>
      <c r="K296" t="s">
        <v>15</v>
      </c>
      <c r="L296" t="s">
        <v>5797</v>
      </c>
      <c r="M296" t="s">
        <v>3951</v>
      </c>
      <c r="N296">
        <f t="shared" si="4"/>
        <v>1</v>
      </c>
      <c r="O29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Pennyworth?</v>
      </c>
    </row>
    <row r="297" spans="1:15" x14ac:dyDescent="0.3">
      <c r="A297" t="s">
        <v>3252</v>
      </c>
      <c r="B297" t="s">
        <v>3253</v>
      </c>
      <c r="C297" t="s">
        <v>11</v>
      </c>
      <c r="D297" t="s">
        <v>4215</v>
      </c>
      <c r="E297" t="s">
        <v>4317</v>
      </c>
      <c r="F297" t="s">
        <v>4221</v>
      </c>
      <c r="G297">
        <f>ROUND(TVSeries_numberOfEpisodes__2[[#This Row],[value]],2)</f>
        <v>103</v>
      </c>
      <c r="H297" t="s">
        <v>4214</v>
      </c>
      <c r="I297" t="s">
        <v>3236</v>
      </c>
      <c r="J297" t="s">
        <v>97</v>
      </c>
      <c r="K297" t="s">
        <v>15</v>
      </c>
      <c r="L297" t="s">
        <v>5214</v>
      </c>
      <c r="M297" t="s">
        <v>3237</v>
      </c>
      <c r="N297">
        <f t="shared" si="4"/>
        <v>1</v>
      </c>
      <c r="O29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Person of Interest?</v>
      </c>
    </row>
    <row r="298" spans="1:15" x14ac:dyDescent="0.3">
      <c r="A298" t="s">
        <v>3320</v>
      </c>
      <c r="B298" t="s">
        <v>3321</v>
      </c>
      <c r="C298" t="s">
        <v>11</v>
      </c>
      <c r="D298" t="s">
        <v>4215</v>
      </c>
      <c r="E298" t="s">
        <v>4317</v>
      </c>
      <c r="F298" t="s">
        <v>602</v>
      </c>
      <c r="G298">
        <f>ROUND(TVSeries_numberOfEpisodes__2[[#This Row],[value]],2)</f>
        <v>10</v>
      </c>
      <c r="H298" t="s">
        <v>4214</v>
      </c>
      <c r="I298" t="s">
        <v>3236</v>
      </c>
      <c r="J298" t="s">
        <v>458</v>
      </c>
      <c r="K298" t="s">
        <v>15</v>
      </c>
      <c r="L298" t="s">
        <v>5229</v>
      </c>
      <c r="M298" t="s">
        <v>3237</v>
      </c>
      <c r="N298">
        <f t="shared" si="4"/>
        <v>1</v>
      </c>
      <c r="O29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Perversions of Science?</v>
      </c>
    </row>
    <row r="299" spans="1:15" x14ac:dyDescent="0.3">
      <c r="A299" t="s">
        <v>3316</v>
      </c>
      <c r="B299" t="s">
        <v>3317</v>
      </c>
      <c r="C299" t="s">
        <v>11</v>
      </c>
      <c r="D299" t="s">
        <v>4215</v>
      </c>
      <c r="E299" t="s">
        <v>4317</v>
      </c>
      <c r="F299" t="s">
        <v>97</v>
      </c>
      <c r="G299">
        <f>ROUND(TVSeries_numberOfEpisodes__2[[#This Row],[value]],2)</f>
        <v>43</v>
      </c>
      <c r="H299" t="s">
        <v>4214</v>
      </c>
      <c r="I299" t="s">
        <v>3236</v>
      </c>
      <c r="J299" t="s">
        <v>249</v>
      </c>
      <c r="K299" t="s">
        <v>15</v>
      </c>
      <c r="L299" t="s">
        <v>5250</v>
      </c>
      <c r="M299" t="s">
        <v>3237</v>
      </c>
      <c r="N299">
        <f t="shared" si="4"/>
        <v>1</v>
      </c>
      <c r="O29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Phil of the Future?</v>
      </c>
    </row>
    <row r="300" spans="1:15" x14ac:dyDescent="0.3">
      <c r="A300" t="s">
        <v>3294</v>
      </c>
      <c r="B300" t="s">
        <v>3295</v>
      </c>
      <c r="C300" t="s">
        <v>11</v>
      </c>
      <c r="D300" t="s">
        <v>4215</v>
      </c>
      <c r="E300" t="s">
        <v>4317</v>
      </c>
      <c r="F300" t="s">
        <v>681</v>
      </c>
      <c r="G300">
        <f>ROUND(TVSeries_numberOfEpisodes__2[[#This Row],[value]],2)</f>
        <v>6</v>
      </c>
      <c r="H300" t="s">
        <v>4214</v>
      </c>
      <c r="I300" t="s">
        <v>3236</v>
      </c>
      <c r="J300" t="s">
        <v>459</v>
      </c>
      <c r="K300" t="s">
        <v>15</v>
      </c>
      <c r="L300" t="s">
        <v>5255</v>
      </c>
      <c r="M300" t="s">
        <v>3237</v>
      </c>
      <c r="N300">
        <f t="shared" si="4"/>
        <v>1</v>
      </c>
      <c r="O30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Pioneer One?</v>
      </c>
    </row>
    <row r="301" spans="1:15" x14ac:dyDescent="0.3">
      <c r="A301" t="s">
        <v>3770</v>
      </c>
      <c r="B301" t="s">
        <v>3771</v>
      </c>
      <c r="C301" t="s">
        <v>11</v>
      </c>
      <c r="D301" t="s">
        <v>4215</v>
      </c>
      <c r="E301" t="s">
        <v>4317</v>
      </c>
      <c r="F301" t="s">
        <v>460</v>
      </c>
      <c r="G301">
        <f>ROUND(TVSeries_numberOfEpisodes__2[[#This Row],[value]],2)</f>
        <v>14</v>
      </c>
      <c r="H301" t="s">
        <v>4214</v>
      </c>
      <c r="I301" t="s">
        <v>3236</v>
      </c>
      <c r="J301" t="s">
        <v>217</v>
      </c>
      <c r="K301" t="s">
        <v>15</v>
      </c>
      <c r="L301" t="s">
        <v>5425</v>
      </c>
      <c r="M301" t="s">
        <v>3237</v>
      </c>
      <c r="N301">
        <f t="shared" si="4"/>
        <v>1</v>
      </c>
      <c r="O30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Planet of the Apes?</v>
      </c>
    </row>
    <row r="302" spans="1:15" x14ac:dyDescent="0.3">
      <c r="A302" t="s">
        <v>5685</v>
      </c>
      <c r="B302" t="s">
        <v>5686</v>
      </c>
      <c r="C302" t="s">
        <v>11</v>
      </c>
      <c r="D302" t="s">
        <v>4215</v>
      </c>
      <c r="E302" t="s">
        <v>4317</v>
      </c>
      <c r="F302" t="s">
        <v>460</v>
      </c>
      <c r="G302">
        <f>ROUND(TVSeries_numberOfEpisodes__2[[#This Row],[value]],2)</f>
        <v>14</v>
      </c>
      <c r="H302" t="s">
        <v>4214</v>
      </c>
      <c r="I302" t="s">
        <v>3950</v>
      </c>
      <c r="J302" t="s">
        <v>565</v>
      </c>
      <c r="K302" t="s">
        <v>15</v>
      </c>
      <c r="L302" t="s">
        <v>5687</v>
      </c>
      <c r="M302" t="s">
        <v>3951</v>
      </c>
      <c r="N302">
        <f t="shared" si="4"/>
        <v>1</v>
      </c>
      <c r="O30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Player?</v>
      </c>
    </row>
    <row r="303" spans="1:15" x14ac:dyDescent="0.3">
      <c r="A303" t="s">
        <v>3764</v>
      </c>
      <c r="B303" t="s">
        <v>3765</v>
      </c>
      <c r="C303" t="s">
        <v>11</v>
      </c>
      <c r="D303" t="s">
        <v>4215</v>
      </c>
      <c r="E303" t="s">
        <v>4317</v>
      </c>
      <c r="F303" t="s">
        <v>367</v>
      </c>
      <c r="G303">
        <f>ROUND(TVSeries_numberOfEpisodes__2[[#This Row],[value]],2)</f>
        <v>88</v>
      </c>
      <c r="H303" t="s">
        <v>4214</v>
      </c>
      <c r="I303" t="s">
        <v>3236</v>
      </c>
      <c r="J303" t="s">
        <v>459</v>
      </c>
      <c r="K303" t="s">
        <v>15</v>
      </c>
      <c r="L303" t="s">
        <v>5434</v>
      </c>
      <c r="M303" t="s">
        <v>3237</v>
      </c>
      <c r="N303">
        <f t="shared" si="4"/>
        <v>1</v>
      </c>
      <c r="O30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Poltergeist: The Legacy?</v>
      </c>
    </row>
    <row r="304" spans="1:15" x14ac:dyDescent="0.3">
      <c r="A304" t="s">
        <v>6164</v>
      </c>
      <c r="B304" t="s">
        <v>6165</v>
      </c>
      <c r="C304" t="s">
        <v>11</v>
      </c>
      <c r="D304" t="s">
        <v>4215</v>
      </c>
      <c r="E304" t="s">
        <v>4317</v>
      </c>
      <c r="F304" t="s">
        <v>250</v>
      </c>
      <c r="G304">
        <f>ROUND(TVSeries_numberOfEpisodes__2[[#This Row],[value]],2)</f>
        <v>16</v>
      </c>
      <c r="H304" t="s">
        <v>4214</v>
      </c>
      <c r="I304" t="s">
        <v>3950</v>
      </c>
      <c r="J304" t="s">
        <v>275</v>
      </c>
      <c r="K304" t="s">
        <v>15</v>
      </c>
      <c r="L304" t="s">
        <v>6166</v>
      </c>
      <c r="M304" t="s">
        <v>3951</v>
      </c>
      <c r="N304">
        <f t="shared" si="4"/>
        <v>1</v>
      </c>
      <c r="O30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Poseidon?</v>
      </c>
    </row>
    <row r="305" spans="1:15" x14ac:dyDescent="0.3">
      <c r="A305" t="s">
        <v>5822</v>
      </c>
      <c r="B305" t="s">
        <v>5823</v>
      </c>
      <c r="C305" t="s">
        <v>11</v>
      </c>
      <c r="D305" t="s">
        <v>4215</v>
      </c>
      <c r="E305" t="s">
        <v>4317</v>
      </c>
      <c r="F305" t="s">
        <v>558</v>
      </c>
      <c r="G305">
        <f>ROUND(TVSeries_numberOfEpisodes__2[[#This Row],[value]],2)</f>
        <v>30</v>
      </c>
      <c r="H305" t="s">
        <v>4214</v>
      </c>
      <c r="I305" t="s">
        <v>3950</v>
      </c>
      <c r="J305" t="s">
        <v>460</v>
      </c>
      <c r="K305" t="s">
        <v>15</v>
      </c>
      <c r="L305" t="s">
        <v>5824</v>
      </c>
      <c r="M305" t="s">
        <v>3951</v>
      </c>
      <c r="N305">
        <f t="shared" si="4"/>
        <v>1</v>
      </c>
      <c r="O30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Power Rangers Beast Morphers?</v>
      </c>
    </row>
    <row r="306" spans="1:15" x14ac:dyDescent="0.3">
      <c r="A306" t="s">
        <v>6233</v>
      </c>
      <c r="B306" t="s">
        <v>6234</v>
      </c>
      <c r="C306" t="s">
        <v>11</v>
      </c>
      <c r="D306" t="s">
        <v>4215</v>
      </c>
      <c r="E306" t="s">
        <v>4317</v>
      </c>
      <c r="F306" t="s">
        <v>401</v>
      </c>
      <c r="G306">
        <f>ROUND(TVSeries_numberOfEpisodes__2[[#This Row],[value]],2)</f>
        <v>32</v>
      </c>
      <c r="H306" t="s">
        <v>4214</v>
      </c>
      <c r="I306" t="s">
        <v>3950</v>
      </c>
      <c r="J306" t="s">
        <v>324</v>
      </c>
      <c r="K306" t="s">
        <v>15</v>
      </c>
      <c r="L306" t="s">
        <v>6235</v>
      </c>
      <c r="M306" t="s">
        <v>3951</v>
      </c>
      <c r="N306">
        <f t="shared" si="4"/>
        <v>1</v>
      </c>
      <c r="O30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Power Rangers Mystic Force?</v>
      </c>
    </row>
    <row r="307" spans="1:15" x14ac:dyDescent="0.3">
      <c r="A307" t="s">
        <v>3732</v>
      </c>
      <c r="B307" t="s">
        <v>3733</v>
      </c>
      <c r="C307" t="s">
        <v>11</v>
      </c>
      <c r="D307" t="s">
        <v>4215</v>
      </c>
      <c r="E307" t="s">
        <v>4317</v>
      </c>
      <c r="F307" t="s">
        <v>401</v>
      </c>
      <c r="G307">
        <f>ROUND(TVSeries_numberOfEpisodes__2[[#This Row],[value]],2)</f>
        <v>32</v>
      </c>
      <c r="H307" t="s">
        <v>4214</v>
      </c>
      <c r="I307" t="s">
        <v>3236</v>
      </c>
      <c r="J307" t="s">
        <v>438</v>
      </c>
      <c r="K307" t="s">
        <v>15</v>
      </c>
      <c r="L307" t="s">
        <v>5382</v>
      </c>
      <c r="M307" t="s">
        <v>3237</v>
      </c>
      <c r="N307">
        <f t="shared" si="4"/>
        <v>1</v>
      </c>
      <c r="O30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Power Rangers RPM?</v>
      </c>
    </row>
    <row r="308" spans="1:15" x14ac:dyDescent="0.3">
      <c r="A308" t="s">
        <v>3818</v>
      </c>
      <c r="B308" t="s">
        <v>3819</v>
      </c>
      <c r="C308" t="s">
        <v>11</v>
      </c>
      <c r="D308" t="s">
        <v>4215</v>
      </c>
      <c r="E308" t="s">
        <v>4317</v>
      </c>
      <c r="F308" t="s">
        <v>64</v>
      </c>
      <c r="G308">
        <f>ROUND(TVSeries_numberOfEpisodes__2[[#This Row],[value]],2)</f>
        <v>38</v>
      </c>
      <c r="H308" t="s">
        <v>4214</v>
      </c>
      <c r="I308" t="s">
        <v>3236</v>
      </c>
      <c r="J308" t="s">
        <v>1191</v>
      </c>
      <c r="K308" t="s">
        <v>15</v>
      </c>
      <c r="L308" t="s">
        <v>5391</v>
      </c>
      <c r="M308" t="s">
        <v>3237</v>
      </c>
      <c r="N308">
        <f t="shared" si="4"/>
        <v>1</v>
      </c>
      <c r="O30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Power Rangers S.P.D.?</v>
      </c>
    </row>
    <row r="309" spans="1:15" x14ac:dyDescent="0.3">
      <c r="A309" t="s">
        <v>4269</v>
      </c>
      <c r="B309" t="s">
        <v>4270</v>
      </c>
      <c r="C309" t="s">
        <v>11</v>
      </c>
      <c r="D309" t="s">
        <v>4215</v>
      </c>
      <c r="E309" t="s">
        <v>4317</v>
      </c>
      <c r="F309" t="s">
        <v>1191</v>
      </c>
      <c r="G309">
        <f>ROUND(TVSeries_numberOfEpisodes__2[[#This Row],[value]],2)</f>
        <v>20</v>
      </c>
      <c r="H309" t="s">
        <v>4214</v>
      </c>
      <c r="I309" t="s">
        <v>3236</v>
      </c>
      <c r="J309" t="s">
        <v>531</v>
      </c>
      <c r="K309" t="s">
        <v>15</v>
      </c>
      <c r="L309" t="s">
        <v>5917</v>
      </c>
      <c r="M309" t="s">
        <v>3237</v>
      </c>
      <c r="N309">
        <f t="shared" si="4"/>
        <v>1</v>
      </c>
      <c r="O30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Power Rangers Super Megaforce?</v>
      </c>
    </row>
    <row r="310" spans="1:15" x14ac:dyDescent="0.3">
      <c r="A310" t="s">
        <v>3354</v>
      </c>
      <c r="B310" t="s">
        <v>3355</v>
      </c>
      <c r="C310" t="s">
        <v>11</v>
      </c>
      <c r="D310" t="s">
        <v>4215</v>
      </c>
      <c r="E310" t="s">
        <v>4317</v>
      </c>
      <c r="F310" t="s">
        <v>1191</v>
      </c>
      <c r="G310">
        <f>ROUND(TVSeries_numberOfEpisodes__2[[#This Row],[value]],2)</f>
        <v>20</v>
      </c>
      <c r="H310" t="s">
        <v>4214</v>
      </c>
      <c r="I310" t="s">
        <v>3236</v>
      </c>
      <c r="J310" t="s">
        <v>191</v>
      </c>
      <c r="K310" t="s">
        <v>15</v>
      </c>
      <c r="L310" t="s">
        <v>5340</v>
      </c>
      <c r="M310" t="s">
        <v>3237</v>
      </c>
      <c r="N310">
        <f t="shared" si="4"/>
        <v>1</v>
      </c>
      <c r="O3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Powers?</v>
      </c>
    </row>
    <row r="311" spans="1:15" x14ac:dyDescent="0.3">
      <c r="A311" t="s">
        <v>3414</v>
      </c>
      <c r="B311" t="s">
        <v>3415</v>
      </c>
      <c r="C311" t="s">
        <v>11</v>
      </c>
      <c r="D311" t="s">
        <v>4215</v>
      </c>
      <c r="E311" t="s">
        <v>4317</v>
      </c>
      <c r="F311" t="s">
        <v>486</v>
      </c>
      <c r="G311">
        <f>ROUND(TVSeries_numberOfEpisodes__2[[#This Row],[value]],2)</f>
        <v>13</v>
      </c>
      <c r="H311" t="s">
        <v>4214</v>
      </c>
      <c r="I311" t="s">
        <v>3236</v>
      </c>
      <c r="J311" t="s">
        <v>501</v>
      </c>
      <c r="K311" t="s">
        <v>15</v>
      </c>
      <c r="L311" t="s">
        <v>5345</v>
      </c>
      <c r="M311" t="s">
        <v>3237</v>
      </c>
      <c r="N311">
        <f t="shared" si="4"/>
        <v>1</v>
      </c>
      <c r="O3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Prey?</v>
      </c>
    </row>
    <row r="312" spans="1:15" x14ac:dyDescent="0.3">
      <c r="A312" t="s">
        <v>3264</v>
      </c>
      <c r="B312" t="s">
        <v>3265</v>
      </c>
      <c r="C312" t="s">
        <v>11</v>
      </c>
      <c r="D312" t="s">
        <v>4215</v>
      </c>
      <c r="E312" t="s">
        <v>4317</v>
      </c>
      <c r="F312" t="s">
        <v>211</v>
      </c>
      <c r="G312">
        <f>ROUND(TVSeries_numberOfEpisodes__2[[#This Row],[value]],2)</f>
        <v>36</v>
      </c>
      <c r="H312" t="s">
        <v>4214</v>
      </c>
      <c r="I312" t="s">
        <v>3236</v>
      </c>
      <c r="J312" t="s">
        <v>324</v>
      </c>
      <c r="K312" t="s">
        <v>15</v>
      </c>
      <c r="L312" t="s">
        <v>5206</v>
      </c>
      <c r="M312" t="s">
        <v>3237</v>
      </c>
      <c r="N312">
        <f t="shared" si="4"/>
        <v>1</v>
      </c>
      <c r="O3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Primeval?</v>
      </c>
    </row>
    <row r="313" spans="1:15" x14ac:dyDescent="0.3">
      <c r="A313" t="s">
        <v>3535</v>
      </c>
      <c r="B313" t="s">
        <v>3536</v>
      </c>
      <c r="C313" t="s">
        <v>11</v>
      </c>
      <c r="D313" t="s">
        <v>4215</v>
      </c>
      <c r="E313" t="s">
        <v>4317</v>
      </c>
      <c r="F313" t="s">
        <v>486</v>
      </c>
      <c r="G313">
        <f>ROUND(TVSeries_numberOfEpisodes__2[[#This Row],[value]],2)</f>
        <v>13</v>
      </c>
      <c r="H313" t="s">
        <v>4214</v>
      </c>
      <c r="I313" t="s">
        <v>3236</v>
      </c>
      <c r="J313" t="s">
        <v>191</v>
      </c>
      <c r="K313" t="s">
        <v>15</v>
      </c>
      <c r="L313" t="s">
        <v>5310</v>
      </c>
      <c r="M313" t="s">
        <v>3237</v>
      </c>
      <c r="N313">
        <f t="shared" si="4"/>
        <v>1</v>
      </c>
      <c r="O3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Primeval: New World?</v>
      </c>
    </row>
    <row r="314" spans="1:15" x14ac:dyDescent="0.3">
      <c r="A314" t="s">
        <v>4073</v>
      </c>
      <c r="B314" t="s">
        <v>4074</v>
      </c>
      <c r="C314" t="s">
        <v>11</v>
      </c>
      <c r="D314" t="s">
        <v>4215</v>
      </c>
      <c r="E314" t="s">
        <v>4317</v>
      </c>
      <c r="F314" t="s">
        <v>1770</v>
      </c>
      <c r="G314">
        <f>ROUND(TVSeries_numberOfEpisodes__2[[#This Row],[value]],2)</f>
        <v>90</v>
      </c>
      <c r="H314" t="s">
        <v>4214</v>
      </c>
      <c r="I314" t="s">
        <v>3950</v>
      </c>
      <c r="J314" t="s">
        <v>882</v>
      </c>
      <c r="K314" t="s">
        <v>15</v>
      </c>
      <c r="L314" t="s">
        <v>5567</v>
      </c>
      <c r="M314" t="s">
        <v>3951</v>
      </c>
      <c r="N314">
        <f t="shared" si="4"/>
        <v>1</v>
      </c>
      <c r="O3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Prison Break?</v>
      </c>
    </row>
    <row r="315" spans="1:15" x14ac:dyDescent="0.3">
      <c r="A315" t="s">
        <v>5938</v>
      </c>
      <c r="B315" t="s">
        <v>5939</v>
      </c>
      <c r="C315" t="s">
        <v>11</v>
      </c>
      <c r="D315" t="s">
        <v>4215</v>
      </c>
      <c r="E315" t="s">
        <v>4317</v>
      </c>
      <c r="F315" t="s">
        <v>681</v>
      </c>
      <c r="G315">
        <f>ROUND(TVSeries_numberOfEpisodes__2[[#This Row],[value]],2)</f>
        <v>6</v>
      </c>
      <c r="H315" t="s">
        <v>4214</v>
      </c>
      <c r="I315" t="s">
        <v>3236</v>
      </c>
      <c r="J315" t="s">
        <v>195</v>
      </c>
      <c r="K315" t="s">
        <v>15</v>
      </c>
      <c r="L315" t="s">
        <v>5940</v>
      </c>
      <c r="M315" t="s">
        <v>3237</v>
      </c>
      <c r="N315">
        <f t="shared" si="4"/>
        <v>1</v>
      </c>
      <c r="O3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Privier?</v>
      </c>
    </row>
    <row r="316" spans="1:15" x14ac:dyDescent="0.3">
      <c r="A316" t="s">
        <v>3242</v>
      </c>
      <c r="B316" t="s">
        <v>3243</v>
      </c>
      <c r="C316" t="s">
        <v>11</v>
      </c>
      <c r="D316" t="s">
        <v>4215</v>
      </c>
      <c r="E316" t="s">
        <v>4317</v>
      </c>
      <c r="F316" t="s">
        <v>93</v>
      </c>
      <c r="G316">
        <f>ROUND(TVSeries_numberOfEpisodes__2[[#This Row],[value]],2)</f>
        <v>26</v>
      </c>
      <c r="H316" t="s">
        <v>4214</v>
      </c>
      <c r="I316" t="s">
        <v>3236</v>
      </c>
      <c r="J316" t="s">
        <v>458</v>
      </c>
      <c r="K316" t="s">
        <v>15</v>
      </c>
      <c r="L316" t="s">
        <v>5238</v>
      </c>
      <c r="M316" t="s">
        <v>3237</v>
      </c>
      <c r="N316">
        <f t="shared" si="4"/>
        <v>1</v>
      </c>
      <c r="O3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Project U.F.O.?</v>
      </c>
    </row>
    <row r="317" spans="1:15" x14ac:dyDescent="0.3">
      <c r="A317" t="s">
        <v>3703</v>
      </c>
      <c r="B317" t="s">
        <v>3704</v>
      </c>
      <c r="C317" t="s">
        <v>11</v>
      </c>
      <c r="D317" t="s">
        <v>4215</v>
      </c>
      <c r="E317" t="s">
        <v>4317</v>
      </c>
      <c r="F317" t="s">
        <v>367</v>
      </c>
      <c r="G317">
        <f>ROUND(TVSeries_numberOfEpisodes__2[[#This Row],[value]],2)</f>
        <v>88</v>
      </c>
      <c r="H317" t="s">
        <v>4214</v>
      </c>
      <c r="I317" t="s">
        <v>3236</v>
      </c>
      <c r="J317" t="s">
        <v>191</v>
      </c>
      <c r="K317" t="s">
        <v>15</v>
      </c>
      <c r="L317" t="s">
        <v>5476</v>
      </c>
      <c r="M317" t="s">
        <v>3237</v>
      </c>
      <c r="N317">
        <f t="shared" si="4"/>
        <v>1</v>
      </c>
      <c r="O3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Psi Factor?</v>
      </c>
    </row>
    <row r="318" spans="1:15" x14ac:dyDescent="0.3">
      <c r="A318" t="s">
        <v>6385</v>
      </c>
      <c r="B318" t="s">
        <v>6386</v>
      </c>
      <c r="C318" t="s">
        <v>11</v>
      </c>
      <c r="D318" t="s">
        <v>4215</v>
      </c>
      <c r="E318" t="s">
        <v>4317</v>
      </c>
      <c r="F318" t="s">
        <v>531</v>
      </c>
      <c r="G318">
        <f>ROUND(TVSeries_numberOfEpisodes__2[[#This Row],[value]],2)</f>
        <v>4</v>
      </c>
      <c r="H318" t="s">
        <v>4214</v>
      </c>
      <c r="I318" t="s">
        <v>3236</v>
      </c>
      <c r="J318" t="s">
        <v>531</v>
      </c>
      <c r="K318" t="s">
        <v>15</v>
      </c>
      <c r="L318" t="s">
        <v>6387</v>
      </c>
      <c r="M318" t="s">
        <v>3237</v>
      </c>
      <c r="N318">
        <f t="shared" si="4"/>
        <v>1</v>
      </c>
      <c r="O3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Quatermass?</v>
      </c>
    </row>
    <row r="319" spans="1:15" x14ac:dyDescent="0.3">
      <c r="A319" t="s">
        <v>4293</v>
      </c>
      <c r="B319" t="s">
        <v>4294</v>
      </c>
      <c r="C319" t="s">
        <v>11</v>
      </c>
      <c r="D319" t="s">
        <v>4215</v>
      </c>
      <c r="E319" t="s">
        <v>4317</v>
      </c>
      <c r="F319" t="s">
        <v>681</v>
      </c>
      <c r="G319">
        <f>ROUND(TVSeries_numberOfEpisodes__2[[#This Row],[value]],2)</f>
        <v>6</v>
      </c>
      <c r="H319" t="s">
        <v>4214</v>
      </c>
      <c r="I319" t="s">
        <v>3236</v>
      </c>
      <c r="J319" t="s">
        <v>681</v>
      </c>
      <c r="K319" t="s">
        <v>15</v>
      </c>
      <c r="L319" t="s">
        <v>5903</v>
      </c>
      <c r="M319" t="s">
        <v>3237</v>
      </c>
      <c r="N319">
        <f t="shared" si="4"/>
        <v>1</v>
      </c>
      <c r="O3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Quatermass and the Pit?</v>
      </c>
    </row>
    <row r="320" spans="1:15" x14ac:dyDescent="0.3">
      <c r="A320" t="s">
        <v>3581</v>
      </c>
      <c r="B320" t="s">
        <v>3582</v>
      </c>
      <c r="C320" t="s">
        <v>11</v>
      </c>
      <c r="D320" t="s">
        <v>4215</v>
      </c>
      <c r="E320" t="s">
        <v>4317</v>
      </c>
      <c r="F320" t="s">
        <v>681</v>
      </c>
      <c r="G320">
        <f>ROUND(TVSeries_numberOfEpisodes__2[[#This Row],[value]],2)</f>
        <v>6</v>
      </c>
      <c r="H320" t="s">
        <v>4214</v>
      </c>
      <c r="I320" t="s">
        <v>3236</v>
      </c>
      <c r="J320" t="s">
        <v>681</v>
      </c>
      <c r="K320" t="s">
        <v>15</v>
      </c>
      <c r="L320" t="s">
        <v>5264</v>
      </c>
      <c r="M320" t="s">
        <v>3237</v>
      </c>
      <c r="N320">
        <f t="shared" si="4"/>
        <v>1</v>
      </c>
      <c r="O3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Quatermass II?</v>
      </c>
    </row>
    <row r="321" spans="1:15" x14ac:dyDescent="0.3">
      <c r="A321" t="s">
        <v>6212</v>
      </c>
      <c r="B321" t="s">
        <v>6213</v>
      </c>
      <c r="C321" t="s">
        <v>11</v>
      </c>
      <c r="D321" t="s">
        <v>4215</v>
      </c>
      <c r="E321" t="s">
        <v>4317</v>
      </c>
      <c r="F321" t="s">
        <v>52</v>
      </c>
      <c r="G321">
        <f>ROUND(TVSeries_numberOfEpisodes__2[[#This Row],[value]],2)</f>
        <v>62</v>
      </c>
      <c r="H321" t="s">
        <v>4214</v>
      </c>
      <c r="I321" t="s">
        <v>3950</v>
      </c>
      <c r="J321" t="s">
        <v>571</v>
      </c>
      <c r="K321" t="s">
        <v>15</v>
      </c>
      <c r="L321" t="s">
        <v>6214</v>
      </c>
      <c r="M321" t="s">
        <v>3951</v>
      </c>
      <c r="N321">
        <f t="shared" si="4"/>
        <v>1</v>
      </c>
      <c r="O3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Queen Seondeok?</v>
      </c>
    </row>
    <row r="322" spans="1:15" x14ac:dyDescent="0.3">
      <c r="A322" t="s">
        <v>3918</v>
      </c>
      <c r="B322" t="s">
        <v>3919</v>
      </c>
      <c r="C322" t="s">
        <v>11</v>
      </c>
      <c r="D322" t="s">
        <v>4215</v>
      </c>
      <c r="E322" t="s">
        <v>4317</v>
      </c>
      <c r="F322" t="s">
        <v>565</v>
      </c>
      <c r="G322">
        <f>ROUND(TVSeries_numberOfEpisodes__2[[#This Row],[value]],2)</f>
        <v>8</v>
      </c>
      <c r="H322" t="s">
        <v>4214</v>
      </c>
      <c r="I322" t="s">
        <v>3236</v>
      </c>
      <c r="J322" t="s">
        <v>458</v>
      </c>
      <c r="K322" t="s">
        <v>15</v>
      </c>
      <c r="L322" t="s">
        <v>5863</v>
      </c>
      <c r="M322" t="s">
        <v>3237</v>
      </c>
      <c r="N322">
        <f t="shared" ref="N322:N385" si="5">COUNTIF(B:B,B322)</f>
        <v>1</v>
      </c>
      <c r="O3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Quinn Martin's Tales of the Unexpected?</v>
      </c>
    </row>
    <row r="323" spans="1:15" x14ac:dyDescent="0.3">
      <c r="A323" t="s">
        <v>6258</v>
      </c>
      <c r="B323" t="s">
        <v>6259</v>
      </c>
      <c r="C323" t="s">
        <v>11</v>
      </c>
      <c r="D323" t="s">
        <v>4215</v>
      </c>
      <c r="E323" t="s">
        <v>4317</v>
      </c>
      <c r="F323" t="s">
        <v>191</v>
      </c>
      <c r="G323">
        <f>ROUND(TVSeries_numberOfEpisodes__2[[#This Row],[value]],2)</f>
        <v>11</v>
      </c>
      <c r="H323" t="s">
        <v>4214</v>
      </c>
      <c r="I323" t="s">
        <v>3950</v>
      </c>
      <c r="J323" t="s">
        <v>459</v>
      </c>
      <c r="K323" t="s">
        <v>15</v>
      </c>
      <c r="L323" t="s">
        <v>6260</v>
      </c>
      <c r="M323" t="s">
        <v>3951</v>
      </c>
      <c r="N323">
        <f t="shared" si="5"/>
        <v>1</v>
      </c>
      <c r="O3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Ramo?</v>
      </c>
    </row>
    <row r="324" spans="1:15" x14ac:dyDescent="0.3">
      <c r="A324" t="s">
        <v>3659</v>
      </c>
      <c r="B324" t="s">
        <v>3660</v>
      </c>
      <c r="C324" t="s">
        <v>11</v>
      </c>
      <c r="D324" t="s">
        <v>4215</v>
      </c>
      <c r="E324" t="s">
        <v>4317</v>
      </c>
      <c r="F324" t="s">
        <v>275</v>
      </c>
      <c r="G324">
        <f>ROUND(TVSeries_numberOfEpisodes__2[[#This Row],[value]],2)</f>
        <v>7</v>
      </c>
      <c r="H324" t="s">
        <v>4214</v>
      </c>
      <c r="I324" t="s">
        <v>3236</v>
      </c>
      <c r="J324" t="s">
        <v>460</v>
      </c>
      <c r="K324" t="s">
        <v>15</v>
      </c>
      <c r="L324" t="s">
        <v>5475</v>
      </c>
      <c r="M324" t="s">
        <v>3237</v>
      </c>
      <c r="N324">
        <f t="shared" si="5"/>
        <v>1</v>
      </c>
      <c r="O3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Raumpatrouille?</v>
      </c>
    </row>
    <row r="325" spans="1:15" x14ac:dyDescent="0.3">
      <c r="A325" t="s">
        <v>3426</v>
      </c>
      <c r="B325" t="s">
        <v>3427</v>
      </c>
      <c r="C325" t="s">
        <v>11</v>
      </c>
      <c r="D325" t="s">
        <v>4215</v>
      </c>
      <c r="E325" t="s">
        <v>4317</v>
      </c>
      <c r="F325" t="s">
        <v>1191</v>
      </c>
      <c r="G325">
        <f>ROUND(TVSeries_numberOfEpisodes__2[[#This Row],[value]],2)</f>
        <v>20</v>
      </c>
      <c r="H325" t="s">
        <v>4214</v>
      </c>
      <c r="I325" t="s">
        <v>3236</v>
      </c>
      <c r="J325" t="s">
        <v>581</v>
      </c>
      <c r="K325" t="s">
        <v>15</v>
      </c>
      <c r="L325" t="s">
        <v>5365</v>
      </c>
      <c r="M325" t="s">
        <v>3237</v>
      </c>
      <c r="N325">
        <f t="shared" si="5"/>
        <v>1</v>
      </c>
      <c r="O3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Real Humans?</v>
      </c>
    </row>
    <row r="326" spans="1:15" x14ac:dyDescent="0.3">
      <c r="A326" t="s">
        <v>3646</v>
      </c>
      <c r="B326" t="s">
        <v>3647</v>
      </c>
      <c r="C326" t="s">
        <v>11</v>
      </c>
      <c r="D326" t="s">
        <v>4215</v>
      </c>
      <c r="E326" t="s">
        <v>4317</v>
      </c>
      <c r="F326" t="s">
        <v>60</v>
      </c>
      <c r="G326">
        <f>ROUND(TVSeries_numberOfEpisodes__2[[#This Row],[value]],2)</f>
        <v>73</v>
      </c>
      <c r="H326" t="s">
        <v>4214</v>
      </c>
      <c r="I326" t="s">
        <v>3236</v>
      </c>
      <c r="J326" t="s">
        <v>38</v>
      </c>
      <c r="K326" t="s">
        <v>15</v>
      </c>
      <c r="L326" t="s">
        <v>5468</v>
      </c>
      <c r="M326" t="s">
        <v>3237</v>
      </c>
      <c r="N326">
        <f t="shared" si="5"/>
        <v>1</v>
      </c>
      <c r="O3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Red Dwarf?</v>
      </c>
    </row>
    <row r="327" spans="1:15" x14ac:dyDescent="0.3">
      <c r="A327" t="s">
        <v>3772</v>
      </c>
      <c r="B327" t="s">
        <v>3773</v>
      </c>
      <c r="C327" t="s">
        <v>11</v>
      </c>
      <c r="D327" t="s">
        <v>4215</v>
      </c>
      <c r="E327" t="s">
        <v>4317</v>
      </c>
      <c r="F327" t="s">
        <v>183</v>
      </c>
      <c r="G327">
        <f>ROUND(TVSeries_numberOfEpisodes__2[[#This Row],[value]],2)</f>
        <v>52</v>
      </c>
      <c r="H327" t="s">
        <v>4214</v>
      </c>
      <c r="I327" t="s">
        <v>3236</v>
      </c>
      <c r="J327" t="s">
        <v>191</v>
      </c>
      <c r="K327" t="s">
        <v>15</v>
      </c>
      <c r="L327" t="s">
        <v>5379</v>
      </c>
      <c r="M327" t="s">
        <v>3237</v>
      </c>
      <c r="N327">
        <f t="shared" si="5"/>
        <v>1</v>
      </c>
      <c r="O3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ReGenesis?</v>
      </c>
    </row>
    <row r="328" spans="1:15" x14ac:dyDescent="0.3">
      <c r="A328" t="s">
        <v>3687</v>
      </c>
      <c r="B328" t="s">
        <v>3688</v>
      </c>
      <c r="C328" t="s">
        <v>11</v>
      </c>
      <c r="D328" t="s">
        <v>4215</v>
      </c>
      <c r="E328" t="s">
        <v>4317</v>
      </c>
      <c r="F328" t="s">
        <v>33</v>
      </c>
      <c r="G328">
        <f>ROUND(TVSeries_numberOfEpisodes__2[[#This Row],[value]],2)</f>
        <v>42</v>
      </c>
      <c r="H328" t="s">
        <v>4214</v>
      </c>
      <c r="I328" t="s">
        <v>3236</v>
      </c>
      <c r="J328" t="s">
        <v>454</v>
      </c>
      <c r="K328" t="s">
        <v>15</v>
      </c>
      <c r="L328" t="s">
        <v>5470</v>
      </c>
      <c r="M328" t="s">
        <v>3237</v>
      </c>
      <c r="N328">
        <f t="shared" si="5"/>
        <v>1</v>
      </c>
      <c r="O3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Revolution?</v>
      </c>
    </row>
    <row r="329" spans="1:15" x14ac:dyDescent="0.3">
      <c r="A329" t="s">
        <v>6227</v>
      </c>
      <c r="B329" t="s">
        <v>6228</v>
      </c>
      <c r="C329" t="s">
        <v>11</v>
      </c>
      <c r="D329" t="s">
        <v>4215</v>
      </c>
      <c r="E329" t="s">
        <v>4317</v>
      </c>
      <c r="F329" t="s">
        <v>101</v>
      </c>
      <c r="G329">
        <f>ROUND(TVSeries_numberOfEpisodes__2[[#This Row],[value]],2)</f>
        <v>56</v>
      </c>
      <c r="H329" t="s">
        <v>4214</v>
      </c>
      <c r="I329" t="s">
        <v>3950</v>
      </c>
      <c r="J329" t="s">
        <v>602</v>
      </c>
      <c r="K329" t="s">
        <v>15</v>
      </c>
      <c r="L329" t="s">
        <v>6229</v>
      </c>
      <c r="M329" t="s">
        <v>3951</v>
      </c>
      <c r="N329">
        <f t="shared" si="5"/>
        <v>1</v>
      </c>
      <c r="O3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Riptide?</v>
      </c>
    </row>
    <row r="330" spans="1:15" x14ac:dyDescent="0.3">
      <c r="A330" t="s">
        <v>3388</v>
      </c>
      <c r="B330" t="s">
        <v>3389</v>
      </c>
      <c r="C330" t="s">
        <v>11</v>
      </c>
      <c r="D330" t="s">
        <v>4215</v>
      </c>
      <c r="E330" t="s">
        <v>4317</v>
      </c>
      <c r="F330" t="s">
        <v>531</v>
      </c>
      <c r="G330">
        <f>ROUND(TVSeries_numberOfEpisodes__2[[#This Row],[value]],2)</f>
        <v>4</v>
      </c>
      <c r="H330" t="s">
        <v>4214</v>
      </c>
      <c r="I330" t="s">
        <v>3236</v>
      </c>
      <c r="J330" t="s">
        <v>602</v>
      </c>
      <c r="K330" t="s">
        <v>15</v>
      </c>
      <c r="L330" t="s">
        <v>5368</v>
      </c>
      <c r="M330" t="s">
        <v>3237</v>
      </c>
      <c r="N330">
        <f t="shared" si="5"/>
        <v>1</v>
      </c>
      <c r="O3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RoboCop: Prime Directives?</v>
      </c>
    </row>
    <row r="331" spans="1:15" x14ac:dyDescent="0.3">
      <c r="A331" t="s">
        <v>6107</v>
      </c>
      <c r="B331" t="s">
        <v>6108</v>
      </c>
      <c r="C331" t="s">
        <v>11</v>
      </c>
      <c r="D331" t="s">
        <v>4215</v>
      </c>
      <c r="E331" t="s">
        <v>4317</v>
      </c>
      <c r="F331" t="s">
        <v>474</v>
      </c>
      <c r="G331">
        <f>ROUND(TVSeries_numberOfEpisodes__2[[#This Row],[value]],2)</f>
        <v>22</v>
      </c>
      <c r="H331" t="s">
        <v>4214</v>
      </c>
      <c r="I331" t="s">
        <v>3950</v>
      </c>
      <c r="J331" t="s">
        <v>566</v>
      </c>
      <c r="K331" t="s">
        <v>15</v>
      </c>
      <c r="L331" t="s">
        <v>6109</v>
      </c>
      <c r="M331" t="s">
        <v>3951</v>
      </c>
      <c r="N331">
        <f t="shared" si="5"/>
        <v>1</v>
      </c>
      <c r="O3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RoboCop: The Series?</v>
      </c>
    </row>
    <row r="332" spans="1:15" x14ac:dyDescent="0.3">
      <c r="A332" t="s">
        <v>3464</v>
      </c>
      <c r="B332" t="s">
        <v>3465</v>
      </c>
      <c r="C332" t="s">
        <v>11</v>
      </c>
      <c r="D332" t="s">
        <v>4215</v>
      </c>
      <c r="E332" t="s">
        <v>4317</v>
      </c>
      <c r="F332" t="s">
        <v>183</v>
      </c>
      <c r="G332">
        <f>ROUND(TVSeries_numberOfEpisodes__2[[#This Row],[value]],2)</f>
        <v>52</v>
      </c>
      <c r="H332" t="s">
        <v>4214</v>
      </c>
      <c r="I332" t="s">
        <v>3236</v>
      </c>
      <c r="J332" t="s">
        <v>681</v>
      </c>
      <c r="K332" t="s">
        <v>15</v>
      </c>
      <c r="L332" t="s">
        <v>5342</v>
      </c>
      <c r="M332" t="s">
        <v>3237</v>
      </c>
      <c r="N332">
        <f t="shared" si="5"/>
        <v>1</v>
      </c>
      <c r="O3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Rocket Robin Hood?</v>
      </c>
    </row>
    <row r="333" spans="1:15" x14ac:dyDescent="0.3">
      <c r="A333" t="s">
        <v>3852</v>
      </c>
      <c r="B333" t="s">
        <v>3853</v>
      </c>
      <c r="C333" t="s">
        <v>11</v>
      </c>
      <c r="D333" t="s">
        <v>4215</v>
      </c>
      <c r="E333" t="s">
        <v>4317</v>
      </c>
      <c r="F333" t="s">
        <v>253</v>
      </c>
      <c r="G333">
        <f>ROUND(TVSeries_numberOfEpisodes__2[[#This Row],[value]],2)</f>
        <v>39</v>
      </c>
      <c r="H333" t="s">
        <v>4214</v>
      </c>
      <c r="I333" t="s">
        <v>3236</v>
      </c>
      <c r="J333" t="s">
        <v>458</v>
      </c>
      <c r="K333" t="s">
        <v>15</v>
      </c>
      <c r="L333" t="s">
        <v>6394</v>
      </c>
      <c r="M333" t="s">
        <v>3237</v>
      </c>
      <c r="N333">
        <f t="shared" si="5"/>
        <v>1</v>
      </c>
      <c r="O3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Rocky Jones, Space Ranger?</v>
      </c>
    </row>
    <row r="334" spans="1:15" x14ac:dyDescent="0.3">
      <c r="A334" t="s">
        <v>4233</v>
      </c>
      <c r="B334" t="s">
        <v>4234</v>
      </c>
      <c r="C334" t="s">
        <v>11</v>
      </c>
      <c r="D334" t="s">
        <v>4215</v>
      </c>
      <c r="E334" t="s">
        <v>4317</v>
      </c>
      <c r="F334" t="s">
        <v>566</v>
      </c>
      <c r="G334">
        <f>ROUND(TVSeries_numberOfEpisodes__2[[#This Row],[value]],2)</f>
        <v>12</v>
      </c>
      <c r="H334" t="s">
        <v>4214</v>
      </c>
      <c r="I334" t="s">
        <v>3236</v>
      </c>
      <c r="J334" t="s">
        <v>531</v>
      </c>
      <c r="K334" t="s">
        <v>15</v>
      </c>
      <c r="L334" t="s">
        <v>5910</v>
      </c>
      <c r="M334" t="s">
        <v>3237</v>
      </c>
      <c r="N334">
        <f t="shared" si="5"/>
        <v>1</v>
      </c>
      <c r="O3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Rokubanme no Sayoko?</v>
      </c>
    </row>
    <row r="335" spans="1:15" x14ac:dyDescent="0.3">
      <c r="A335" t="s">
        <v>3304</v>
      </c>
      <c r="B335" t="s">
        <v>3305</v>
      </c>
      <c r="C335" t="s">
        <v>11</v>
      </c>
      <c r="D335" t="s">
        <v>4215</v>
      </c>
      <c r="E335" t="s">
        <v>4317</v>
      </c>
      <c r="F335" t="s">
        <v>162</v>
      </c>
      <c r="G335">
        <f>ROUND(TVSeries_numberOfEpisodes__2[[#This Row],[value]],2)</f>
        <v>61</v>
      </c>
      <c r="H335" t="s">
        <v>4214</v>
      </c>
      <c r="I335" t="s">
        <v>3236</v>
      </c>
      <c r="J335" t="s">
        <v>558</v>
      </c>
      <c r="K335" t="s">
        <v>15</v>
      </c>
      <c r="L335" t="s">
        <v>5230</v>
      </c>
      <c r="M335" t="s">
        <v>3237</v>
      </c>
      <c r="N335">
        <f t="shared" si="5"/>
        <v>1</v>
      </c>
      <c r="O3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Roswell?</v>
      </c>
    </row>
    <row r="336" spans="1:15" x14ac:dyDescent="0.3">
      <c r="A336" t="s">
        <v>3462</v>
      </c>
      <c r="B336" t="s">
        <v>3463</v>
      </c>
      <c r="C336" t="s">
        <v>11</v>
      </c>
      <c r="D336" t="s">
        <v>4215</v>
      </c>
      <c r="E336" t="s">
        <v>4317</v>
      </c>
      <c r="F336" t="s">
        <v>272</v>
      </c>
      <c r="G336">
        <f>ROUND(TVSeries_numberOfEpisodes__2[[#This Row],[value]],2)</f>
        <v>40</v>
      </c>
      <c r="H336" t="s">
        <v>4214</v>
      </c>
      <c r="I336" t="s">
        <v>3236</v>
      </c>
      <c r="J336" t="s">
        <v>565</v>
      </c>
      <c r="K336" t="s">
        <v>15</v>
      </c>
      <c r="L336" t="s">
        <v>5370</v>
      </c>
      <c r="M336" t="s">
        <v>3237</v>
      </c>
      <c r="N336">
        <f t="shared" si="5"/>
        <v>1</v>
      </c>
      <c r="O3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Roswell Conspiracies: Aliens, Myths and Legends?</v>
      </c>
    </row>
    <row r="337" spans="1:15" x14ac:dyDescent="0.3">
      <c r="A337" t="s">
        <v>5724</v>
      </c>
      <c r="B337" t="s">
        <v>5725</v>
      </c>
      <c r="C337" t="s">
        <v>11</v>
      </c>
      <c r="D337" t="s">
        <v>4215</v>
      </c>
      <c r="E337" t="s">
        <v>4317</v>
      </c>
      <c r="F337" t="s">
        <v>566</v>
      </c>
      <c r="G337">
        <f>ROUND(TVSeries_numberOfEpisodes__2[[#This Row],[value]],2)</f>
        <v>12</v>
      </c>
      <c r="H337" t="s">
        <v>4214</v>
      </c>
      <c r="I337" t="s">
        <v>3950</v>
      </c>
      <c r="J337" t="s">
        <v>458</v>
      </c>
      <c r="K337" t="s">
        <v>15</v>
      </c>
      <c r="L337" t="s">
        <v>5726</v>
      </c>
      <c r="M337" t="s">
        <v>3951</v>
      </c>
      <c r="N337">
        <f t="shared" si="5"/>
        <v>1</v>
      </c>
      <c r="O3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Rua Augusta?</v>
      </c>
    </row>
    <row r="338" spans="1:15" x14ac:dyDescent="0.3">
      <c r="A338" t="s">
        <v>3840</v>
      </c>
      <c r="B338" t="s">
        <v>3841</v>
      </c>
      <c r="C338" t="s">
        <v>11</v>
      </c>
      <c r="D338" t="s">
        <v>4215</v>
      </c>
      <c r="E338" t="s">
        <v>4317</v>
      </c>
      <c r="F338" t="s">
        <v>226</v>
      </c>
      <c r="G338">
        <f>ROUND(TVSeries_numberOfEpisodes__2[[#This Row],[value]],2)</f>
        <v>19</v>
      </c>
      <c r="H338" t="s">
        <v>4214</v>
      </c>
      <c r="I338" t="s">
        <v>3236</v>
      </c>
      <c r="J338" t="s">
        <v>458</v>
      </c>
      <c r="K338" t="s">
        <v>15</v>
      </c>
      <c r="L338" t="s">
        <v>5864</v>
      </c>
      <c r="M338" t="s">
        <v>3237</v>
      </c>
      <c r="N338">
        <f t="shared" si="5"/>
        <v>1</v>
      </c>
      <c r="O3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Salvage 1?</v>
      </c>
    </row>
    <row r="339" spans="1:15" x14ac:dyDescent="0.3">
      <c r="A339" t="s">
        <v>6363</v>
      </c>
      <c r="B339" t="s">
        <v>6364</v>
      </c>
      <c r="C339" t="s">
        <v>11</v>
      </c>
      <c r="D339" t="s">
        <v>4215</v>
      </c>
      <c r="E339" t="s">
        <v>4317</v>
      </c>
      <c r="F339" t="s">
        <v>202</v>
      </c>
      <c r="G339">
        <f>ROUND(TVSeries_numberOfEpisodes__2[[#This Row],[value]],2)</f>
        <v>34</v>
      </c>
      <c r="H339" t="s">
        <v>4214</v>
      </c>
      <c r="I339" t="s">
        <v>3950</v>
      </c>
      <c r="J339" t="s">
        <v>275</v>
      </c>
      <c r="K339" t="s">
        <v>15</v>
      </c>
      <c r="L339" t="s">
        <v>6365</v>
      </c>
      <c r="M339" t="s">
        <v>3951</v>
      </c>
      <c r="N339">
        <f t="shared" si="5"/>
        <v>1</v>
      </c>
      <c r="O3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Şampiyon?</v>
      </c>
    </row>
    <row r="340" spans="1:15" x14ac:dyDescent="0.3">
      <c r="A340" t="s">
        <v>3238</v>
      </c>
      <c r="B340" t="s">
        <v>3239</v>
      </c>
      <c r="C340" t="s">
        <v>11</v>
      </c>
      <c r="D340" t="s">
        <v>4215</v>
      </c>
      <c r="E340" t="s">
        <v>4317</v>
      </c>
      <c r="F340" t="s">
        <v>133</v>
      </c>
      <c r="G340">
        <f>ROUND(TVSeries_numberOfEpisodes__2[[#This Row],[value]],2)</f>
        <v>59</v>
      </c>
      <c r="H340" t="s">
        <v>4214</v>
      </c>
      <c r="I340" t="s">
        <v>3236</v>
      </c>
      <c r="J340" t="s">
        <v>474</v>
      </c>
      <c r="K340" t="s">
        <v>15</v>
      </c>
      <c r="L340" t="s">
        <v>5200</v>
      </c>
      <c r="M340" t="s">
        <v>3237</v>
      </c>
      <c r="N340">
        <f t="shared" si="5"/>
        <v>1</v>
      </c>
      <c r="O3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Sanctuary?</v>
      </c>
    </row>
    <row r="341" spans="1:15" x14ac:dyDescent="0.3">
      <c r="A341" t="s">
        <v>3806</v>
      </c>
      <c r="B341" t="s">
        <v>3807</v>
      </c>
      <c r="C341" t="s">
        <v>11</v>
      </c>
      <c r="D341" t="s">
        <v>4215</v>
      </c>
      <c r="E341" t="s">
        <v>4317</v>
      </c>
      <c r="F341" t="s">
        <v>202</v>
      </c>
      <c r="G341">
        <f>ROUND(TVSeries_numberOfEpisodes__2[[#This Row],[value]],2)</f>
        <v>34</v>
      </c>
      <c r="H341" t="s">
        <v>4214</v>
      </c>
      <c r="I341" t="s">
        <v>3236</v>
      </c>
      <c r="J341" t="s">
        <v>275</v>
      </c>
      <c r="K341" t="s">
        <v>15</v>
      </c>
      <c r="L341" t="s">
        <v>5387</v>
      </c>
      <c r="M341" t="s">
        <v>3237</v>
      </c>
      <c r="N341">
        <f t="shared" si="5"/>
        <v>1</v>
      </c>
      <c r="O3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Sapphire &amp; Steel?</v>
      </c>
    </row>
    <row r="342" spans="1:15" x14ac:dyDescent="0.3">
      <c r="A342" t="s">
        <v>3900</v>
      </c>
      <c r="B342" t="s">
        <v>3901</v>
      </c>
      <c r="C342" t="s">
        <v>11</v>
      </c>
      <c r="D342" t="s">
        <v>4215</v>
      </c>
      <c r="E342" t="s">
        <v>4317</v>
      </c>
      <c r="F342" t="s">
        <v>207</v>
      </c>
      <c r="G342">
        <f>ROUND(TVSeries_numberOfEpisodes__2[[#This Row],[value]],2)</f>
        <v>78</v>
      </c>
      <c r="H342" t="s">
        <v>4214</v>
      </c>
      <c r="I342" t="s">
        <v>3236</v>
      </c>
      <c r="J342" t="s">
        <v>629</v>
      </c>
      <c r="K342" t="s">
        <v>15</v>
      </c>
      <c r="L342" t="s">
        <v>6400</v>
      </c>
      <c r="M342" t="s">
        <v>3237</v>
      </c>
      <c r="N342">
        <f t="shared" si="5"/>
        <v>1</v>
      </c>
      <c r="O3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Science Fiction Theatre?</v>
      </c>
    </row>
    <row r="343" spans="1:15" x14ac:dyDescent="0.3">
      <c r="A343" t="s">
        <v>3689</v>
      </c>
      <c r="B343" t="s">
        <v>3690</v>
      </c>
      <c r="C343" t="s">
        <v>11</v>
      </c>
      <c r="D343" t="s">
        <v>4215</v>
      </c>
      <c r="E343" t="s">
        <v>4317</v>
      </c>
      <c r="F343" t="s">
        <v>43</v>
      </c>
      <c r="G343">
        <f>ROUND(TVSeries_numberOfEpisodes__2[[#This Row],[value]],2)</f>
        <v>57</v>
      </c>
      <c r="H343" t="s">
        <v>4214</v>
      </c>
      <c r="I343" t="s">
        <v>3236</v>
      </c>
      <c r="J343" t="s">
        <v>63</v>
      </c>
      <c r="K343" t="s">
        <v>15</v>
      </c>
      <c r="L343" t="s">
        <v>5480</v>
      </c>
      <c r="M343" t="s">
        <v>3237</v>
      </c>
      <c r="N343">
        <f t="shared" si="5"/>
        <v>1</v>
      </c>
      <c r="O3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SeaQuest DSV?</v>
      </c>
    </row>
    <row r="344" spans="1:15" x14ac:dyDescent="0.3">
      <c r="A344" t="s">
        <v>3938</v>
      </c>
      <c r="B344" t="s">
        <v>3939</v>
      </c>
      <c r="C344" t="s">
        <v>11</v>
      </c>
      <c r="D344" t="s">
        <v>4215</v>
      </c>
      <c r="E344" t="s">
        <v>4317</v>
      </c>
      <c r="F344" t="s">
        <v>324</v>
      </c>
      <c r="G344">
        <f>ROUND(TVSeries_numberOfEpisodes__2[[#This Row],[value]],2)</f>
        <v>23</v>
      </c>
      <c r="H344" t="s">
        <v>4214</v>
      </c>
      <c r="I344" t="s">
        <v>3236</v>
      </c>
      <c r="J344" t="s">
        <v>531</v>
      </c>
      <c r="K344" t="s">
        <v>15</v>
      </c>
      <c r="L344" t="s">
        <v>6383</v>
      </c>
      <c r="M344" t="s">
        <v>3237</v>
      </c>
      <c r="N344">
        <f t="shared" si="5"/>
        <v>1</v>
      </c>
      <c r="O3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Search?</v>
      </c>
    </row>
    <row r="345" spans="1:15" x14ac:dyDescent="0.3">
      <c r="A345" t="s">
        <v>3579</v>
      </c>
      <c r="B345" t="s">
        <v>3580</v>
      </c>
      <c r="C345" t="s">
        <v>11</v>
      </c>
      <c r="D345" t="s">
        <v>4215</v>
      </c>
      <c r="E345" t="s">
        <v>4317</v>
      </c>
      <c r="F345" t="s">
        <v>25</v>
      </c>
      <c r="G345">
        <f>ROUND(TVSeries_numberOfEpisodes__2[[#This Row],[value]],2)</f>
        <v>66</v>
      </c>
      <c r="H345" t="s">
        <v>4214</v>
      </c>
      <c r="I345" t="s">
        <v>3236</v>
      </c>
      <c r="J345" t="s">
        <v>250</v>
      </c>
      <c r="K345" t="s">
        <v>15</v>
      </c>
      <c r="L345" t="s">
        <v>5263</v>
      </c>
      <c r="M345" t="s">
        <v>3237</v>
      </c>
      <c r="N345">
        <f t="shared" si="5"/>
        <v>1</v>
      </c>
      <c r="O3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Seven Days?</v>
      </c>
    </row>
    <row r="346" spans="1:15" x14ac:dyDescent="0.3">
      <c r="A346" t="s">
        <v>3364</v>
      </c>
      <c r="B346" t="s">
        <v>3365</v>
      </c>
      <c r="C346" t="s">
        <v>11</v>
      </c>
      <c r="D346" t="s">
        <v>4215</v>
      </c>
      <c r="E346" t="s">
        <v>4317</v>
      </c>
      <c r="F346" t="s">
        <v>486</v>
      </c>
      <c r="G346">
        <f>ROUND(TVSeries_numberOfEpisodes__2[[#This Row],[value]],2)</f>
        <v>13</v>
      </c>
      <c r="H346" t="s">
        <v>4214</v>
      </c>
      <c r="I346" t="s">
        <v>3236</v>
      </c>
      <c r="J346" t="s">
        <v>531</v>
      </c>
      <c r="K346" t="s">
        <v>15</v>
      </c>
      <c r="L346" t="s">
        <v>5343</v>
      </c>
      <c r="M346" t="s">
        <v>3237</v>
      </c>
      <c r="N346">
        <f t="shared" si="5"/>
        <v>1</v>
      </c>
      <c r="O3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Shadow Chasers?</v>
      </c>
    </row>
    <row r="347" spans="1:15" x14ac:dyDescent="0.3">
      <c r="A347" t="s">
        <v>3390</v>
      </c>
      <c r="B347" t="s">
        <v>3391</v>
      </c>
      <c r="C347" t="s">
        <v>11</v>
      </c>
      <c r="D347" t="s">
        <v>4215</v>
      </c>
      <c r="E347" t="s">
        <v>4317</v>
      </c>
      <c r="F347" t="s">
        <v>93</v>
      </c>
      <c r="G347">
        <f>ROUND(TVSeries_numberOfEpisodes__2[[#This Row],[value]],2)</f>
        <v>26</v>
      </c>
      <c r="H347" t="s">
        <v>4214</v>
      </c>
      <c r="I347" t="s">
        <v>3236</v>
      </c>
      <c r="J347" t="s">
        <v>275</v>
      </c>
      <c r="K347" t="s">
        <v>15</v>
      </c>
      <c r="L347" t="s">
        <v>5322</v>
      </c>
      <c r="M347" t="s">
        <v>3237</v>
      </c>
      <c r="N347">
        <f t="shared" si="5"/>
        <v>1</v>
      </c>
      <c r="O3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Shadow Raiders?</v>
      </c>
    </row>
    <row r="348" spans="1:15" x14ac:dyDescent="0.3">
      <c r="A348" t="s">
        <v>3507</v>
      </c>
      <c r="B348" t="s">
        <v>3508</v>
      </c>
      <c r="C348" t="s">
        <v>11</v>
      </c>
      <c r="D348" t="s">
        <v>4215</v>
      </c>
      <c r="E348" t="s">
        <v>4317</v>
      </c>
      <c r="F348" t="s">
        <v>454</v>
      </c>
      <c r="G348">
        <f>ROUND(TVSeries_numberOfEpisodes__2[[#This Row],[value]],2)</f>
        <v>28</v>
      </c>
      <c r="H348" t="s">
        <v>4214</v>
      </c>
      <c r="I348" t="s">
        <v>3236</v>
      </c>
      <c r="J348" t="s">
        <v>275</v>
      </c>
      <c r="K348" t="s">
        <v>15</v>
      </c>
      <c r="L348" t="s">
        <v>5296</v>
      </c>
      <c r="M348" t="s">
        <v>3237</v>
      </c>
      <c r="N348">
        <f t="shared" si="5"/>
        <v>1</v>
      </c>
      <c r="O3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Shazam!?</v>
      </c>
    </row>
    <row r="349" spans="1:15" x14ac:dyDescent="0.3">
      <c r="A349" t="s">
        <v>4295</v>
      </c>
      <c r="B349" t="s">
        <v>4296</v>
      </c>
      <c r="C349" t="s">
        <v>11</v>
      </c>
      <c r="D349" t="s">
        <v>4215</v>
      </c>
      <c r="E349" t="s">
        <v>4317</v>
      </c>
      <c r="F349" t="s">
        <v>566</v>
      </c>
      <c r="G349">
        <f>ROUND(TVSeries_numberOfEpisodes__2[[#This Row],[value]],2)</f>
        <v>12</v>
      </c>
      <c r="H349" t="s">
        <v>4214</v>
      </c>
      <c r="I349" t="s">
        <v>3236</v>
      </c>
      <c r="J349" t="s">
        <v>531</v>
      </c>
      <c r="K349" t="s">
        <v>15</v>
      </c>
      <c r="L349" t="s">
        <v>5905</v>
      </c>
      <c r="M349" t="s">
        <v>3237</v>
      </c>
      <c r="N349">
        <f t="shared" si="5"/>
        <v>1</v>
      </c>
      <c r="O3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Shibuya Fifteen?</v>
      </c>
    </row>
    <row r="350" spans="1:15" x14ac:dyDescent="0.3">
      <c r="A350" t="s">
        <v>6019</v>
      </c>
      <c r="B350" t="s">
        <v>6020</v>
      </c>
      <c r="C350" t="s">
        <v>11</v>
      </c>
      <c r="D350" t="s">
        <v>4215</v>
      </c>
      <c r="E350" t="s">
        <v>4317</v>
      </c>
      <c r="F350" t="s">
        <v>1191</v>
      </c>
      <c r="G350">
        <f>ROUND(TVSeries_numberOfEpisodes__2[[#This Row],[value]],2)</f>
        <v>20</v>
      </c>
      <c r="H350" t="s">
        <v>4214</v>
      </c>
      <c r="I350" t="s">
        <v>3236</v>
      </c>
      <c r="J350" t="s">
        <v>195</v>
      </c>
      <c r="K350" t="s">
        <v>15</v>
      </c>
      <c r="L350" t="s">
        <v>6021</v>
      </c>
      <c r="M350" t="s">
        <v>3237</v>
      </c>
      <c r="N350">
        <f t="shared" si="5"/>
        <v>1</v>
      </c>
      <c r="O3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Shinichi Hoshi's Mysterious and Mysterious Drama?</v>
      </c>
    </row>
    <row r="351" spans="1:15" x14ac:dyDescent="0.3">
      <c r="A351" t="s">
        <v>6037</v>
      </c>
      <c r="B351" t="s">
        <v>6038</v>
      </c>
      <c r="C351" t="s">
        <v>11</v>
      </c>
      <c r="D351" t="s">
        <v>4215</v>
      </c>
      <c r="E351" t="s">
        <v>4317</v>
      </c>
      <c r="F351" t="s">
        <v>486</v>
      </c>
      <c r="G351">
        <f>ROUND(TVSeries_numberOfEpisodes__2[[#This Row],[value]],2)</f>
        <v>13</v>
      </c>
      <c r="H351" t="s">
        <v>4214</v>
      </c>
      <c r="I351" t="s">
        <v>3236</v>
      </c>
      <c r="J351" t="s">
        <v>226</v>
      </c>
      <c r="K351" t="s">
        <v>15</v>
      </c>
      <c r="L351" t="s">
        <v>6039</v>
      </c>
      <c r="M351" t="s">
        <v>3237</v>
      </c>
      <c r="N351">
        <f t="shared" si="5"/>
        <v>1</v>
      </c>
      <c r="O3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Silo?</v>
      </c>
    </row>
    <row r="352" spans="1:15" x14ac:dyDescent="0.3">
      <c r="A352" t="s">
        <v>3882</v>
      </c>
      <c r="B352" t="s">
        <v>3883</v>
      </c>
      <c r="C352" t="s">
        <v>11</v>
      </c>
      <c r="D352" t="s">
        <v>4215</v>
      </c>
      <c r="E352" t="s">
        <v>4317</v>
      </c>
      <c r="F352" t="s">
        <v>272</v>
      </c>
      <c r="G352">
        <f>ROUND(TVSeries_numberOfEpisodes__2[[#This Row],[value]],2)</f>
        <v>40</v>
      </c>
      <c r="H352" t="s">
        <v>4214</v>
      </c>
      <c r="I352" t="s">
        <v>3236</v>
      </c>
      <c r="J352" t="s">
        <v>458</v>
      </c>
      <c r="K352" t="s">
        <v>15</v>
      </c>
      <c r="L352" t="s">
        <v>5890</v>
      </c>
      <c r="M352" t="s">
        <v>3237</v>
      </c>
      <c r="N352">
        <f t="shared" si="5"/>
        <v>1</v>
      </c>
      <c r="O3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Silversun?</v>
      </c>
    </row>
    <row r="353" spans="1:15" x14ac:dyDescent="0.3">
      <c r="A353" t="s">
        <v>6297</v>
      </c>
      <c r="B353" t="s">
        <v>6298</v>
      </c>
      <c r="C353" t="s">
        <v>11</v>
      </c>
      <c r="D353" t="s">
        <v>4215</v>
      </c>
      <c r="E353" t="s">
        <v>4317</v>
      </c>
      <c r="F353" t="s">
        <v>250</v>
      </c>
      <c r="G353">
        <f>ROUND(TVSeries_numberOfEpisodes__2[[#This Row],[value]],2)</f>
        <v>16</v>
      </c>
      <c r="H353" t="s">
        <v>4214</v>
      </c>
      <c r="I353" t="s">
        <v>3950</v>
      </c>
      <c r="J353" t="s">
        <v>681</v>
      </c>
      <c r="K353" t="s">
        <v>15</v>
      </c>
      <c r="L353" t="s">
        <v>6299</v>
      </c>
      <c r="M353" t="s">
        <v>3951</v>
      </c>
      <c r="N353">
        <f t="shared" si="5"/>
        <v>1</v>
      </c>
      <c r="O3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Sketch?</v>
      </c>
    </row>
    <row r="354" spans="1:15" x14ac:dyDescent="0.3">
      <c r="A354" t="s">
        <v>3914</v>
      </c>
      <c r="B354" t="s">
        <v>3915</v>
      </c>
      <c r="C354" t="s">
        <v>11</v>
      </c>
      <c r="D354" t="s">
        <v>4215</v>
      </c>
      <c r="E354" t="s">
        <v>4317</v>
      </c>
      <c r="F354" t="s">
        <v>275</v>
      </c>
      <c r="G354">
        <f>ROUND(TVSeries_numberOfEpisodes__2[[#This Row],[value]],2)</f>
        <v>7</v>
      </c>
      <c r="H354" t="s">
        <v>4214</v>
      </c>
      <c r="I354" t="s">
        <v>3236</v>
      </c>
      <c r="J354" t="s">
        <v>629</v>
      </c>
      <c r="K354" t="s">
        <v>15</v>
      </c>
      <c r="L354" t="s">
        <v>5878</v>
      </c>
      <c r="M354" t="s">
        <v>3237</v>
      </c>
      <c r="N354">
        <f t="shared" si="5"/>
        <v>1</v>
      </c>
      <c r="O3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Sky?</v>
      </c>
    </row>
    <row r="355" spans="1:15" x14ac:dyDescent="0.3">
      <c r="A355" t="s">
        <v>3376</v>
      </c>
      <c r="B355" t="s">
        <v>3377</v>
      </c>
      <c r="C355" t="s">
        <v>11</v>
      </c>
      <c r="D355" t="s">
        <v>4215</v>
      </c>
      <c r="E355" t="s">
        <v>4317</v>
      </c>
      <c r="F355" t="s">
        <v>459</v>
      </c>
      <c r="G355">
        <f>ROUND(TVSeries_numberOfEpisodes__2[[#This Row],[value]],2)</f>
        <v>9</v>
      </c>
      <c r="H355" t="s">
        <v>4214</v>
      </c>
      <c r="I355" t="s">
        <v>3236</v>
      </c>
      <c r="J355" t="s">
        <v>458</v>
      </c>
      <c r="K355" t="s">
        <v>15</v>
      </c>
      <c r="L355" t="s">
        <v>5335</v>
      </c>
      <c r="M355" t="s">
        <v>3237</v>
      </c>
      <c r="N355">
        <f t="shared" si="5"/>
        <v>1</v>
      </c>
      <c r="O3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Sleepwalkers?</v>
      </c>
    </row>
    <row r="356" spans="1:15" x14ac:dyDescent="0.3">
      <c r="A356" t="s">
        <v>3268</v>
      </c>
      <c r="B356" t="s">
        <v>3269</v>
      </c>
      <c r="C356" t="s">
        <v>11</v>
      </c>
      <c r="D356" t="s">
        <v>4215</v>
      </c>
      <c r="E356" t="s">
        <v>4317</v>
      </c>
      <c r="F356" t="s">
        <v>367</v>
      </c>
      <c r="G356">
        <f>ROUND(TVSeries_numberOfEpisodes__2[[#This Row],[value]],2)</f>
        <v>88</v>
      </c>
      <c r="H356" t="s">
        <v>4214</v>
      </c>
      <c r="I356" t="s">
        <v>3236</v>
      </c>
      <c r="J356" t="s">
        <v>249</v>
      </c>
      <c r="K356" t="s">
        <v>15</v>
      </c>
      <c r="L356" t="s">
        <v>5244</v>
      </c>
      <c r="M356" t="s">
        <v>3237</v>
      </c>
      <c r="N356">
        <f t="shared" si="5"/>
        <v>1</v>
      </c>
      <c r="O3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Sliders?</v>
      </c>
    </row>
    <row r="357" spans="1:15" x14ac:dyDescent="0.3">
      <c r="A357" t="s">
        <v>3762</v>
      </c>
      <c r="B357" t="s">
        <v>3763</v>
      </c>
      <c r="C357" t="s">
        <v>11</v>
      </c>
      <c r="D357" t="s">
        <v>4215</v>
      </c>
      <c r="E357" t="s">
        <v>4317</v>
      </c>
      <c r="F357" t="s">
        <v>643</v>
      </c>
      <c r="G357">
        <f>ROUND(TVSeries_numberOfEpisodes__2[[#This Row],[value]],2)</f>
        <v>96</v>
      </c>
      <c r="H357" t="s">
        <v>4214</v>
      </c>
      <c r="I357" t="s">
        <v>3236</v>
      </c>
      <c r="J357" t="s">
        <v>566</v>
      </c>
      <c r="K357" t="s">
        <v>15</v>
      </c>
      <c r="L357" t="s">
        <v>5428</v>
      </c>
      <c r="M357" t="s">
        <v>3237</v>
      </c>
      <c r="N357">
        <f t="shared" si="5"/>
        <v>1</v>
      </c>
      <c r="O3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Small Wonder?</v>
      </c>
    </row>
    <row r="358" spans="1:15" x14ac:dyDescent="0.3">
      <c r="A358" t="s">
        <v>3681</v>
      </c>
      <c r="B358" t="s">
        <v>3682</v>
      </c>
      <c r="C358" t="s">
        <v>11</v>
      </c>
      <c r="D358" t="s">
        <v>4215</v>
      </c>
      <c r="E358" t="s">
        <v>4317</v>
      </c>
      <c r="F358" t="s">
        <v>4260</v>
      </c>
      <c r="G358">
        <f>ROUND(TVSeries_numberOfEpisodes__2[[#This Row],[value]],2)</f>
        <v>217</v>
      </c>
      <c r="H358" t="s">
        <v>4214</v>
      </c>
      <c r="I358" t="s">
        <v>3236</v>
      </c>
      <c r="J358" t="s">
        <v>167</v>
      </c>
      <c r="K358" t="s">
        <v>15</v>
      </c>
      <c r="L358" t="s">
        <v>5460</v>
      </c>
      <c r="M358" t="s">
        <v>3237</v>
      </c>
      <c r="N358">
        <f t="shared" si="5"/>
        <v>1</v>
      </c>
      <c r="O3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Smallville?</v>
      </c>
    </row>
    <row r="359" spans="1:15" x14ac:dyDescent="0.3">
      <c r="A359" t="s">
        <v>5932</v>
      </c>
      <c r="B359" t="s">
        <v>5933</v>
      </c>
      <c r="C359" t="s">
        <v>11</v>
      </c>
      <c r="D359" t="s">
        <v>4215</v>
      </c>
      <c r="E359" t="s">
        <v>4317</v>
      </c>
      <c r="F359" t="s">
        <v>681</v>
      </c>
      <c r="G359">
        <f>ROUND(TVSeries_numberOfEpisodes__2[[#This Row],[value]],2)</f>
        <v>6</v>
      </c>
      <c r="H359" t="s">
        <v>4214</v>
      </c>
      <c r="I359" t="s">
        <v>3236</v>
      </c>
      <c r="J359" t="s">
        <v>195</v>
      </c>
      <c r="K359" t="s">
        <v>15</v>
      </c>
      <c r="L359" t="s">
        <v>5934</v>
      </c>
      <c r="M359" t="s">
        <v>3237</v>
      </c>
      <c r="N359">
        <f t="shared" si="5"/>
        <v>1</v>
      </c>
      <c r="O35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Smart Protector Bardion?</v>
      </c>
    </row>
    <row r="360" spans="1:15" x14ac:dyDescent="0.3">
      <c r="A360" t="s">
        <v>3551</v>
      </c>
      <c r="B360" t="s">
        <v>3552</v>
      </c>
      <c r="C360" t="s">
        <v>11</v>
      </c>
      <c r="D360" t="s">
        <v>4215</v>
      </c>
      <c r="E360" t="s">
        <v>4317</v>
      </c>
      <c r="F360" t="s">
        <v>128</v>
      </c>
      <c r="G360">
        <f>ROUND(TVSeries_numberOfEpisodes__2[[#This Row],[value]],2)</f>
        <v>65</v>
      </c>
      <c r="H360" t="s">
        <v>4214</v>
      </c>
      <c r="I360" t="s">
        <v>3236</v>
      </c>
      <c r="J360" t="s">
        <v>460</v>
      </c>
      <c r="K360" t="s">
        <v>15</v>
      </c>
      <c r="L360" t="s">
        <v>5287</v>
      </c>
      <c r="M360" t="s">
        <v>3237</v>
      </c>
      <c r="N360">
        <f t="shared" si="5"/>
        <v>1</v>
      </c>
      <c r="O36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So Weird?</v>
      </c>
    </row>
    <row r="361" spans="1:15" x14ac:dyDescent="0.3">
      <c r="A361" t="s">
        <v>3785</v>
      </c>
      <c r="B361" t="s">
        <v>3786</v>
      </c>
      <c r="C361" t="s">
        <v>11</v>
      </c>
      <c r="D361" t="s">
        <v>4215</v>
      </c>
      <c r="E361" t="s">
        <v>4317</v>
      </c>
      <c r="F361" t="s">
        <v>459</v>
      </c>
      <c r="G361">
        <f>ROUND(TVSeries_numberOfEpisodes__2[[#This Row],[value]],2)</f>
        <v>9</v>
      </c>
      <c r="H361" t="s">
        <v>4214</v>
      </c>
      <c r="I361" t="s">
        <v>3236</v>
      </c>
      <c r="J361" t="s">
        <v>681</v>
      </c>
      <c r="K361" t="s">
        <v>15</v>
      </c>
      <c r="L361" t="s">
        <v>5392</v>
      </c>
      <c r="M361" t="s">
        <v>3237</v>
      </c>
      <c r="N361">
        <f t="shared" si="5"/>
        <v>1</v>
      </c>
      <c r="O36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Something Is Out There?</v>
      </c>
    </row>
    <row r="362" spans="1:15" x14ac:dyDescent="0.3">
      <c r="A362" t="s">
        <v>3736</v>
      </c>
      <c r="B362" t="s">
        <v>3737</v>
      </c>
      <c r="C362" t="s">
        <v>11</v>
      </c>
      <c r="D362" t="s">
        <v>4215</v>
      </c>
      <c r="E362" t="s">
        <v>4317</v>
      </c>
      <c r="F362" t="s">
        <v>187</v>
      </c>
      <c r="G362">
        <f>ROUND(TVSeries_numberOfEpisodes__2[[#This Row],[value]],2)</f>
        <v>27</v>
      </c>
      <c r="H362" t="s">
        <v>4214</v>
      </c>
      <c r="I362" t="s">
        <v>3236</v>
      </c>
      <c r="J362" t="s">
        <v>629</v>
      </c>
      <c r="K362" t="s">
        <v>15</v>
      </c>
      <c r="L362" t="s">
        <v>5427</v>
      </c>
      <c r="M362" t="s">
        <v>3237</v>
      </c>
      <c r="N362">
        <f t="shared" si="5"/>
        <v>1</v>
      </c>
      <c r="O36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 Island One?</v>
      </c>
    </row>
    <row r="363" spans="1:15" x14ac:dyDescent="0.3">
      <c r="A363" t="s">
        <v>3792</v>
      </c>
      <c r="B363" t="s">
        <v>3793</v>
      </c>
      <c r="C363" t="s">
        <v>11</v>
      </c>
      <c r="D363" t="s">
        <v>4215</v>
      </c>
      <c r="E363" t="s">
        <v>4317</v>
      </c>
      <c r="F363" t="s">
        <v>4241</v>
      </c>
      <c r="G363">
        <f>ROUND(TVSeries_numberOfEpisodes__2[[#This Row],[value]],2)</f>
        <v>1110</v>
      </c>
      <c r="H363" t="s">
        <v>4214</v>
      </c>
      <c r="I363" t="s">
        <v>3236</v>
      </c>
      <c r="J363" t="s">
        <v>275</v>
      </c>
      <c r="K363" t="s">
        <v>15</v>
      </c>
      <c r="L363" t="s">
        <v>5431</v>
      </c>
      <c r="M363" t="s">
        <v>3237</v>
      </c>
      <c r="N363">
        <f t="shared" si="5"/>
        <v>1</v>
      </c>
      <c r="O36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 Patrol?</v>
      </c>
    </row>
    <row r="364" spans="1:15" x14ac:dyDescent="0.3">
      <c r="A364" t="s">
        <v>3446</v>
      </c>
      <c r="B364" t="s">
        <v>3447</v>
      </c>
      <c r="C364" t="s">
        <v>11</v>
      </c>
      <c r="D364" t="s">
        <v>4215</v>
      </c>
      <c r="E364" t="s">
        <v>4317</v>
      </c>
      <c r="F364" t="s">
        <v>249</v>
      </c>
      <c r="G364">
        <f>ROUND(TVSeries_numberOfEpisodes__2[[#This Row],[value]],2)</f>
        <v>24</v>
      </c>
      <c r="H364" t="s">
        <v>4214</v>
      </c>
      <c r="I364" t="s">
        <v>3236</v>
      </c>
      <c r="J364" t="s">
        <v>531</v>
      </c>
      <c r="K364" t="s">
        <v>15</v>
      </c>
      <c r="L364" t="s">
        <v>5351</v>
      </c>
      <c r="M364" t="s">
        <v>3237</v>
      </c>
      <c r="N364">
        <f t="shared" si="5"/>
        <v>1</v>
      </c>
      <c r="O36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 Precinct?</v>
      </c>
    </row>
    <row r="365" spans="1:15" x14ac:dyDescent="0.3">
      <c r="A365" t="s">
        <v>3322</v>
      </c>
      <c r="B365" t="s">
        <v>3323</v>
      </c>
      <c r="C365" t="s">
        <v>11</v>
      </c>
      <c r="D365" t="s">
        <v>4215</v>
      </c>
      <c r="E365" t="s">
        <v>4317</v>
      </c>
      <c r="F365" t="s">
        <v>681</v>
      </c>
      <c r="G365">
        <f>ROUND(TVSeries_numberOfEpisodes__2[[#This Row],[value]],2)</f>
        <v>6</v>
      </c>
      <c r="H365" t="s">
        <v>4214</v>
      </c>
      <c r="I365" t="s">
        <v>3236</v>
      </c>
      <c r="J365" t="s">
        <v>565</v>
      </c>
      <c r="K365" t="s">
        <v>15</v>
      </c>
      <c r="L365" t="s">
        <v>5232</v>
      </c>
      <c r="M365" t="s">
        <v>3237</v>
      </c>
      <c r="N365">
        <f t="shared" si="5"/>
        <v>1</v>
      </c>
      <c r="O36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 Rangers?</v>
      </c>
    </row>
    <row r="366" spans="1:15" x14ac:dyDescent="0.3">
      <c r="A366" t="s">
        <v>3559</v>
      </c>
      <c r="B366" t="s">
        <v>3560</v>
      </c>
      <c r="C366" t="s">
        <v>11</v>
      </c>
      <c r="D366" t="s">
        <v>4215</v>
      </c>
      <c r="E366" t="s">
        <v>4317</v>
      </c>
      <c r="F366" t="s">
        <v>48</v>
      </c>
      <c r="G366">
        <f>ROUND(TVSeries_numberOfEpisodes__2[[#This Row],[value]],2)</f>
        <v>48</v>
      </c>
      <c r="H366" t="s">
        <v>4214</v>
      </c>
      <c r="I366" t="s">
        <v>3236</v>
      </c>
      <c r="J366" t="s">
        <v>324</v>
      </c>
      <c r="K366" t="s">
        <v>15</v>
      </c>
      <c r="L366" t="s">
        <v>5275</v>
      </c>
      <c r="M366" t="s">
        <v>3237</v>
      </c>
      <c r="N366">
        <f t="shared" si="5"/>
        <v>1</v>
      </c>
      <c r="O36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Space: 1999?</v>
      </c>
    </row>
    <row r="367" spans="1:15" x14ac:dyDescent="0.3">
      <c r="A367" t="s">
        <v>3258</v>
      </c>
      <c r="B367" t="s">
        <v>3259</v>
      </c>
      <c r="C367" t="s">
        <v>11</v>
      </c>
      <c r="D367" t="s">
        <v>4215</v>
      </c>
      <c r="E367" t="s">
        <v>4317</v>
      </c>
      <c r="F367" t="s">
        <v>249</v>
      </c>
      <c r="G367">
        <f>ROUND(TVSeries_numberOfEpisodes__2[[#This Row],[value]],2)</f>
        <v>24</v>
      </c>
      <c r="H367" t="s">
        <v>4214</v>
      </c>
      <c r="I367" t="s">
        <v>3236</v>
      </c>
      <c r="J367" t="s">
        <v>460</v>
      </c>
      <c r="K367" t="s">
        <v>15</v>
      </c>
      <c r="L367" t="s">
        <v>5227</v>
      </c>
      <c r="M367" t="s">
        <v>3237</v>
      </c>
      <c r="N367">
        <f t="shared" si="5"/>
        <v>1</v>
      </c>
      <c r="O36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Space: Above and Beyond?</v>
      </c>
    </row>
    <row r="368" spans="1:15" x14ac:dyDescent="0.3">
      <c r="A368" t="s">
        <v>4289</v>
      </c>
      <c r="B368" t="s">
        <v>4290</v>
      </c>
      <c r="C368" t="s">
        <v>11</v>
      </c>
      <c r="D368" t="s">
        <v>4215</v>
      </c>
      <c r="E368" t="s">
        <v>4317</v>
      </c>
      <c r="F368" t="s">
        <v>486</v>
      </c>
      <c r="G368">
        <f>ROUND(TVSeries_numberOfEpisodes__2[[#This Row],[value]],2)</f>
        <v>13</v>
      </c>
      <c r="H368" t="s">
        <v>4214</v>
      </c>
      <c r="I368" t="s">
        <v>3236</v>
      </c>
      <c r="J368" t="s">
        <v>191</v>
      </c>
      <c r="K368" t="s">
        <v>15</v>
      </c>
      <c r="L368" t="s">
        <v>5904</v>
      </c>
      <c r="M368" t="s">
        <v>3237</v>
      </c>
      <c r="N368">
        <f t="shared" si="5"/>
        <v>1</v>
      </c>
      <c r="O36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Spadla z oblakov?</v>
      </c>
    </row>
    <row r="369" spans="1:15" x14ac:dyDescent="0.3">
      <c r="A369" t="s">
        <v>3614</v>
      </c>
      <c r="B369" t="s">
        <v>3615</v>
      </c>
      <c r="C369" t="s">
        <v>11</v>
      </c>
      <c r="D369" t="s">
        <v>4215</v>
      </c>
      <c r="E369" t="s">
        <v>4317</v>
      </c>
      <c r="F369" t="s">
        <v>226</v>
      </c>
      <c r="G369">
        <f>ROUND(TVSeries_numberOfEpisodes__2[[#This Row],[value]],2)</f>
        <v>19</v>
      </c>
      <c r="H369" t="s">
        <v>4214</v>
      </c>
      <c r="I369" t="s">
        <v>3236</v>
      </c>
      <c r="J369" t="s">
        <v>602</v>
      </c>
      <c r="K369" t="s">
        <v>15</v>
      </c>
      <c r="L369" t="s">
        <v>5437</v>
      </c>
      <c r="M369" t="s">
        <v>3237</v>
      </c>
      <c r="N369">
        <f t="shared" si="5"/>
        <v>1</v>
      </c>
      <c r="O36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Special Unit 2?</v>
      </c>
    </row>
    <row r="370" spans="1:15" x14ac:dyDescent="0.3">
      <c r="A370" t="s">
        <v>4265</v>
      </c>
      <c r="B370" t="s">
        <v>4266</v>
      </c>
      <c r="C370" t="s">
        <v>11</v>
      </c>
      <c r="D370" t="s">
        <v>4215</v>
      </c>
      <c r="E370" t="s">
        <v>4317</v>
      </c>
      <c r="F370" t="s">
        <v>167</v>
      </c>
      <c r="G370">
        <f>ROUND(TVSeries_numberOfEpisodes__2[[#This Row],[value]],2)</f>
        <v>63</v>
      </c>
      <c r="H370" t="s">
        <v>4214</v>
      </c>
      <c r="I370" t="s">
        <v>3236</v>
      </c>
      <c r="J370" t="s">
        <v>459</v>
      </c>
      <c r="K370" t="s">
        <v>15</v>
      </c>
      <c r="L370" t="s">
        <v>5922</v>
      </c>
      <c r="M370" t="s">
        <v>3237</v>
      </c>
      <c r="N370">
        <f t="shared" si="5"/>
        <v>1</v>
      </c>
      <c r="O37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Spectreman?</v>
      </c>
    </row>
    <row r="371" spans="1:15" x14ac:dyDescent="0.3">
      <c r="A371" t="s">
        <v>3573</v>
      </c>
      <c r="B371" t="s">
        <v>3574</v>
      </c>
      <c r="C371" t="s">
        <v>11</v>
      </c>
      <c r="D371" t="s">
        <v>4215</v>
      </c>
      <c r="E371" t="s">
        <v>4317</v>
      </c>
      <c r="F371" t="s">
        <v>93</v>
      </c>
      <c r="G371">
        <f>ROUND(TVSeries_numberOfEpisodes__2[[#This Row],[value]],2)</f>
        <v>26</v>
      </c>
      <c r="H371" t="s">
        <v>4214</v>
      </c>
      <c r="I371" t="s">
        <v>3236</v>
      </c>
      <c r="J371" t="s">
        <v>324</v>
      </c>
      <c r="K371" t="s">
        <v>15</v>
      </c>
      <c r="L371" t="s">
        <v>5306</v>
      </c>
      <c r="M371" t="s">
        <v>3237</v>
      </c>
      <c r="N371">
        <f t="shared" si="5"/>
        <v>1</v>
      </c>
      <c r="O37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Spellbinder?</v>
      </c>
    </row>
    <row r="372" spans="1:15" x14ac:dyDescent="0.3">
      <c r="A372" t="s">
        <v>3738</v>
      </c>
      <c r="B372" t="s">
        <v>3739</v>
      </c>
      <c r="C372" t="s">
        <v>11</v>
      </c>
      <c r="D372" t="s">
        <v>4215</v>
      </c>
      <c r="E372" t="s">
        <v>4317</v>
      </c>
      <c r="F372" t="s">
        <v>93</v>
      </c>
      <c r="G372">
        <f>ROUND(TVSeries_numberOfEpisodes__2[[#This Row],[value]],2)</f>
        <v>26</v>
      </c>
      <c r="H372" t="s">
        <v>4214</v>
      </c>
      <c r="I372" t="s">
        <v>3236</v>
      </c>
      <c r="J372" t="s">
        <v>460</v>
      </c>
      <c r="K372" t="s">
        <v>15</v>
      </c>
      <c r="L372" t="s">
        <v>5378</v>
      </c>
      <c r="M372" t="s">
        <v>3237</v>
      </c>
      <c r="N372">
        <f t="shared" si="5"/>
        <v>1</v>
      </c>
      <c r="O37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Spellbinder: Land of the Dragon Lord?</v>
      </c>
    </row>
    <row r="373" spans="1:15" x14ac:dyDescent="0.3">
      <c r="A373" t="s">
        <v>3904</v>
      </c>
      <c r="B373" t="s">
        <v>3905</v>
      </c>
      <c r="C373" t="s">
        <v>11</v>
      </c>
      <c r="D373" t="s">
        <v>4215</v>
      </c>
      <c r="E373" t="s">
        <v>4317</v>
      </c>
      <c r="F373" t="s">
        <v>459</v>
      </c>
      <c r="G373">
        <f>ROUND(TVSeries_numberOfEpisodes__2[[#This Row],[value]],2)</f>
        <v>9</v>
      </c>
      <c r="H373" t="s">
        <v>4214</v>
      </c>
      <c r="I373" t="s">
        <v>3236</v>
      </c>
      <c r="J373" t="s">
        <v>629</v>
      </c>
      <c r="K373" t="s">
        <v>15</v>
      </c>
      <c r="L373" t="s">
        <v>5876</v>
      </c>
      <c r="M373" t="s">
        <v>3237</v>
      </c>
      <c r="N373">
        <f t="shared" si="5"/>
        <v>1</v>
      </c>
      <c r="O37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Cops?</v>
      </c>
    </row>
    <row r="374" spans="1:15" x14ac:dyDescent="0.3">
      <c r="A374" t="s">
        <v>3604</v>
      </c>
      <c r="B374" t="s">
        <v>3605</v>
      </c>
      <c r="C374" t="s">
        <v>11</v>
      </c>
      <c r="D374" t="s">
        <v>4215</v>
      </c>
      <c r="E374" t="s">
        <v>4317</v>
      </c>
      <c r="F374" t="s">
        <v>486</v>
      </c>
      <c r="G374">
        <f>ROUND(TVSeries_numberOfEpisodes__2[[#This Row],[value]],2)</f>
        <v>13</v>
      </c>
      <c r="H374" t="s">
        <v>4214</v>
      </c>
      <c r="I374" t="s">
        <v>3236</v>
      </c>
      <c r="J374" t="s">
        <v>531</v>
      </c>
      <c r="K374" t="s">
        <v>15</v>
      </c>
      <c r="L374" t="s">
        <v>5454</v>
      </c>
      <c r="M374" t="s">
        <v>3237</v>
      </c>
      <c r="N374">
        <f t="shared" si="5"/>
        <v>1</v>
      </c>
      <c r="O37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Maidens?</v>
      </c>
    </row>
    <row r="375" spans="1:15" x14ac:dyDescent="0.3">
      <c r="A375" t="s">
        <v>3610</v>
      </c>
      <c r="B375" t="s">
        <v>3611</v>
      </c>
      <c r="C375" t="s">
        <v>11</v>
      </c>
      <c r="D375" t="s">
        <v>4215</v>
      </c>
      <c r="E375" t="s">
        <v>4317</v>
      </c>
      <c r="F375" t="s">
        <v>4250</v>
      </c>
      <c r="G375">
        <f>ROUND(TVSeries_numberOfEpisodes__2[[#This Row],[value]],2)</f>
        <v>176</v>
      </c>
      <c r="H375" t="s">
        <v>4214</v>
      </c>
      <c r="I375" t="s">
        <v>3236</v>
      </c>
      <c r="J375" t="s">
        <v>221</v>
      </c>
      <c r="K375" t="s">
        <v>15</v>
      </c>
      <c r="L375" t="s">
        <v>5443</v>
      </c>
      <c r="M375" t="s">
        <v>3237</v>
      </c>
      <c r="N375">
        <f t="shared" si="5"/>
        <v>1</v>
      </c>
      <c r="O37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Deep Space Nine?</v>
      </c>
    </row>
    <row r="376" spans="1:15" x14ac:dyDescent="0.3">
      <c r="A376" t="s">
        <v>4251</v>
      </c>
      <c r="B376" t="s">
        <v>4252</v>
      </c>
      <c r="C376" t="s">
        <v>11</v>
      </c>
      <c r="D376" t="s">
        <v>4215</v>
      </c>
      <c r="E376" t="s">
        <v>4317</v>
      </c>
      <c r="F376" t="s">
        <v>602</v>
      </c>
      <c r="G376">
        <f>ROUND(TVSeries_numberOfEpisodes__2[[#This Row],[value]],2)</f>
        <v>10</v>
      </c>
      <c r="H376" t="s">
        <v>4214</v>
      </c>
      <c r="I376" t="s">
        <v>3236</v>
      </c>
      <c r="J376" t="s">
        <v>275</v>
      </c>
      <c r="K376" t="s">
        <v>15</v>
      </c>
      <c r="L376" t="s">
        <v>5907</v>
      </c>
      <c r="M376" t="s">
        <v>3237</v>
      </c>
      <c r="N376">
        <f t="shared" si="5"/>
        <v>1</v>
      </c>
      <c r="O37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New Voyages?</v>
      </c>
    </row>
    <row r="377" spans="1:15" x14ac:dyDescent="0.3">
      <c r="A377" t="s">
        <v>6300</v>
      </c>
      <c r="B377" t="s">
        <v>6301</v>
      </c>
      <c r="C377" t="s">
        <v>11</v>
      </c>
      <c r="D377" t="s">
        <v>4215</v>
      </c>
      <c r="E377" t="s">
        <v>4317</v>
      </c>
      <c r="F377" t="s">
        <v>1191</v>
      </c>
      <c r="G377">
        <f>ROUND(TVSeries_numberOfEpisodes__2[[#This Row],[value]],2)</f>
        <v>20</v>
      </c>
      <c r="H377" t="s">
        <v>4214</v>
      </c>
      <c r="I377" t="s">
        <v>3950</v>
      </c>
      <c r="J377" t="s">
        <v>249</v>
      </c>
      <c r="K377" t="s">
        <v>15</v>
      </c>
      <c r="L377" t="s">
        <v>6302</v>
      </c>
      <c r="M377" t="s">
        <v>3951</v>
      </c>
      <c r="N377">
        <f t="shared" si="5"/>
        <v>1</v>
      </c>
      <c r="O37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Star Trek: Strange New Worlds?</v>
      </c>
    </row>
    <row r="378" spans="1:15" x14ac:dyDescent="0.3">
      <c r="A378" t="s">
        <v>3699</v>
      </c>
      <c r="B378" t="s">
        <v>3700</v>
      </c>
      <c r="C378" t="s">
        <v>11</v>
      </c>
      <c r="D378" t="s">
        <v>4215</v>
      </c>
      <c r="E378" t="s">
        <v>4317</v>
      </c>
      <c r="F378" t="s">
        <v>474</v>
      </c>
      <c r="G378">
        <f>ROUND(TVSeries_numberOfEpisodes__2[[#This Row],[value]],2)</f>
        <v>22</v>
      </c>
      <c r="H378" t="s">
        <v>4214</v>
      </c>
      <c r="I378" t="s">
        <v>3236</v>
      </c>
      <c r="J378" t="s">
        <v>211</v>
      </c>
      <c r="K378" t="s">
        <v>15</v>
      </c>
      <c r="L378" t="s">
        <v>5453</v>
      </c>
      <c r="M378" t="s">
        <v>3237</v>
      </c>
      <c r="N378">
        <f t="shared" si="5"/>
        <v>1</v>
      </c>
      <c r="O37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The Animated Series?</v>
      </c>
    </row>
    <row r="379" spans="1:15" x14ac:dyDescent="0.3">
      <c r="A379" t="s">
        <v>3628</v>
      </c>
      <c r="B379" t="s">
        <v>3629</v>
      </c>
      <c r="C379" t="s">
        <v>11</v>
      </c>
      <c r="D379" t="s">
        <v>4215</v>
      </c>
      <c r="E379" t="s">
        <v>4317</v>
      </c>
      <c r="F379" t="s">
        <v>4253</v>
      </c>
      <c r="G379">
        <f>ROUND(TVSeries_numberOfEpisodes__2[[#This Row],[value]],2)</f>
        <v>178</v>
      </c>
      <c r="H379" t="s">
        <v>4214</v>
      </c>
      <c r="I379" t="s">
        <v>3236</v>
      </c>
      <c r="J379" t="s">
        <v>143</v>
      </c>
      <c r="K379" t="s">
        <v>15</v>
      </c>
      <c r="L379" t="s">
        <v>5435</v>
      </c>
      <c r="M379" t="s">
        <v>3237</v>
      </c>
      <c r="N379">
        <f t="shared" si="5"/>
        <v>1</v>
      </c>
      <c r="O37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The Next Generation?</v>
      </c>
    </row>
    <row r="380" spans="1:15" x14ac:dyDescent="0.3">
      <c r="A380" t="s">
        <v>3624</v>
      </c>
      <c r="B380" t="s">
        <v>3625</v>
      </c>
      <c r="C380" t="s">
        <v>11</v>
      </c>
      <c r="D380" t="s">
        <v>4215</v>
      </c>
      <c r="E380" t="s">
        <v>4317</v>
      </c>
      <c r="F380" t="s">
        <v>614</v>
      </c>
      <c r="G380">
        <f>ROUND(TVSeries_numberOfEpisodes__2[[#This Row],[value]],2)</f>
        <v>79</v>
      </c>
      <c r="H380" t="s">
        <v>4214</v>
      </c>
      <c r="I380" t="s">
        <v>3236</v>
      </c>
      <c r="J380" t="s">
        <v>14</v>
      </c>
      <c r="K380" t="s">
        <v>15</v>
      </c>
      <c r="L380" t="s">
        <v>5471</v>
      </c>
      <c r="M380" t="s">
        <v>3237</v>
      </c>
      <c r="N380">
        <f t="shared" si="5"/>
        <v>1</v>
      </c>
      <c r="O38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The Original Series?</v>
      </c>
    </row>
    <row r="381" spans="1:15" x14ac:dyDescent="0.3">
      <c r="A381" t="s">
        <v>5929</v>
      </c>
      <c r="B381" t="s">
        <v>5930</v>
      </c>
      <c r="C381" t="s">
        <v>11</v>
      </c>
      <c r="D381" t="s">
        <v>4215</v>
      </c>
      <c r="E381" t="s">
        <v>4317</v>
      </c>
      <c r="F381" t="s">
        <v>501</v>
      </c>
      <c r="G381">
        <f>ROUND(TVSeries_numberOfEpisodes__2[[#This Row],[value]],2)</f>
        <v>5</v>
      </c>
      <c r="H381" t="s">
        <v>4214</v>
      </c>
      <c r="I381" t="s">
        <v>3236</v>
      </c>
      <c r="J381" t="s">
        <v>458</v>
      </c>
      <c r="K381" t="s">
        <v>15</v>
      </c>
      <c r="L381" t="s">
        <v>5931</v>
      </c>
      <c r="M381" t="s">
        <v>3237</v>
      </c>
      <c r="N381">
        <f t="shared" si="5"/>
        <v>1</v>
      </c>
      <c r="O38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Very Short Treks?</v>
      </c>
    </row>
    <row r="382" spans="1:15" x14ac:dyDescent="0.3">
      <c r="A382" t="s">
        <v>3724</v>
      </c>
      <c r="B382" t="s">
        <v>3725</v>
      </c>
      <c r="C382" t="s">
        <v>11</v>
      </c>
      <c r="D382" t="s">
        <v>4215</v>
      </c>
      <c r="E382" t="s">
        <v>4317</v>
      </c>
      <c r="F382" t="s">
        <v>4247</v>
      </c>
      <c r="G382">
        <f>ROUND(TVSeries_numberOfEpisodes__2[[#This Row],[value]],2)</f>
        <v>172</v>
      </c>
      <c r="H382" t="s">
        <v>4214</v>
      </c>
      <c r="I382" t="s">
        <v>3236</v>
      </c>
      <c r="J382" t="s">
        <v>316</v>
      </c>
      <c r="K382" t="s">
        <v>15</v>
      </c>
      <c r="L382" t="s">
        <v>5461</v>
      </c>
      <c r="M382" t="s">
        <v>3237</v>
      </c>
      <c r="N382">
        <f t="shared" si="5"/>
        <v>1</v>
      </c>
      <c r="O38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Trek: Voyager?</v>
      </c>
    </row>
    <row r="383" spans="1:15" x14ac:dyDescent="0.3">
      <c r="A383" t="s">
        <v>5968</v>
      </c>
      <c r="B383" t="s">
        <v>5969</v>
      </c>
      <c r="C383" t="s">
        <v>11</v>
      </c>
      <c r="D383" t="s">
        <v>4215</v>
      </c>
      <c r="E383" t="s">
        <v>4317</v>
      </c>
      <c r="F383" t="s">
        <v>565</v>
      </c>
      <c r="G383">
        <f>ROUND(TVSeries_numberOfEpisodes__2[[#This Row],[value]],2)</f>
        <v>8</v>
      </c>
      <c r="H383" t="s">
        <v>4214</v>
      </c>
      <c r="I383" t="s">
        <v>3236</v>
      </c>
      <c r="J383" t="s">
        <v>324</v>
      </c>
      <c r="K383" t="s">
        <v>15</v>
      </c>
      <c r="L383" t="s">
        <v>5970</v>
      </c>
      <c r="M383" t="s">
        <v>3237</v>
      </c>
      <c r="N383">
        <f t="shared" si="5"/>
        <v>1</v>
      </c>
      <c r="O38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 Wars: Skeleton Crew?</v>
      </c>
    </row>
    <row r="384" spans="1:15" x14ac:dyDescent="0.3">
      <c r="A384" t="s">
        <v>3612</v>
      </c>
      <c r="B384" t="s">
        <v>3613</v>
      </c>
      <c r="C384" t="s">
        <v>11</v>
      </c>
      <c r="D384" t="s">
        <v>4215</v>
      </c>
      <c r="E384" t="s">
        <v>4317</v>
      </c>
      <c r="F384" t="s">
        <v>4249</v>
      </c>
      <c r="G384">
        <f>ROUND(TVSeries_numberOfEpisodes__2[[#This Row],[value]],2)</f>
        <v>100</v>
      </c>
      <c r="H384" t="s">
        <v>4214</v>
      </c>
      <c r="I384" t="s">
        <v>3236</v>
      </c>
      <c r="J384" t="s">
        <v>86</v>
      </c>
      <c r="K384" t="s">
        <v>15</v>
      </c>
      <c r="L384" t="s">
        <v>5502</v>
      </c>
      <c r="M384" t="s">
        <v>3237</v>
      </c>
      <c r="N384">
        <f t="shared" si="5"/>
        <v>1</v>
      </c>
      <c r="O38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Stargate Atlantis?</v>
      </c>
    </row>
    <row r="385" spans="1:15" x14ac:dyDescent="0.3">
      <c r="A385" t="s">
        <v>3663</v>
      </c>
      <c r="B385" t="s">
        <v>3664</v>
      </c>
      <c r="C385" t="s">
        <v>11</v>
      </c>
      <c r="D385" t="s">
        <v>4215</v>
      </c>
      <c r="E385" t="s">
        <v>4317</v>
      </c>
      <c r="F385" t="s">
        <v>4257</v>
      </c>
      <c r="G385">
        <f>ROUND(TVSeries_numberOfEpisodes__2[[#This Row],[value]],2)</f>
        <v>214</v>
      </c>
      <c r="H385" t="s">
        <v>4214</v>
      </c>
      <c r="I385" t="s">
        <v>3236</v>
      </c>
      <c r="J385" t="s">
        <v>162</v>
      </c>
      <c r="K385" t="s">
        <v>15</v>
      </c>
      <c r="L385" t="s">
        <v>5493</v>
      </c>
      <c r="M385" t="s">
        <v>3237</v>
      </c>
      <c r="N385">
        <f t="shared" si="5"/>
        <v>1</v>
      </c>
      <c r="O38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Stargate SG-1?</v>
      </c>
    </row>
    <row r="386" spans="1:15" x14ac:dyDescent="0.3">
      <c r="A386" t="s">
        <v>3677</v>
      </c>
      <c r="B386" t="s">
        <v>3678</v>
      </c>
      <c r="C386" t="s">
        <v>11</v>
      </c>
      <c r="D386" t="s">
        <v>4215</v>
      </c>
      <c r="E386" t="s">
        <v>4317</v>
      </c>
      <c r="F386" t="s">
        <v>272</v>
      </c>
      <c r="G386">
        <f>ROUND(TVSeries_numberOfEpisodes__2[[#This Row],[value]],2)</f>
        <v>40</v>
      </c>
      <c r="H386" t="s">
        <v>4214</v>
      </c>
      <c r="I386" t="s">
        <v>3236</v>
      </c>
      <c r="J386" t="s">
        <v>242</v>
      </c>
      <c r="K386" t="s">
        <v>15</v>
      </c>
      <c r="L386" t="s">
        <v>5452</v>
      </c>
      <c r="M386" t="s">
        <v>3237</v>
      </c>
      <c r="N386">
        <f t="shared" ref="N386:N449" si="6">COUNTIF(B:B,B386)</f>
        <v>1</v>
      </c>
      <c r="O38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Stargate Universe?</v>
      </c>
    </row>
    <row r="387" spans="1:15" x14ac:dyDescent="0.3">
      <c r="A387" t="s">
        <v>5801</v>
      </c>
      <c r="B387" t="s">
        <v>5802</v>
      </c>
      <c r="C387" t="s">
        <v>11</v>
      </c>
      <c r="D387" t="s">
        <v>4215</v>
      </c>
      <c r="E387" t="s">
        <v>4317</v>
      </c>
      <c r="F387" t="s">
        <v>253</v>
      </c>
      <c r="G387">
        <f>ROUND(TVSeries_numberOfEpisodes__2[[#This Row],[value]],2)</f>
        <v>39</v>
      </c>
      <c r="H387" t="s">
        <v>4214</v>
      </c>
      <c r="I387" t="s">
        <v>3950</v>
      </c>
      <c r="J387" t="s">
        <v>324</v>
      </c>
      <c r="K387" t="s">
        <v>15</v>
      </c>
      <c r="L387" t="s">
        <v>5803</v>
      </c>
      <c r="M387" t="s">
        <v>3951</v>
      </c>
      <c r="N387">
        <f t="shared" si="6"/>
        <v>1</v>
      </c>
      <c r="O38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Stargirl?</v>
      </c>
    </row>
    <row r="388" spans="1:15" x14ac:dyDescent="0.3">
      <c r="A388" t="s">
        <v>3718</v>
      </c>
      <c r="B388" t="s">
        <v>3719</v>
      </c>
      <c r="C388" t="s">
        <v>11</v>
      </c>
      <c r="D388" t="s">
        <v>4215</v>
      </c>
      <c r="E388" t="s">
        <v>4317</v>
      </c>
      <c r="F388" t="s">
        <v>305</v>
      </c>
      <c r="G388">
        <f>ROUND(TVSeries_numberOfEpisodes__2[[#This Row],[value]],2)</f>
        <v>44</v>
      </c>
      <c r="H388" t="s">
        <v>4214</v>
      </c>
      <c r="I388" t="s">
        <v>3236</v>
      </c>
      <c r="J388" t="s">
        <v>629</v>
      </c>
      <c r="K388" t="s">
        <v>15</v>
      </c>
      <c r="L388" t="s">
        <v>5466</v>
      </c>
      <c r="M388" t="s">
        <v>3237</v>
      </c>
      <c r="N388">
        <f t="shared" si="6"/>
        <v>1</v>
      </c>
      <c r="O38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Starhunter?</v>
      </c>
    </row>
    <row r="389" spans="1:15" x14ac:dyDescent="0.3">
      <c r="A389" t="s">
        <v>3602</v>
      </c>
      <c r="B389" t="s">
        <v>3603</v>
      </c>
      <c r="C389" t="s">
        <v>11</v>
      </c>
      <c r="D389" t="s">
        <v>4215</v>
      </c>
      <c r="E389" t="s">
        <v>4317</v>
      </c>
      <c r="F389" t="s">
        <v>474</v>
      </c>
      <c r="G389">
        <f>ROUND(TVSeries_numberOfEpisodes__2[[#This Row],[value]],2)</f>
        <v>22</v>
      </c>
      <c r="H389" t="s">
        <v>4214</v>
      </c>
      <c r="I389" t="s">
        <v>3236</v>
      </c>
      <c r="J389" t="s">
        <v>501</v>
      </c>
      <c r="K389" t="s">
        <v>15</v>
      </c>
      <c r="L389" t="s">
        <v>5496</v>
      </c>
      <c r="M389" t="s">
        <v>3237</v>
      </c>
      <c r="N389">
        <f t="shared" si="6"/>
        <v>1</v>
      </c>
      <c r="O38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Starman?</v>
      </c>
    </row>
    <row r="390" spans="1:15" x14ac:dyDescent="0.3">
      <c r="A390" t="s">
        <v>6070</v>
      </c>
      <c r="B390" t="s">
        <v>6071</v>
      </c>
      <c r="C390" t="s">
        <v>11</v>
      </c>
      <c r="D390" t="s">
        <v>4215</v>
      </c>
      <c r="E390" t="s">
        <v>4317</v>
      </c>
      <c r="F390" t="s">
        <v>331</v>
      </c>
      <c r="G390">
        <f>ROUND(TVSeries_numberOfEpisodes__2[[#This Row],[value]],2)</f>
        <v>93</v>
      </c>
      <c r="H390" t="s">
        <v>4214</v>
      </c>
      <c r="I390" t="s">
        <v>3950</v>
      </c>
      <c r="J390" t="s">
        <v>454</v>
      </c>
      <c r="K390" t="s">
        <v>15</v>
      </c>
      <c r="L390" t="s">
        <v>6072</v>
      </c>
      <c r="M390" t="s">
        <v>3951</v>
      </c>
      <c r="N390">
        <f t="shared" si="6"/>
        <v>1</v>
      </c>
      <c r="O39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Starsky &amp; Hutch?</v>
      </c>
    </row>
    <row r="391" spans="1:15" x14ac:dyDescent="0.3">
      <c r="A391" t="s">
        <v>3782</v>
      </c>
      <c r="B391" t="s">
        <v>3783</v>
      </c>
      <c r="C391" t="s">
        <v>11</v>
      </c>
      <c r="D391" t="s">
        <v>4215</v>
      </c>
      <c r="E391" t="s">
        <v>4317</v>
      </c>
      <c r="F391" t="s">
        <v>681</v>
      </c>
      <c r="G391">
        <f>ROUND(TVSeries_numberOfEpisodes__2[[#This Row],[value]],2)</f>
        <v>6</v>
      </c>
      <c r="H391" t="s">
        <v>4214</v>
      </c>
      <c r="I391" t="s">
        <v>3236</v>
      </c>
      <c r="J391" t="s">
        <v>629</v>
      </c>
      <c r="K391" t="s">
        <v>15</v>
      </c>
      <c r="L391" t="s">
        <v>5389</v>
      </c>
      <c r="M391" t="s">
        <v>3237</v>
      </c>
      <c r="N391">
        <f t="shared" si="6"/>
        <v>1</v>
      </c>
      <c r="O39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Sternensommer?</v>
      </c>
    </row>
    <row r="392" spans="1:15" x14ac:dyDescent="0.3">
      <c r="A392" t="s">
        <v>3450</v>
      </c>
      <c r="B392" t="s">
        <v>3451</v>
      </c>
      <c r="C392" t="s">
        <v>11</v>
      </c>
      <c r="D392" t="s">
        <v>4215</v>
      </c>
      <c r="E392" t="s">
        <v>4317</v>
      </c>
      <c r="F392" t="s">
        <v>33</v>
      </c>
      <c r="G392">
        <f>ROUND(TVSeries_numberOfEpisodes__2[[#This Row],[value]],2)</f>
        <v>42</v>
      </c>
      <c r="H392" t="s">
        <v>4214</v>
      </c>
      <c r="I392" t="s">
        <v>3236</v>
      </c>
      <c r="J392" t="s">
        <v>191</v>
      </c>
      <c r="K392" t="s">
        <v>15</v>
      </c>
      <c r="L392" t="s">
        <v>5374</v>
      </c>
      <c r="M392" t="s">
        <v>3237</v>
      </c>
      <c r="N392">
        <f t="shared" si="6"/>
        <v>1</v>
      </c>
      <c r="O39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Strange Days at Blake Holsey High?</v>
      </c>
    </row>
    <row r="393" spans="1:15" x14ac:dyDescent="0.3">
      <c r="A393" t="s">
        <v>3440</v>
      </c>
      <c r="B393" t="s">
        <v>3441</v>
      </c>
      <c r="C393" t="s">
        <v>11</v>
      </c>
      <c r="D393" t="s">
        <v>4215</v>
      </c>
      <c r="E393" t="s">
        <v>4317</v>
      </c>
      <c r="F393" t="s">
        <v>486</v>
      </c>
      <c r="G393">
        <f>ROUND(TVSeries_numberOfEpisodes__2[[#This Row],[value]],2)</f>
        <v>13</v>
      </c>
      <c r="H393" t="s">
        <v>4214</v>
      </c>
      <c r="I393" t="s">
        <v>3236</v>
      </c>
      <c r="J393" t="s">
        <v>629</v>
      </c>
      <c r="K393" t="s">
        <v>15</v>
      </c>
      <c r="L393" t="s">
        <v>5323</v>
      </c>
      <c r="M393" t="s">
        <v>3237</v>
      </c>
      <c r="N393">
        <f t="shared" si="6"/>
        <v>1</v>
      </c>
      <c r="O39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Strange World?</v>
      </c>
    </row>
    <row r="394" spans="1:15" x14ac:dyDescent="0.3">
      <c r="A394" t="s">
        <v>3248</v>
      </c>
      <c r="B394" t="s">
        <v>3249</v>
      </c>
      <c r="C394" t="s">
        <v>11</v>
      </c>
      <c r="D394" t="s">
        <v>4215</v>
      </c>
      <c r="E394" t="s">
        <v>4317</v>
      </c>
      <c r="F394" t="s">
        <v>486</v>
      </c>
      <c r="G394">
        <f>ROUND(TVSeries_numberOfEpisodes__2[[#This Row],[value]],2)</f>
        <v>13</v>
      </c>
      <c r="H394" t="s">
        <v>4214</v>
      </c>
      <c r="I394" t="s">
        <v>3236</v>
      </c>
      <c r="J394" t="s">
        <v>460</v>
      </c>
      <c r="K394" t="s">
        <v>15</v>
      </c>
      <c r="L394" t="s">
        <v>5251</v>
      </c>
      <c r="M394" t="s">
        <v>3237</v>
      </c>
      <c r="N394">
        <f t="shared" si="6"/>
        <v>1</v>
      </c>
      <c r="O39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Street Hawk?</v>
      </c>
    </row>
    <row r="395" spans="1:15" x14ac:dyDescent="0.3">
      <c r="A395" t="s">
        <v>6004</v>
      </c>
      <c r="B395" t="s">
        <v>6005</v>
      </c>
      <c r="C395" t="s">
        <v>11</v>
      </c>
      <c r="D395" t="s">
        <v>4215</v>
      </c>
      <c r="E395" t="s">
        <v>4317</v>
      </c>
      <c r="F395" t="s">
        <v>565</v>
      </c>
      <c r="G395">
        <f>ROUND(TVSeries_numberOfEpisodes__2[[#This Row],[value]],2)</f>
        <v>8</v>
      </c>
      <c r="H395" t="s">
        <v>4214</v>
      </c>
      <c r="I395" t="s">
        <v>3236</v>
      </c>
      <c r="J395" t="s">
        <v>191</v>
      </c>
      <c r="K395" t="s">
        <v>15</v>
      </c>
      <c r="L395" t="s">
        <v>6006</v>
      </c>
      <c r="M395" t="s">
        <v>3237</v>
      </c>
      <c r="N395">
        <f t="shared" si="6"/>
        <v>1</v>
      </c>
      <c r="O39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Sugar?</v>
      </c>
    </row>
    <row r="396" spans="1:15" x14ac:dyDescent="0.3">
      <c r="A396" t="s">
        <v>3521</v>
      </c>
      <c r="B396" t="s">
        <v>3522</v>
      </c>
      <c r="C396" t="s">
        <v>11</v>
      </c>
      <c r="D396" t="s">
        <v>4215</v>
      </c>
      <c r="E396" t="s">
        <v>4317</v>
      </c>
      <c r="F396" t="s">
        <v>1191</v>
      </c>
      <c r="G396">
        <f>ROUND(TVSeries_numberOfEpisodes__2[[#This Row],[value]],2)</f>
        <v>20</v>
      </c>
      <c r="H396" t="s">
        <v>4214</v>
      </c>
      <c r="I396" t="s">
        <v>3236</v>
      </c>
      <c r="J396" t="s">
        <v>501</v>
      </c>
      <c r="K396" t="s">
        <v>15</v>
      </c>
      <c r="L396" t="s">
        <v>5303</v>
      </c>
      <c r="M396" t="s">
        <v>3237</v>
      </c>
      <c r="N396">
        <f t="shared" si="6"/>
        <v>1</v>
      </c>
      <c r="O39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Summer in Transylvania?</v>
      </c>
    </row>
    <row r="397" spans="1:15" x14ac:dyDescent="0.3">
      <c r="A397" t="s">
        <v>6215</v>
      </c>
      <c r="B397" t="s">
        <v>6216</v>
      </c>
      <c r="C397" t="s">
        <v>11</v>
      </c>
      <c r="D397" t="s">
        <v>4215</v>
      </c>
      <c r="E397" t="s">
        <v>4317</v>
      </c>
      <c r="F397" t="s">
        <v>64</v>
      </c>
      <c r="G397">
        <f>ROUND(TVSeries_numberOfEpisodes__2[[#This Row],[value]],2)</f>
        <v>38</v>
      </c>
      <c r="H397" t="s">
        <v>4214</v>
      </c>
      <c r="I397" t="s">
        <v>3950</v>
      </c>
      <c r="J397" t="s">
        <v>460</v>
      </c>
      <c r="K397" t="s">
        <v>15</v>
      </c>
      <c r="L397" t="s">
        <v>6217</v>
      </c>
      <c r="M397" t="s">
        <v>3951</v>
      </c>
      <c r="N397">
        <f t="shared" si="6"/>
        <v>1</v>
      </c>
      <c r="O39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Supah Ninjas?</v>
      </c>
    </row>
    <row r="398" spans="1:15" x14ac:dyDescent="0.3">
      <c r="A398" t="s">
        <v>3906</v>
      </c>
      <c r="B398" t="s">
        <v>3907</v>
      </c>
      <c r="C398" t="s">
        <v>11</v>
      </c>
      <c r="D398" t="s">
        <v>4215</v>
      </c>
      <c r="E398" t="s">
        <v>4317</v>
      </c>
      <c r="F398" t="s">
        <v>681</v>
      </c>
      <c r="G398">
        <f>ROUND(TVSeries_numberOfEpisodes__2[[#This Row],[value]],2)</f>
        <v>6</v>
      </c>
      <c r="H398" t="s">
        <v>4214</v>
      </c>
      <c r="I398" t="s">
        <v>3236</v>
      </c>
      <c r="J398" t="s">
        <v>629</v>
      </c>
      <c r="K398" t="s">
        <v>15</v>
      </c>
      <c r="L398" t="s">
        <v>6384</v>
      </c>
      <c r="M398" t="s">
        <v>3237</v>
      </c>
      <c r="N398">
        <f t="shared" si="6"/>
        <v>1</v>
      </c>
      <c r="O39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Super Adventure Team?</v>
      </c>
    </row>
    <row r="399" spans="1:15" x14ac:dyDescent="0.3">
      <c r="A399" t="s">
        <v>3608</v>
      </c>
      <c r="B399" t="s">
        <v>3609</v>
      </c>
      <c r="C399" t="s">
        <v>11</v>
      </c>
      <c r="D399" t="s">
        <v>4215</v>
      </c>
      <c r="E399" t="s">
        <v>4317</v>
      </c>
      <c r="F399" t="s">
        <v>4249</v>
      </c>
      <c r="G399">
        <f>ROUND(TVSeries_numberOfEpisodes__2[[#This Row],[value]],2)</f>
        <v>100</v>
      </c>
      <c r="H399" t="s">
        <v>4214</v>
      </c>
      <c r="I399" t="s">
        <v>3236</v>
      </c>
      <c r="J399" t="s">
        <v>602</v>
      </c>
      <c r="K399" t="s">
        <v>15</v>
      </c>
      <c r="L399" t="s">
        <v>5438</v>
      </c>
      <c r="M399" t="s">
        <v>3237</v>
      </c>
      <c r="N399">
        <f t="shared" si="6"/>
        <v>1</v>
      </c>
      <c r="O39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Superboy?</v>
      </c>
    </row>
    <row r="400" spans="1:15" x14ac:dyDescent="0.3">
      <c r="A400" t="s">
        <v>3340</v>
      </c>
      <c r="B400" t="s">
        <v>3341</v>
      </c>
      <c r="C400" t="s">
        <v>11</v>
      </c>
      <c r="D400" t="s">
        <v>4215</v>
      </c>
      <c r="E400" t="s">
        <v>4317</v>
      </c>
      <c r="F400" t="s">
        <v>253</v>
      </c>
      <c r="G400">
        <f>ROUND(TVSeries_numberOfEpisodes__2[[#This Row],[value]],2)</f>
        <v>39</v>
      </c>
      <c r="H400" t="s">
        <v>4214</v>
      </c>
      <c r="I400" t="s">
        <v>3236</v>
      </c>
      <c r="J400" t="s">
        <v>275</v>
      </c>
      <c r="K400" t="s">
        <v>15</v>
      </c>
      <c r="L400" t="s">
        <v>5247</v>
      </c>
      <c r="M400" t="s">
        <v>3237</v>
      </c>
      <c r="N400">
        <f t="shared" si="6"/>
        <v>1</v>
      </c>
      <c r="O40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Supercar?</v>
      </c>
    </row>
    <row r="401" spans="1:15" x14ac:dyDescent="0.3">
      <c r="A401" t="s">
        <v>3392</v>
      </c>
      <c r="B401" t="s">
        <v>3393</v>
      </c>
      <c r="C401" t="s">
        <v>11</v>
      </c>
      <c r="D401" t="s">
        <v>4215</v>
      </c>
      <c r="E401" t="s">
        <v>4317</v>
      </c>
      <c r="F401" t="s">
        <v>20</v>
      </c>
      <c r="G401">
        <f>ROUND(TVSeries_numberOfEpisodes__2[[#This Row],[value]],2)</f>
        <v>53</v>
      </c>
      <c r="H401" t="s">
        <v>4214</v>
      </c>
      <c r="I401" t="s">
        <v>3236</v>
      </c>
      <c r="J401" t="s">
        <v>565</v>
      </c>
      <c r="K401" t="s">
        <v>15</v>
      </c>
      <c r="L401" t="s">
        <v>5353</v>
      </c>
      <c r="M401" t="s">
        <v>3237</v>
      </c>
      <c r="N401">
        <f t="shared" si="6"/>
        <v>1</v>
      </c>
      <c r="O40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Superhuman Samurai Syber-Squad?</v>
      </c>
    </row>
    <row r="402" spans="1:15" x14ac:dyDescent="0.3">
      <c r="A402" t="s">
        <v>6294</v>
      </c>
      <c r="B402" t="s">
        <v>6295</v>
      </c>
      <c r="C402" t="s">
        <v>11</v>
      </c>
      <c r="D402" t="s">
        <v>4215</v>
      </c>
      <c r="E402" t="s">
        <v>4317</v>
      </c>
      <c r="F402" t="s">
        <v>20</v>
      </c>
      <c r="G402">
        <f>ROUND(TVSeries_numberOfEpisodes__2[[#This Row],[value]],2)</f>
        <v>53</v>
      </c>
      <c r="H402" t="s">
        <v>4214</v>
      </c>
      <c r="I402" t="s">
        <v>3950</v>
      </c>
      <c r="J402" t="s">
        <v>456</v>
      </c>
      <c r="K402" t="s">
        <v>15</v>
      </c>
      <c r="L402" t="s">
        <v>6296</v>
      </c>
      <c r="M402" t="s">
        <v>3951</v>
      </c>
      <c r="N402">
        <f t="shared" si="6"/>
        <v>1</v>
      </c>
      <c r="O40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Superman &amp; Lois?</v>
      </c>
    </row>
    <row r="403" spans="1:15" x14ac:dyDescent="0.3">
      <c r="A403" t="s">
        <v>3991</v>
      </c>
      <c r="B403" t="s">
        <v>3992</v>
      </c>
      <c r="C403" t="s">
        <v>11</v>
      </c>
      <c r="D403" t="s">
        <v>4215</v>
      </c>
      <c r="E403" t="s">
        <v>4317</v>
      </c>
      <c r="F403" t="s">
        <v>4300</v>
      </c>
      <c r="G403">
        <f>ROUND(TVSeries_numberOfEpisodes__2[[#This Row],[value]],2)</f>
        <v>327</v>
      </c>
      <c r="H403" t="s">
        <v>4214</v>
      </c>
      <c r="I403" t="s">
        <v>3950</v>
      </c>
      <c r="J403" t="s">
        <v>2248</v>
      </c>
      <c r="K403" t="s">
        <v>15</v>
      </c>
      <c r="L403" t="s">
        <v>5578</v>
      </c>
      <c r="M403" t="s">
        <v>3951</v>
      </c>
      <c r="N403">
        <f t="shared" si="6"/>
        <v>1</v>
      </c>
      <c r="O40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Supernatural?</v>
      </c>
    </row>
    <row r="404" spans="1:15" x14ac:dyDescent="0.3">
      <c r="A404" t="s">
        <v>3596</v>
      </c>
      <c r="B404" t="s">
        <v>3597</v>
      </c>
      <c r="C404" t="s">
        <v>11</v>
      </c>
      <c r="D404" t="s">
        <v>4215</v>
      </c>
      <c r="E404" t="s">
        <v>4317</v>
      </c>
      <c r="F404" t="s">
        <v>459</v>
      </c>
      <c r="G404">
        <f>ROUND(TVSeries_numberOfEpisodes__2[[#This Row],[value]],2)</f>
        <v>9</v>
      </c>
      <c r="H404" t="s">
        <v>4214</v>
      </c>
      <c r="I404" t="s">
        <v>3236</v>
      </c>
      <c r="J404" t="s">
        <v>681</v>
      </c>
      <c r="K404" t="s">
        <v>15</v>
      </c>
      <c r="L404" t="s">
        <v>5439</v>
      </c>
      <c r="M404" t="s">
        <v>3237</v>
      </c>
      <c r="N404">
        <f t="shared" si="6"/>
        <v>1</v>
      </c>
      <c r="O40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Supertrain?</v>
      </c>
    </row>
    <row r="405" spans="1:15" x14ac:dyDescent="0.3">
      <c r="A405" t="s">
        <v>3685</v>
      </c>
      <c r="B405" t="s">
        <v>3686</v>
      </c>
      <c r="C405" t="s">
        <v>11</v>
      </c>
      <c r="D405" t="s">
        <v>4215</v>
      </c>
      <c r="E405" t="s">
        <v>4317</v>
      </c>
      <c r="F405" t="s">
        <v>250</v>
      </c>
      <c r="G405">
        <f>ROUND(TVSeries_numberOfEpisodes__2[[#This Row],[value]],2)</f>
        <v>16</v>
      </c>
      <c r="H405" t="s">
        <v>4214</v>
      </c>
      <c r="I405" t="s">
        <v>3236</v>
      </c>
      <c r="J405" t="s">
        <v>191</v>
      </c>
      <c r="K405" t="s">
        <v>15</v>
      </c>
      <c r="L405" t="s">
        <v>5459</v>
      </c>
      <c r="M405" t="s">
        <v>3237</v>
      </c>
      <c r="N405">
        <f t="shared" si="6"/>
        <v>1</v>
      </c>
      <c r="O40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Surface?</v>
      </c>
    </row>
    <row r="406" spans="1:15" x14ac:dyDescent="0.3">
      <c r="A406" t="s">
        <v>6120</v>
      </c>
      <c r="B406" t="s">
        <v>6121</v>
      </c>
      <c r="C406" t="s">
        <v>11</v>
      </c>
      <c r="D406" t="s">
        <v>4215</v>
      </c>
      <c r="E406" t="s">
        <v>4317</v>
      </c>
      <c r="F406" t="s">
        <v>571</v>
      </c>
      <c r="G406">
        <f>ROUND(TVSeries_numberOfEpisodes__2[[#This Row],[value]],2)</f>
        <v>25</v>
      </c>
      <c r="H406" t="s">
        <v>4214</v>
      </c>
      <c r="I406" t="s">
        <v>3950</v>
      </c>
      <c r="J406" t="s">
        <v>681</v>
      </c>
      <c r="K406" t="s">
        <v>15</v>
      </c>
      <c r="L406" t="s">
        <v>6122</v>
      </c>
      <c r="M406" t="s">
        <v>3951</v>
      </c>
      <c r="N406">
        <f t="shared" si="6"/>
        <v>1</v>
      </c>
      <c r="O40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Swallow the Sun?</v>
      </c>
    </row>
    <row r="407" spans="1:15" x14ac:dyDescent="0.3">
      <c r="A407" t="s">
        <v>3776</v>
      </c>
      <c r="B407" t="s">
        <v>3777</v>
      </c>
      <c r="C407" t="s">
        <v>11</v>
      </c>
      <c r="D407" t="s">
        <v>4215</v>
      </c>
      <c r="E407" t="s">
        <v>4317</v>
      </c>
      <c r="F407" t="s">
        <v>2248</v>
      </c>
      <c r="G407">
        <f>ROUND(TVSeries_numberOfEpisodes__2[[#This Row],[value]],2)</f>
        <v>72</v>
      </c>
      <c r="H407" t="s">
        <v>4214</v>
      </c>
      <c r="I407" t="s">
        <v>3236</v>
      </c>
      <c r="J407" t="s">
        <v>681</v>
      </c>
      <c r="K407" t="s">
        <v>15</v>
      </c>
      <c r="L407" t="s">
        <v>5401</v>
      </c>
      <c r="M407" t="s">
        <v>3237</v>
      </c>
      <c r="N407">
        <f t="shared" si="6"/>
        <v>1</v>
      </c>
      <c r="O40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Swamp Thing?</v>
      </c>
    </row>
    <row r="408" spans="1:15" x14ac:dyDescent="0.3">
      <c r="A408" t="s">
        <v>3408</v>
      </c>
      <c r="B408" t="s">
        <v>3409</v>
      </c>
      <c r="C408" t="s">
        <v>11</v>
      </c>
      <c r="D408" t="s">
        <v>4215</v>
      </c>
      <c r="E408" t="s">
        <v>4317</v>
      </c>
      <c r="F408" t="s">
        <v>4275</v>
      </c>
      <c r="G408">
        <f>ROUND(TVSeries_numberOfEpisodes__2[[#This Row],[value]],2)</f>
        <v>85</v>
      </c>
      <c r="H408" t="s">
        <v>4214</v>
      </c>
      <c r="I408" t="s">
        <v>3236</v>
      </c>
      <c r="J408" t="s">
        <v>681</v>
      </c>
      <c r="K408" t="s">
        <v>15</v>
      </c>
      <c r="L408" t="s">
        <v>5329</v>
      </c>
      <c r="M408" t="s">
        <v>3237</v>
      </c>
      <c r="N408">
        <f t="shared" si="6"/>
        <v>1</v>
      </c>
      <c r="O40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Tales of Tomorrow?</v>
      </c>
    </row>
    <row r="409" spans="1:15" x14ac:dyDescent="0.3">
      <c r="A409" t="s">
        <v>4087</v>
      </c>
      <c r="B409" t="s">
        <v>4088</v>
      </c>
      <c r="C409" t="s">
        <v>11</v>
      </c>
      <c r="D409" t="s">
        <v>4215</v>
      </c>
      <c r="E409" t="s">
        <v>4317</v>
      </c>
      <c r="F409" t="s">
        <v>581</v>
      </c>
      <c r="G409">
        <f>ROUND(TVSeries_numberOfEpisodes__2[[#This Row],[value]],2)</f>
        <v>17</v>
      </c>
      <c r="H409" t="s">
        <v>4214</v>
      </c>
      <c r="I409" t="s">
        <v>3950</v>
      </c>
      <c r="J409" t="s">
        <v>531</v>
      </c>
      <c r="K409" t="s">
        <v>15</v>
      </c>
      <c r="L409" t="s">
        <v>5586</v>
      </c>
      <c r="M409" t="s">
        <v>3951</v>
      </c>
      <c r="N409">
        <f t="shared" si="6"/>
        <v>1</v>
      </c>
      <c r="O40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Target?</v>
      </c>
    </row>
    <row r="410" spans="1:15" x14ac:dyDescent="0.3">
      <c r="A410" t="s">
        <v>3434</v>
      </c>
      <c r="B410" t="s">
        <v>3435</v>
      </c>
      <c r="C410" t="s">
        <v>11</v>
      </c>
      <c r="D410" t="s">
        <v>4215</v>
      </c>
      <c r="E410" t="s">
        <v>4317</v>
      </c>
      <c r="F410" t="s">
        <v>272</v>
      </c>
      <c r="G410">
        <f>ROUND(TVSeries_numberOfEpisodes__2[[#This Row],[value]],2)</f>
        <v>40</v>
      </c>
      <c r="H410" t="s">
        <v>4214</v>
      </c>
      <c r="I410" t="s">
        <v>3236</v>
      </c>
      <c r="J410" t="s">
        <v>458</v>
      </c>
      <c r="K410" t="s">
        <v>15</v>
      </c>
      <c r="L410" t="s">
        <v>5336</v>
      </c>
      <c r="M410" t="s">
        <v>3237</v>
      </c>
      <c r="N410">
        <f t="shared" si="6"/>
        <v>1</v>
      </c>
      <c r="O4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Tattooed Teenage Alien Fighters from Beverly Hills?</v>
      </c>
    </row>
    <row r="411" spans="1:15" x14ac:dyDescent="0.3">
      <c r="A411" t="s">
        <v>6224</v>
      </c>
      <c r="B411" t="s">
        <v>6225</v>
      </c>
      <c r="C411" t="s">
        <v>11</v>
      </c>
      <c r="D411" t="s">
        <v>4215</v>
      </c>
      <c r="E411" t="s">
        <v>4317</v>
      </c>
      <c r="F411" t="s">
        <v>474</v>
      </c>
      <c r="G411">
        <f>ROUND(TVSeries_numberOfEpisodes__2[[#This Row],[value]],2)</f>
        <v>22</v>
      </c>
      <c r="H411" t="s">
        <v>4214</v>
      </c>
      <c r="I411" t="s">
        <v>3950</v>
      </c>
      <c r="J411" t="s">
        <v>602</v>
      </c>
      <c r="K411" t="s">
        <v>15</v>
      </c>
      <c r="L411" t="s">
        <v>6226</v>
      </c>
      <c r="M411" t="s">
        <v>3951</v>
      </c>
      <c r="N411">
        <f t="shared" si="6"/>
        <v>1</v>
      </c>
      <c r="O4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Team Knight Rider?</v>
      </c>
    </row>
    <row r="412" spans="1:15" x14ac:dyDescent="0.3">
      <c r="A412" t="s">
        <v>6079</v>
      </c>
      <c r="B412" t="s">
        <v>6080</v>
      </c>
      <c r="C412" t="s">
        <v>11</v>
      </c>
      <c r="D412" t="s">
        <v>4215</v>
      </c>
      <c r="E412" t="s">
        <v>4317</v>
      </c>
      <c r="F412" t="s">
        <v>4249</v>
      </c>
      <c r="G412">
        <f>ROUND(TVSeries_numberOfEpisodes__2[[#This Row],[value]],2)</f>
        <v>100</v>
      </c>
      <c r="H412" t="s">
        <v>4214</v>
      </c>
      <c r="I412" t="s">
        <v>3950</v>
      </c>
      <c r="J412" t="s">
        <v>215</v>
      </c>
      <c r="K412" t="s">
        <v>15</v>
      </c>
      <c r="L412" t="s">
        <v>6081</v>
      </c>
      <c r="M412" t="s">
        <v>3951</v>
      </c>
      <c r="N412">
        <f t="shared" si="6"/>
        <v>1</v>
      </c>
      <c r="O4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Teen Wolf?</v>
      </c>
    </row>
    <row r="413" spans="1:15" x14ac:dyDescent="0.3">
      <c r="A413" t="s">
        <v>4238</v>
      </c>
      <c r="B413" t="s">
        <v>4239</v>
      </c>
      <c r="C413" t="s">
        <v>11</v>
      </c>
      <c r="D413" t="s">
        <v>4215</v>
      </c>
      <c r="E413" t="s">
        <v>4317</v>
      </c>
      <c r="F413" t="s">
        <v>486</v>
      </c>
      <c r="G413">
        <f>ROUND(TVSeries_numberOfEpisodes__2[[#This Row],[value]],2)</f>
        <v>13</v>
      </c>
      <c r="H413" t="s">
        <v>4214</v>
      </c>
      <c r="I413" t="s">
        <v>3236</v>
      </c>
      <c r="J413" t="s">
        <v>629</v>
      </c>
      <c r="K413" t="s">
        <v>15</v>
      </c>
      <c r="L413" t="s">
        <v>5911</v>
      </c>
      <c r="M413" t="s">
        <v>3237</v>
      </c>
      <c r="N413">
        <f t="shared" si="6"/>
        <v>1</v>
      </c>
      <c r="O4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Telerop 2009 – Es ist noch was zu retten?</v>
      </c>
    </row>
    <row r="414" spans="1:15" x14ac:dyDescent="0.3">
      <c r="A414" t="s">
        <v>3720</v>
      </c>
      <c r="B414" t="s">
        <v>3721</v>
      </c>
      <c r="C414" t="s">
        <v>11</v>
      </c>
      <c r="D414" t="s">
        <v>4215</v>
      </c>
      <c r="E414" t="s">
        <v>4317</v>
      </c>
      <c r="F414" t="s">
        <v>456</v>
      </c>
      <c r="G414">
        <f>ROUND(TVSeries_numberOfEpisodes__2[[#This Row],[value]],2)</f>
        <v>31</v>
      </c>
      <c r="H414" t="s">
        <v>4214</v>
      </c>
      <c r="I414" t="s">
        <v>3236</v>
      </c>
      <c r="J414" t="s">
        <v>64</v>
      </c>
      <c r="K414" t="s">
        <v>15</v>
      </c>
      <c r="L414" t="s">
        <v>5498</v>
      </c>
      <c r="M414" t="s">
        <v>3237</v>
      </c>
      <c r="N414">
        <f t="shared" si="6"/>
        <v>1</v>
      </c>
      <c r="O4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Terminator: The Sarah Connor Chronicles?</v>
      </c>
    </row>
    <row r="415" spans="1:15" x14ac:dyDescent="0.3">
      <c r="A415" t="s">
        <v>3642</v>
      </c>
      <c r="B415" t="s">
        <v>3643</v>
      </c>
      <c r="C415" t="s">
        <v>11</v>
      </c>
      <c r="D415" t="s">
        <v>4215</v>
      </c>
      <c r="E415" t="s">
        <v>4317</v>
      </c>
      <c r="F415" t="s">
        <v>486</v>
      </c>
      <c r="G415">
        <f>ROUND(TVSeries_numberOfEpisodes__2[[#This Row],[value]],2)</f>
        <v>13</v>
      </c>
      <c r="H415" t="s">
        <v>4214</v>
      </c>
      <c r="I415" t="s">
        <v>3236</v>
      </c>
      <c r="J415" t="s">
        <v>348</v>
      </c>
      <c r="K415" t="s">
        <v>15</v>
      </c>
      <c r="L415" t="s">
        <v>5444</v>
      </c>
      <c r="M415" t="s">
        <v>3237</v>
      </c>
      <c r="N415">
        <f t="shared" si="6"/>
        <v>1</v>
      </c>
      <c r="O4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Terra Nova?</v>
      </c>
    </row>
    <row r="416" spans="1:15" x14ac:dyDescent="0.3">
      <c r="A416" t="s">
        <v>3418</v>
      </c>
      <c r="B416" t="s">
        <v>3419</v>
      </c>
      <c r="C416" t="s">
        <v>11</v>
      </c>
      <c r="D416" t="s">
        <v>4215</v>
      </c>
      <c r="E416" t="s">
        <v>4317</v>
      </c>
      <c r="F416" t="s">
        <v>253</v>
      </c>
      <c r="G416">
        <f>ROUND(TVSeries_numberOfEpisodes__2[[#This Row],[value]],2)</f>
        <v>39</v>
      </c>
      <c r="H416" t="s">
        <v>4214</v>
      </c>
      <c r="I416" t="s">
        <v>3236</v>
      </c>
      <c r="J416" t="s">
        <v>501</v>
      </c>
      <c r="K416" t="s">
        <v>15</v>
      </c>
      <c r="L416" t="s">
        <v>5333</v>
      </c>
      <c r="M416" t="s">
        <v>3237</v>
      </c>
      <c r="N416">
        <f t="shared" si="6"/>
        <v>1</v>
      </c>
      <c r="O4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Terrahawks?</v>
      </c>
    </row>
    <row r="417" spans="1:15" x14ac:dyDescent="0.3">
      <c r="A417" t="s">
        <v>3695</v>
      </c>
      <c r="B417" t="s">
        <v>3696</v>
      </c>
      <c r="C417" t="s">
        <v>11</v>
      </c>
      <c r="D417" t="s">
        <v>4215</v>
      </c>
      <c r="E417" t="s">
        <v>4317</v>
      </c>
      <c r="F417" t="s">
        <v>238</v>
      </c>
      <c r="G417">
        <f>ROUND(TVSeries_numberOfEpisodes__2[[#This Row],[value]],2)</f>
        <v>45</v>
      </c>
      <c r="H417" t="s">
        <v>4214</v>
      </c>
      <c r="I417" t="s">
        <v>3236</v>
      </c>
      <c r="J417" t="s">
        <v>348</v>
      </c>
      <c r="K417" t="s">
        <v>15</v>
      </c>
      <c r="L417" t="s">
        <v>5491</v>
      </c>
      <c r="M417" t="s">
        <v>3237</v>
      </c>
      <c r="N417">
        <f t="shared" si="6"/>
        <v>1</v>
      </c>
      <c r="O4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4400?</v>
      </c>
    </row>
    <row r="418" spans="1:15" x14ac:dyDescent="0.3">
      <c r="A418" t="s">
        <v>3531</v>
      </c>
      <c r="B418" t="s">
        <v>3532</v>
      </c>
      <c r="C418" t="s">
        <v>11</v>
      </c>
      <c r="D418" t="s">
        <v>4215</v>
      </c>
      <c r="E418" t="s">
        <v>4317</v>
      </c>
      <c r="F418" t="s">
        <v>187</v>
      </c>
      <c r="G418">
        <f>ROUND(TVSeries_numberOfEpisodes__2[[#This Row],[value]],2)</f>
        <v>27</v>
      </c>
      <c r="H418" t="s">
        <v>4214</v>
      </c>
      <c r="I418" t="s">
        <v>3236</v>
      </c>
      <c r="J418" t="s">
        <v>486</v>
      </c>
      <c r="K418" t="s">
        <v>15</v>
      </c>
      <c r="L418" t="s">
        <v>5289</v>
      </c>
      <c r="M418" t="s">
        <v>3237</v>
      </c>
      <c r="N418">
        <f t="shared" si="6"/>
        <v>1</v>
      </c>
      <c r="O4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Adventures of Brisco County, Jr.?</v>
      </c>
    </row>
    <row r="419" spans="1:15" x14ac:dyDescent="0.3">
      <c r="A419" t="s">
        <v>3787</v>
      </c>
      <c r="B419" t="s">
        <v>546</v>
      </c>
      <c r="C419" t="s">
        <v>11</v>
      </c>
      <c r="D419" t="s">
        <v>4215</v>
      </c>
      <c r="E419" t="s">
        <v>4317</v>
      </c>
      <c r="F419" t="s">
        <v>460</v>
      </c>
      <c r="G419">
        <f>ROUND(TVSeries_numberOfEpisodes__2[[#This Row],[value]],2)</f>
        <v>14</v>
      </c>
      <c r="H419" t="s">
        <v>4214</v>
      </c>
      <c r="I419" t="s">
        <v>3236</v>
      </c>
      <c r="J419" t="s">
        <v>438</v>
      </c>
      <c r="K419" t="s">
        <v>15</v>
      </c>
      <c r="L419" t="s">
        <v>5398</v>
      </c>
      <c r="M419" t="s">
        <v>3237</v>
      </c>
      <c r="N419">
        <f t="shared" si="6"/>
        <v>1</v>
      </c>
      <c r="O4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Amazing Spider-Man?</v>
      </c>
    </row>
    <row r="420" spans="1:15" x14ac:dyDescent="0.3">
      <c r="A420" t="s">
        <v>6082</v>
      </c>
      <c r="B420" t="s">
        <v>6083</v>
      </c>
      <c r="C420" t="s">
        <v>11</v>
      </c>
      <c r="D420" t="s">
        <v>4215</v>
      </c>
      <c r="E420" t="s">
        <v>4317</v>
      </c>
      <c r="F420" t="s">
        <v>1630</v>
      </c>
      <c r="G420">
        <f>ROUND(TVSeries_numberOfEpisodes__2[[#This Row],[value]],2)</f>
        <v>98</v>
      </c>
      <c r="H420" t="s">
        <v>4214</v>
      </c>
      <c r="I420" t="s">
        <v>3950</v>
      </c>
      <c r="J420" t="s">
        <v>606</v>
      </c>
      <c r="K420" t="s">
        <v>15</v>
      </c>
      <c r="L420" t="s">
        <v>6084</v>
      </c>
      <c r="M420" t="s">
        <v>3951</v>
      </c>
      <c r="N420">
        <f t="shared" si="6"/>
        <v>1</v>
      </c>
      <c r="O4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A-Team?</v>
      </c>
    </row>
    <row r="421" spans="1:15" x14ac:dyDescent="0.3">
      <c r="A421" t="s">
        <v>6157</v>
      </c>
      <c r="B421" t="s">
        <v>6158</v>
      </c>
      <c r="C421" t="s">
        <v>11</v>
      </c>
      <c r="D421" t="s">
        <v>4215</v>
      </c>
      <c r="E421" t="s">
        <v>4317</v>
      </c>
      <c r="F421" t="s">
        <v>6159</v>
      </c>
      <c r="G421">
        <f>ROUND(TVSeries_numberOfEpisodes__2[[#This Row],[value]],2)</f>
        <v>162</v>
      </c>
      <c r="H421" t="s">
        <v>4214</v>
      </c>
      <c r="I421" t="s">
        <v>3950</v>
      </c>
      <c r="J421" t="s">
        <v>249</v>
      </c>
      <c r="K421" t="s">
        <v>15</v>
      </c>
      <c r="L421" t="s">
        <v>6160</v>
      </c>
      <c r="M421" t="s">
        <v>3951</v>
      </c>
      <c r="N421">
        <f t="shared" si="6"/>
        <v>1</v>
      </c>
      <c r="O4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Avengers?</v>
      </c>
    </row>
    <row r="422" spans="1:15" x14ac:dyDescent="0.3">
      <c r="A422" t="s">
        <v>3529</v>
      </c>
      <c r="B422" t="s">
        <v>3530</v>
      </c>
      <c r="C422" t="s">
        <v>11</v>
      </c>
      <c r="D422" t="s">
        <v>4215</v>
      </c>
      <c r="E422" t="s">
        <v>4317</v>
      </c>
      <c r="F422" t="s">
        <v>138</v>
      </c>
      <c r="G422">
        <f>ROUND(TVSeries_numberOfEpisodes__2[[#This Row],[value]],2)</f>
        <v>58</v>
      </c>
      <c r="H422" t="s">
        <v>4214</v>
      </c>
      <c r="I422" t="s">
        <v>3236</v>
      </c>
      <c r="J422" t="s">
        <v>581</v>
      </c>
      <c r="K422" t="s">
        <v>15</v>
      </c>
      <c r="L422" t="s">
        <v>5271</v>
      </c>
      <c r="M422" t="s">
        <v>3237</v>
      </c>
      <c r="N422">
        <f t="shared" si="6"/>
        <v>1</v>
      </c>
      <c r="O4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Bionic Woman?</v>
      </c>
    </row>
    <row r="423" spans="1:15" x14ac:dyDescent="0.3">
      <c r="A423" t="s">
        <v>6351</v>
      </c>
      <c r="B423" t="s">
        <v>6352</v>
      </c>
      <c r="C423" t="s">
        <v>11</v>
      </c>
      <c r="D423" t="s">
        <v>4215</v>
      </c>
      <c r="E423" t="s">
        <v>4317</v>
      </c>
      <c r="F423" t="s">
        <v>565</v>
      </c>
      <c r="G423">
        <f>ROUND(TVSeries_numberOfEpisodes__2[[#This Row],[value]],2)</f>
        <v>8</v>
      </c>
      <c r="H423" t="s">
        <v>4214</v>
      </c>
      <c r="I423" t="s">
        <v>3950</v>
      </c>
      <c r="J423" t="s">
        <v>629</v>
      </c>
      <c r="K423" t="s">
        <v>15</v>
      </c>
      <c r="L423" t="s">
        <v>6353</v>
      </c>
      <c r="M423" t="s">
        <v>3951</v>
      </c>
      <c r="N423">
        <f t="shared" si="6"/>
        <v>1</v>
      </c>
      <c r="O4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Black Sea?</v>
      </c>
    </row>
    <row r="424" spans="1:15" x14ac:dyDescent="0.3">
      <c r="A424" t="s">
        <v>3472</v>
      </c>
      <c r="B424" t="s">
        <v>3473</v>
      </c>
      <c r="C424" t="s">
        <v>11</v>
      </c>
      <c r="D424" t="s">
        <v>4215</v>
      </c>
      <c r="E424" t="s">
        <v>4317</v>
      </c>
      <c r="F424" t="s">
        <v>226</v>
      </c>
      <c r="G424">
        <f>ROUND(TVSeries_numberOfEpisodes__2[[#This Row],[value]],2)</f>
        <v>19</v>
      </c>
      <c r="H424" t="s">
        <v>4214</v>
      </c>
      <c r="I424" t="s">
        <v>3236</v>
      </c>
      <c r="J424" t="s">
        <v>501</v>
      </c>
      <c r="K424" t="s">
        <v>15</v>
      </c>
      <c r="L424" t="s">
        <v>5304</v>
      </c>
      <c r="M424" t="s">
        <v>3237</v>
      </c>
      <c r="N424">
        <f t="shared" si="6"/>
        <v>1</v>
      </c>
      <c r="O4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Burning Zone?</v>
      </c>
    </row>
    <row r="425" spans="1:15" x14ac:dyDescent="0.3">
      <c r="A425" t="s">
        <v>5284</v>
      </c>
      <c r="B425" t="s">
        <v>5285</v>
      </c>
      <c r="C425" t="s">
        <v>11</v>
      </c>
      <c r="D425" t="s">
        <v>4215</v>
      </c>
      <c r="E425" t="s">
        <v>4317</v>
      </c>
      <c r="F425" t="s">
        <v>602</v>
      </c>
      <c r="G425">
        <f>ROUND(TVSeries_numberOfEpisodes__2[[#This Row],[value]],2)</f>
        <v>10</v>
      </c>
      <c r="H425" t="s">
        <v>4214</v>
      </c>
      <c r="I425" t="s">
        <v>3236</v>
      </c>
      <c r="J425" t="s">
        <v>459</v>
      </c>
      <c r="K425" t="s">
        <v>15</v>
      </c>
      <c r="L425" t="s">
        <v>5286</v>
      </c>
      <c r="M425" t="s">
        <v>3237</v>
      </c>
      <c r="N425">
        <f t="shared" si="6"/>
        <v>1</v>
      </c>
      <c r="O4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Cape?</v>
      </c>
    </row>
    <row r="426" spans="1:15" x14ac:dyDescent="0.3">
      <c r="A426" t="s">
        <v>3432</v>
      </c>
      <c r="B426" t="s">
        <v>3433</v>
      </c>
      <c r="C426" t="s">
        <v>11</v>
      </c>
      <c r="D426" t="s">
        <v>4215</v>
      </c>
      <c r="E426" t="s">
        <v>4317</v>
      </c>
      <c r="F426" t="s">
        <v>558</v>
      </c>
      <c r="G426">
        <f>ROUND(TVSeries_numberOfEpisodes__2[[#This Row],[value]],2)</f>
        <v>30</v>
      </c>
      <c r="H426" t="s">
        <v>4214</v>
      </c>
      <c r="I426" t="s">
        <v>3236</v>
      </c>
      <c r="J426" t="s">
        <v>459</v>
      </c>
      <c r="K426" t="s">
        <v>15</v>
      </c>
      <c r="L426" t="s">
        <v>5328</v>
      </c>
      <c r="M426" t="s">
        <v>3237</v>
      </c>
      <c r="N426">
        <f t="shared" si="6"/>
        <v>1</v>
      </c>
      <c r="O4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Champions?</v>
      </c>
    </row>
    <row r="427" spans="1:15" x14ac:dyDescent="0.3">
      <c r="A427" t="s">
        <v>6218</v>
      </c>
      <c r="B427" t="s">
        <v>6219</v>
      </c>
      <c r="C427" t="s">
        <v>11</v>
      </c>
      <c r="D427" t="s">
        <v>4215</v>
      </c>
      <c r="E427" t="s">
        <v>4317</v>
      </c>
      <c r="F427" t="s">
        <v>250</v>
      </c>
      <c r="G427">
        <f>ROUND(TVSeries_numberOfEpisodes__2[[#This Row],[value]],2)</f>
        <v>16</v>
      </c>
      <c r="H427" t="s">
        <v>4214</v>
      </c>
      <c r="I427" t="s">
        <v>3950</v>
      </c>
      <c r="J427" t="s">
        <v>275</v>
      </c>
      <c r="K427" t="s">
        <v>15</v>
      </c>
      <c r="L427" t="s">
        <v>6220</v>
      </c>
      <c r="M427" t="s">
        <v>3951</v>
      </c>
      <c r="N427">
        <f t="shared" si="6"/>
        <v>1</v>
      </c>
      <c r="O4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Chaser?</v>
      </c>
    </row>
    <row r="428" spans="1:15" x14ac:dyDescent="0.3">
      <c r="A428" t="s">
        <v>3366</v>
      </c>
      <c r="B428" t="s">
        <v>3367</v>
      </c>
      <c r="C428" t="s">
        <v>11</v>
      </c>
      <c r="D428" t="s">
        <v>4215</v>
      </c>
      <c r="E428" t="s">
        <v>4317</v>
      </c>
      <c r="F428" t="s">
        <v>474</v>
      </c>
      <c r="G428">
        <f>ROUND(TVSeries_numberOfEpisodes__2[[#This Row],[value]],2)</f>
        <v>22</v>
      </c>
      <c r="H428" t="s">
        <v>4214</v>
      </c>
      <c r="I428" t="s">
        <v>3236</v>
      </c>
      <c r="J428" t="s">
        <v>565</v>
      </c>
      <c r="K428" t="s">
        <v>15</v>
      </c>
      <c r="L428" t="s">
        <v>5348</v>
      </c>
      <c r="M428" t="s">
        <v>3237</v>
      </c>
      <c r="N428">
        <f t="shared" si="6"/>
        <v>1</v>
      </c>
      <c r="O4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Chronicle?</v>
      </c>
    </row>
    <row r="429" spans="1:15" x14ac:dyDescent="0.3">
      <c r="A429" t="s">
        <v>6339</v>
      </c>
      <c r="B429" t="s">
        <v>6340</v>
      </c>
      <c r="C429" t="s">
        <v>11</v>
      </c>
      <c r="D429" t="s">
        <v>4215</v>
      </c>
      <c r="E429" t="s">
        <v>4317</v>
      </c>
      <c r="F429" t="s">
        <v>226</v>
      </c>
      <c r="G429">
        <f>ROUND(TVSeries_numberOfEpisodes__2[[#This Row],[value]],2)</f>
        <v>19</v>
      </c>
      <c r="H429" t="s">
        <v>4214</v>
      </c>
      <c r="I429" t="s">
        <v>3950</v>
      </c>
      <c r="J429" t="s">
        <v>681</v>
      </c>
      <c r="K429" t="s">
        <v>15</v>
      </c>
      <c r="L429" t="s">
        <v>6341</v>
      </c>
      <c r="M429" t="s">
        <v>3951</v>
      </c>
      <c r="N429">
        <f t="shared" si="6"/>
        <v>1</v>
      </c>
      <c r="O4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Circle?</v>
      </c>
    </row>
    <row r="430" spans="1:15" x14ac:dyDescent="0.3">
      <c r="A430" t="s">
        <v>3616</v>
      </c>
      <c r="B430" t="s">
        <v>3617</v>
      </c>
      <c r="C430" t="s">
        <v>11</v>
      </c>
      <c r="D430" t="s">
        <v>4215</v>
      </c>
      <c r="E430" t="s">
        <v>4317</v>
      </c>
      <c r="F430" t="s">
        <v>474</v>
      </c>
      <c r="G430">
        <f>ROUND(TVSeries_numberOfEpisodes__2[[#This Row],[value]],2)</f>
        <v>22</v>
      </c>
      <c r="H430" t="s">
        <v>4214</v>
      </c>
      <c r="I430" t="s">
        <v>3236</v>
      </c>
      <c r="J430" t="s">
        <v>602</v>
      </c>
      <c r="K430" t="s">
        <v>15</v>
      </c>
      <c r="L430" t="s">
        <v>5465</v>
      </c>
      <c r="M430" t="s">
        <v>3237</v>
      </c>
      <c r="N430">
        <f t="shared" si="6"/>
        <v>1</v>
      </c>
      <c r="O4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Crow: Stairway to Heaven?</v>
      </c>
    </row>
    <row r="431" spans="1:15" x14ac:dyDescent="0.3">
      <c r="A431" t="s">
        <v>3565</v>
      </c>
      <c r="B431" t="s">
        <v>3566</v>
      </c>
      <c r="C431" t="s">
        <v>11</v>
      </c>
      <c r="D431" t="s">
        <v>4215</v>
      </c>
      <c r="E431" t="s">
        <v>4317</v>
      </c>
      <c r="F431" t="s">
        <v>629</v>
      </c>
      <c r="G431">
        <f>ROUND(TVSeries_numberOfEpisodes__2[[#This Row],[value]],2)</f>
        <v>2</v>
      </c>
      <c r="H431" t="s">
        <v>4214</v>
      </c>
      <c r="I431" t="s">
        <v>3236</v>
      </c>
      <c r="J431" t="s">
        <v>501</v>
      </c>
      <c r="K431" t="s">
        <v>15</v>
      </c>
      <c r="L431" t="s">
        <v>5262</v>
      </c>
      <c r="M431" t="s">
        <v>3237</v>
      </c>
      <c r="N431">
        <f t="shared" si="6"/>
        <v>1</v>
      </c>
      <c r="O4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Day of the Triffids?</v>
      </c>
    </row>
    <row r="432" spans="1:15" x14ac:dyDescent="0.3">
      <c r="A432" t="s">
        <v>3824</v>
      </c>
      <c r="B432" t="s">
        <v>3825</v>
      </c>
      <c r="C432" t="s">
        <v>11</v>
      </c>
      <c r="D432" t="s">
        <v>4215</v>
      </c>
      <c r="E432" t="s">
        <v>4317</v>
      </c>
      <c r="F432" t="s">
        <v>681</v>
      </c>
      <c r="G432">
        <f>ROUND(TVSeries_numberOfEpisodes__2[[#This Row],[value]],2)</f>
        <v>6</v>
      </c>
      <c r="H432" t="s">
        <v>4214</v>
      </c>
      <c r="I432" t="s">
        <v>3236</v>
      </c>
      <c r="J432" t="s">
        <v>629</v>
      </c>
      <c r="K432" t="s">
        <v>15</v>
      </c>
      <c r="L432" t="s">
        <v>5395</v>
      </c>
      <c r="M432" t="s">
        <v>3237</v>
      </c>
      <c r="N432">
        <f t="shared" si="6"/>
        <v>1</v>
      </c>
      <c r="O4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Doombolt Chase?</v>
      </c>
    </row>
    <row r="433" spans="1:15" x14ac:dyDescent="0.3">
      <c r="A433" t="s">
        <v>6369</v>
      </c>
      <c r="B433" t="s">
        <v>6370</v>
      </c>
      <c r="C433" t="s">
        <v>11</v>
      </c>
      <c r="D433" t="s">
        <v>4215</v>
      </c>
      <c r="E433" t="s">
        <v>4317</v>
      </c>
      <c r="F433" t="s">
        <v>133</v>
      </c>
      <c r="G433">
        <f>ROUND(TVSeries_numberOfEpisodes__2[[#This Row],[value]],2)</f>
        <v>59</v>
      </c>
      <c r="H433" t="s">
        <v>4214</v>
      </c>
      <c r="I433" t="s">
        <v>3950</v>
      </c>
      <c r="J433" t="s">
        <v>566</v>
      </c>
      <c r="K433" t="s">
        <v>15</v>
      </c>
      <c r="L433" t="s">
        <v>6371</v>
      </c>
      <c r="M433" t="s">
        <v>3951</v>
      </c>
      <c r="N433">
        <f t="shared" si="6"/>
        <v>1</v>
      </c>
      <c r="O4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Equalizer?</v>
      </c>
    </row>
    <row r="434" spans="1:15" x14ac:dyDescent="0.3">
      <c r="A434" t="s">
        <v>5977</v>
      </c>
      <c r="B434" t="s">
        <v>5978</v>
      </c>
      <c r="C434" t="s">
        <v>11</v>
      </c>
      <c r="D434" t="s">
        <v>4215</v>
      </c>
      <c r="E434" t="s">
        <v>4317</v>
      </c>
      <c r="F434" t="s">
        <v>681</v>
      </c>
      <c r="G434">
        <f>ROUND(TVSeries_numberOfEpisodes__2[[#This Row],[value]],2)</f>
        <v>6</v>
      </c>
      <c r="H434" t="s">
        <v>4214</v>
      </c>
      <c r="I434" t="s">
        <v>3236</v>
      </c>
      <c r="J434" t="s">
        <v>629</v>
      </c>
      <c r="K434" t="s">
        <v>15</v>
      </c>
      <c r="L434" t="s">
        <v>5979</v>
      </c>
      <c r="M434" t="s">
        <v>3237</v>
      </c>
      <c r="N434">
        <f t="shared" si="6"/>
        <v>1</v>
      </c>
      <c r="O4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Eternaut?</v>
      </c>
    </row>
    <row r="435" spans="1:15" x14ac:dyDescent="0.3">
      <c r="A435" t="s">
        <v>3486</v>
      </c>
      <c r="B435" t="s">
        <v>3487</v>
      </c>
      <c r="C435" t="s">
        <v>11</v>
      </c>
      <c r="D435" t="s">
        <v>4215</v>
      </c>
      <c r="E435" t="s">
        <v>4317</v>
      </c>
      <c r="F435" t="s">
        <v>474</v>
      </c>
      <c r="G435">
        <f>ROUND(TVSeries_numberOfEpisodes__2[[#This Row],[value]],2)</f>
        <v>22</v>
      </c>
      <c r="H435" t="s">
        <v>4214</v>
      </c>
      <c r="I435" t="s">
        <v>3236</v>
      </c>
      <c r="J435" t="s">
        <v>63</v>
      </c>
      <c r="K435" t="s">
        <v>15</v>
      </c>
      <c r="L435" t="s">
        <v>5277</v>
      </c>
      <c r="M435" t="s">
        <v>3237</v>
      </c>
      <c r="N435">
        <f t="shared" si="6"/>
        <v>1</v>
      </c>
      <c r="O4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Event?</v>
      </c>
    </row>
    <row r="436" spans="1:15" x14ac:dyDescent="0.3">
      <c r="A436" t="s">
        <v>4153</v>
      </c>
      <c r="B436" t="s">
        <v>4154</v>
      </c>
      <c r="C436" t="s">
        <v>11</v>
      </c>
      <c r="D436" t="s">
        <v>4215</v>
      </c>
      <c r="E436" t="s">
        <v>4317</v>
      </c>
      <c r="F436" t="s">
        <v>4297</v>
      </c>
      <c r="G436">
        <f>ROUND(TVSeries_numberOfEpisodes__2[[#This Row],[value]],2)</f>
        <v>115</v>
      </c>
      <c r="H436" t="s">
        <v>4214</v>
      </c>
      <c r="I436" t="s">
        <v>3950</v>
      </c>
      <c r="J436" t="s">
        <v>217</v>
      </c>
      <c r="K436" t="s">
        <v>15</v>
      </c>
      <c r="L436" t="s">
        <v>5616</v>
      </c>
      <c r="M436" t="s">
        <v>3951</v>
      </c>
      <c r="N436">
        <f t="shared" si="6"/>
        <v>1</v>
      </c>
      <c r="O4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Face Of Destiny?</v>
      </c>
    </row>
    <row r="437" spans="1:15" x14ac:dyDescent="0.3">
      <c r="A437" t="s">
        <v>3600</v>
      </c>
      <c r="B437" t="s">
        <v>3601</v>
      </c>
      <c r="C437" t="s">
        <v>11</v>
      </c>
      <c r="D437" t="s">
        <v>4215</v>
      </c>
      <c r="E437" t="s">
        <v>4317</v>
      </c>
      <c r="F437" t="s">
        <v>602</v>
      </c>
      <c r="G437">
        <f>ROUND(TVSeries_numberOfEpisodes__2[[#This Row],[value]],2)</f>
        <v>10</v>
      </c>
      <c r="H437" t="s">
        <v>4214</v>
      </c>
      <c r="I437" t="s">
        <v>3236</v>
      </c>
      <c r="J437" t="s">
        <v>501</v>
      </c>
      <c r="K437" t="s">
        <v>15</v>
      </c>
      <c r="L437" t="s">
        <v>5488</v>
      </c>
      <c r="M437" t="s">
        <v>3237</v>
      </c>
      <c r="N437">
        <f t="shared" si="6"/>
        <v>1</v>
      </c>
      <c r="O4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Fantastic Journey?</v>
      </c>
    </row>
    <row r="438" spans="1:15" x14ac:dyDescent="0.3">
      <c r="A438" t="s">
        <v>5661</v>
      </c>
      <c r="B438" t="s">
        <v>5662</v>
      </c>
      <c r="C438" t="s">
        <v>11</v>
      </c>
      <c r="D438" t="s">
        <v>4215</v>
      </c>
      <c r="E438" t="s">
        <v>4317</v>
      </c>
      <c r="F438" t="s">
        <v>401</v>
      </c>
      <c r="G438">
        <f>ROUND(TVSeries_numberOfEpisodes__2[[#This Row],[value]],2)</f>
        <v>32</v>
      </c>
      <c r="H438" t="s">
        <v>4214</v>
      </c>
      <c r="I438" t="s">
        <v>3950</v>
      </c>
      <c r="J438" t="s">
        <v>460</v>
      </c>
      <c r="K438" t="s">
        <v>15</v>
      </c>
      <c r="L438" t="s">
        <v>5663</v>
      </c>
      <c r="M438" t="s">
        <v>3951</v>
      </c>
      <c r="N438">
        <f t="shared" si="6"/>
        <v>1</v>
      </c>
      <c r="O4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Fiery Priest?</v>
      </c>
    </row>
    <row r="439" spans="1:15" x14ac:dyDescent="0.3">
      <c r="A439" t="s">
        <v>3492</v>
      </c>
      <c r="B439" t="s">
        <v>3493</v>
      </c>
      <c r="C439" t="s">
        <v>11</v>
      </c>
      <c r="D439" t="s">
        <v>4215</v>
      </c>
      <c r="E439" t="s">
        <v>4317</v>
      </c>
      <c r="F439" t="s">
        <v>474</v>
      </c>
      <c r="G439">
        <f>ROUND(TVSeries_numberOfEpisodes__2[[#This Row],[value]],2)</f>
        <v>22</v>
      </c>
      <c r="H439" t="s">
        <v>4214</v>
      </c>
      <c r="I439" t="s">
        <v>3236</v>
      </c>
      <c r="J439" t="s">
        <v>226</v>
      </c>
      <c r="K439" t="s">
        <v>15</v>
      </c>
      <c r="L439" t="s">
        <v>5309</v>
      </c>
      <c r="M439" t="s">
        <v>3237</v>
      </c>
      <c r="N439">
        <f t="shared" si="6"/>
        <v>1</v>
      </c>
      <c r="O4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Flash?</v>
      </c>
    </row>
    <row r="440" spans="1:15" x14ac:dyDescent="0.3">
      <c r="A440" t="s">
        <v>6129</v>
      </c>
      <c r="B440" t="s">
        <v>6130</v>
      </c>
      <c r="C440" t="s">
        <v>11</v>
      </c>
      <c r="D440" t="s">
        <v>4215</v>
      </c>
      <c r="E440" t="s">
        <v>4317</v>
      </c>
      <c r="F440" t="s">
        <v>1191</v>
      </c>
      <c r="G440">
        <f>ROUND(TVSeries_numberOfEpisodes__2[[#This Row],[value]],2)</f>
        <v>20</v>
      </c>
      <c r="H440" t="s">
        <v>4214</v>
      </c>
      <c r="I440" t="s">
        <v>3950</v>
      </c>
      <c r="J440" t="s">
        <v>602</v>
      </c>
      <c r="K440" t="s">
        <v>15</v>
      </c>
      <c r="L440" t="s">
        <v>6131</v>
      </c>
      <c r="M440" t="s">
        <v>3951</v>
      </c>
      <c r="N440">
        <f t="shared" si="6"/>
        <v>1</v>
      </c>
      <c r="O4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Fugitive: Plan B?</v>
      </c>
    </row>
    <row r="441" spans="1:15" x14ac:dyDescent="0.3">
      <c r="A441" t="s">
        <v>3657</v>
      </c>
      <c r="B441" t="s">
        <v>3658</v>
      </c>
      <c r="C441" t="s">
        <v>11</v>
      </c>
      <c r="D441" t="s">
        <v>4215</v>
      </c>
      <c r="E441" t="s">
        <v>4317</v>
      </c>
      <c r="F441" t="s">
        <v>486</v>
      </c>
      <c r="G441">
        <f>ROUND(TVSeries_numberOfEpisodes__2[[#This Row],[value]],2)</f>
        <v>13</v>
      </c>
      <c r="H441" t="s">
        <v>4214</v>
      </c>
      <c r="I441" t="s">
        <v>3236</v>
      </c>
      <c r="J441" t="s">
        <v>581</v>
      </c>
      <c r="K441" t="s">
        <v>15</v>
      </c>
      <c r="L441" t="s">
        <v>5449</v>
      </c>
      <c r="M441" t="s">
        <v>3237</v>
      </c>
      <c r="N441">
        <f t="shared" si="6"/>
        <v>1</v>
      </c>
      <c r="O4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Future Is Wild?</v>
      </c>
    </row>
    <row r="442" spans="1:15" x14ac:dyDescent="0.3">
      <c r="A442" t="s">
        <v>6236</v>
      </c>
      <c r="B442" t="s">
        <v>6237</v>
      </c>
      <c r="C442" t="s">
        <v>11</v>
      </c>
      <c r="D442" t="s">
        <v>4215</v>
      </c>
      <c r="E442" t="s">
        <v>4317</v>
      </c>
      <c r="F442" t="s">
        <v>6238</v>
      </c>
      <c r="G442">
        <f>ROUND(TVSeries_numberOfEpisodes__2[[#This Row],[value]],2)</f>
        <v>183</v>
      </c>
      <c r="H442" t="s">
        <v>4214</v>
      </c>
      <c r="I442" t="s">
        <v>3950</v>
      </c>
      <c r="J442" t="s">
        <v>602</v>
      </c>
      <c r="K442" t="s">
        <v>15</v>
      </c>
      <c r="L442" t="s">
        <v>6239</v>
      </c>
      <c r="M442" t="s">
        <v>3951</v>
      </c>
      <c r="N442">
        <f t="shared" si="6"/>
        <v>1</v>
      </c>
      <c r="O4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General's Daughter?</v>
      </c>
    </row>
    <row r="443" spans="1:15" x14ac:dyDescent="0.3">
      <c r="A443" t="s">
        <v>3794</v>
      </c>
      <c r="B443" t="s">
        <v>3795</v>
      </c>
      <c r="C443" t="s">
        <v>11</v>
      </c>
      <c r="D443" t="s">
        <v>4215</v>
      </c>
      <c r="E443" t="s">
        <v>4317</v>
      </c>
      <c r="F443" t="s">
        <v>217</v>
      </c>
      <c r="G443">
        <f>ROUND(TVSeries_numberOfEpisodes__2[[#This Row],[value]],2)</f>
        <v>15</v>
      </c>
      <c r="H443" t="s">
        <v>4214</v>
      </c>
      <c r="I443" t="s">
        <v>3236</v>
      </c>
      <c r="J443" t="s">
        <v>565</v>
      </c>
      <c r="K443" t="s">
        <v>15</v>
      </c>
      <c r="L443" t="s">
        <v>5396</v>
      </c>
      <c r="M443" t="s">
        <v>3237</v>
      </c>
      <c r="N443">
        <f t="shared" si="6"/>
        <v>1</v>
      </c>
      <c r="O4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Ghost Busters?</v>
      </c>
    </row>
    <row r="444" spans="1:15" x14ac:dyDescent="0.3">
      <c r="A444" t="s">
        <v>3661</v>
      </c>
      <c r="B444" t="s">
        <v>3662</v>
      </c>
      <c r="C444" t="s">
        <v>11</v>
      </c>
      <c r="D444" t="s">
        <v>4215</v>
      </c>
      <c r="E444" t="s">
        <v>4317</v>
      </c>
      <c r="F444" t="s">
        <v>249</v>
      </c>
      <c r="G444">
        <f>ROUND(TVSeries_numberOfEpisodes__2[[#This Row],[value]],2)</f>
        <v>24</v>
      </c>
      <c r="H444" t="s">
        <v>4214</v>
      </c>
      <c r="I444" t="s">
        <v>3236</v>
      </c>
      <c r="J444" t="s">
        <v>217</v>
      </c>
      <c r="K444" t="s">
        <v>15</v>
      </c>
      <c r="L444" t="s">
        <v>5467</v>
      </c>
      <c r="M444" t="s">
        <v>3237</v>
      </c>
      <c r="N444">
        <f t="shared" si="6"/>
        <v>1</v>
      </c>
      <c r="O4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Girl from Tomorrow?</v>
      </c>
    </row>
    <row r="445" spans="1:15" x14ac:dyDescent="0.3">
      <c r="A445" t="s">
        <v>3822</v>
      </c>
      <c r="B445" t="s">
        <v>3823</v>
      </c>
      <c r="C445" t="s">
        <v>11</v>
      </c>
      <c r="D445" t="s">
        <v>4215</v>
      </c>
      <c r="E445" t="s">
        <v>4317</v>
      </c>
      <c r="F445" t="s">
        <v>238</v>
      </c>
      <c r="G445">
        <f>ROUND(TVSeries_numberOfEpisodes__2[[#This Row],[value]],2)</f>
        <v>45</v>
      </c>
      <c r="H445" t="s">
        <v>4214</v>
      </c>
      <c r="I445" t="s">
        <v>3236</v>
      </c>
      <c r="J445" t="s">
        <v>581</v>
      </c>
      <c r="K445" t="s">
        <v>15</v>
      </c>
      <c r="L445" t="s">
        <v>5414</v>
      </c>
      <c r="M445" t="s">
        <v>3237</v>
      </c>
      <c r="N445">
        <f t="shared" si="6"/>
        <v>1</v>
      </c>
      <c r="O4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Greatest American Hero?</v>
      </c>
    </row>
    <row r="446" spans="1:15" x14ac:dyDescent="0.3">
      <c r="A446" t="s">
        <v>3673</v>
      </c>
      <c r="B446" t="s">
        <v>3674</v>
      </c>
      <c r="C446" t="s">
        <v>11</v>
      </c>
      <c r="D446" t="s">
        <v>4215</v>
      </c>
      <c r="E446" t="s">
        <v>4317</v>
      </c>
      <c r="F446" t="s">
        <v>486</v>
      </c>
      <c r="G446">
        <f>ROUND(TVSeries_numberOfEpisodes__2[[#This Row],[value]],2)</f>
        <v>13</v>
      </c>
      <c r="H446" t="s">
        <v>4214</v>
      </c>
      <c r="I446" t="s">
        <v>3236</v>
      </c>
      <c r="J446" t="s">
        <v>629</v>
      </c>
      <c r="K446" t="s">
        <v>15</v>
      </c>
      <c r="L446" t="s">
        <v>5474</v>
      </c>
      <c r="M446" t="s">
        <v>3237</v>
      </c>
      <c r="N446">
        <f t="shared" si="6"/>
        <v>1</v>
      </c>
      <c r="O4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Guardians?</v>
      </c>
    </row>
    <row r="447" spans="1:15" x14ac:dyDescent="0.3">
      <c r="A447" t="s">
        <v>3587</v>
      </c>
      <c r="B447" t="s">
        <v>3588</v>
      </c>
      <c r="C447" t="s">
        <v>11</v>
      </c>
      <c r="D447" t="s">
        <v>4215</v>
      </c>
      <c r="E447" t="s">
        <v>4317</v>
      </c>
      <c r="F447" t="s">
        <v>602</v>
      </c>
      <c r="G447">
        <f>ROUND(TVSeries_numberOfEpisodes__2[[#This Row],[value]],2)</f>
        <v>10</v>
      </c>
      <c r="H447" t="s">
        <v>4214</v>
      </c>
      <c r="I447" t="s">
        <v>3236</v>
      </c>
      <c r="J447" t="s">
        <v>681</v>
      </c>
      <c r="K447" t="s">
        <v>15</v>
      </c>
      <c r="L447" t="s">
        <v>5447</v>
      </c>
      <c r="M447" t="s">
        <v>3237</v>
      </c>
      <c r="N447">
        <f t="shared" si="6"/>
        <v>1</v>
      </c>
      <c r="O4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Highwayman?</v>
      </c>
    </row>
    <row r="448" spans="1:15" x14ac:dyDescent="0.3">
      <c r="A448" t="s">
        <v>3276</v>
      </c>
      <c r="B448" t="s">
        <v>3277</v>
      </c>
      <c r="C448" t="s">
        <v>11</v>
      </c>
      <c r="D448" t="s">
        <v>4215</v>
      </c>
      <c r="E448" t="s">
        <v>4317</v>
      </c>
      <c r="F448" t="s">
        <v>681</v>
      </c>
      <c r="G448">
        <f>ROUND(TVSeries_numberOfEpisodes__2[[#This Row],[value]],2)</f>
        <v>6</v>
      </c>
      <c r="H448" t="s">
        <v>4214</v>
      </c>
      <c r="I448" t="s">
        <v>3236</v>
      </c>
      <c r="J448" t="s">
        <v>565</v>
      </c>
      <c r="K448" t="s">
        <v>15</v>
      </c>
      <c r="L448" t="s">
        <v>5221</v>
      </c>
      <c r="M448" t="s">
        <v>3237</v>
      </c>
      <c r="N448">
        <f t="shared" si="6"/>
        <v>1</v>
      </c>
      <c r="O4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Hitchhiker's Guide to the Galaxy?</v>
      </c>
    </row>
    <row r="449" spans="1:15" x14ac:dyDescent="0.3">
      <c r="A449" t="s">
        <v>5745</v>
      </c>
      <c r="B449" t="s">
        <v>5746</v>
      </c>
      <c r="C449" t="s">
        <v>11</v>
      </c>
      <c r="D449" t="s">
        <v>4215</v>
      </c>
      <c r="E449" t="s">
        <v>4317</v>
      </c>
      <c r="F449" t="s">
        <v>275</v>
      </c>
      <c r="G449">
        <f>ROUND(TVSeries_numberOfEpisodes__2[[#This Row],[value]],2)</f>
        <v>7</v>
      </c>
      <c r="H449" t="s">
        <v>4214</v>
      </c>
      <c r="I449" t="s">
        <v>3950</v>
      </c>
      <c r="J449" t="s">
        <v>602</v>
      </c>
      <c r="K449" t="s">
        <v>15</v>
      </c>
      <c r="L449" t="s">
        <v>5747</v>
      </c>
      <c r="M449" t="s">
        <v>3951</v>
      </c>
      <c r="N449">
        <f t="shared" si="6"/>
        <v>1</v>
      </c>
      <c r="O4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I-Land?</v>
      </c>
    </row>
    <row r="450" spans="1:15" x14ac:dyDescent="0.3">
      <c r="A450" t="s">
        <v>3452</v>
      </c>
      <c r="B450" t="s">
        <v>3453</v>
      </c>
      <c r="C450" t="s">
        <v>11</v>
      </c>
      <c r="D450" t="s">
        <v>4215</v>
      </c>
      <c r="E450" t="s">
        <v>4317</v>
      </c>
      <c r="F450" t="s">
        <v>250</v>
      </c>
      <c r="G450">
        <f>ROUND(TVSeries_numberOfEpisodes__2[[#This Row],[value]],2)</f>
        <v>16</v>
      </c>
      <c r="H450" t="s">
        <v>4214</v>
      </c>
      <c r="I450" t="s">
        <v>3236</v>
      </c>
      <c r="J450" t="s">
        <v>681</v>
      </c>
      <c r="K450" t="s">
        <v>15</v>
      </c>
      <c r="L450" t="s">
        <v>5375</v>
      </c>
      <c r="M450" t="s">
        <v>3237</v>
      </c>
      <c r="N450">
        <f t="shared" ref="N450:N513" si="7">COUNTIF(B:B,B450)</f>
        <v>1</v>
      </c>
      <c r="O4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Immortal?</v>
      </c>
    </row>
    <row r="451" spans="1:15" x14ac:dyDescent="0.3">
      <c r="A451" t="s">
        <v>5950</v>
      </c>
      <c r="B451" t="s">
        <v>5951</v>
      </c>
      <c r="C451" t="s">
        <v>11</v>
      </c>
      <c r="D451" t="s">
        <v>4215</v>
      </c>
      <c r="E451" t="s">
        <v>4317</v>
      </c>
      <c r="F451" t="s">
        <v>602</v>
      </c>
      <c r="G451">
        <f>ROUND(TVSeries_numberOfEpisodes__2[[#This Row],[value]],2)</f>
        <v>10</v>
      </c>
      <c r="H451" t="s">
        <v>4214</v>
      </c>
      <c r="I451" t="s">
        <v>3236</v>
      </c>
      <c r="J451" t="s">
        <v>459</v>
      </c>
      <c r="K451" t="s">
        <v>15</v>
      </c>
      <c r="L451" t="s">
        <v>5952</v>
      </c>
      <c r="M451" t="s">
        <v>3237</v>
      </c>
      <c r="N451">
        <f t="shared" si="7"/>
        <v>1</v>
      </c>
      <c r="O4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Imperfects?</v>
      </c>
    </row>
    <row r="452" spans="1:15" x14ac:dyDescent="0.3">
      <c r="A452" t="s">
        <v>3312</v>
      </c>
      <c r="B452" t="s">
        <v>3313</v>
      </c>
      <c r="C452" t="s">
        <v>11</v>
      </c>
      <c r="D452" t="s">
        <v>4215</v>
      </c>
      <c r="E452" t="s">
        <v>4317</v>
      </c>
      <c r="F452" t="s">
        <v>1036</v>
      </c>
      <c r="G452">
        <f>ROUND(TVSeries_numberOfEpisodes__2[[#This Row],[value]],2)</f>
        <v>82</v>
      </c>
      <c r="H452" t="s">
        <v>4214</v>
      </c>
      <c r="I452" t="s">
        <v>3236</v>
      </c>
      <c r="J452" t="s">
        <v>581</v>
      </c>
      <c r="K452" t="s">
        <v>15</v>
      </c>
      <c r="L452" t="s">
        <v>5233</v>
      </c>
      <c r="M452" t="s">
        <v>3237</v>
      </c>
      <c r="N452">
        <f t="shared" si="7"/>
        <v>1</v>
      </c>
      <c r="O4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Incredible Hulk?</v>
      </c>
    </row>
    <row r="453" spans="1:15" x14ac:dyDescent="0.3">
      <c r="A453" t="s">
        <v>3768</v>
      </c>
      <c r="B453" t="s">
        <v>3769</v>
      </c>
      <c r="C453" t="s">
        <v>11</v>
      </c>
      <c r="D453" t="s">
        <v>4215</v>
      </c>
      <c r="E453" t="s">
        <v>4317</v>
      </c>
      <c r="F453" t="s">
        <v>97</v>
      </c>
      <c r="G453">
        <f>ROUND(TVSeries_numberOfEpisodes__2[[#This Row],[value]],2)</f>
        <v>43</v>
      </c>
      <c r="H453" t="s">
        <v>4214</v>
      </c>
      <c r="I453" t="s">
        <v>3236</v>
      </c>
      <c r="J453" t="s">
        <v>566</v>
      </c>
      <c r="K453" t="s">
        <v>15</v>
      </c>
      <c r="L453" t="s">
        <v>5417</v>
      </c>
      <c r="M453" t="s">
        <v>3237</v>
      </c>
      <c r="N453">
        <f t="shared" si="7"/>
        <v>1</v>
      </c>
      <c r="O4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Invaders?</v>
      </c>
    </row>
    <row r="454" spans="1:15" x14ac:dyDescent="0.3">
      <c r="A454" t="s">
        <v>6091</v>
      </c>
      <c r="B454" t="s">
        <v>6092</v>
      </c>
      <c r="C454" t="s">
        <v>11</v>
      </c>
      <c r="D454" t="s">
        <v>4215</v>
      </c>
      <c r="E454" t="s">
        <v>4317</v>
      </c>
      <c r="F454" t="s">
        <v>211</v>
      </c>
      <c r="G454">
        <f>ROUND(TVSeries_numberOfEpisodes__2[[#This Row],[value]],2)</f>
        <v>36</v>
      </c>
      <c r="H454" t="s">
        <v>4214</v>
      </c>
      <c r="I454" t="s">
        <v>3950</v>
      </c>
      <c r="J454" t="s">
        <v>566</v>
      </c>
      <c r="K454" t="s">
        <v>15</v>
      </c>
      <c r="L454" t="s">
        <v>6093</v>
      </c>
      <c r="M454" t="s">
        <v>3951</v>
      </c>
      <c r="N454">
        <f t="shared" si="7"/>
        <v>1</v>
      </c>
      <c r="O4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Kingdom of The Winds?</v>
      </c>
    </row>
    <row r="455" spans="1:15" x14ac:dyDescent="0.3">
      <c r="A455" t="s">
        <v>3300</v>
      </c>
      <c r="B455" t="s">
        <v>3301</v>
      </c>
      <c r="C455" t="s">
        <v>11</v>
      </c>
      <c r="D455" t="s">
        <v>4215</v>
      </c>
      <c r="E455" t="s">
        <v>4317</v>
      </c>
      <c r="F455" t="s">
        <v>128</v>
      </c>
      <c r="G455">
        <f>ROUND(TVSeries_numberOfEpisodes__2[[#This Row],[value]],2)</f>
        <v>65</v>
      </c>
      <c r="H455" t="s">
        <v>4214</v>
      </c>
      <c r="I455" t="s">
        <v>3236</v>
      </c>
      <c r="J455" t="s">
        <v>438</v>
      </c>
      <c r="K455" t="s">
        <v>15</v>
      </c>
      <c r="L455" t="s">
        <v>5253</v>
      </c>
      <c r="M455" t="s">
        <v>3237</v>
      </c>
      <c r="N455">
        <f t="shared" si="7"/>
        <v>1</v>
      </c>
      <c r="O4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Listener?</v>
      </c>
    </row>
    <row r="456" spans="1:15" x14ac:dyDescent="0.3">
      <c r="A456" t="s">
        <v>3515</v>
      </c>
      <c r="B456" t="s">
        <v>3516</v>
      </c>
      <c r="C456" t="s">
        <v>11</v>
      </c>
      <c r="D456" t="s">
        <v>4215</v>
      </c>
      <c r="E456" t="s">
        <v>4317</v>
      </c>
      <c r="F456" t="s">
        <v>486</v>
      </c>
      <c r="G456">
        <f>ROUND(TVSeries_numberOfEpisodes__2[[#This Row],[value]],2)</f>
        <v>13</v>
      </c>
      <c r="H456" t="s">
        <v>4214</v>
      </c>
      <c r="I456" t="s">
        <v>3236</v>
      </c>
      <c r="J456" t="s">
        <v>217</v>
      </c>
      <c r="K456" t="s">
        <v>15</v>
      </c>
      <c r="L456" t="s">
        <v>5276</v>
      </c>
      <c r="M456" t="s">
        <v>3237</v>
      </c>
      <c r="N456">
        <f t="shared" si="7"/>
        <v>1</v>
      </c>
      <c r="O4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Lone Gunmen?</v>
      </c>
    </row>
    <row r="457" spans="1:15" x14ac:dyDescent="0.3">
      <c r="A457" t="s">
        <v>5772</v>
      </c>
      <c r="B457" t="s">
        <v>5773</v>
      </c>
      <c r="C457" t="s">
        <v>11</v>
      </c>
      <c r="D457" t="s">
        <v>4215</v>
      </c>
      <c r="E457" t="s">
        <v>4317</v>
      </c>
      <c r="F457" t="s">
        <v>250</v>
      </c>
      <c r="G457">
        <f>ROUND(TVSeries_numberOfEpisodes__2[[#This Row],[value]],2)</f>
        <v>16</v>
      </c>
      <c r="H457" t="s">
        <v>4214</v>
      </c>
      <c r="I457" t="s">
        <v>3950</v>
      </c>
      <c r="J457" t="s">
        <v>606</v>
      </c>
      <c r="K457" t="s">
        <v>15</v>
      </c>
      <c r="L457" t="s">
        <v>5774</v>
      </c>
      <c r="M457" t="s">
        <v>3951</v>
      </c>
      <c r="N457">
        <f t="shared" si="7"/>
        <v>1</v>
      </c>
      <c r="O4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Lord of the Rings: The Rings of Power?</v>
      </c>
    </row>
    <row r="458" spans="1:15" x14ac:dyDescent="0.3">
      <c r="A458" t="s">
        <v>3920</v>
      </c>
      <c r="B458" t="s">
        <v>3921</v>
      </c>
      <c r="C458" t="s">
        <v>11</v>
      </c>
      <c r="D458" t="s">
        <v>4215</v>
      </c>
      <c r="E458" t="s">
        <v>4317</v>
      </c>
      <c r="F458" t="s">
        <v>211</v>
      </c>
      <c r="G458">
        <f>ROUND(TVSeries_numberOfEpisodes__2[[#This Row],[value]],2)</f>
        <v>36</v>
      </c>
      <c r="H458" t="s">
        <v>4214</v>
      </c>
      <c r="I458" t="s">
        <v>3236</v>
      </c>
      <c r="J458" t="s">
        <v>629</v>
      </c>
      <c r="K458" t="s">
        <v>15</v>
      </c>
      <c r="L458" t="s">
        <v>6377</v>
      </c>
      <c r="M458" t="s">
        <v>3237</v>
      </c>
      <c r="N458">
        <f t="shared" si="7"/>
        <v>1</v>
      </c>
      <c r="O4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Man and the Challenge?</v>
      </c>
    </row>
    <row r="459" spans="1:15" x14ac:dyDescent="0.3">
      <c r="A459" t="s">
        <v>5959</v>
      </c>
      <c r="B459" t="s">
        <v>5960</v>
      </c>
      <c r="C459" t="s">
        <v>11</v>
      </c>
      <c r="D459" t="s">
        <v>4215</v>
      </c>
      <c r="E459" t="s">
        <v>4317</v>
      </c>
      <c r="F459" t="s">
        <v>602</v>
      </c>
      <c r="G459">
        <f>ROUND(TVSeries_numberOfEpisodes__2[[#This Row],[value]],2)</f>
        <v>10</v>
      </c>
      <c r="H459" t="s">
        <v>4214</v>
      </c>
      <c r="I459" t="s">
        <v>3236</v>
      </c>
      <c r="J459" t="s">
        <v>565</v>
      </c>
      <c r="K459" t="s">
        <v>15</v>
      </c>
      <c r="L459" t="s">
        <v>5961</v>
      </c>
      <c r="M459" t="s">
        <v>3237</v>
      </c>
      <c r="N459">
        <f t="shared" si="7"/>
        <v>1</v>
      </c>
      <c r="O45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Man Who Fell to Earth?</v>
      </c>
    </row>
    <row r="460" spans="1:15" x14ac:dyDescent="0.3">
      <c r="A460" t="s">
        <v>4171</v>
      </c>
      <c r="B460" t="s">
        <v>4172</v>
      </c>
      <c r="C460" t="s">
        <v>11</v>
      </c>
      <c r="D460" t="s">
        <v>4215</v>
      </c>
      <c r="E460" t="s">
        <v>4317</v>
      </c>
      <c r="F460" t="s">
        <v>4253</v>
      </c>
      <c r="G460">
        <f>ROUND(TVSeries_numberOfEpisodes__2[[#This Row],[value]],2)</f>
        <v>178</v>
      </c>
      <c r="H460" t="s">
        <v>4214</v>
      </c>
      <c r="I460" t="s">
        <v>3950</v>
      </c>
      <c r="J460" t="s">
        <v>63</v>
      </c>
      <c r="K460" t="s">
        <v>15</v>
      </c>
      <c r="L460" t="s">
        <v>5594</v>
      </c>
      <c r="M460" t="s">
        <v>3951</v>
      </c>
      <c r="N460">
        <f t="shared" si="7"/>
        <v>1</v>
      </c>
      <c r="O46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Mask of Analia?</v>
      </c>
    </row>
    <row r="461" spans="1:15" x14ac:dyDescent="0.3">
      <c r="A461" t="s">
        <v>6061</v>
      </c>
      <c r="B461" t="s">
        <v>6062</v>
      </c>
      <c r="C461" t="s">
        <v>11</v>
      </c>
      <c r="D461" t="s">
        <v>4215</v>
      </c>
      <c r="E461" t="s">
        <v>4317</v>
      </c>
      <c r="F461" t="s">
        <v>275</v>
      </c>
      <c r="G461">
        <f>ROUND(TVSeries_numberOfEpisodes__2[[#This Row],[value]],2)</f>
        <v>7</v>
      </c>
      <c r="H461" t="s">
        <v>4214</v>
      </c>
      <c r="I461" t="s">
        <v>3236</v>
      </c>
      <c r="J461" t="s">
        <v>458</v>
      </c>
      <c r="K461" t="s">
        <v>15</v>
      </c>
      <c r="L461" t="s">
        <v>6063</v>
      </c>
      <c r="M461" t="s">
        <v>3237</v>
      </c>
      <c r="N461">
        <f t="shared" si="7"/>
        <v>1</v>
      </c>
      <c r="O46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Midwich Cuckoos?</v>
      </c>
    </row>
    <row r="462" spans="1:15" x14ac:dyDescent="0.3">
      <c r="A462" t="s">
        <v>3438</v>
      </c>
      <c r="B462" t="s">
        <v>3439</v>
      </c>
      <c r="C462" t="s">
        <v>11</v>
      </c>
      <c r="D462" t="s">
        <v>4215</v>
      </c>
      <c r="E462" t="s">
        <v>4317</v>
      </c>
      <c r="F462" t="s">
        <v>566</v>
      </c>
      <c r="G462">
        <f>ROUND(TVSeries_numberOfEpisodes__2[[#This Row],[value]],2)</f>
        <v>12</v>
      </c>
      <c r="H462" t="s">
        <v>4214</v>
      </c>
      <c r="I462" t="s">
        <v>3236</v>
      </c>
      <c r="J462" t="s">
        <v>629</v>
      </c>
      <c r="K462" t="s">
        <v>15</v>
      </c>
      <c r="L462" t="s">
        <v>5354</v>
      </c>
      <c r="M462" t="s">
        <v>3237</v>
      </c>
      <c r="N462">
        <f t="shared" si="7"/>
        <v>1</v>
      </c>
      <c r="O46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Minikins?</v>
      </c>
    </row>
    <row r="463" spans="1:15" x14ac:dyDescent="0.3">
      <c r="A463" t="s">
        <v>3509</v>
      </c>
      <c r="B463" t="s">
        <v>3510</v>
      </c>
      <c r="C463" t="s">
        <v>11</v>
      </c>
      <c r="D463" t="s">
        <v>4215</v>
      </c>
      <c r="E463" t="s">
        <v>4317</v>
      </c>
      <c r="F463" t="s">
        <v>305</v>
      </c>
      <c r="G463">
        <f>ROUND(TVSeries_numberOfEpisodes__2[[#This Row],[value]],2)</f>
        <v>44</v>
      </c>
      <c r="H463" t="s">
        <v>4214</v>
      </c>
      <c r="I463" t="s">
        <v>3236</v>
      </c>
      <c r="J463" t="s">
        <v>191</v>
      </c>
      <c r="K463" t="s">
        <v>15</v>
      </c>
      <c r="L463" t="s">
        <v>5269</v>
      </c>
      <c r="M463" t="s">
        <v>3237</v>
      </c>
      <c r="N463">
        <f t="shared" si="7"/>
        <v>1</v>
      </c>
      <c r="O46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Neighbors?</v>
      </c>
    </row>
    <row r="464" spans="1:15" x14ac:dyDescent="0.3">
      <c r="A464" t="s">
        <v>3525</v>
      </c>
      <c r="B464" t="s">
        <v>3526</v>
      </c>
      <c r="C464" t="s">
        <v>11</v>
      </c>
      <c r="D464" t="s">
        <v>4215</v>
      </c>
      <c r="E464" t="s">
        <v>4317</v>
      </c>
      <c r="F464" t="s">
        <v>474</v>
      </c>
      <c r="G464">
        <f>ROUND(TVSeries_numberOfEpisodes__2[[#This Row],[value]],2)</f>
        <v>22</v>
      </c>
      <c r="H464" t="s">
        <v>4214</v>
      </c>
      <c r="I464" t="s">
        <v>3236</v>
      </c>
      <c r="J464" t="s">
        <v>459</v>
      </c>
      <c r="K464" t="s">
        <v>15</v>
      </c>
      <c r="L464" t="s">
        <v>5318</v>
      </c>
      <c r="M464" t="s">
        <v>3237</v>
      </c>
      <c r="N464">
        <f t="shared" si="7"/>
        <v>1</v>
      </c>
      <c r="O46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Net?</v>
      </c>
    </row>
    <row r="465" spans="1:15" x14ac:dyDescent="0.3">
      <c r="A465" t="s">
        <v>3577</v>
      </c>
      <c r="B465" t="s">
        <v>3578</v>
      </c>
      <c r="C465" t="s">
        <v>11</v>
      </c>
      <c r="D465" t="s">
        <v>4215</v>
      </c>
      <c r="E465" t="s">
        <v>4317</v>
      </c>
      <c r="F465" t="s">
        <v>951</v>
      </c>
      <c r="G465">
        <f>ROUND(TVSeries_numberOfEpisodes__2[[#This Row],[value]],2)</f>
        <v>68</v>
      </c>
      <c r="H465" t="s">
        <v>4214</v>
      </c>
      <c r="I465" t="s">
        <v>3236</v>
      </c>
      <c r="J465" t="s">
        <v>681</v>
      </c>
      <c r="K465" t="s">
        <v>15</v>
      </c>
      <c r="L465" t="s">
        <v>5260</v>
      </c>
      <c r="M465" t="s">
        <v>3237</v>
      </c>
      <c r="N465">
        <f t="shared" si="7"/>
        <v>1</v>
      </c>
      <c r="O46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New Adventures of Superman?</v>
      </c>
    </row>
    <row r="466" spans="1:15" x14ac:dyDescent="0.3">
      <c r="A466" t="s">
        <v>3705</v>
      </c>
      <c r="B466" t="s">
        <v>3706</v>
      </c>
      <c r="C466" t="s">
        <v>11</v>
      </c>
      <c r="D466" t="s">
        <v>4215</v>
      </c>
      <c r="E466" t="s">
        <v>4317</v>
      </c>
      <c r="F466" t="s">
        <v>93</v>
      </c>
      <c r="G466">
        <f>ROUND(TVSeries_numberOfEpisodes__2[[#This Row],[value]],2)</f>
        <v>26</v>
      </c>
      <c r="H466" t="s">
        <v>4214</v>
      </c>
      <c r="I466" t="s">
        <v>3236</v>
      </c>
      <c r="J466" t="s">
        <v>501</v>
      </c>
      <c r="K466" t="s">
        <v>15</v>
      </c>
      <c r="L466" t="s">
        <v>5489</v>
      </c>
      <c r="M466" t="s">
        <v>3237</v>
      </c>
      <c r="N466">
        <f t="shared" si="7"/>
        <v>1</v>
      </c>
      <c r="O46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New Tomorrow?</v>
      </c>
    </row>
    <row r="467" spans="1:15" x14ac:dyDescent="0.3">
      <c r="A467" t="s">
        <v>3326</v>
      </c>
      <c r="B467" t="s">
        <v>3327</v>
      </c>
      <c r="C467" t="s">
        <v>11</v>
      </c>
      <c r="D467" t="s">
        <v>4215</v>
      </c>
      <c r="E467" t="s">
        <v>4317</v>
      </c>
      <c r="F467" t="s">
        <v>486</v>
      </c>
      <c r="G467">
        <f>ROUND(TVSeries_numberOfEpisodes__2[[#This Row],[value]],2)</f>
        <v>13</v>
      </c>
      <c r="H467" t="s">
        <v>4214</v>
      </c>
      <c r="I467" t="s">
        <v>3236</v>
      </c>
      <c r="J467" t="s">
        <v>501</v>
      </c>
      <c r="K467" t="s">
        <v>15</v>
      </c>
      <c r="L467" t="s">
        <v>5210</v>
      </c>
      <c r="M467" t="s">
        <v>3237</v>
      </c>
      <c r="N467">
        <f t="shared" si="7"/>
        <v>1</v>
      </c>
      <c r="O46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Others?</v>
      </c>
    </row>
    <row r="468" spans="1:15" x14ac:dyDescent="0.3">
      <c r="A468" t="s">
        <v>3350</v>
      </c>
      <c r="B468" t="s">
        <v>3351</v>
      </c>
      <c r="C468" t="s">
        <v>11</v>
      </c>
      <c r="D468" t="s">
        <v>4215</v>
      </c>
      <c r="E468" t="s">
        <v>4317</v>
      </c>
      <c r="F468" t="s">
        <v>215</v>
      </c>
      <c r="G468">
        <f>ROUND(TVSeries_numberOfEpisodes__2[[#This Row],[value]],2)</f>
        <v>49</v>
      </c>
      <c r="H468" t="s">
        <v>4214</v>
      </c>
      <c r="I468" t="s">
        <v>3236</v>
      </c>
      <c r="J468" t="s">
        <v>63</v>
      </c>
      <c r="K468" t="s">
        <v>15</v>
      </c>
      <c r="L468" t="s">
        <v>5201</v>
      </c>
      <c r="M468" t="s">
        <v>3237</v>
      </c>
      <c r="N468">
        <f t="shared" si="7"/>
        <v>1</v>
      </c>
      <c r="O46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Outer Limits?</v>
      </c>
    </row>
    <row r="469" spans="1:15" x14ac:dyDescent="0.3">
      <c r="A469" t="s">
        <v>3691</v>
      </c>
      <c r="B469" t="s">
        <v>3692</v>
      </c>
      <c r="C469" t="s">
        <v>11</v>
      </c>
      <c r="D469" t="s">
        <v>4215</v>
      </c>
      <c r="E469" t="s">
        <v>4317</v>
      </c>
      <c r="F469" t="s">
        <v>4242</v>
      </c>
      <c r="G469">
        <f>ROUND(TVSeries_numberOfEpisodes__2[[#This Row],[value]],2)</f>
        <v>86</v>
      </c>
      <c r="H469" t="s">
        <v>4214</v>
      </c>
      <c r="I469" t="s">
        <v>3236</v>
      </c>
      <c r="J469" t="s">
        <v>63</v>
      </c>
      <c r="K469" t="s">
        <v>15</v>
      </c>
      <c r="L469" t="s">
        <v>5500</v>
      </c>
      <c r="M469" t="s">
        <v>3237</v>
      </c>
      <c r="N469">
        <f t="shared" si="7"/>
        <v>1</v>
      </c>
      <c r="O46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Pretender?</v>
      </c>
    </row>
    <row r="470" spans="1:15" x14ac:dyDescent="0.3">
      <c r="A470" t="s">
        <v>6104</v>
      </c>
      <c r="B470" t="s">
        <v>6105</v>
      </c>
      <c r="C470" t="s">
        <v>11</v>
      </c>
      <c r="D470" t="s">
        <v>4215</v>
      </c>
      <c r="E470" t="s">
        <v>4317</v>
      </c>
      <c r="F470" t="s">
        <v>249</v>
      </c>
      <c r="G470">
        <f>ROUND(TVSeries_numberOfEpisodes__2[[#This Row],[value]],2)</f>
        <v>24</v>
      </c>
      <c r="H470" t="s">
        <v>4214</v>
      </c>
      <c r="I470" t="s">
        <v>3950</v>
      </c>
      <c r="J470" t="s">
        <v>250</v>
      </c>
      <c r="K470" t="s">
        <v>15</v>
      </c>
      <c r="L470" t="s">
        <v>6106</v>
      </c>
      <c r="M470" t="s">
        <v>3951</v>
      </c>
      <c r="N470">
        <f t="shared" si="7"/>
        <v>1</v>
      </c>
      <c r="O47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Princess' Man?</v>
      </c>
    </row>
    <row r="471" spans="1:15" x14ac:dyDescent="0.3">
      <c r="A471" t="s">
        <v>6161</v>
      </c>
      <c r="B471" t="s">
        <v>6162</v>
      </c>
      <c r="C471" t="s">
        <v>11</v>
      </c>
      <c r="D471" t="s">
        <v>4215</v>
      </c>
      <c r="E471" t="s">
        <v>4317</v>
      </c>
      <c r="F471" t="s">
        <v>183</v>
      </c>
      <c r="G471">
        <f>ROUND(TVSeries_numberOfEpisodes__2[[#This Row],[value]],2)</f>
        <v>52</v>
      </c>
      <c r="H471" t="s">
        <v>4214</v>
      </c>
      <c r="I471" t="s">
        <v>3950</v>
      </c>
      <c r="J471" t="s">
        <v>275</v>
      </c>
      <c r="K471" t="s">
        <v>15</v>
      </c>
      <c r="L471" t="s">
        <v>6163</v>
      </c>
      <c r="M471" t="s">
        <v>3951</v>
      </c>
      <c r="N471">
        <f t="shared" si="7"/>
        <v>1</v>
      </c>
      <c r="O47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Protectors?</v>
      </c>
    </row>
    <row r="472" spans="1:15" x14ac:dyDescent="0.3">
      <c r="A472" t="s">
        <v>3474</v>
      </c>
      <c r="B472" t="s">
        <v>3475</v>
      </c>
      <c r="C472" t="s">
        <v>11</v>
      </c>
      <c r="D472" t="s">
        <v>4215</v>
      </c>
      <c r="E472" t="s">
        <v>4317</v>
      </c>
      <c r="F472" t="s">
        <v>681</v>
      </c>
      <c r="G472">
        <f>ROUND(TVSeries_numberOfEpisodes__2[[#This Row],[value]],2)</f>
        <v>6</v>
      </c>
      <c r="H472" t="s">
        <v>4214</v>
      </c>
      <c r="I472" t="s">
        <v>3236</v>
      </c>
      <c r="J472" t="s">
        <v>459</v>
      </c>
      <c r="K472" t="s">
        <v>15</v>
      </c>
      <c r="L472" t="s">
        <v>5317</v>
      </c>
      <c r="M472" t="s">
        <v>3237</v>
      </c>
      <c r="N472">
        <f t="shared" si="7"/>
        <v>1</v>
      </c>
      <c r="O47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Quatermass Experiment?</v>
      </c>
    </row>
    <row r="473" spans="1:15" x14ac:dyDescent="0.3">
      <c r="A473" t="s">
        <v>3537</v>
      </c>
      <c r="B473" t="s">
        <v>3538</v>
      </c>
      <c r="C473" t="s">
        <v>11</v>
      </c>
      <c r="D473" t="s">
        <v>4215</v>
      </c>
      <c r="E473" t="s">
        <v>4317</v>
      </c>
      <c r="F473" t="s">
        <v>128</v>
      </c>
      <c r="G473">
        <f>ROUND(TVSeries_numberOfEpisodes__2[[#This Row],[value]],2)</f>
        <v>65</v>
      </c>
      <c r="H473" t="s">
        <v>4214</v>
      </c>
      <c r="I473" t="s">
        <v>3236</v>
      </c>
      <c r="J473" t="s">
        <v>501</v>
      </c>
      <c r="K473" t="s">
        <v>15</v>
      </c>
      <c r="L473" t="s">
        <v>5282</v>
      </c>
      <c r="M473" t="s">
        <v>3237</v>
      </c>
      <c r="N473">
        <f t="shared" si="7"/>
        <v>1</v>
      </c>
      <c r="O47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Ray Bradbury Theater?</v>
      </c>
    </row>
    <row r="474" spans="1:15" x14ac:dyDescent="0.3">
      <c r="A474" t="s">
        <v>4225</v>
      </c>
      <c r="B474" t="s">
        <v>4226</v>
      </c>
      <c r="C474" t="s">
        <v>11</v>
      </c>
      <c r="D474" t="s">
        <v>4215</v>
      </c>
      <c r="E474" t="s">
        <v>4317</v>
      </c>
      <c r="F474" t="s">
        <v>316</v>
      </c>
      <c r="G474">
        <f>ROUND(TVSeries_numberOfEpisodes__2[[#This Row],[value]],2)</f>
        <v>51</v>
      </c>
      <c r="H474" t="s">
        <v>4214</v>
      </c>
      <c r="I474" t="s">
        <v>3236</v>
      </c>
      <c r="J474" t="s">
        <v>566</v>
      </c>
      <c r="K474" t="s">
        <v>15</v>
      </c>
      <c r="L474" t="s">
        <v>5899</v>
      </c>
      <c r="M474" t="s">
        <v>3237</v>
      </c>
      <c r="N474">
        <f t="shared" si="7"/>
        <v>1</v>
      </c>
      <c r="O47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Return of Ultraman?</v>
      </c>
    </row>
    <row r="475" spans="1:15" x14ac:dyDescent="0.3">
      <c r="A475" t="s">
        <v>3834</v>
      </c>
      <c r="B475" t="s">
        <v>3835</v>
      </c>
      <c r="C475" t="s">
        <v>11</v>
      </c>
      <c r="D475" t="s">
        <v>4215</v>
      </c>
      <c r="E475" t="s">
        <v>4317</v>
      </c>
      <c r="F475" t="s">
        <v>4232</v>
      </c>
      <c r="G475">
        <f>ROUND(TVSeries_numberOfEpisodes__2[[#This Row],[value]],2)</f>
        <v>163</v>
      </c>
      <c r="H475" t="s">
        <v>4214</v>
      </c>
      <c r="I475" t="s">
        <v>3236</v>
      </c>
      <c r="J475" t="s">
        <v>250</v>
      </c>
      <c r="K475" t="s">
        <v>15</v>
      </c>
      <c r="L475" t="s">
        <v>5413</v>
      </c>
      <c r="M475" t="s">
        <v>3237</v>
      </c>
      <c r="N475">
        <f t="shared" si="7"/>
        <v>1</v>
      </c>
      <c r="O47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Rocky and Bullwinkle Show?</v>
      </c>
    </row>
    <row r="476" spans="1:15" x14ac:dyDescent="0.3">
      <c r="A476" t="s">
        <v>3683</v>
      </c>
      <c r="B476" t="s">
        <v>3684</v>
      </c>
      <c r="C476" t="s">
        <v>11</v>
      </c>
      <c r="D476" t="s">
        <v>4215</v>
      </c>
      <c r="E476" t="s">
        <v>4317</v>
      </c>
      <c r="F476" t="s">
        <v>20</v>
      </c>
      <c r="G476">
        <f>ROUND(TVSeries_numberOfEpisodes__2[[#This Row],[value]],2)</f>
        <v>53</v>
      </c>
      <c r="H476" t="s">
        <v>4214</v>
      </c>
      <c r="I476" t="s">
        <v>3236</v>
      </c>
      <c r="J476" t="s">
        <v>454</v>
      </c>
      <c r="K476" t="s">
        <v>15</v>
      </c>
      <c r="L476" t="s">
        <v>5457</v>
      </c>
      <c r="M476" t="s">
        <v>3237</v>
      </c>
      <c r="N476">
        <f t="shared" si="7"/>
        <v>1</v>
      </c>
      <c r="O47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Sarah Jane Adventures?</v>
      </c>
    </row>
    <row r="477" spans="1:15" x14ac:dyDescent="0.3">
      <c r="A477" t="s">
        <v>3244</v>
      </c>
      <c r="B477" t="s">
        <v>3245</v>
      </c>
      <c r="C477" t="s">
        <v>11</v>
      </c>
      <c r="D477" t="s">
        <v>4215</v>
      </c>
      <c r="E477" t="s">
        <v>4317</v>
      </c>
      <c r="F477" t="s">
        <v>474</v>
      </c>
      <c r="G477">
        <f>ROUND(TVSeries_numberOfEpisodes__2[[#This Row],[value]],2)</f>
        <v>22</v>
      </c>
      <c r="H477" t="s">
        <v>4214</v>
      </c>
      <c r="I477" t="s">
        <v>3236</v>
      </c>
      <c r="J477" t="s">
        <v>458</v>
      </c>
      <c r="K477" t="s">
        <v>15</v>
      </c>
      <c r="L477" t="s">
        <v>5202</v>
      </c>
      <c r="M477" t="s">
        <v>3237</v>
      </c>
      <c r="N477">
        <f t="shared" si="7"/>
        <v>1</v>
      </c>
      <c r="O47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Secret Adventures of Jules Verne?</v>
      </c>
    </row>
    <row r="478" spans="1:15" x14ac:dyDescent="0.3">
      <c r="A478" t="s">
        <v>3780</v>
      </c>
      <c r="B478" t="s">
        <v>3781</v>
      </c>
      <c r="C478" t="s">
        <v>11</v>
      </c>
      <c r="D478" t="s">
        <v>4215</v>
      </c>
      <c r="E478" t="s">
        <v>4317</v>
      </c>
      <c r="F478" t="s">
        <v>207</v>
      </c>
      <c r="G478">
        <f>ROUND(TVSeries_numberOfEpisodes__2[[#This Row],[value]],2)</f>
        <v>78</v>
      </c>
      <c r="H478" t="s">
        <v>4214</v>
      </c>
      <c r="I478" t="s">
        <v>3236</v>
      </c>
      <c r="J478" t="s">
        <v>1191</v>
      </c>
      <c r="K478" t="s">
        <v>15</v>
      </c>
      <c r="L478" t="s">
        <v>5380</v>
      </c>
      <c r="M478" t="s">
        <v>3237</v>
      </c>
      <c r="N478">
        <f t="shared" si="7"/>
        <v>1</v>
      </c>
      <c r="O47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Secret World of Alex Mack?</v>
      </c>
    </row>
    <row r="479" spans="1:15" x14ac:dyDescent="0.3">
      <c r="A479" t="s">
        <v>3280</v>
      </c>
      <c r="B479" t="s">
        <v>3281</v>
      </c>
      <c r="C479" t="s">
        <v>11</v>
      </c>
      <c r="D479" t="s">
        <v>4215</v>
      </c>
      <c r="E479" t="s">
        <v>4317</v>
      </c>
      <c r="F479" t="s">
        <v>128</v>
      </c>
      <c r="G479">
        <f>ROUND(TVSeries_numberOfEpisodes__2[[#This Row],[value]],2)</f>
        <v>65</v>
      </c>
      <c r="H479" t="s">
        <v>4214</v>
      </c>
      <c r="I479" t="s">
        <v>3236</v>
      </c>
      <c r="J479" t="s">
        <v>566</v>
      </c>
      <c r="K479" t="s">
        <v>15</v>
      </c>
      <c r="L479" t="s">
        <v>5234</v>
      </c>
      <c r="M479" t="s">
        <v>3237</v>
      </c>
      <c r="N479">
        <f t="shared" si="7"/>
        <v>1</v>
      </c>
      <c r="O47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Sentinel?</v>
      </c>
    </row>
    <row r="480" spans="1:15" x14ac:dyDescent="0.3">
      <c r="A480" t="s">
        <v>3517</v>
      </c>
      <c r="B480" t="s">
        <v>3518</v>
      </c>
      <c r="C480" t="s">
        <v>11</v>
      </c>
      <c r="D480" t="s">
        <v>4215</v>
      </c>
      <c r="E480" t="s">
        <v>4317</v>
      </c>
      <c r="F480" t="s">
        <v>90</v>
      </c>
      <c r="G480">
        <f>ROUND(TVSeries_numberOfEpisodes__2[[#This Row],[value]],2)</f>
        <v>99</v>
      </c>
      <c r="H480" t="s">
        <v>4214</v>
      </c>
      <c r="I480" t="s">
        <v>3236</v>
      </c>
      <c r="J480" t="s">
        <v>63</v>
      </c>
      <c r="K480" t="s">
        <v>15</v>
      </c>
      <c r="L480" t="s">
        <v>5295</v>
      </c>
      <c r="M480" t="s">
        <v>3237</v>
      </c>
      <c r="N480">
        <f t="shared" si="7"/>
        <v>1</v>
      </c>
      <c r="O48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Six Million Dollar Man?</v>
      </c>
    </row>
    <row r="481" spans="1:15" x14ac:dyDescent="0.3">
      <c r="A481" t="s">
        <v>6204</v>
      </c>
      <c r="B481" t="s">
        <v>6205</v>
      </c>
      <c r="C481" t="s">
        <v>11</v>
      </c>
      <c r="D481" t="s">
        <v>4215</v>
      </c>
      <c r="E481" t="s">
        <v>4317</v>
      </c>
      <c r="F481" t="s">
        <v>1191</v>
      </c>
      <c r="G481">
        <f>ROUND(TVSeries_numberOfEpisodes__2[[#This Row],[value]],2)</f>
        <v>20</v>
      </c>
      <c r="H481" t="s">
        <v>4214</v>
      </c>
      <c r="I481" t="s">
        <v>3950</v>
      </c>
      <c r="J481" t="s">
        <v>501</v>
      </c>
      <c r="K481" t="s">
        <v>15</v>
      </c>
      <c r="L481" t="s">
        <v>6206</v>
      </c>
      <c r="M481" t="s">
        <v>3951</v>
      </c>
      <c r="N481">
        <f t="shared" si="7"/>
        <v>1</v>
      </c>
      <c r="O48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Slingshot?</v>
      </c>
    </row>
    <row r="482" spans="1:15" x14ac:dyDescent="0.3">
      <c r="A482" t="s">
        <v>3575</v>
      </c>
      <c r="B482" t="s">
        <v>3576</v>
      </c>
      <c r="C482" t="s">
        <v>11</v>
      </c>
      <c r="D482" t="s">
        <v>4215</v>
      </c>
      <c r="E482" t="s">
        <v>4317</v>
      </c>
      <c r="F482" t="s">
        <v>211</v>
      </c>
      <c r="G482">
        <f>ROUND(TVSeries_numberOfEpisodes__2[[#This Row],[value]],2)</f>
        <v>36</v>
      </c>
      <c r="H482" t="s">
        <v>4214</v>
      </c>
      <c r="I482" t="s">
        <v>3236</v>
      </c>
      <c r="J482" t="s">
        <v>681</v>
      </c>
      <c r="K482" t="s">
        <v>15</v>
      </c>
      <c r="L482" t="s">
        <v>5307</v>
      </c>
      <c r="M482" t="s">
        <v>3237</v>
      </c>
      <c r="N482">
        <f t="shared" si="7"/>
        <v>1</v>
      </c>
      <c r="O48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Sparticle Mystery?</v>
      </c>
    </row>
    <row r="483" spans="1:15" x14ac:dyDescent="0.3">
      <c r="A483" t="s">
        <v>6321</v>
      </c>
      <c r="B483" t="s">
        <v>6322</v>
      </c>
      <c r="C483" t="s">
        <v>11</v>
      </c>
      <c r="D483" t="s">
        <v>4215</v>
      </c>
      <c r="E483" t="s">
        <v>4317</v>
      </c>
      <c r="F483" t="s">
        <v>250</v>
      </c>
      <c r="G483">
        <f>ROUND(TVSeries_numberOfEpisodes__2[[#This Row],[value]],2)</f>
        <v>16</v>
      </c>
      <c r="H483" t="s">
        <v>4214</v>
      </c>
      <c r="I483" t="s">
        <v>3950</v>
      </c>
      <c r="J483" t="s">
        <v>459</v>
      </c>
      <c r="K483" t="s">
        <v>15</v>
      </c>
      <c r="L483" t="s">
        <v>6323</v>
      </c>
      <c r="M483" t="s">
        <v>3951</v>
      </c>
      <c r="N483">
        <f t="shared" si="7"/>
        <v>1</v>
      </c>
      <c r="O48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Spies Who Loved Me?</v>
      </c>
    </row>
    <row r="484" spans="1:15" x14ac:dyDescent="0.3">
      <c r="A484" t="s">
        <v>6167</v>
      </c>
      <c r="B484" t="s">
        <v>6168</v>
      </c>
      <c r="C484" t="s">
        <v>11</v>
      </c>
      <c r="D484" t="s">
        <v>4215</v>
      </c>
      <c r="E484" t="s">
        <v>4317</v>
      </c>
      <c r="F484" t="s">
        <v>282</v>
      </c>
      <c r="G484">
        <f>ROUND(TVSeries_numberOfEpisodes__2[[#This Row],[value]],2)</f>
        <v>71</v>
      </c>
      <c r="H484" t="s">
        <v>4214</v>
      </c>
      <c r="I484" t="s">
        <v>3950</v>
      </c>
      <c r="J484" t="s">
        <v>606</v>
      </c>
      <c r="K484" t="s">
        <v>15</v>
      </c>
      <c r="L484" t="s">
        <v>6169</v>
      </c>
      <c r="M484" t="s">
        <v>3951</v>
      </c>
      <c r="N484">
        <f t="shared" si="7"/>
        <v>1</v>
      </c>
      <c r="O48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Suite Life on Deck?</v>
      </c>
    </row>
    <row r="485" spans="1:15" x14ac:dyDescent="0.3">
      <c r="A485" t="s">
        <v>6230</v>
      </c>
      <c r="B485" t="s">
        <v>6231</v>
      </c>
      <c r="C485" t="s">
        <v>11</v>
      </c>
      <c r="D485" t="s">
        <v>4215</v>
      </c>
      <c r="E485" t="s">
        <v>4317</v>
      </c>
      <c r="F485" t="s">
        <v>20</v>
      </c>
      <c r="G485">
        <f>ROUND(TVSeries_numberOfEpisodes__2[[#This Row],[value]],2)</f>
        <v>53</v>
      </c>
      <c r="H485" t="s">
        <v>4214</v>
      </c>
      <c r="I485" t="s">
        <v>3950</v>
      </c>
      <c r="J485" t="s">
        <v>602</v>
      </c>
      <c r="K485" t="s">
        <v>15</v>
      </c>
      <c r="L485" t="s">
        <v>6232</v>
      </c>
      <c r="M485" t="s">
        <v>3951</v>
      </c>
      <c r="N485">
        <f t="shared" si="7"/>
        <v>1</v>
      </c>
      <c r="O48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Sweeney?</v>
      </c>
    </row>
    <row r="486" spans="1:15" x14ac:dyDescent="0.3">
      <c r="A486" t="s">
        <v>6252</v>
      </c>
      <c r="B486" t="s">
        <v>6253</v>
      </c>
      <c r="C486" t="s">
        <v>11</v>
      </c>
      <c r="D486" t="s">
        <v>4215</v>
      </c>
      <c r="E486" t="s">
        <v>4317</v>
      </c>
      <c r="F486" t="s">
        <v>401</v>
      </c>
      <c r="G486">
        <f>ROUND(TVSeries_numberOfEpisodes__2[[#This Row],[value]],2)</f>
        <v>32</v>
      </c>
      <c r="H486" t="s">
        <v>4214</v>
      </c>
      <c r="I486" t="s">
        <v>3950</v>
      </c>
      <c r="J486" t="s">
        <v>581</v>
      </c>
      <c r="K486" t="s">
        <v>15</v>
      </c>
      <c r="L486" t="s">
        <v>6254</v>
      </c>
      <c r="M486" t="s">
        <v>3951</v>
      </c>
      <c r="N486">
        <f t="shared" si="7"/>
        <v>1</v>
      </c>
      <c r="O48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Tale of Nokdu?</v>
      </c>
    </row>
    <row r="487" spans="1:15" x14ac:dyDescent="0.3">
      <c r="A487" t="s">
        <v>3292</v>
      </c>
      <c r="B487" t="s">
        <v>3293</v>
      </c>
      <c r="C487" t="s">
        <v>11</v>
      </c>
      <c r="D487" t="s">
        <v>4215</v>
      </c>
      <c r="E487" t="s">
        <v>4317</v>
      </c>
      <c r="F487" t="s">
        <v>558</v>
      </c>
      <c r="G487">
        <f>ROUND(TVSeries_numberOfEpisodes__2[[#This Row],[value]],2)</f>
        <v>30</v>
      </c>
      <c r="H487" t="s">
        <v>4214</v>
      </c>
      <c r="I487" t="s">
        <v>3236</v>
      </c>
      <c r="J487" t="s">
        <v>438</v>
      </c>
      <c r="K487" t="s">
        <v>15</v>
      </c>
      <c r="L487" t="s">
        <v>5241</v>
      </c>
      <c r="M487" t="s">
        <v>3237</v>
      </c>
      <c r="N487">
        <f t="shared" si="7"/>
        <v>1</v>
      </c>
      <c r="O48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Time Tunnel?</v>
      </c>
    </row>
    <row r="488" spans="1:15" x14ac:dyDescent="0.3">
      <c r="A488" t="s">
        <v>5422</v>
      </c>
      <c r="B488" t="s">
        <v>5423</v>
      </c>
      <c r="C488" t="s">
        <v>11</v>
      </c>
      <c r="D488" t="s">
        <v>4215</v>
      </c>
      <c r="E488" t="s">
        <v>4317</v>
      </c>
      <c r="F488" t="s">
        <v>5909</v>
      </c>
      <c r="G488">
        <f>ROUND(TVSeries_numberOfEpisodes__2[[#This Row],[value]],2)</f>
        <v>260</v>
      </c>
      <c r="H488" t="s">
        <v>4214</v>
      </c>
      <c r="I488" t="s">
        <v>3236</v>
      </c>
      <c r="J488" t="s">
        <v>581</v>
      </c>
      <c r="K488" t="s">
        <v>15</v>
      </c>
      <c r="L488" t="s">
        <v>5424</v>
      </c>
      <c r="M488" t="s">
        <v>3237</v>
      </c>
      <c r="N488">
        <f t="shared" si="7"/>
        <v>1</v>
      </c>
      <c r="O48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Tribe?</v>
      </c>
    </row>
    <row r="489" spans="1:15" x14ac:dyDescent="0.3">
      <c r="A489" t="s">
        <v>3583</v>
      </c>
      <c r="B489" t="s">
        <v>3584</v>
      </c>
      <c r="C489" t="s">
        <v>11</v>
      </c>
      <c r="D489" t="s">
        <v>4215</v>
      </c>
      <c r="E489" t="s">
        <v>4317</v>
      </c>
      <c r="F489" t="s">
        <v>272</v>
      </c>
      <c r="G489">
        <f>ROUND(TVSeries_numberOfEpisodes__2[[#This Row],[value]],2)</f>
        <v>40</v>
      </c>
      <c r="H489" t="s">
        <v>4214</v>
      </c>
      <c r="I489" t="s">
        <v>3236</v>
      </c>
      <c r="J489" t="s">
        <v>486</v>
      </c>
      <c r="K489" t="s">
        <v>15</v>
      </c>
      <c r="L489" t="s">
        <v>5483</v>
      </c>
      <c r="M489" t="s">
        <v>3237</v>
      </c>
      <c r="N489">
        <f t="shared" si="7"/>
        <v>1</v>
      </c>
      <c r="O48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Troop?</v>
      </c>
    </row>
    <row r="490" spans="1:15" x14ac:dyDescent="0.3">
      <c r="A490" t="s">
        <v>6348</v>
      </c>
      <c r="B490" t="s">
        <v>6349</v>
      </c>
      <c r="C490" t="s">
        <v>11</v>
      </c>
      <c r="D490" t="s">
        <v>4215</v>
      </c>
      <c r="E490" t="s">
        <v>4317</v>
      </c>
      <c r="F490" t="s">
        <v>454</v>
      </c>
      <c r="G490">
        <f>ROUND(TVSeries_numberOfEpisodes__2[[#This Row],[value]],2)</f>
        <v>28</v>
      </c>
      <c r="H490" t="s">
        <v>4214</v>
      </c>
      <c r="I490" t="s">
        <v>3950</v>
      </c>
      <c r="J490" t="s">
        <v>1191</v>
      </c>
      <c r="K490" t="s">
        <v>15</v>
      </c>
      <c r="L490" t="s">
        <v>6350</v>
      </c>
      <c r="M490" t="s">
        <v>3951</v>
      </c>
      <c r="N490">
        <f t="shared" si="7"/>
        <v>1</v>
      </c>
      <c r="O49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Uncanny Counter?</v>
      </c>
    </row>
    <row r="491" spans="1:15" x14ac:dyDescent="0.3">
      <c r="A491" t="s">
        <v>6179</v>
      </c>
      <c r="B491" t="s">
        <v>6180</v>
      </c>
      <c r="C491" t="s">
        <v>11</v>
      </c>
      <c r="D491" t="s">
        <v>4215</v>
      </c>
      <c r="E491" t="s">
        <v>4317</v>
      </c>
      <c r="F491" t="s">
        <v>29</v>
      </c>
      <c r="G491">
        <f>ROUND(TVSeries_numberOfEpisodes__2[[#This Row],[value]],2)</f>
        <v>69</v>
      </c>
      <c r="H491" t="s">
        <v>4214</v>
      </c>
      <c r="I491" t="s">
        <v>3950</v>
      </c>
      <c r="J491" t="s">
        <v>93</v>
      </c>
      <c r="K491" t="s">
        <v>15</v>
      </c>
      <c r="L491" t="s">
        <v>6181</v>
      </c>
      <c r="M491" t="s">
        <v>3951</v>
      </c>
      <c r="N491">
        <f t="shared" si="7"/>
        <v>1</v>
      </c>
      <c r="O49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The Unit?</v>
      </c>
    </row>
    <row r="492" spans="1:15" x14ac:dyDescent="0.3">
      <c r="A492" t="s">
        <v>3814</v>
      </c>
      <c r="B492" t="s">
        <v>3815</v>
      </c>
      <c r="C492" t="s">
        <v>11</v>
      </c>
      <c r="D492" t="s">
        <v>4215</v>
      </c>
      <c r="E492" t="s">
        <v>4317</v>
      </c>
      <c r="F492" t="s">
        <v>486</v>
      </c>
      <c r="G492">
        <f>ROUND(TVSeries_numberOfEpisodes__2[[#This Row],[value]],2)</f>
        <v>13</v>
      </c>
      <c r="H492" t="s">
        <v>4214</v>
      </c>
      <c r="I492" t="s">
        <v>3236</v>
      </c>
      <c r="J492" t="s">
        <v>531</v>
      </c>
      <c r="K492" t="s">
        <v>15</v>
      </c>
      <c r="L492" t="s">
        <v>5399</v>
      </c>
      <c r="M492" t="s">
        <v>3237</v>
      </c>
      <c r="N492">
        <f t="shared" si="7"/>
        <v>1</v>
      </c>
      <c r="O49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Visitor?</v>
      </c>
    </row>
    <row r="493" spans="1:15" x14ac:dyDescent="0.3">
      <c r="A493" t="s">
        <v>3482</v>
      </c>
      <c r="B493" t="s">
        <v>3483</v>
      </c>
      <c r="C493" t="s">
        <v>11</v>
      </c>
      <c r="D493" t="s">
        <v>4215</v>
      </c>
      <c r="E493" t="s">
        <v>4317</v>
      </c>
      <c r="F493" t="s">
        <v>1412</v>
      </c>
      <c r="G493">
        <f>ROUND(TVSeries_numberOfEpisodes__2[[#This Row],[value]],2)</f>
        <v>104</v>
      </c>
      <c r="H493" t="s">
        <v>4214</v>
      </c>
      <c r="I493" t="s">
        <v>3236</v>
      </c>
      <c r="J493" t="s">
        <v>581</v>
      </c>
      <c r="K493" t="s">
        <v>15</v>
      </c>
      <c r="L493" t="s">
        <v>5270</v>
      </c>
      <c r="M493" t="s">
        <v>3237</v>
      </c>
      <c r="N493">
        <f t="shared" si="7"/>
        <v>1</v>
      </c>
      <c r="O49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Wild Wild West?</v>
      </c>
    </row>
    <row r="494" spans="1:15" x14ac:dyDescent="0.3">
      <c r="A494" t="s">
        <v>3589</v>
      </c>
      <c r="B494" t="s">
        <v>695</v>
      </c>
      <c r="C494" t="s">
        <v>11</v>
      </c>
      <c r="D494" t="s">
        <v>4215</v>
      </c>
      <c r="E494" t="s">
        <v>4317</v>
      </c>
      <c r="F494" t="s">
        <v>4248</v>
      </c>
      <c r="G494">
        <f>ROUND(TVSeries_numberOfEpisodes__2[[#This Row],[value]],2)</f>
        <v>218</v>
      </c>
      <c r="H494" t="s">
        <v>4214</v>
      </c>
      <c r="I494" t="s">
        <v>3236</v>
      </c>
      <c r="J494" t="s">
        <v>882</v>
      </c>
      <c r="K494" t="s">
        <v>15</v>
      </c>
      <c r="L494" t="s">
        <v>5455</v>
      </c>
      <c r="M494" t="s">
        <v>3237</v>
      </c>
      <c r="N494">
        <f t="shared" si="7"/>
        <v>1</v>
      </c>
      <c r="O49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X-Files?</v>
      </c>
    </row>
    <row r="495" spans="1:15" x14ac:dyDescent="0.3">
      <c r="A495" t="s">
        <v>3398</v>
      </c>
      <c r="B495" t="s">
        <v>3399</v>
      </c>
      <c r="C495" t="s">
        <v>11</v>
      </c>
      <c r="D495" t="s">
        <v>4215</v>
      </c>
      <c r="E495" t="s">
        <v>4317</v>
      </c>
      <c r="F495" t="s">
        <v>183</v>
      </c>
      <c r="G495">
        <f>ROUND(TVSeries_numberOfEpisodes__2[[#This Row],[value]],2)</f>
        <v>52</v>
      </c>
      <c r="H495" t="s">
        <v>4214</v>
      </c>
      <c r="I495" t="s">
        <v>3236</v>
      </c>
      <c r="J495" t="s">
        <v>565</v>
      </c>
      <c r="K495" t="s">
        <v>15</v>
      </c>
      <c r="L495" t="s">
        <v>5350</v>
      </c>
      <c r="M495" t="s">
        <v>3237</v>
      </c>
      <c r="N495">
        <f t="shared" si="7"/>
        <v>1</v>
      </c>
      <c r="O49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The Zack Files?</v>
      </c>
    </row>
    <row r="496" spans="1:15" x14ac:dyDescent="0.3">
      <c r="A496" t="s">
        <v>6188</v>
      </c>
      <c r="B496" t="s">
        <v>6189</v>
      </c>
      <c r="C496" t="s">
        <v>11</v>
      </c>
      <c r="D496" t="s">
        <v>4215</v>
      </c>
      <c r="E496" t="s">
        <v>4317</v>
      </c>
      <c r="F496" t="s">
        <v>558</v>
      </c>
      <c r="G496">
        <f>ROUND(TVSeries_numberOfEpisodes__2[[#This Row],[value]],2)</f>
        <v>30</v>
      </c>
      <c r="H496" t="s">
        <v>4214</v>
      </c>
      <c r="I496" t="s">
        <v>3950</v>
      </c>
      <c r="J496" t="s">
        <v>566</v>
      </c>
      <c r="K496" t="s">
        <v>15</v>
      </c>
      <c r="L496" t="s">
        <v>6190</v>
      </c>
      <c r="M496" t="s">
        <v>3951</v>
      </c>
      <c r="N496">
        <f t="shared" si="7"/>
        <v>1</v>
      </c>
      <c r="O49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Thirty Cases of Major Zeman?</v>
      </c>
    </row>
    <row r="497" spans="1:15" x14ac:dyDescent="0.3">
      <c r="A497" t="s">
        <v>3561</v>
      </c>
      <c r="B497" t="s">
        <v>3562</v>
      </c>
      <c r="C497" t="s">
        <v>11</v>
      </c>
      <c r="D497" t="s">
        <v>4215</v>
      </c>
      <c r="E497" t="s">
        <v>4317</v>
      </c>
      <c r="F497" t="s">
        <v>486</v>
      </c>
      <c r="G497">
        <f>ROUND(TVSeries_numberOfEpisodes__2[[#This Row],[value]],2)</f>
        <v>13</v>
      </c>
      <c r="H497" t="s">
        <v>4214</v>
      </c>
      <c r="I497" t="s">
        <v>3236</v>
      </c>
      <c r="J497" t="s">
        <v>531</v>
      </c>
      <c r="K497" t="s">
        <v>15</v>
      </c>
      <c r="L497" t="s">
        <v>5311</v>
      </c>
      <c r="M497" t="s">
        <v>3237</v>
      </c>
      <c r="N497">
        <f t="shared" si="7"/>
        <v>1</v>
      </c>
      <c r="O49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This Is Not My Life?</v>
      </c>
    </row>
    <row r="498" spans="1:15" x14ac:dyDescent="0.3">
      <c r="A498" t="s">
        <v>6073</v>
      </c>
      <c r="B498" t="s">
        <v>6074</v>
      </c>
      <c r="C498" t="s">
        <v>11</v>
      </c>
      <c r="D498" t="s">
        <v>4215</v>
      </c>
      <c r="E498" t="s">
        <v>4317</v>
      </c>
      <c r="F498" t="s">
        <v>602</v>
      </c>
      <c r="G498">
        <f>ROUND(TVSeries_numberOfEpisodes__2[[#This Row],[value]],2)</f>
        <v>10</v>
      </c>
      <c r="H498" t="s">
        <v>4214</v>
      </c>
      <c r="I498" t="s">
        <v>3950</v>
      </c>
      <c r="J498" t="s">
        <v>191</v>
      </c>
      <c r="K498" t="s">
        <v>15</v>
      </c>
      <c r="L498" t="s">
        <v>6075</v>
      </c>
      <c r="M498" t="s">
        <v>3951</v>
      </c>
      <c r="N498">
        <f t="shared" si="7"/>
        <v>1</v>
      </c>
      <c r="O49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Those Who Kill?</v>
      </c>
    </row>
    <row r="499" spans="1:15" x14ac:dyDescent="0.3">
      <c r="A499" t="s">
        <v>5980</v>
      </c>
      <c r="B499" t="s">
        <v>5981</v>
      </c>
      <c r="C499" t="s">
        <v>11</v>
      </c>
      <c r="D499" t="s">
        <v>4215</v>
      </c>
      <c r="E499" t="s">
        <v>4317</v>
      </c>
      <c r="F499" t="s">
        <v>558</v>
      </c>
      <c r="G499">
        <f>ROUND(TVSeries_numberOfEpisodes__2[[#This Row],[value]],2)</f>
        <v>30</v>
      </c>
      <c r="H499" t="s">
        <v>4214</v>
      </c>
      <c r="I499" t="s">
        <v>3236</v>
      </c>
      <c r="J499" t="s">
        <v>602</v>
      </c>
      <c r="K499" t="s">
        <v>15</v>
      </c>
      <c r="L499" t="s">
        <v>5982</v>
      </c>
      <c r="M499" t="s">
        <v>3237</v>
      </c>
      <c r="N499">
        <f t="shared" si="7"/>
        <v>1</v>
      </c>
      <c r="O49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Three-Body?</v>
      </c>
    </row>
    <row r="500" spans="1:15" x14ac:dyDescent="0.3">
      <c r="A500" t="s">
        <v>3669</v>
      </c>
      <c r="B500" t="s">
        <v>3670</v>
      </c>
      <c r="C500" t="s">
        <v>11</v>
      </c>
      <c r="D500" t="s">
        <v>4215</v>
      </c>
      <c r="E500" t="s">
        <v>4317</v>
      </c>
      <c r="F500" t="s">
        <v>486</v>
      </c>
      <c r="G500">
        <f>ROUND(TVSeries_numberOfEpisodes__2[[#This Row],[value]],2)</f>
        <v>13</v>
      </c>
      <c r="H500" t="s">
        <v>4214</v>
      </c>
      <c r="I500" t="s">
        <v>3236</v>
      </c>
      <c r="J500" t="s">
        <v>191</v>
      </c>
      <c r="K500" t="s">
        <v>15</v>
      </c>
      <c r="L500" t="s">
        <v>5462</v>
      </c>
      <c r="M500" t="s">
        <v>3237</v>
      </c>
      <c r="N500">
        <f t="shared" si="7"/>
        <v>1</v>
      </c>
      <c r="O50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Threshold?</v>
      </c>
    </row>
    <row r="501" spans="1:15" x14ac:dyDescent="0.3">
      <c r="A501" t="s">
        <v>3547</v>
      </c>
      <c r="B501" t="s">
        <v>3548</v>
      </c>
      <c r="C501" t="s">
        <v>11</v>
      </c>
      <c r="D501" t="s">
        <v>4215</v>
      </c>
      <c r="E501" t="s">
        <v>4317</v>
      </c>
      <c r="F501" t="s">
        <v>474</v>
      </c>
      <c r="G501">
        <f>ROUND(TVSeries_numberOfEpisodes__2[[#This Row],[value]],2)</f>
        <v>22</v>
      </c>
      <c r="H501" t="s">
        <v>4214</v>
      </c>
      <c r="I501" t="s">
        <v>3236</v>
      </c>
      <c r="J501" t="s">
        <v>566</v>
      </c>
      <c r="K501" t="s">
        <v>15</v>
      </c>
      <c r="L501" t="s">
        <v>5274</v>
      </c>
      <c r="M501" t="s">
        <v>3237</v>
      </c>
      <c r="N501">
        <f t="shared" si="7"/>
        <v>1</v>
      </c>
      <c r="O50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Thunder in Paradise?</v>
      </c>
    </row>
    <row r="502" spans="1:15" x14ac:dyDescent="0.3">
      <c r="A502" t="s">
        <v>3362</v>
      </c>
      <c r="B502" t="s">
        <v>3363</v>
      </c>
      <c r="C502" t="s">
        <v>11</v>
      </c>
      <c r="D502" t="s">
        <v>4215</v>
      </c>
      <c r="E502" t="s">
        <v>4317</v>
      </c>
      <c r="F502" t="s">
        <v>183</v>
      </c>
      <c r="G502">
        <f>ROUND(TVSeries_numberOfEpisodes__2[[#This Row],[value]],2)</f>
        <v>52</v>
      </c>
      <c r="H502" t="s">
        <v>4214</v>
      </c>
      <c r="I502" t="s">
        <v>3236</v>
      </c>
      <c r="J502" t="s">
        <v>275</v>
      </c>
      <c r="K502" t="s">
        <v>15</v>
      </c>
      <c r="L502" t="s">
        <v>5363</v>
      </c>
      <c r="M502" t="s">
        <v>3237</v>
      </c>
      <c r="N502">
        <f t="shared" si="7"/>
        <v>1</v>
      </c>
      <c r="O50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Thunderstone?</v>
      </c>
    </row>
    <row r="503" spans="1:15" x14ac:dyDescent="0.3">
      <c r="A503" t="s">
        <v>4313</v>
      </c>
      <c r="B503" t="s">
        <v>4314</v>
      </c>
      <c r="C503" t="s">
        <v>11</v>
      </c>
      <c r="D503" t="s">
        <v>4215</v>
      </c>
      <c r="E503" t="s">
        <v>4317</v>
      </c>
      <c r="F503" t="s">
        <v>93</v>
      </c>
      <c r="G503">
        <f>ROUND(TVSeries_numberOfEpisodes__2[[#This Row],[value]],2)</f>
        <v>26</v>
      </c>
      <c r="H503" t="s">
        <v>4214</v>
      </c>
      <c r="I503" t="s">
        <v>3236</v>
      </c>
      <c r="J503" t="s">
        <v>501</v>
      </c>
      <c r="K503" t="s">
        <v>15</v>
      </c>
      <c r="L503" t="s">
        <v>6382</v>
      </c>
      <c r="M503" t="s">
        <v>3237</v>
      </c>
      <c r="N503">
        <f t="shared" si="7"/>
        <v>1</v>
      </c>
      <c r="O50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Time Bokan 2000: Kaitou Kiramekiman?</v>
      </c>
    </row>
    <row r="504" spans="1:15" x14ac:dyDescent="0.3">
      <c r="A504" t="s">
        <v>3567</v>
      </c>
      <c r="B504" t="s">
        <v>3568</v>
      </c>
      <c r="C504" t="s">
        <v>11</v>
      </c>
      <c r="D504" t="s">
        <v>4215</v>
      </c>
      <c r="E504" t="s">
        <v>4317</v>
      </c>
      <c r="F504" t="s">
        <v>305</v>
      </c>
      <c r="G504">
        <f>ROUND(TVSeries_numberOfEpisodes__2[[#This Row],[value]],2)</f>
        <v>44</v>
      </c>
      <c r="H504" t="s">
        <v>4214</v>
      </c>
      <c r="I504" t="s">
        <v>3236</v>
      </c>
      <c r="J504" t="s">
        <v>486</v>
      </c>
      <c r="K504" t="s">
        <v>15</v>
      </c>
      <c r="L504" t="s">
        <v>5281</v>
      </c>
      <c r="M504" t="s">
        <v>3237</v>
      </c>
      <c r="N504">
        <f t="shared" si="7"/>
        <v>1</v>
      </c>
      <c r="O50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Time Trax?</v>
      </c>
    </row>
    <row r="505" spans="1:15" x14ac:dyDescent="0.3">
      <c r="A505" t="s">
        <v>3713</v>
      </c>
      <c r="B505" t="s">
        <v>1599</v>
      </c>
      <c r="C505" t="s">
        <v>11</v>
      </c>
      <c r="D505" t="s">
        <v>4215</v>
      </c>
      <c r="E505" t="s">
        <v>4317</v>
      </c>
      <c r="F505" t="s">
        <v>459</v>
      </c>
      <c r="G505">
        <f>ROUND(TVSeries_numberOfEpisodes__2[[#This Row],[value]],2)</f>
        <v>9</v>
      </c>
      <c r="H505" t="s">
        <v>4214</v>
      </c>
      <c r="I505" t="s">
        <v>3236</v>
      </c>
      <c r="J505" t="s">
        <v>501</v>
      </c>
      <c r="K505" t="s">
        <v>15</v>
      </c>
      <c r="L505" t="s">
        <v>5492</v>
      </c>
      <c r="M505" t="s">
        <v>3237</v>
      </c>
      <c r="N505">
        <f t="shared" si="7"/>
        <v>1</v>
      </c>
      <c r="O50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Timecop?</v>
      </c>
    </row>
    <row r="506" spans="1:15" x14ac:dyDescent="0.3">
      <c r="A506" t="s">
        <v>3826</v>
      </c>
      <c r="B506" t="s">
        <v>3827</v>
      </c>
      <c r="C506" t="s">
        <v>11</v>
      </c>
      <c r="D506" t="s">
        <v>4215</v>
      </c>
      <c r="E506" t="s">
        <v>4317</v>
      </c>
      <c r="F506" t="s">
        <v>458</v>
      </c>
      <c r="G506">
        <f>ROUND(TVSeries_numberOfEpisodes__2[[#This Row],[value]],2)</f>
        <v>3</v>
      </c>
      <c r="H506" t="s">
        <v>4214</v>
      </c>
      <c r="I506" t="s">
        <v>3236</v>
      </c>
      <c r="J506" t="s">
        <v>566</v>
      </c>
      <c r="K506" t="s">
        <v>15</v>
      </c>
      <c r="L506" t="s">
        <v>5412</v>
      </c>
      <c r="M506" t="s">
        <v>3237</v>
      </c>
      <c r="N506">
        <f t="shared" si="7"/>
        <v>1</v>
      </c>
      <c r="O50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Tin Man?</v>
      </c>
    </row>
    <row r="507" spans="1:15" x14ac:dyDescent="0.3">
      <c r="A507" t="s">
        <v>3448</v>
      </c>
      <c r="B507" t="s">
        <v>3449</v>
      </c>
      <c r="C507" t="s">
        <v>11</v>
      </c>
      <c r="D507" t="s">
        <v>4215</v>
      </c>
      <c r="E507" t="s">
        <v>4317</v>
      </c>
      <c r="F507" t="s">
        <v>474</v>
      </c>
      <c r="G507">
        <f>ROUND(TVSeries_numberOfEpisodes__2[[#This Row],[value]],2)</f>
        <v>22</v>
      </c>
      <c r="H507" t="s">
        <v>4214</v>
      </c>
      <c r="I507" t="s">
        <v>3236</v>
      </c>
      <c r="J507" t="s">
        <v>565</v>
      </c>
      <c r="K507" t="s">
        <v>15</v>
      </c>
      <c r="L507" t="s">
        <v>5355</v>
      </c>
      <c r="M507" t="s">
        <v>3237</v>
      </c>
      <c r="N507">
        <f t="shared" si="7"/>
        <v>1</v>
      </c>
      <c r="O50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Total Recall 2070?</v>
      </c>
    </row>
    <row r="508" spans="1:15" x14ac:dyDescent="0.3">
      <c r="A508" t="s">
        <v>3655</v>
      </c>
      <c r="B508" t="s">
        <v>3656</v>
      </c>
      <c r="C508" t="s">
        <v>11</v>
      </c>
      <c r="D508" t="s">
        <v>4215</v>
      </c>
      <c r="E508" t="s">
        <v>4317</v>
      </c>
      <c r="F508" t="s">
        <v>486</v>
      </c>
      <c r="G508">
        <f>ROUND(TVSeries_numberOfEpisodes__2[[#This Row],[value]],2)</f>
        <v>13</v>
      </c>
      <c r="H508" t="s">
        <v>4214</v>
      </c>
      <c r="I508" t="s">
        <v>3236</v>
      </c>
      <c r="J508" t="s">
        <v>459</v>
      </c>
      <c r="K508" t="s">
        <v>15</v>
      </c>
      <c r="L508" t="s">
        <v>5436</v>
      </c>
      <c r="M508" t="s">
        <v>3237</v>
      </c>
      <c r="N508">
        <f t="shared" si="7"/>
        <v>1</v>
      </c>
      <c r="O50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Tower Prep?</v>
      </c>
    </row>
    <row r="509" spans="1:15" x14ac:dyDescent="0.3">
      <c r="A509" t="s">
        <v>6354</v>
      </c>
      <c r="B509" t="s">
        <v>6355</v>
      </c>
      <c r="C509" t="s">
        <v>11</v>
      </c>
      <c r="D509" t="s">
        <v>4215</v>
      </c>
      <c r="E509" t="s">
        <v>4317</v>
      </c>
      <c r="F509" t="s">
        <v>438</v>
      </c>
      <c r="G509">
        <f>ROUND(TVSeries_numberOfEpisodes__2[[#This Row],[value]],2)</f>
        <v>18</v>
      </c>
      <c r="H509" t="s">
        <v>4214</v>
      </c>
      <c r="I509" t="s">
        <v>3950</v>
      </c>
      <c r="J509" t="s">
        <v>602</v>
      </c>
      <c r="K509" t="s">
        <v>15</v>
      </c>
      <c r="L509" t="s">
        <v>6356</v>
      </c>
      <c r="M509" t="s">
        <v>3951</v>
      </c>
      <c r="N509">
        <f t="shared" si="7"/>
        <v>1</v>
      </c>
      <c r="O50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Transformers: War for Cybertron Trilogy?</v>
      </c>
    </row>
    <row r="510" spans="1:15" x14ac:dyDescent="0.3">
      <c r="A510" t="s">
        <v>6101</v>
      </c>
      <c r="B510" t="s">
        <v>6102</v>
      </c>
      <c r="C510" t="s">
        <v>11</v>
      </c>
      <c r="D510" t="s">
        <v>4215</v>
      </c>
      <c r="E510" t="s">
        <v>4317</v>
      </c>
      <c r="F510" t="s">
        <v>249</v>
      </c>
      <c r="G510">
        <f>ROUND(TVSeries_numberOfEpisodes__2[[#This Row],[value]],2)</f>
        <v>24</v>
      </c>
      <c r="H510" t="s">
        <v>4214</v>
      </c>
      <c r="I510" t="s">
        <v>3950</v>
      </c>
      <c r="J510" t="s">
        <v>226</v>
      </c>
      <c r="K510" t="s">
        <v>15</v>
      </c>
      <c r="L510" t="s">
        <v>6103</v>
      </c>
      <c r="M510" t="s">
        <v>3951</v>
      </c>
      <c r="N510">
        <f t="shared" si="7"/>
        <v>1</v>
      </c>
      <c r="O51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Transporter: The Series?</v>
      </c>
    </row>
    <row r="511" spans="1:15" x14ac:dyDescent="0.3">
      <c r="A511" t="s">
        <v>5798</v>
      </c>
      <c r="B511" t="s">
        <v>5799</v>
      </c>
      <c r="C511" t="s">
        <v>11</v>
      </c>
      <c r="D511" t="s">
        <v>4215</v>
      </c>
      <c r="E511" t="s">
        <v>4317</v>
      </c>
      <c r="F511" t="s">
        <v>602</v>
      </c>
      <c r="G511">
        <f>ROUND(TVSeries_numberOfEpisodes__2[[#This Row],[value]],2)</f>
        <v>10</v>
      </c>
      <c r="H511" t="s">
        <v>4214</v>
      </c>
      <c r="I511" t="s">
        <v>3950</v>
      </c>
      <c r="J511" t="s">
        <v>566</v>
      </c>
      <c r="K511" t="s">
        <v>15</v>
      </c>
      <c r="L511" t="s">
        <v>5800</v>
      </c>
      <c r="M511" t="s">
        <v>3951</v>
      </c>
      <c r="N511">
        <f t="shared" si="7"/>
        <v>1</v>
      </c>
      <c r="O51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Treadstone?</v>
      </c>
    </row>
    <row r="512" spans="1:15" x14ac:dyDescent="0.3">
      <c r="A512" t="s">
        <v>4244</v>
      </c>
      <c r="B512" t="s">
        <v>4245</v>
      </c>
      <c r="C512" t="s">
        <v>11</v>
      </c>
      <c r="D512" t="s">
        <v>4215</v>
      </c>
      <c r="E512" t="s">
        <v>4317</v>
      </c>
      <c r="F512" t="s">
        <v>501</v>
      </c>
      <c r="G512">
        <f>ROUND(TVSeries_numberOfEpisodes__2[[#This Row],[value]],2)</f>
        <v>5</v>
      </c>
      <c r="H512" t="s">
        <v>4214</v>
      </c>
      <c r="I512" t="s">
        <v>3236</v>
      </c>
      <c r="J512" t="s">
        <v>681</v>
      </c>
      <c r="K512" t="s">
        <v>15</v>
      </c>
      <c r="L512" t="s">
        <v>5906</v>
      </c>
      <c r="M512" t="s">
        <v>3237</v>
      </c>
      <c r="N512">
        <f t="shared" si="7"/>
        <v>1</v>
      </c>
      <c r="O51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Treasure Island in Outer Space?</v>
      </c>
    </row>
    <row r="513" spans="1:15" x14ac:dyDescent="0.3">
      <c r="A513" t="s">
        <v>3784</v>
      </c>
      <c r="B513" t="s">
        <v>3085</v>
      </c>
      <c r="C513" t="s">
        <v>11</v>
      </c>
      <c r="D513" t="s">
        <v>4215</v>
      </c>
      <c r="E513" t="s">
        <v>4317</v>
      </c>
      <c r="F513" t="s">
        <v>486</v>
      </c>
      <c r="G513">
        <f>ROUND(TVSeries_numberOfEpisodes__2[[#This Row],[value]],2)</f>
        <v>13</v>
      </c>
      <c r="H513" t="s">
        <v>4214</v>
      </c>
      <c r="I513" t="s">
        <v>3236</v>
      </c>
      <c r="J513" t="s">
        <v>275</v>
      </c>
      <c r="K513" t="s">
        <v>15</v>
      </c>
      <c r="L513" t="s">
        <v>5426</v>
      </c>
      <c r="M513" t="s">
        <v>3237</v>
      </c>
      <c r="N513">
        <f t="shared" si="7"/>
        <v>1</v>
      </c>
      <c r="O51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Tremors?</v>
      </c>
    </row>
    <row r="514" spans="1:15" x14ac:dyDescent="0.3">
      <c r="A514" t="s">
        <v>6055</v>
      </c>
      <c r="B514" t="s">
        <v>6056</v>
      </c>
      <c r="C514" t="s">
        <v>11</v>
      </c>
      <c r="D514" t="s">
        <v>4215</v>
      </c>
      <c r="E514" t="s">
        <v>4317</v>
      </c>
      <c r="F514" t="s">
        <v>531</v>
      </c>
      <c r="G514">
        <f>ROUND(TVSeries_numberOfEpisodes__2[[#This Row],[value]],2)</f>
        <v>4</v>
      </c>
      <c r="H514" t="s">
        <v>4214</v>
      </c>
      <c r="I514" t="s">
        <v>3236</v>
      </c>
      <c r="J514" t="s">
        <v>195</v>
      </c>
      <c r="K514" t="s">
        <v>15</v>
      </c>
      <c r="L514" t="s">
        <v>6057</v>
      </c>
      <c r="M514" t="s">
        <v>3237</v>
      </c>
      <c r="N514">
        <f t="shared" ref="N514:N558" si="8">COUNTIF(B:B,B514)</f>
        <v>1</v>
      </c>
      <c r="O51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Tripped?</v>
      </c>
    </row>
    <row r="515" spans="1:15" x14ac:dyDescent="0.3">
      <c r="A515" t="s">
        <v>6170</v>
      </c>
      <c r="B515" t="s">
        <v>6171</v>
      </c>
      <c r="C515" t="s">
        <v>11</v>
      </c>
      <c r="D515" t="s">
        <v>4215</v>
      </c>
      <c r="E515" t="s">
        <v>4317</v>
      </c>
      <c r="F515" t="s">
        <v>25</v>
      </c>
      <c r="G515">
        <f>ROUND(TVSeries_numberOfEpisodes__2[[#This Row],[value]],2)</f>
        <v>66</v>
      </c>
      <c r="H515" t="s">
        <v>4214</v>
      </c>
      <c r="I515" t="s">
        <v>3950</v>
      </c>
      <c r="J515" t="s">
        <v>460</v>
      </c>
      <c r="K515" t="s">
        <v>15</v>
      </c>
      <c r="L515" t="s">
        <v>6172</v>
      </c>
      <c r="M515" t="s">
        <v>3951</v>
      </c>
      <c r="N515">
        <f t="shared" si="8"/>
        <v>1</v>
      </c>
      <c r="O51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Tropical Heat?</v>
      </c>
    </row>
    <row r="516" spans="1:15" x14ac:dyDescent="0.3">
      <c r="A516" t="s">
        <v>3346</v>
      </c>
      <c r="B516" t="s">
        <v>3347</v>
      </c>
      <c r="C516" t="s">
        <v>11</v>
      </c>
      <c r="D516" t="s">
        <v>4215</v>
      </c>
      <c r="E516" t="s">
        <v>4317</v>
      </c>
      <c r="F516" t="s">
        <v>93</v>
      </c>
      <c r="G516">
        <f>ROUND(TVSeries_numberOfEpisodes__2[[#This Row],[value]],2)</f>
        <v>26</v>
      </c>
      <c r="H516" t="s">
        <v>4214</v>
      </c>
      <c r="I516" t="s">
        <v>3236</v>
      </c>
      <c r="J516" t="s">
        <v>324</v>
      </c>
      <c r="K516" t="s">
        <v>15</v>
      </c>
      <c r="L516" t="s">
        <v>5252</v>
      </c>
      <c r="M516" t="s">
        <v>3237</v>
      </c>
      <c r="N516">
        <f t="shared" si="8"/>
        <v>1</v>
      </c>
      <c r="O51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Tru Calling?</v>
      </c>
    </row>
    <row r="517" spans="1:15" x14ac:dyDescent="0.3">
      <c r="A517" t="s">
        <v>3424</v>
      </c>
      <c r="B517" t="s">
        <v>3425</v>
      </c>
      <c r="C517" t="s">
        <v>11</v>
      </c>
      <c r="D517" t="s">
        <v>4215</v>
      </c>
      <c r="E517" t="s">
        <v>4317</v>
      </c>
      <c r="F517" t="s">
        <v>566</v>
      </c>
      <c r="G517">
        <f>ROUND(TVSeries_numberOfEpisodes__2[[#This Row],[value]],2)</f>
        <v>12</v>
      </c>
      <c r="H517" t="s">
        <v>4214</v>
      </c>
      <c r="I517" t="s">
        <v>3236</v>
      </c>
      <c r="J517" t="s">
        <v>458</v>
      </c>
      <c r="K517" t="s">
        <v>15</v>
      </c>
      <c r="L517" t="s">
        <v>5367</v>
      </c>
      <c r="M517" t="s">
        <v>3237</v>
      </c>
      <c r="N517">
        <f t="shared" si="8"/>
        <v>1</v>
      </c>
      <c r="O51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Turbo Teen?</v>
      </c>
    </row>
    <row r="518" spans="1:15" x14ac:dyDescent="0.3">
      <c r="A518" t="s">
        <v>3555</v>
      </c>
      <c r="B518" t="s">
        <v>3556</v>
      </c>
      <c r="C518" t="s">
        <v>11</v>
      </c>
      <c r="D518" t="s">
        <v>4215</v>
      </c>
      <c r="E518" t="s">
        <v>4317</v>
      </c>
      <c r="F518" t="s">
        <v>93</v>
      </c>
      <c r="G518">
        <f>ROUND(TVSeries_numberOfEpisodes__2[[#This Row],[value]],2)</f>
        <v>26</v>
      </c>
      <c r="H518" t="s">
        <v>4214</v>
      </c>
      <c r="I518" t="s">
        <v>3236</v>
      </c>
      <c r="J518" t="s">
        <v>460</v>
      </c>
      <c r="K518" t="s">
        <v>15</v>
      </c>
      <c r="L518" t="s">
        <v>5259</v>
      </c>
      <c r="M518" t="s">
        <v>3237</v>
      </c>
      <c r="N518">
        <f t="shared" si="8"/>
        <v>1</v>
      </c>
      <c r="O51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UFO?</v>
      </c>
    </row>
    <row r="519" spans="1:15" x14ac:dyDescent="0.3">
      <c r="A519" t="s">
        <v>4271</v>
      </c>
      <c r="B519" t="s">
        <v>4272</v>
      </c>
      <c r="C519" t="s">
        <v>11</v>
      </c>
      <c r="D519" t="s">
        <v>4215</v>
      </c>
      <c r="E519" t="s">
        <v>4317</v>
      </c>
      <c r="F519" t="s">
        <v>454</v>
      </c>
      <c r="G519">
        <f>ROUND(TVSeries_numberOfEpisodes__2[[#This Row],[value]],2)</f>
        <v>28</v>
      </c>
      <c r="H519" t="s">
        <v>4214</v>
      </c>
      <c r="I519" t="s">
        <v>3236</v>
      </c>
      <c r="J519" t="s">
        <v>191</v>
      </c>
      <c r="K519" t="s">
        <v>15</v>
      </c>
      <c r="L519" t="s">
        <v>5923</v>
      </c>
      <c r="M519" t="s">
        <v>3237</v>
      </c>
      <c r="N519">
        <f t="shared" si="8"/>
        <v>1</v>
      </c>
      <c r="O51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Ultra Q?</v>
      </c>
    </row>
    <row r="520" spans="1:15" x14ac:dyDescent="0.3">
      <c r="A520" t="s">
        <v>4285</v>
      </c>
      <c r="B520" t="s">
        <v>4286</v>
      </c>
      <c r="C520" t="s">
        <v>11</v>
      </c>
      <c r="D520" t="s">
        <v>4215</v>
      </c>
      <c r="E520" t="s">
        <v>4317</v>
      </c>
      <c r="F520" t="s">
        <v>128</v>
      </c>
      <c r="G520">
        <f>ROUND(TVSeries_numberOfEpisodes__2[[#This Row],[value]],2)</f>
        <v>65</v>
      </c>
      <c r="H520" t="s">
        <v>4214</v>
      </c>
      <c r="I520" t="s">
        <v>3236</v>
      </c>
      <c r="J520" t="s">
        <v>565</v>
      </c>
      <c r="K520" t="s">
        <v>15</v>
      </c>
      <c r="L520" t="s">
        <v>5921</v>
      </c>
      <c r="M520" t="s">
        <v>3237</v>
      </c>
      <c r="N520">
        <f t="shared" si="8"/>
        <v>1</v>
      </c>
      <c r="O52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Ultraman Cosmos?</v>
      </c>
    </row>
    <row r="521" spans="1:15" x14ac:dyDescent="0.3">
      <c r="A521" t="s">
        <v>4261</v>
      </c>
      <c r="B521" t="s">
        <v>4262</v>
      </c>
      <c r="C521" t="s">
        <v>11</v>
      </c>
      <c r="D521" t="s">
        <v>4215</v>
      </c>
      <c r="E521" t="s">
        <v>4317</v>
      </c>
      <c r="F521" t="s">
        <v>316</v>
      </c>
      <c r="G521">
        <f>ROUND(TVSeries_numberOfEpisodes__2[[#This Row],[value]],2)</f>
        <v>51</v>
      </c>
      <c r="H521" t="s">
        <v>4214</v>
      </c>
      <c r="I521" t="s">
        <v>3236</v>
      </c>
      <c r="J521" t="s">
        <v>459</v>
      </c>
      <c r="K521" t="s">
        <v>15</v>
      </c>
      <c r="L521" t="s">
        <v>5918</v>
      </c>
      <c r="M521" t="s">
        <v>3237</v>
      </c>
      <c r="N521">
        <f t="shared" si="8"/>
        <v>1</v>
      </c>
      <c r="O52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Ultraman Leo?</v>
      </c>
    </row>
    <row r="522" spans="1:15" x14ac:dyDescent="0.3">
      <c r="A522" t="s">
        <v>4287</v>
      </c>
      <c r="B522" t="s">
        <v>4288</v>
      </c>
      <c r="C522" t="s">
        <v>11</v>
      </c>
      <c r="D522" t="s">
        <v>4215</v>
      </c>
      <c r="E522" t="s">
        <v>4317</v>
      </c>
      <c r="F522" t="s">
        <v>20</v>
      </c>
      <c r="G522">
        <f>ROUND(TVSeries_numberOfEpisodes__2[[#This Row],[value]],2)</f>
        <v>53</v>
      </c>
      <c r="H522" t="s">
        <v>4214</v>
      </c>
      <c r="I522" t="s">
        <v>3236</v>
      </c>
      <c r="J522" t="s">
        <v>565</v>
      </c>
      <c r="K522" t="s">
        <v>15</v>
      </c>
      <c r="L522" t="s">
        <v>5915</v>
      </c>
      <c r="M522" t="s">
        <v>3237</v>
      </c>
      <c r="N522">
        <f t="shared" si="8"/>
        <v>1</v>
      </c>
      <c r="O52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Ultraman Taro?</v>
      </c>
    </row>
    <row r="523" spans="1:15" x14ac:dyDescent="0.3">
      <c r="A523" t="s">
        <v>4277</v>
      </c>
      <c r="B523" t="s">
        <v>4278</v>
      </c>
      <c r="C523" t="s">
        <v>11</v>
      </c>
      <c r="D523" t="s">
        <v>4215</v>
      </c>
      <c r="E523" t="s">
        <v>4317</v>
      </c>
      <c r="F523" t="s">
        <v>183</v>
      </c>
      <c r="G523">
        <f>ROUND(TVSeries_numberOfEpisodes__2[[#This Row],[value]],2)</f>
        <v>52</v>
      </c>
      <c r="H523" t="s">
        <v>4214</v>
      </c>
      <c r="I523" t="s">
        <v>3236</v>
      </c>
      <c r="J523" t="s">
        <v>486</v>
      </c>
      <c r="K523" t="s">
        <v>15</v>
      </c>
      <c r="L523" t="s">
        <v>5916</v>
      </c>
      <c r="M523" t="s">
        <v>3237</v>
      </c>
      <c r="N523">
        <f t="shared" si="8"/>
        <v>1</v>
      </c>
      <c r="O52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Ultraman Tiga?</v>
      </c>
    </row>
    <row r="524" spans="1:15" x14ac:dyDescent="0.3">
      <c r="A524" t="s">
        <v>3372</v>
      </c>
      <c r="B524" t="s">
        <v>3373</v>
      </c>
      <c r="C524" t="s">
        <v>11</v>
      </c>
      <c r="D524" t="s">
        <v>4215</v>
      </c>
      <c r="E524" t="s">
        <v>4317</v>
      </c>
      <c r="F524" t="s">
        <v>253</v>
      </c>
      <c r="G524">
        <f>ROUND(TVSeries_numberOfEpisodes__2[[#This Row],[value]],2)</f>
        <v>39</v>
      </c>
      <c r="H524" t="s">
        <v>4214</v>
      </c>
      <c r="I524" t="s">
        <v>3236</v>
      </c>
      <c r="J524" t="s">
        <v>272</v>
      </c>
      <c r="K524" t="s">
        <v>15</v>
      </c>
      <c r="L524" t="s">
        <v>5361</v>
      </c>
      <c r="M524" t="s">
        <v>3237</v>
      </c>
      <c r="N524">
        <f t="shared" si="8"/>
        <v>1</v>
      </c>
      <c r="O52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Under the Dome?</v>
      </c>
    </row>
    <row r="525" spans="1:15" x14ac:dyDescent="0.3">
      <c r="A525" t="s">
        <v>3298</v>
      </c>
      <c r="B525" t="s">
        <v>3299</v>
      </c>
      <c r="C525" t="s">
        <v>11</v>
      </c>
      <c r="D525" t="s">
        <v>4215</v>
      </c>
      <c r="E525" t="s">
        <v>4317</v>
      </c>
      <c r="F525" t="s">
        <v>486</v>
      </c>
      <c r="G525">
        <f>ROUND(TVSeries_numberOfEpisodes__2[[#This Row],[value]],2)</f>
        <v>13</v>
      </c>
      <c r="H525" t="s">
        <v>4214</v>
      </c>
      <c r="I525" t="s">
        <v>3236</v>
      </c>
      <c r="J525" t="s">
        <v>531</v>
      </c>
      <c r="K525" t="s">
        <v>15</v>
      </c>
      <c r="L525" t="s">
        <v>5218</v>
      </c>
      <c r="M525" t="s">
        <v>3237</v>
      </c>
      <c r="N525">
        <f t="shared" si="8"/>
        <v>1</v>
      </c>
      <c r="O52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Unterwegs nach Atlantis?</v>
      </c>
    </row>
    <row r="526" spans="1:15" x14ac:dyDescent="0.3">
      <c r="A526" t="s">
        <v>6255</v>
      </c>
      <c r="B526" t="s">
        <v>6256</v>
      </c>
      <c r="C526" t="s">
        <v>11</v>
      </c>
      <c r="D526" t="s">
        <v>4215</v>
      </c>
      <c r="E526" t="s">
        <v>4317</v>
      </c>
      <c r="F526" t="s">
        <v>250</v>
      </c>
      <c r="G526">
        <f>ROUND(TVSeries_numberOfEpisodes__2[[#This Row],[value]],2)</f>
        <v>16</v>
      </c>
      <c r="H526" t="s">
        <v>4214</v>
      </c>
      <c r="I526" t="s">
        <v>3950</v>
      </c>
      <c r="J526" t="s">
        <v>226</v>
      </c>
      <c r="K526" t="s">
        <v>15</v>
      </c>
      <c r="L526" t="s">
        <v>6257</v>
      </c>
      <c r="M526" t="s">
        <v>3951</v>
      </c>
      <c r="N526">
        <f t="shared" si="8"/>
        <v>1</v>
      </c>
      <c r="O52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Vagabond?</v>
      </c>
    </row>
    <row r="527" spans="1:15" x14ac:dyDescent="0.3">
      <c r="A527" t="s">
        <v>6288</v>
      </c>
      <c r="B527" t="s">
        <v>6289</v>
      </c>
      <c r="C527" t="s">
        <v>11</v>
      </c>
      <c r="D527" t="s">
        <v>4215</v>
      </c>
      <c r="E527" t="s">
        <v>4317</v>
      </c>
      <c r="F527" t="s">
        <v>565</v>
      </c>
      <c r="G527">
        <f>ROUND(TVSeries_numberOfEpisodes__2[[#This Row],[value]],2)</f>
        <v>8</v>
      </c>
      <c r="H527" t="s">
        <v>4214</v>
      </c>
      <c r="I527" t="s">
        <v>3950</v>
      </c>
      <c r="J527" t="s">
        <v>531</v>
      </c>
      <c r="K527" t="s">
        <v>15</v>
      </c>
      <c r="L527" t="s">
        <v>6290</v>
      </c>
      <c r="M527" t="s">
        <v>3951</v>
      </c>
      <c r="N527">
        <f t="shared" si="8"/>
        <v>1</v>
      </c>
      <c r="O52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Valley of Tears?</v>
      </c>
    </row>
    <row r="528" spans="1:15" x14ac:dyDescent="0.3">
      <c r="A528" t="s">
        <v>3523</v>
      </c>
      <c r="B528" t="s">
        <v>3524</v>
      </c>
      <c r="C528" t="s">
        <v>11</v>
      </c>
      <c r="D528" t="s">
        <v>4215</v>
      </c>
      <c r="E528" t="s">
        <v>4317</v>
      </c>
      <c r="F528" t="s">
        <v>207</v>
      </c>
      <c r="G528">
        <f>ROUND(TVSeries_numberOfEpisodes__2[[#This Row],[value]],2)</f>
        <v>78</v>
      </c>
      <c r="H528" t="s">
        <v>4214</v>
      </c>
      <c r="I528" t="s">
        <v>3236</v>
      </c>
      <c r="J528" t="s">
        <v>191</v>
      </c>
      <c r="K528" t="s">
        <v>15</v>
      </c>
      <c r="L528" t="s">
        <v>5308</v>
      </c>
      <c r="M528" t="s">
        <v>3237</v>
      </c>
      <c r="N528">
        <f t="shared" si="8"/>
        <v>1</v>
      </c>
      <c r="O52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Viper?</v>
      </c>
    </row>
    <row r="529" spans="1:15" x14ac:dyDescent="0.3">
      <c r="A529" t="s">
        <v>5998</v>
      </c>
      <c r="B529" t="s">
        <v>5999</v>
      </c>
      <c r="C529" t="s">
        <v>11</v>
      </c>
      <c r="D529" t="s">
        <v>4215</v>
      </c>
      <c r="E529" t="s">
        <v>4317</v>
      </c>
      <c r="F529" t="s">
        <v>681</v>
      </c>
      <c r="G529">
        <f>ROUND(TVSeries_numberOfEpisodes__2[[#This Row],[value]],2)</f>
        <v>6</v>
      </c>
      <c r="H529" t="s">
        <v>4214</v>
      </c>
      <c r="I529" t="s">
        <v>3236</v>
      </c>
      <c r="J529" t="s">
        <v>195</v>
      </c>
      <c r="K529" t="s">
        <v>15</v>
      </c>
      <c r="L529" t="s">
        <v>6000</v>
      </c>
      <c r="M529" t="s">
        <v>3237</v>
      </c>
      <c r="N529">
        <f t="shared" si="8"/>
        <v>1</v>
      </c>
      <c r="O52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Viral?</v>
      </c>
    </row>
    <row r="530" spans="1:15" x14ac:dyDescent="0.3">
      <c r="A530" t="s">
        <v>6043</v>
      </c>
      <c r="B530" t="s">
        <v>6044</v>
      </c>
      <c r="C530" t="s">
        <v>11</v>
      </c>
      <c r="D530" t="s">
        <v>4215</v>
      </c>
      <c r="E530" t="s">
        <v>4317</v>
      </c>
      <c r="F530" t="s">
        <v>565</v>
      </c>
      <c r="G530">
        <f>ROUND(TVSeries_numberOfEpisodes__2[[#This Row],[value]],2)</f>
        <v>8</v>
      </c>
      <c r="H530" t="s">
        <v>4214</v>
      </c>
      <c r="I530" t="s">
        <v>3236</v>
      </c>
      <c r="J530" t="s">
        <v>195</v>
      </c>
      <c r="K530" t="s">
        <v>15</v>
      </c>
      <c r="L530" t="s">
        <v>6045</v>
      </c>
      <c r="M530" t="s">
        <v>3237</v>
      </c>
      <c r="N530">
        <f t="shared" si="8"/>
        <v>1</v>
      </c>
      <c r="O53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Visitors?</v>
      </c>
    </row>
    <row r="531" spans="1:15" x14ac:dyDescent="0.3">
      <c r="A531" t="s">
        <v>3592</v>
      </c>
      <c r="B531" t="s">
        <v>3593</v>
      </c>
      <c r="C531" t="s">
        <v>11</v>
      </c>
      <c r="D531" t="s">
        <v>4215</v>
      </c>
      <c r="E531" t="s">
        <v>4317</v>
      </c>
      <c r="F531" t="s">
        <v>4218</v>
      </c>
      <c r="G531">
        <f>ROUND(TVSeries_numberOfEpisodes__2[[#This Row],[value]],2)</f>
        <v>110</v>
      </c>
      <c r="H531" t="s">
        <v>4214</v>
      </c>
      <c r="I531" t="s">
        <v>3236</v>
      </c>
      <c r="J531" t="s">
        <v>460</v>
      </c>
      <c r="K531" t="s">
        <v>15</v>
      </c>
      <c r="L531" t="s">
        <v>5494</v>
      </c>
      <c r="M531" t="s">
        <v>3237</v>
      </c>
      <c r="N531">
        <f t="shared" si="8"/>
        <v>1</v>
      </c>
      <c r="O53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Voyage to the Bottom of the Sea?</v>
      </c>
    </row>
    <row r="532" spans="1:15" x14ac:dyDescent="0.3">
      <c r="A532" t="s">
        <v>3490</v>
      </c>
      <c r="B532" t="s">
        <v>3491</v>
      </c>
      <c r="C532" t="s">
        <v>11</v>
      </c>
      <c r="D532" t="s">
        <v>4215</v>
      </c>
      <c r="E532" t="s">
        <v>4317</v>
      </c>
      <c r="F532" t="s">
        <v>1191</v>
      </c>
      <c r="G532">
        <f>ROUND(TVSeries_numberOfEpisodes__2[[#This Row],[value]],2)</f>
        <v>20</v>
      </c>
      <c r="H532" t="s">
        <v>4214</v>
      </c>
      <c r="I532" t="s">
        <v>3236</v>
      </c>
      <c r="J532" t="s">
        <v>602</v>
      </c>
      <c r="K532" t="s">
        <v>15</v>
      </c>
      <c r="L532" t="s">
        <v>5291</v>
      </c>
      <c r="M532" t="s">
        <v>3237</v>
      </c>
      <c r="N532">
        <f t="shared" si="8"/>
        <v>1</v>
      </c>
      <c r="O53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Voyagers!?</v>
      </c>
    </row>
    <row r="533" spans="1:15" x14ac:dyDescent="0.3">
      <c r="A533" t="s">
        <v>3892</v>
      </c>
      <c r="B533" t="s">
        <v>3893</v>
      </c>
      <c r="C533" t="s">
        <v>11</v>
      </c>
      <c r="D533" t="s">
        <v>4215</v>
      </c>
      <c r="E533" t="s">
        <v>4317</v>
      </c>
      <c r="F533" t="s">
        <v>486</v>
      </c>
      <c r="G533">
        <f>ROUND(TVSeries_numberOfEpisodes__2[[#This Row],[value]],2)</f>
        <v>13</v>
      </c>
      <c r="H533" t="s">
        <v>4214</v>
      </c>
      <c r="I533" t="s">
        <v>3236</v>
      </c>
      <c r="J533" t="s">
        <v>629</v>
      </c>
      <c r="K533" t="s">
        <v>15</v>
      </c>
      <c r="L533" t="s">
        <v>5892</v>
      </c>
      <c r="M533" t="s">
        <v>3237</v>
      </c>
      <c r="N533">
        <f t="shared" si="8"/>
        <v>1</v>
      </c>
      <c r="O53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VR.5?</v>
      </c>
    </row>
    <row r="534" spans="1:15" x14ac:dyDescent="0.3">
      <c r="A534" t="s">
        <v>6285</v>
      </c>
      <c r="B534" t="s">
        <v>6286</v>
      </c>
      <c r="C534" t="s">
        <v>11</v>
      </c>
      <c r="D534" t="s">
        <v>4215</v>
      </c>
      <c r="E534" t="s">
        <v>4317</v>
      </c>
      <c r="F534" t="s">
        <v>29</v>
      </c>
      <c r="G534">
        <f>ROUND(TVSeries_numberOfEpisodes__2[[#This Row],[value]],2)</f>
        <v>69</v>
      </c>
      <c r="H534" t="s">
        <v>4214</v>
      </c>
      <c r="I534" t="s">
        <v>3950</v>
      </c>
      <c r="J534" t="s">
        <v>217</v>
      </c>
      <c r="K534" t="s">
        <v>15</v>
      </c>
      <c r="L534" t="s">
        <v>6287</v>
      </c>
      <c r="M534" t="s">
        <v>3951</v>
      </c>
      <c r="N534">
        <f t="shared" si="8"/>
        <v>1</v>
      </c>
      <c r="O53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Walker?</v>
      </c>
    </row>
    <row r="535" spans="1:15" x14ac:dyDescent="0.3">
      <c r="A535" t="s">
        <v>4175</v>
      </c>
      <c r="B535" t="s">
        <v>4176</v>
      </c>
      <c r="C535" t="s">
        <v>11</v>
      </c>
      <c r="D535" t="s">
        <v>4215</v>
      </c>
      <c r="E535" t="s">
        <v>4317</v>
      </c>
      <c r="F535" t="s">
        <v>4299</v>
      </c>
      <c r="G535">
        <f>ROUND(TVSeries_numberOfEpisodes__2[[#This Row],[value]],2)</f>
        <v>203</v>
      </c>
      <c r="H535" t="s">
        <v>4214</v>
      </c>
      <c r="I535" t="s">
        <v>3950</v>
      </c>
      <c r="J535" t="s">
        <v>202</v>
      </c>
      <c r="K535" t="s">
        <v>15</v>
      </c>
      <c r="L535" t="s">
        <v>5643</v>
      </c>
      <c r="M535" t="s">
        <v>3951</v>
      </c>
      <c r="N535">
        <f t="shared" si="8"/>
        <v>1</v>
      </c>
      <c r="O53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Walker, Texas Ranger?</v>
      </c>
    </row>
    <row r="536" spans="1:15" x14ac:dyDescent="0.3">
      <c r="A536" t="s">
        <v>3342</v>
      </c>
      <c r="B536" t="s">
        <v>3343</v>
      </c>
      <c r="C536" t="s">
        <v>11</v>
      </c>
      <c r="D536" t="s">
        <v>4215</v>
      </c>
      <c r="E536" t="s">
        <v>4317</v>
      </c>
      <c r="F536" t="s">
        <v>77</v>
      </c>
      <c r="G536">
        <f>ROUND(TVSeries_numberOfEpisodes__2[[#This Row],[value]],2)</f>
        <v>64</v>
      </c>
      <c r="H536" t="s">
        <v>4214</v>
      </c>
      <c r="I536" t="s">
        <v>3236</v>
      </c>
      <c r="J536" t="s">
        <v>38</v>
      </c>
      <c r="K536" t="s">
        <v>15</v>
      </c>
      <c r="L536" t="s">
        <v>5205</v>
      </c>
      <c r="M536" t="s">
        <v>3237</v>
      </c>
      <c r="N536">
        <f t="shared" si="8"/>
        <v>1</v>
      </c>
      <c r="O53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Warehouse 13?</v>
      </c>
    </row>
    <row r="537" spans="1:15" x14ac:dyDescent="0.3">
      <c r="A537" t="s">
        <v>5658</v>
      </c>
      <c r="B537" t="s">
        <v>5659</v>
      </c>
      <c r="C537" t="s">
        <v>11</v>
      </c>
      <c r="D537" t="s">
        <v>4215</v>
      </c>
      <c r="E537" t="s">
        <v>4317</v>
      </c>
      <c r="F537" t="s">
        <v>681</v>
      </c>
      <c r="G537">
        <f>ROUND(TVSeries_numberOfEpisodes__2[[#This Row],[value]],2)</f>
        <v>6</v>
      </c>
      <c r="H537" t="s">
        <v>4214</v>
      </c>
      <c r="I537" t="s">
        <v>3950</v>
      </c>
      <c r="J537" t="s">
        <v>275</v>
      </c>
      <c r="K537" t="s">
        <v>15</v>
      </c>
      <c r="L537" t="s">
        <v>5660</v>
      </c>
      <c r="M537" t="s">
        <v>3951</v>
      </c>
      <c r="N537">
        <f t="shared" si="8"/>
        <v>1</v>
      </c>
      <c r="O53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Warrior?</v>
      </c>
    </row>
    <row r="538" spans="1:15" x14ac:dyDescent="0.3">
      <c r="A538" t="s">
        <v>6246</v>
      </c>
      <c r="B538" t="s">
        <v>6247</v>
      </c>
      <c r="C538" t="s">
        <v>11</v>
      </c>
      <c r="D538" t="s">
        <v>4215</v>
      </c>
      <c r="E538" t="s">
        <v>4317</v>
      </c>
      <c r="F538" t="s">
        <v>438</v>
      </c>
      <c r="G538">
        <f>ROUND(TVSeries_numberOfEpisodes__2[[#This Row],[value]],2)</f>
        <v>18</v>
      </c>
      <c r="H538" t="s">
        <v>4214</v>
      </c>
      <c r="I538" t="s">
        <v>3950</v>
      </c>
      <c r="J538" t="s">
        <v>581</v>
      </c>
      <c r="K538" t="s">
        <v>15</v>
      </c>
      <c r="L538" t="s">
        <v>6248</v>
      </c>
      <c r="M538" t="s">
        <v>3951</v>
      </c>
      <c r="N538">
        <f t="shared" si="8"/>
        <v>1</v>
      </c>
      <c r="O53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Warrior Nun?</v>
      </c>
    </row>
    <row r="539" spans="1:15" x14ac:dyDescent="0.3">
      <c r="A539" t="s">
        <v>3416</v>
      </c>
      <c r="B539" t="s">
        <v>3417</v>
      </c>
      <c r="C539" t="s">
        <v>11</v>
      </c>
      <c r="D539" t="s">
        <v>4215</v>
      </c>
      <c r="E539" t="s">
        <v>4317</v>
      </c>
      <c r="F539" t="s">
        <v>367</v>
      </c>
      <c r="G539">
        <f>ROUND(TVSeries_numberOfEpisodes__2[[#This Row],[value]],2)</f>
        <v>88</v>
      </c>
      <c r="H539" t="s">
        <v>4214</v>
      </c>
      <c r="I539" t="s">
        <v>3236</v>
      </c>
      <c r="J539" t="s">
        <v>565</v>
      </c>
      <c r="K539" t="s">
        <v>15</v>
      </c>
      <c r="L539" t="s">
        <v>5325</v>
      </c>
      <c r="M539" t="s">
        <v>3237</v>
      </c>
      <c r="N539">
        <f t="shared" si="8"/>
        <v>1</v>
      </c>
      <c r="O53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Weird Science?</v>
      </c>
    </row>
    <row r="540" spans="1:15" x14ac:dyDescent="0.3">
      <c r="A540" t="s">
        <v>3266</v>
      </c>
      <c r="B540" t="s">
        <v>3267</v>
      </c>
      <c r="C540" t="s">
        <v>11</v>
      </c>
      <c r="D540" t="s">
        <v>4215</v>
      </c>
      <c r="E540" t="s">
        <v>4317</v>
      </c>
      <c r="F540" t="s">
        <v>183</v>
      </c>
      <c r="G540">
        <f>ROUND(TVSeries_numberOfEpisodes__2[[#This Row],[value]],2)</f>
        <v>52</v>
      </c>
      <c r="H540" t="s">
        <v>4214</v>
      </c>
      <c r="I540" t="s">
        <v>3236</v>
      </c>
      <c r="J540" t="s">
        <v>460</v>
      </c>
      <c r="K540" t="s">
        <v>15</v>
      </c>
      <c r="L540" t="s">
        <v>5226</v>
      </c>
      <c r="M540" t="s">
        <v>3237</v>
      </c>
      <c r="N540">
        <f t="shared" si="8"/>
        <v>1</v>
      </c>
      <c r="O54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Wicked Science?</v>
      </c>
    </row>
    <row r="541" spans="1:15" x14ac:dyDescent="0.3">
      <c r="A541" t="s">
        <v>3260</v>
      </c>
      <c r="B541" t="s">
        <v>3261</v>
      </c>
      <c r="C541" t="s">
        <v>11</v>
      </c>
      <c r="D541" t="s">
        <v>4215</v>
      </c>
      <c r="E541" t="s">
        <v>4317</v>
      </c>
      <c r="F541" t="s">
        <v>128</v>
      </c>
      <c r="G541">
        <f>ROUND(TVSeries_numberOfEpisodes__2[[#This Row],[value]],2)</f>
        <v>65</v>
      </c>
      <c r="H541" t="s">
        <v>4214</v>
      </c>
      <c r="I541" t="s">
        <v>3236</v>
      </c>
      <c r="J541" t="s">
        <v>602</v>
      </c>
      <c r="K541" t="s">
        <v>15</v>
      </c>
      <c r="L541" t="s">
        <v>5245</v>
      </c>
      <c r="M541" t="s">
        <v>3237</v>
      </c>
      <c r="N541">
        <f t="shared" si="8"/>
        <v>1</v>
      </c>
      <c r="O54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Widget?</v>
      </c>
    </row>
    <row r="542" spans="1:15" x14ac:dyDescent="0.3">
      <c r="A542" t="s">
        <v>3442</v>
      </c>
      <c r="B542" t="s">
        <v>3443</v>
      </c>
      <c r="C542" t="s">
        <v>11</v>
      </c>
      <c r="D542" t="s">
        <v>4215</v>
      </c>
      <c r="E542" t="s">
        <v>4317</v>
      </c>
      <c r="F542" t="s">
        <v>211</v>
      </c>
      <c r="G542">
        <f>ROUND(TVSeries_numberOfEpisodes__2[[#This Row],[value]],2)</f>
        <v>36</v>
      </c>
      <c r="H542" t="s">
        <v>4214</v>
      </c>
      <c r="I542" t="s">
        <v>3236</v>
      </c>
      <c r="J542" t="s">
        <v>602</v>
      </c>
      <c r="K542" t="s">
        <v>15</v>
      </c>
      <c r="L542" t="s">
        <v>5331</v>
      </c>
      <c r="M542" t="s">
        <v>3237</v>
      </c>
      <c r="N542">
        <f t="shared" si="8"/>
        <v>1</v>
      </c>
      <c r="O54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Wizards vs Aliens?</v>
      </c>
    </row>
    <row r="543" spans="1:15" x14ac:dyDescent="0.3">
      <c r="A543" t="s">
        <v>5792</v>
      </c>
      <c r="B543" t="s">
        <v>5793</v>
      </c>
      <c r="C543" t="s">
        <v>11</v>
      </c>
      <c r="D543" t="s">
        <v>4215</v>
      </c>
      <c r="E543" t="s">
        <v>4317</v>
      </c>
      <c r="F543" t="s">
        <v>602</v>
      </c>
      <c r="G543">
        <f>ROUND(TVSeries_numberOfEpisodes__2[[#This Row],[value]],2)</f>
        <v>10</v>
      </c>
      <c r="H543" t="s">
        <v>4214</v>
      </c>
      <c r="I543" t="s">
        <v>3950</v>
      </c>
      <c r="J543" t="s">
        <v>566</v>
      </c>
      <c r="K543" t="s">
        <v>15</v>
      </c>
      <c r="L543" t="s">
        <v>5794</v>
      </c>
      <c r="M543" t="s">
        <v>3951</v>
      </c>
      <c r="N543">
        <f t="shared" si="8"/>
        <v>1</v>
      </c>
      <c r="O54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Wu Assassins?</v>
      </c>
    </row>
    <row r="544" spans="1:15" x14ac:dyDescent="0.3">
      <c r="A544" t="s">
        <v>3754</v>
      </c>
      <c r="B544" t="s">
        <v>3755</v>
      </c>
      <c r="C544" t="s">
        <v>11</v>
      </c>
      <c r="D544" t="s">
        <v>4215</v>
      </c>
      <c r="E544" t="s">
        <v>4317</v>
      </c>
      <c r="F544" t="s">
        <v>249</v>
      </c>
      <c r="G544">
        <f>ROUND(TVSeries_numberOfEpisodes__2[[#This Row],[value]],2)</f>
        <v>24</v>
      </c>
      <c r="H544" t="s">
        <v>4214</v>
      </c>
      <c r="I544" t="s">
        <v>3236</v>
      </c>
      <c r="J544" t="s">
        <v>681</v>
      </c>
      <c r="K544" t="s">
        <v>15</v>
      </c>
      <c r="L544" t="s">
        <v>5420</v>
      </c>
      <c r="M544" t="s">
        <v>3237</v>
      </c>
      <c r="N544">
        <f t="shared" si="8"/>
        <v>1</v>
      </c>
      <c r="O54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X-Bomber?</v>
      </c>
    </row>
    <row r="545" spans="1:15" x14ac:dyDescent="0.3">
      <c r="A545" t="s">
        <v>6094</v>
      </c>
      <c r="B545" t="s">
        <v>6095</v>
      </c>
      <c r="C545" t="s">
        <v>11</v>
      </c>
      <c r="D545" t="s">
        <v>4215</v>
      </c>
      <c r="E545" t="s">
        <v>4317</v>
      </c>
      <c r="F545" t="s">
        <v>6096</v>
      </c>
      <c r="G545">
        <f>ROUND(TVSeries_numberOfEpisodes__2[[#This Row],[value]],2)</f>
        <v>134</v>
      </c>
      <c r="H545" t="s">
        <v>4214</v>
      </c>
      <c r="I545" t="s">
        <v>3950</v>
      </c>
      <c r="J545" t="s">
        <v>1036</v>
      </c>
      <c r="K545" t="s">
        <v>15</v>
      </c>
      <c r="L545" t="s">
        <v>6097</v>
      </c>
      <c r="M545" t="s">
        <v>3951</v>
      </c>
      <c r="N545">
        <f t="shared" si="8"/>
        <v>1</v>
      </c>
      <c r="O54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Xena: Warrior Princess?</v>
      </c>
    </row>
    <row r="546" spans="1:15" x14ac:dyDescent="0.3">
      <c r="A546" t="s">
        <v>6114</v>
      </c>
      <c r="B546" t="s">
        <v>6115</v>
      </c>
      <c r="C546" t="s">
        <v>11</v>
      </c>
      <c r="D546" t="s">
        <v>4215</v>
      </c>
      <c r="E546" t="s">
        <v>4317</v>
      </c>
      <c r="F546" t="s">
        <v>93</v>
      </c>
      <c r="G546">
        <f>ROUND(TVSeries_numberOfEpisodes__2[[#This Row],[value]],2)</f>
        <v>26</v>
      </c>
      <c r="H546" t="s">
        <v>4214</v>
      </c>
      <c r="I546" t="s">
        <v>3950</v>
      </c>
      <c r="J546" t="s">
        <v>565</v>
      </c>
      <c r="K546" t="s">
        <v>15</v>
      </c>
      <c r="L546" t="s">
        <v>6116</v>
      </c>
      <c r="M546" t="s">
        <v>3951</v>
      </c>
      <c r="N546">
        <f t="shared" si="8"/>
        <v>1</v>
      </c>
      <c r="O54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XIII: The Series?</v>
      </c>
    </row>
    <row r="547" spans="1:15" x14ac:dyDescent="0.3">
      <c r="A547" t="s">
        <v>5935</v>
      </c>
      <c r="B547" t="s">
        <v>5936</v>
      </c>
      <c r="C547" t="s">
        <v>11</v>
      </c>
      <c r="D547" t="s">
        <v>4215</v>
      </c>
      <c r="E547" t="s">
        <v>4317</v>
      </c>
      <c r="F547" t="s">
        <v>275</v>
      </c>
      <c r="G547">
        <f>ROUND(TVSeries_numberOfEpisodes__2[[#This Row],[value]],2)</f>
        <v>7</v>
      </c>
      <c r="H547" t="s">
        <v>4214</v>
      </c>
      <c r="I547" t="s">
        <v>3236</v>
      </c>
      <c r="J547" t="s">
        <v>565</v>
      </c>
      <c r="K547" t="s">
        <v>15</v>
      </c>
      <c r="L547" t="s">
        <v>5937</v>
      </c>
      <c r="M547" t="s">
        <v>3237</v>
      </c>
      <c r="N547">
        <f t="shared" si="8"/>
        <v>1</v>
      </c>
      <c r="O54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Yakamoz S-245?</v>
      </c>
    </row>
    <row r="548" spans="1:15" x14ac:dyDescent="0.3">
      <c r="A548" t="s">
        <v>5953</v>
      </c>
      <c r="B548" t="s">
        <v>5954</v>
      </c>
      <c r="C548" t="s">
        <v>11</v>
      </c>
      <c r="D548" t="s">
        <v>4215</v>
      </c>
      <c r="E548" t="s">
        <v>4317</v>
      </c>
      <c r="F548" t="s">
        <v>681</v>
      </c>
      <c r="G548">
        <f>ROUND(TVSeries_numberOfEpisodes__2[[#This Row],[value]],2)</f>
        <v>6</v>
      </c>
      <c r="H548" t="s">
        <v>4214</v>
      </c>
      <c r="I548" t="s">
        <v>3236</v>
      </c>
      <c r="J548" t="s">
        <v>565</v>
      </c>
      <c r="K548" t="s">
        <v>15</v>
      </c>
      <c r="L548" t="s">
        <v>5955</v>
      </c>
      <c r="M548" t="s">
        <v>3237</v>
      </c>
      <c r="N548">
        <f t="shared" si="8"/>
        <v>1</v>
      </c>
      <c r="O54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Yonder?</v>
      </c>
    </row>
    <row r="549" spans="1:15" x14ac:dyDescent="0.3">
      <c r="A549" t="s">
        <v>6345</v>
      </c>
      <c r="B549" t="s">
        <v>6346</v>
      </c>
      <c r="C549" t="s">
        <v>11</v>
      </c>
      <c r="D549" t="s">
        <v>4215</v>
      </c>
      <c r="E549" t="s">
        <v>4317</v>
      </c>
      <c r="F549" t="s">
        <v>565</v>
      </c>
      <c r="G549">
        <f>ROUND(TVSeries_numberOfEpisodes__2[[#This Row],[value]],2)</f>
        <v>8</v>
      </c>
      <c r="H549" t="s">
        <v>4214</v>
      </c>
      <c r="I549" t="s">
        <v>3950</v>
      </c>
      <c r="J549" t="s">
        <v>195</v>
      </c>
      <c r="K549" t="s">
        <v>15</v>
      </c>
      <c r="L549" t="s">
        <v>6347</v>
      </c>
      <c r="M549" t="s">
        <v>3951</v>
      </c>
      <c r="N549">
        <f t="shared" si="8"/>
        <v>1</v>
      </c>
      <c r="O549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Zakhvat?</v>
      </c>
    </row>
    <row r="550" spans="1:15" x14ac:dyDescent="0.3">
      <c r="A550" t="s">
        <v>6117</v>
      </c>
      <c r="B550" t="s">
        <v>6118</v>
      </c>
      <c r="C550" t="s">
        <v>11</v>
      </c>
      <c r="D550" t="s">
        <v>4215</v>
      </c>
      <c r="E550" t="s">
        <v>4317</v>
      </c>
      <c r="F550" t="s">
        <v>367</v>
      </c>
      <c r="G550">
        <f>ROUND(TVSeries_numberOfEpisodes__2[[#This Row],[value]],2)</f>
        <v>88</v>
      </c>
      <c r="H550" t="s">
        <v>4214</v>
      </c>
      <c r="I550" t="s">
        <v>3950</v>
      </c>
      <c r="J550" t="s">
        <v>217</v>
      </c>
      <c r="K550" t="s">
        <v>15</v>
      </c>
      <c r="L550" t="s">
        <v>6119</v>
      </c>
      <c r="M550" t="s">
        <v>3951</v>
      </c>
      <c r="N550">
        <f t="shared" si="8"/>
        <v>1</v>
      </c>
      <c r="O550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Zorro?</v>
      </c>
    </row>
    <row r="551" spans="1:15" x14ac:dyDescent="0.3">
      <c r="A551" t="s">
        <v>3590</v>
      </c>
      <c r="B551" t="s">
        <v>3591</v>
      </c>
      <c r="C551" t="s">
        <v>11</v>
      </c>
      <c r="D551" t="s">
        <v>4215</v>
      </c>
      <c r="E551" t="s">
        <v>4317</v>
      </c>
      <c r="F551" t="s">
        <v>183</v>
      </c>
      <c r="G551">
        <f>ROUND(TVSeries_numberOfEpisodes__2[[#This Row],[value]],2)</f>
        <v>52</v>
      </c>
      <c r="H551" t="s">
        <v>4214</v>
      </c>
      <c r="I551" t="s">
        <v>3950</v>
      </c>
      <c r="J551" t="s">
        <v>571</v>
      </c>
      <c r="K551" t="s">
        <v>15</v>
      </c>
      <c r="L551" t="s">
        <v>5463</v>
      </c>
      <c r="M551" t="s">
        <v>3951</v>
      </c>
      <c r="N551">
        <f t="shared" si="8"/>
        <v>1</v>
      </c>
      <c r="O551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Aaron Stone?</v>
      </c>
    </row>
    <row r="552" spans="1:15" x14ac:dyDescent="0.3">
      <c r="A552" t="s">
        <v>3272</v>
      </c>
      <c r="B552" t="s">
        <v>3273</v>
      </c>
      <c r="C552" t="s">
        <v>11</v>
      </c>
      <c r="D552" t="s">
        <v>4215</v>
      </c>
      <c r="E552" t="s">
        <v>4317</v>
      </c>
      <c r="F552" t="s">
        <v>33</v>
      </c>
      <c r="G552">
        <f>ROUND(TVSeries_numberOfEpisodes__2[[#This Row],[value]],2)</f>
        <v>42</v>
      </c>
      <c r="H552" t="s">
        <v>4214</v>
      </c>
      <c r="I552" t="s">
        <v>3950</v>
      </c>
      <c r="J552" t="s">
        <v>571</v>
      </c>
      <c r="K552" t="s">
        <v>15</v>
      </c>
      <c r="L552" t="s">
        <v>5235</v>
      </c>
      <c r="M552" t="s">
        <v>3951</v>
      </c>
      <c r="N552">
        <f t="shared" si="8"/>
        <v>1</v>
      </c>
      <c r="O552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Continuum?</v>
      </c>
    </row>
    <row r="553" spans="1:15" x14ac:dyDescent="0.3">
      <c r="A553" t="s">
        <v>3648</v>
      </c>
      <c r="B553" t="s">
        <v>3649</v>
      </c>
      <c r="C553" t="s">
        <v>11</v>
      </c>
      <c r="D553" t="s">
        <v>4215</v>
      </c>
      <c r="E553" t="s">
        <v>4317</v>
      </c>
      <c r="F553" t="s">
        <v>4259</v>
      </c>
      <c r="G553">
        <f>ROUND(TVSeries_numberOfEpisodes__2[[#This Row],[value]],2)</f>
        <v>862</v>
      </c>
      <c r="H553" t="s">
        <v>4214</v>
      </c>
      <c r="I553" t="s">
        <v>3236</v>
      </c>
      <c r="J553" t="s">
        <v>3650</v>
      </c>
      <c r="K553" t="s">
        <v>15</v>
      </c>
      <c r="L553" t="s">
        <v>5446</v>
      </c>
      <c r="M553" t="s">
        <v>3237</v>
      </c>
      <c r="N553">
        <f t="shared" si="8"/>
        <v>1</v>
      </c>
      <c r="O553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Doctor Who?</v>
      </c>
    </row>
    <row r="554" spans="1:15" x14ac:dyDescent="0.3">
      <c r="A554" t="s">
        <v>3318</v>
      </c>
      <c r="B554" t="s">
        <v>3319</v>
      </c>
      <c r="C554" t="s">
        <v>11</v>
      </c>
      <c r="D554" t="s">
        <v>4215</v>
      </c>
      <c r="E554" t="s">
        <v>4317</v>
      </c>
      <c r="F554" t="s">
        <v>272</v>
      </c>
      <c r="G554">
        <f>ROUND(TVSeries_numberOfEpisodes__2[[#This Row],[value]],2)</f>
        <v>40</v>
      </c>
      <c r="H554" t="s">
        <v>4214</v>
      </c>
      <c r="I554" t="s">
        <v>3950</v>
      </c>
      <c r="J554" t="s">
        <v>602</v>
      </c>
      <c r="K554" t="s">
        <v>15</v>
      </c>
      <c r="L554" t="s">
        <v>5220</v>
      </c>
      <c r="M554" t="s">
        <v>3951</v>
      </c>
      <c r="N554">
        <f t="shared" si="8"/>
        <v>1</v>
      </c>
      <c r="O554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Masked Rider?</v>
      </c>
    </row>
    <row r="555" spans="1:15" x14ac:dyDescent="0.3">
      <c r="A555" t="s">
        <v>3701</v>
      </c>
      <c r="B555" t="s">
        <v>3702</v>
      </c>
      <c r="C555" t="s">
        <v>11</v>
      </c>
      <c r="D555" t="s">
        <v>4215</v>
      </c>
      <c r="E555" t="s">
        <v>4317</v>
      </c>
      <c r="F555" t="s">
        <v>4243</v>
      </c>
      <c r="G555">
        <f>ROUND(TVSeries_numberOfEpisodes__2[[#This Row],[value]],2)</f>
        <v>145</v>
      </c>
      <c r="H555" t="s">
        <v>4214</v>
      </c>
      <c r="I555" t="s">
        <v>3236</v>
      </c>
      <c r="J555" t="s">
        <v>93</v>
      </c>
      <c r="K555" t="s">
        <v>15</v>
      </c>
      <c r="L555" t="s">
        <v>5458</v>
      </c>
      <c r="M555" t="s">
        <v>3237</v>
      </c>
      <c r="N555">
        <f t="shared" si="8"/>
        <v>1</v>
      </c>
      <c r="O555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science fiction television program Mighty Morphin Power Rangers?</v>
      </c>
    </row>
    <row r="556" spans="1:15" x14ac:dyDescent="0.3">
      <c r="A556" t="s">
        <v>3262</v>
      </c>
      <c r="B556" t="s">
        <v>3263</v>
      </c>
      <c r="C556" t="s">
        <v>11</v>
      </c>
      <c r="D556" t="s">
        <v>4215</v>
      </c>
      <c r="E556" t="s">
        <v>4317</v>
      </c>
      <c r="F556" t="s">
        <v>272</v>
      </c>
      <c r="G556">
        <f>ROUND(TVSeries_numberOfEpisodes__2[[#This Row],[value]],2)</f>
        <v>40</v>
      </c>
      <c r="H556" t="s">
        <v>4214</v>
      </c>
      <c r="I556" t="s">
        <v>3950</v>
      </c>
      <c r="J556" t="s">
        <v>1191</v>
      </c>
      <c r="K556" t="s">
        <v>15</v>
      </c>
      <c r="L556" t="s">
        <v>5204</v>
      </c>
      <c r="M556" t="s">
        <v>3951</v>
      </c>
      <c r="N556">
        <f t="shared" si="8"/>
        <v>1</v>
      </c>
      <c r="O556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Power Rangers Megaforce?</v>
      </c>
    </row>
    <row r="557" spans="1:15" x14ac:dyDescent="0.3">
      <c r="A557" t="s">
        <v>3606</v>
      </c>
      <c r="B557" t="s">
        <v>3607</v>
      </c>
      <c r="C557" t="s">
        <v>11</v>
      </c>
      <c r="D557" t="s">
        <v>4215</v>
      </c>
      <c r="E557" t="s">
        <v>4317</v>
      </c>
      <c r="F557" t="s">
        <v>1630</v>
      </c>
      <c r="G557">
        <f>ROUND(TVSeries_numberOfEpisodes__2[[#This Row],[value]],2)</f>
        <v>98</v>
      </c>
      <c r="H557" t="s">
        <v>4214</v>
      </c>
      <c r="I557" t="s">
        <v>3950</v>
      </c>
      <c r="J557" t="s">
        <v>238</v>
      </c>
      <c r="K557" t="s">
        <v>15</v>
      </c>
      <c r="L557" t="s">
        <v>5482</v>
      </c>
      <c r="M557" t="s">
        <v>3951</v>
      </c>
      <c r="N557">
        <f t="shared" si="8"/>
        <v>1</v>
      </c>
      <c r="O557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Star Trek: Enterprise?</v>
      </c>
    </row>
    <row r="558" spans="1:15" x14ac:dyDescent="0.3">
      <c r="A558" t="s">
        <v>3711</v>
      </c>
      <c r="B558" t="s">
        <v>3712</v>
      </c>
      <c r="C558" t="s">
        <v>11</v>
      </c>
      <c r="D558" t="s">
        <v>4215</v>
      </c>
      <c r="E558" t="s">
        <v>4317</v>
      </c>
      <c r="F558" t="s">
        <v>606</v>
      </c>
      <c r="G558">
        <f>ROUND(TVSeries_numberOfEpisodes__2[[#This Row],[value]],2)</f>
        <v>41</v>
      </c>
      <c r="H558" t="s">
        <v>4214</v>
      </c>
      <c r="I558" t="s">
        <v>3950</v>
      </c>
      <c r="J558" t="s">
        <v>606</v>
      </c>
      <c r="K558" t="s">
        <v>15</v>
      </c>
      <c r="L558" t="s">
        <v>5486</v>
      </c>
      <c r="M558" t="s">
        <v>3951</v>
      </c>
      <c r="N558">
        <f t="shared" si="8"/>
        <v>1</v>
      </c>
      <c r="O558" t="str">
        <f>"What was the " &amp; TVSeries_numberOfEpisodes__2[[#This Row],[propertyLabel]] &amp; " " &amp; "of the " &amp; TVSeries_numberOfEpisodes__2[[#This Row],[entityType]] &amp; " " &amp; TVSeries_numberOfEpisodes__2[[#This Row],[entityLabel]] &amp; "?"</f>
        <v>What was the number of episodes of the action television series Torchwood?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B2CE-DA2A-468C-8EDC-85935B5B3F2E}">
  <dimension ref="A1:O363"/>
  <sheetViews>
    <sheetView tabSelected="1" workbookViewId="0">
      <selection activeCell="E29" sqref="E29"/>
    </sheetView>
  </sheetViews>
  <sheetFormatPr defaultRowHeight="14.4" x14ac:dyDescent="0.3"/>
  <cols>
    <col min="1" max="1" width="38.77734375" bestFit="1" customWidth="1"/>
    <col min="2" max="2" width="53" bestFit="1" customWidth="1"/>
    <col min="3" max="3" width="13" bestFit="1" customWidth="1"/>
    <col min="4" max="5" width="38.5546875" bestFit="1" customWidth="1"/>
    <col min="6" max="6" width="11.109375" bestFit="1" customWidth="1"/>
    <col min="7" max="8" width="11.109375" customWidth="1"/>
    <col min="9" max="9" width="14.88671875" bestFit="1" customWidth="1"/>
    <col min="10" max="10" width="11.109375" bestFit="1" customWidth="1"/>
    <col min="11" max="11" width="11.21875" bestFit="1" customWidth="1"/>
    <col min="12" max="12" width="19.44140625" bestFit="1" customWidth="1"/>
    <col min="13" max="13" width="14" bestFit="1" customWidth="1"/>
    <col min="15" max="15" width="10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661</v>
      </c>
      <c r="H1" t="s">
        <v>658</v>
      </c>
      <c r="I1" t="s">
        <v>4318</v>
      </c>
      <c r="J1" t="s">
        <v>6</v>
      </c>
      <c r="K1" t="s">
        <v>7</v>
      </c>
      <c r="L1" t="s">
        <v>8</v>
      </c>
      <c r="M1" t="s">
        <v>659</v>
      </c>
      <c r="N1" t="s">
        <v>662</v>
      </c>
      <c r="O1" t="s">
        <v>2200</v>
      </c>
    </row>
    <row r="2" spans="1:15" x14ac:dyDescent="0.3">
      <c r="A2" t="s">
        <v>4343</v>
      </c>
      <c r="B2" t="s">
        <v>4344</v>
      </c>
      <c r="C2" t="s">
        <v>11</v>
      </c>
      <c r="D2" t="s">
        <v>4321</v>
      </c>
      <c r="E2" t="s">
        <v>5199</v>
      </c>
      <c r="F2" t="s">
        <v>3147</v>
      </c>
      <c r="G2">
        <f>ROUND(Videogames_unitsSold__2[[#This Row],[value]],2)</f>
        <v>270000</v>
      </c>
      <c r="H2" t="s">
        <v>4214</v>
      </c>
      <c r="I2" t="s">
        <v>15</v>
      </c>
      <c r="J2" t="s">
        <v>191</v>
      </c>
      <c r="K2" t="s">
        <v>15</v>
      </c>
      <c r="L2" t="s">
        <v>6403</v>
      </c>
      <c r="M2" t="s">
        <v>5198</v>
      </c>
      <c r="N2">
        <f t="shared" ref="N2:N65" si="0">COUNTIF(B:B,B2)</f>
        <v>1</v>
      </c>
      <c r="O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Conduit?</v>
      </c>
    </row>
    <row r="3" spans="1:15" x14ac:dyDescent="0.3">
      <c r="A3" t="s">
        <v>4345</v>
      </c>
      <c r="B3" t="s">
        <v>4346</v>
      </c>
      <c r="C3" t="s">
        <v>11</v>
      </c>
      <c r="D3" t="s">
        <v>4321</v>
      </c>
      <c r="E3" t="s">
        <v>5199</v>
      </c>
      <c r="F3" t="s">
        <v>4347</v>
      </c>
      <c r="G3">
        <f>ROUND(Videogames_unitsSold__2[[#This Row],[value]],2)</f>
        <v>280000</v>
      </c>
      <c r="H3" t="s">
        <v>4214</v>
      </c>
      <c r="I3" t="s">
        <v>15</v>
      </c>
      <c r="J3" t="s">
        <v>459</v>
      </c>
      <c r="K3" t="s">
        <v>15</v>
      </c>
      <c r="L3" t="s">
        <v>6404</v>
      </c>
      <c r="M3" t="s">
        <v>5198</v>
      </c>
      <c r="N3">
        <f t="shared" si="0"/>
        <v>1</v>
      </c>
      <c r="O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Persona 4 Arena Ultimax?</v>
      </c>
    </row>
    <row r="4" spans="1:15" x14ac:dyDescent="0.3">
      <c r="A4" t="s">
        <v>4348</v>
      </c>
      <c r="B4" t="s">
        <v>4349</v>
      </c>
      <c r="C4" t="s">
        <v>11</v>
      </c>
      <c r="D4" t="s">
        <v>4321</v>
      </c>
      <c r="E4" t="s">
        <v>5199</v>
      </c>
      <c r="F4" t="s">
        <v>2344</v>
      </c>
      <c r="G4">
        <f>ROUND(Videogames_unitsSold__2[[#This Row],[value]],2)</f>
        <v>300000</v>
      </c>
      <c r="H4" t="s">
        <v>4214</v>
      </c>
      <c r="I4" t="s">
        <v>15</v>
      </c>
      <c r="J4" t="s">
        <v>681</v>
      </c>
      <c r="K4" t="s">
        <v>15</v>
      </c>
      <c r="L4" t="s">
        <v>6405</v>
      </c>
      <c r="M4" t="s">
        <v>5198</v>
      </c>
      <c r="N4">
        <f t="shared" si="0"/>
        <v>1</v>
      </c>
      <c r="O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Tsukihime: A piece of blue glass moon?</v>
      </c>
    </row>
    <row r="5" spans="1:15" x14ac:dyDescent="0.3">
      <c r="A5" t="s">
        <v>4350</v>
      </c>
      <c r="B5" t="s">
        <v>4351</v>
      </c>
      <c r="C5" t="s">
        <v>11</v>
      </c>
      <c r="D5" t="s">
        <v>4321</v>
      </c>
      <c r="E5" t="s">
        <v>5199</v>
      </c>
      <c r="F5" t="s">
        <v>2224</v>
      </c>
      <c r="G5">
        <f>ROUND(Videogames_unitsSold__2[[#This Row],[value]],2)</f>
        <v>250000</v>
      </c>
      <c r="H5" t="s">
        <v>4214</v>
      </c>
      <c r="I5" t="s">
        <v>15</v>
      </c>
      <c r="J5" t="s">
        <v>602</v>
      </c>
      <c r="K5" t="s">
        <v>15</v>
      </c>
      <c r="L5" t="s">
        <v>6406</v>
      </c>
      <c r="M5" t="s">
        <v>5198</v>
      </c>
      <c r="N5">
        <f t="shared" si="0"/>
        <v>1</v>
      </c>
      <c r="O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Sea of Stars?</v>
      </c>
    </row>
    <row r="6" spans="1:15" x14ac:dyDescent="0.3">
      <c r="A6" t="s">
        <v>4352</v>
      </c>
      <c r="B6" t="s">
        <v>4353</v>
      </c>
      <c r="C6" t="s">
        <v>11</v>
      </c>
      <c r="D6" t="s">
        <v>4321</v>
      </c>
      <c r="E6" t="s">
        <v>5199</v>
      </c>
      <c r="F6" t="s">
        <v>2344</v>
      </c>
      <c r="G6">
        <f>ROUND(Videogames_unitsSold__2[[#This Row],[value]],2)</f>
        <v>300000</v>
      </c>
      <c r="H6" t="s">
        <v>4214</v>
      </c>
      <c r="I6" t="s">
        <v>15</v>
      </c>
      <c r="J6" t="s">
        <v>565</v>
      </c>
      <c r="K6" t="s">
        <v>15</v>
      </c>
      <c r="L6" t="s">
        <v>6407</v>
      </c>
      <c r="M6" t="s">
        <v>5198</v>
      </c>
      <c r="N6">
        <f t="shared" si="0"/>
        <v>1</v>
      </c>
      <c r="O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Slime Rancher 2?</v>
      </c>
    </row>
    <row r="7" spans="1:15" x14ac:dyDescent="0.3">
      <c r="A7" t="s">
        <v>4354</v>
      </c>
      <c r="B7" t="s">
        <v>4355</v>
      </c>
      <c r="C7" t="s">
        <v>11</v>
      </c>
      <c r="D7" t="s">
        <v>4321</v>
      </c>
      <c r="E7" t="s">
        <v>5199</v>
      </c>
      <c r="F7" t="s">
        <v>2641</v>
      </c>
      <c r="G7">
        <f>ROUND(Videogames_unitsSold__2[[#This Row],[value]],2)</f>
        <v>200000</v>
      </c>
      <c r="H7" t="s">
        <v>4214</v>
      </c>
      <c r="I7" t="s">
        <v>15</v>
      </c>
      <c r="J7" t="s">
        <v>629</v>
      </c>
      <c r="K7" t="s">
        <v>15</v>
      </c>
      <c r="L7" t="s">
        <v>6408</v>
      </c>
      <c r="M7" t="s">
        <v>5198</v>
      </c>
      <c r="N7">
        <f t="shared" si="0"/>
        <v>1</v>
      </c>
      <c r="O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Tokimeki Memorial Girl's Side: 4th Heart?</v>
      </c>
    </row>
    <row r="8" spans="1:15" x14ac:dyDescent="0.3">
      <c r="A8" t="s">
        <v>4356</v>
      </c>
      <c r="B8" t="s">
        <v>4357</v>
      </c>
      <c r="C8" t="s">
        <v>11</v>
      </c>
      <c r="D8" t="s">
        <v>4321</v>
      </c>
      <c r="E8" t="s">
        <v>5199</v>
      </c>
      <c r="F8" t="s">
        <v>4347</v>
      </c>
      <c r="G8">
        <f>ROUND(Videogames_unitsSold__2[[#This Row],[value]],2)</f>
        <v>280000</v>
      </c>
      <c r="H8" t="s">
        <v>4214</v>
      </c>
      <c r="I8" t="s">
        <v>15</v>
      </c>
      <c r="J8" t="s">
        <v>573</v>
      </c>
      <c r="K8" t="s">
        <v>15</v>
      </c>
      <c r="L8" t="s">
        <v>6409</v>
      </c>
      <c r="M8" t="s">
        <v>5198</v>
      </c>
      <c r="N8">
        <f t="shared" si="0"/>
        <v>1</v>
      </c>
      <c r="O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Dynasty Warriors 9 Empires?</v>
      </c>
    </row>
    <row r="9" spans="1:15" x14ac:dyDescent="0.3">
      <c r="A9" t="s">
        <v>4328</v>
      </c>
      <c r="B9" t="s">
        <v>4329</v>
      </c>
      <c r="C9" t="s">
        <v>11</v>
      </c>
      <c r="D9" t="s">
        <v>4321</v>
      </c>
      <c r="E9" t="s">
        <v>5199</v>
      </c>
      <c r="F9" t="s">
        <v>2641</v>
      </c>
      <c r="G9">
        <f>ROUND(Videogames_unitsSold__2[[#This Row],[value]],2)</f>
        <v>200000</v>
      </c>
      <c r="H9" t="s">
        <v>4214</v>
      </c>
      <c r="I9" t="s">
        <v>15</v>
      </c>
      <c r="J9" t="s">
        <v>629</v>
      </c>
      <c r="K9" t="s">
        <v>15</v>
      </c>
      <c r="L9" t="s">
        <v>6410</v>
      </c>
      <c r="M9" t="s">
        <v>5198</v>
      </c>
      <c r="N9">
        <f t="shared" si="0"/>
        <v>1</v>
      </c>
      <c r="O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Roots of Pacha?</v>
      </c>
    </row>
    <row r="10" spans="1:15" x14ac:dyDescent="0.3">
      <c r="A10" t="s">
        <v>4337</v>
      </c>
      <c r="B10" t="s">
        <v>4338</v>
      </c>
      <c r="C10" t="s">
        <v>11</v>
      </c>
      <c r="D10" t="s">
        <v>4321</v>
      </c>
      <c r="E10" t="s">
        <v>5199</v>
      </c>
      <c r="F10" t="s">
        <v>2641</v>
      </c>
      <c r="G10">
        <f>ROUND(Videogames_unitsSold__2[[#This Row],[value]],2)</f>
        <v>200000</v>
      </c>
      <c r="H10" t="s">
        <v>4214</v>
      </c>
      <c r="I10" t="s">
        <v>15</v>
      </c>
      <c r="J10" t="s">
        <v>573</v>
      </c>
      <c r="K10" t="s">
        <v>15</v>
      </c>
      <c r="L10" t="s">
        <v>6411</v>
      </c>
      <c r="M10" t="s">
        <v>5198</v>
      </c>
      <c r="N10">
        <f t="shared" si="0"/>
        <v>1</v>
      </c>
      <c r="O1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Fabledom?</v>
      </c>
    </row>
    <row r="11" spans="1:15" x14ac:dyDescent="0.3">
      <c r="A11" t="s">
        <v>4319</v>
      </c>
      <c r="B11" t="s">
        <v>4320</v>
      </c>
      <c r="C11" t="s">
        <v>11</v>
      </c>
      <c r="D11" t="s">
        <v>4321</v>
      </c>
      <c r="E11" t="s">
        <v>5199</v>
      </c>
      <c r="F11" t="s">
        <v>2203</v>
      </c>
      <c r="G11">
        <f>ROUND(Videogames_unitsSold__2[[#This Row],[value]],2)</f>
        <v>100000</v>
      </c>
      <c r="H11" t="s">
        <v>4214</v>
      </c>
      <c r="I11" t="s">
        <v>15</v>
      </c>
      <c r="J11" t="s">
        <v>501</v>
      </c>
      <c r="K11" t="s">
        <v>15</v>
      </c>
      <c r="L11" t="s">
        <v>6412</v>
      </c>
      <c r="M11" t="s">
        <v>5198</v>
      </c>
      <c r="N11">
        <f t="shared" si="0"/>
        <v>1</v>
      </c>
      <c r="O1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Idolmaster Starlit Season?</v>
      </c>
    </row>
    <row r="12" spans="1:15" x14ac:dyDescent="0.3">
      <c r="A12" t="s">
        <v>4322</v>
      </c>
      <c r="B12" t="s">
        <v>4323</v>
      </c>
      <c r="C12" t="s">
        <v>11</v>
      </c>
      <c r="D12" t="s">
        <v>4321</v>
      </c>
      <c r="E12" t="s">
        <v>5199</v>
      </c>
      <c r="F12" t="s">
        <v>2203</v>
      </c>
      <c r="G12">
        <f>ROUND(Videogames_unitsSold__2[[#This Row],[value]],2)</f>
        <v>100000</v>
      </c>
      <c r="H12" t="s">
        <v>4214</v>
      </c>
      <c r="I12" t="s">
        <v>15</v>
      </c>
      <c r="J12" t="s">
        <v>573</v>
      </c>
      <c r="K12" t="s">
        <v>15</v>
      </c>
      <c r="L12" t="s">
        <v>6413</v>
      </c>
      <c r="M12" t="s">
        <v>5198</v>
      </c>
      <c r="N12">
        <f t="shared" si="0"/>
        <v>1</v>
      </c>
      <c r="O1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Winning Post 9 2022?</v>
      </c>
    </row>
    <row r="13" spans="1:15" x14ac:dyDescent="0.3">
      <c r="A13" t="s">
        <v>4324</v>
      </c>
      <c r="B13" t="s">
        <v>4325</v>
      </c>
      <c r="C13" t="s">
        <v>11</v>
      </c>
      <c r="D13" t="s">
        <v>4321</v>
      </c>
      <c r="E13" t="s">
        <v>5199</v>
      </c>
      <c r="F13" t="s">
        <v>2641</v>
      </c>
      <c r="G13">
        <f>ROUND(Videogames_unitsSold__2[[#This Row],[value]],2)</f>
        <v>200000</v>
      </c>
      <c r="H13" t="s">
        <v>4214</v>
      </c>
      <c r="I13" t="s">
        <v>15</v>
      </c>
      <c r="J13" t="s">
        <v>565</v>
      </c>
      <c r="K13" t="s">
        <v>15</v>
      </c>
      <c r="L13" t="s">
        <v>6414</v>
      </c>
      <c r="M13" t="s">
        <v>5198</v>
      </c>
      <c r="N13">
        <f t="shared" si="0"/>
        <v>1</v>
      </c>
      <c r="O1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Witch on the Holy Night?</v>
      </c>
    </row>
    <row r="14" spans="1:15" x14ac:dyDescent="0.3">
      <c r="A14" t="s">
        <v>4326</v>
      </c>
      <c r="B14" t="s">
        <v>4327</v>
      </c>
      <c r="C14" t="s">
        <v>11</v>
      </c>
      <c r="D14" t="s">
        <v>4321</v>
      </c>
      <c r="E14" t="s">
        <v>5199</v>
      </c>
      <c r="F14" t="s">
        <v>2203</v>
      </c>
      <c r="G14">
        <f>ROUND(Videogames_unitsSold__2[[#This Row],[value]],2)</f>
        <v>100000</v>
      </c>
      <c r="H14" t="s">
        <v>4214</v>
      </c>
      <c r="I14" t="s">
        <v>15</v>
      </c>
      <c r="J14" t="s">
        <v>531</v>
      </c>
      <c r="K14" t="s">
        <v>15</v>
      </c>
      <c r="L14" t="s">
        <v>6415</v>
      </c>
      <c r="M14" t="s">
        <v>5198</v>
      </c>
      <c r="N14">
        <f t="shared" si="0"/>
        <v>1</v>
      </c>
      <c r="O1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Xenonauts 2?</v>
      </c>
    </row>
    <row r="15" spans="1:15" x14ac:dyDescent="0.3">
      <c r="A15" t="s">
        <v>4330</v>
      </c>
      <c r="B15" t="s">
        <v>4331</v>
      </c>
      <c r="C15" t="s">
        <v>11</v>
      </c>
      <c r="D15" t="s">
        <v>4321</v>
      </c>
      <c r="E15" t="s">
        <v>5199</v>
      </c>
      <c r="F15" t="s">
        <v>2641</v>
      </c>
      <c r="G15">
        <f>ROUND(Videogames_unitsSold__2[[#This Row],[value]],2)</f>
        <v>200000</v>
      </c>
      <c r="H15" t="s">
        <v>4214</v>
      </c>
      <c r="I15" t="s">
        <v>15</v>
      </c>
      <c r="J15" t="s">
        <v>195</v>
      </c>
      <c r="K15" t="s">
        <v>15</v>
      </c>
      <c r="L15" t="s">
        <v>6416</v>
      </c>
      <c r="M15" t="s">
        <v>5198</v>
      </c>
      <c r="N15">
        <f t="shared" si="0"/>
        <v>1</v>
      </c>
      <c r="O1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Lost in Play?</v>
      </c>
    </row>
    <row r="16" spans="1:15" x14ac:dyDescent="0.3">
      <c r="A16" t="s">
        <v>4332</v>
      </c>
      <c r="B16" t="s">
        <v>4333</v>
      </c>
      <c r="C16" t="s">
        <v>11</v>
      </c>
      <c r="D16" t="s">
        <v>4321</v>
      </c>
      <c r="E16" t="s">
        <v>5199</v>
      </c>
      <c r="F16" t="s">
        <v>4334</v>
      </c>
      <c r="G16">
        <f>ROUND(Videogames_unitsSold__2[[#This Row],[value]],2)</f>
        <v>160000</v>
      </c>
      <c r="H16" t="s">
        <v>4214</v>
      </c>
      <c r="I16" t="s">
        <v>15</v>
      </c>
      <c r="J16" t="s">
        <v>573</v>
      </c>
      <c r="K16" t="s">
        <v>15</v>
      </c>
      <c r="L16" t="s">
        <v>6417</v>
      </c>
      <c r="M16" t="s">
        <v>5198</v>
      </c>
      <c r="N16">
        <f t="shared" si="0"/>
        <v>1</v>
      </c>
      <c r="O1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Forever Skies?</v>
      </c>
    </row>
    <row r="17" spans="1:15" x14ac:dyDescent="0.3">
      <c r="A17" t="s">
        <v>4335</v>
      </c>
      <c r="B17" t="s">
        <v>4336</v>
      </c>
      <c r="C17" t="s">
        <v>11</v>
      </c>
      <c r="D17" t="s">
        <v>4321</v>
      </c>
      <c r="E17" t="s">
        <v>5199</v>
      </c>
      <c r="F17" t="s">
        <v>2203</v>
      </c>
      <c r="G17">
        <f>ROUND(Videogames_unitsSold__2[[#This Row],[value]],2)</f>
        <v>100000</v>
      </c>
      <c r="H17" t="s">
        <v>4214</v>
      </c>
      <c r="I17" t="s">
        <v>15</v>
      </c>
      <c r="J17" t="s">
        <v>573</v>
      </c>
      <c r="K17" t="s">
        <v>15</v>
      </c>
      <c r="L17" t="s">
        <v>6418</v>
      </c>
      <c r="M17" t="s">
        <v>5198</v>
      </c>
      <c r="N17">
        <f t="shared" si="0"/>
        <v>1</v>
      </c>
      <c r="O1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BOOK OF HOURS?</v>
      </c>
    </row>
    <row r="18" spans="1:15" x14ac:dyDescent="0.3">
      <c r="A18" t="s">
        <v>4339</v>
      </c>
      <c r="B18" t="s">
        <v>4340</v>
      </c>
      <c r="C18" t="s">
        <v>11</v>
      </c>
      <c r="D18" t="s">
        <v>4321</v>
      </c>
      <c r="E18" t="s">
        <v>5199</v>
      </c>
      <c r="F18" t="s">
        <v>2203</v>
      </c>
      <c r="G18">
        <f>ROUND(Videogames_unitsSold__2[[#This Row],[value]],2)</f>
        <v>100000</v>
      </c>
      <c r="H18" t="s">
        <v>4214</v>
      </c>
      <c r="I18" t="s">
        <v>15</v>
      </c>
      <c r="J18" t="s">
        <v>195</v>
      </c>
      <c r="K18" t="s">
        <v>15</v>
      </c>
      <c r="L18" t="s">
        <v>6419</v>
      </c>
      <c r="M18" t="s">
        <v>5198</v>
      </c>
      <c r="N18">
        <f t="shared" si="0"/>
        <v>1</v>
      </c>
      <c r="O1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Crow Country?</v>
      </c>
    </row>
    <row r="19" spans="1:15" x14ac:dyDescent="0.3">
      <c r="A19" t="s">
        <v>4341</v>
      </c>
      <c r="B19" t="s">
        <v>4342</v>
      </c>
      <c r="C19" t="s">
        <v>11</v>
      </c>
      <c r="D19" t="s">
        <v>4321</v>
      </c>
      <c r="E19" t="s">
        <v>5199</v>
      </c>
      <c r="F19" t="s">
        <v>2273</v>
      </c>
      <c r="G19">
        <f>ROUND(Videogames_unitsSold__2[[#This Row],[value]],2)</f>
        <v>180000</v>
      </c>
      <c r="H19" t="s">
        <v>4214</v>
      </c>
      <c r="I19" t="s">
        <v>15</v>
      </c>
      <c r="J19" t="s">
        <v>573</v>
      </c>
      <c r="K19" t="s">
        <v>15</v>
      </c>
      <c r="L19" t="s">
        <v>6420</v>
      </c>
      <c r="M19" t="s">
        <v>5198</v>
      </c>
      <c r="N19">
        <f t="shared" si="0"/>
        <v>1</v>
      </c>
      <c r="O1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Taiko Risshiden V DX?</v>
      </c>
    </row>
    <row r="20" spans="1:15" x14ac:dyDescent="0.3">
      <c r="A20" t="s">
        <v>4377</v>
      </c>
      <c r="B20" t="s">
        <v>4378</v>
      </c>
      <c r="C20" t="s">
        <v>11</v>
      </c>
      <c r="D20" t="s">
        <v>4321</v>
      </c>
      <c r="E20" t="s">
        <v>5199</v>
      </c>
      <c r="F20" t="s">
        <v>4379</v>
      </c>
      <c r="G20">
        <f>ROUND(Videogames_unitsSold__2[[#This Row],[value]],2)</f>
        <v>550000</v>
      </c>
      <c r="H20" t="s">
        <v>4214</v>
      </c>
      <c r="I20" t="s">
        <v>15</v>
      </c>
      <c r="J20" t="s">
        <v>486</v>
      </c>
      <c r="K20" t="s">
        <v>15</v>
      </c>
      <c r="L20" t="s">
        <v>6421</v>
      </c>
      <c r="M20" t="s">
        <v>5198</v>
      </c>
      <c r="N20">
        <f t="shared" si="0"/>
        <v>1</v>
      </c>
      <c r="O2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Yakuza: Dead Souls?</v>
      </c>
    </row>
    <row r="21" spans="1:15" x14ac:dyDescent="0.3">
      <c r="A21" t="s">
        <v>4380</v>
      </c>
      <c r="B21" t="s">
        <v>4381</v>
      </c>
      <c r="C21" t="s">
        <v>11</v>
      </c>
      <c r="D21" t="s">
        <v>4321</v>
      </c>
      <c r="E21" t="s">
        <v>5199</v>
      </c>
      <c r="F21" t="s">
        <v>2460</v>
      </c>
      <c r="G21">
        <f>ROUND(Videogames_unitsSold__2[[#This Row],[value]],2)</f>
        <v>500000</v>
      </c>
      <c r="H21" t="s">
        <v>4214</v>
      </c>
      <c r="I21" t="s">
        <v>15</v>
      </c>
      <c r="J21" t="s">
        <v>63</v>
      </c>
      <c r="K21" t="s">
        <v>15</v>
      </c>
      <c r="L21" t="s">
        <v>6422</v>
      </c>
      <c r="M21" t="s">
        <v>5198</v>
      </c>
      <c r="N21">
        <f t="shared" si="0"/>
        <v>1</v>
      </c>
      <c r="O2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Yakuza 0?</v>
      </c>
    </row>
    <row r="22" spans="1:15" x14ac:dyDescent="0.3">
      <c r="A22" t="s">
        <v>4382</v>
      </c>
      <c r="B22" t="s">
        <v>4383</v>
      </c>
      <c r="C22" t="s">
        <v>11</v>
      </c>
      <c r="D22" t="s">
        <v>4321</v>
      </c>
      <c r="E22" t="s">
        <v>5199</v>
      </c>
      <c r="F22" t="s">
        <v>2460</v>
      </c>
      <c r="G22">
        <f>ROUND(Videogames_unitsSold__2[[#This Row],[value]],2)</f>
        <v>500000</v>
      </c>
      <c r="H22" t="s">
        <v>4214</v>
      </c>
      <c r="I22" t="s">
        <v>15</v>
      </c>
      <c r="J22" t="s">
        <v>573</v>
      </c>
      <c r="K22" t="s">
        <v>15</v>
      </c>
      <c r="L22" t="s">
        <v>6423</v>
      </c>
      <c r="M22" t="s">
        <v>5198</v>
      </c>
      <c r="N22">
        <f t="shared" si="0"/>
        <v>1</v>
      </c>
      <c r="O2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Avorion?</v>
      </c>
    </row>
    <row r="23" spans="1:15" x14ac:dyDescent="0.3">
      <c r="A23" t="s">
        <v>4384</v>
      </c>
      <c r="B23" t="s">
        <v>4385</v>
      </c>
      <c r="C23" t="s">
        <v>11</v>
      </c>
      <c r="D23" t="s">
        <v>4321</v>
      </c>
      <c r="E23" t="s">
        <v>5199</v>
      </c>
      <c r="F23" t="s">
        <v>2460</v>
      </c>
      <c r="G23">
        <f>ROUND(Videogames_unitsSold__2[[#This Row],[value]],2)</f>
        <v>500000</v>
      </c>
      <c r="H23" t="s">
        <v>4214</v>
      </c>
      <c r="I23" t="s">
        <v>15</v>
      </c>
      <c r="J23" t="s">
        <v>501</v>
      </c>
      <c r="K23" t="s">
        <v>15</v>
      </c>
      <c r="L23" t="s">
        <v>6424</v>
      </c>
      <c r="M23" t="s">
        <v>5198</v>
      </c>
      <c r="N23">
        <f t="shared" si="0"/>
        <v>1</v>
      </c>
      <c r="O2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Darkest Dungeon II?</v>
      </c>
    </row>
    <row r="24" spans="1:15" x14ac:dyDescent="0.3">
      <c r="A24" t="s">
        <v>4386</v>
      </c>
      <c r="B24" t="s">
        <v>4387</v>
      </c>
      <c r="C24" t="s">
        <v>11</v>
      </c>
      <c r="D24" t="s">
        <v>4321</v>
      </c>
      <c r="E24" t="s">
        <v>5199</v>
      </c>
      <c r="F24" t="s">
        <v>4388</v>
      </c>
      <c r="G24">
        <f>ROUND(Videogames_unitsSold__2[[#This Row],[value]],2)</f>
        <v>400000</v>
      </c>
      <c r="H24" t="s">
        <v>4214</v>
      </c>
      <c r="I24" t="s">
        <v>15</v>
      </c>
      <c r="J24" t="s">
        <v>531</v>
      </c>
      <c r="K24" t="s">
        <v>15</v>
      </c>
      <c r="L24" t="s">
        <v>6425</v>
      </c>
      <c r="M24" t="s">
        <v>5198</v>
      </c>
      <c r="N24">
        <f t="shared" si="0"/>
        <v>1</v>
      </c>
      <c r="O2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Everspace 2?</v>
      </c>
    </row>
    <row r="25" spans="1:15" x14ac:dyDescent="0.3">
      <c r="A25" t="s">
        <v>4389</v>
      </c>
      <c r="B25" t="s">
        <v>4390</v>
      </c>
      <c r="C25" t="s">
        <v>11</v>
      </c>
      <c r="D25" t="s">
        <v>4321</v>
      </c>
      <c r="E25" t="s">
        <v>5199</v>
      </c>
      <c r="F25" t="s">
        <v>4391</v>
      </c>
      <c r="G25">
        <f>ROUND(Videogames_unitsSold__2[[#This Row],[value]],2)</f>
        <v>410000</v>
      </c>
      <c r="H25" t="s">
        <v>4214</v>
      </c>
      <c r="I25" t="s">
        <v>15</v>
      </c>
      <c r="J25" t="s">
        <v>602</v>
      </c>
      <c r="K25" t="s">
        <v>15</v>
      </c>
      <c r="L25" t="s">
        <v>6426</v>
      </c>
      <c r="M25" t="s">
        <v>5198</v>
      </c>
      <c r="N25">
        <f t="shared" si="0"/>
        <v>1</v>
      </c>
      <c r="O2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Samurai Warriors 5?</v>
      </c>
    </row>
    <row r="26" spans="1:15" x14ac:dyDescent="0.3">
      <c r="A26" t="s">
        <v>4394</v>
      </c>
      <c r="B26" t="s">
        <v>4395</v>
      </c>
      <c r="C26" t="s">
        <v>11</v>
      </c>
      <c r="D26" t="s">
        <v>4321</v>
      </c>
      <c r="E26" t="s">
        <v>5199</v>
      </c>
      <c r="F26" t="s">
        <v>2460</v>
      </c>
      <c r="G26">
        <f>ROUND(Videogames_unitsSold__2[[#This Row],[value]],2)</f>
        <v>500000</v>
      </c>
      <c r="H26" t="s">
        <v>4214</v>
      </c>
      <c r="I26" t="s">
        <v>15</v>
      </c>
      <c r="J26" t="s">
        <v>501</v>
      </c>
      <c r="K26" t="s">
        <v>15</v>
      </c>
      <c r="L26" t="s">
        <v>6427</v>
      </c>
      <c r="M26" t="s">
        <v>5198</v>
      </c>
      <c r="N26">
        <f t="shared" si="0"/>
        <v>1</v>
      </c>
      <c r="O2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Slay the Princess?</v>
      </c>
    </row>
    <row r="27" spans="1:15" x14ac:dyDescent="0.3">
      <c r="A27" t="s">
        <v>4396</v>
      </c>
      <c r="B27" t="s">
        <v>4397</v>
      </c>
      <c r="C27" t="s">
        <v>11</v>
      </c>
      <c r="D27" t="s">
        <v>4321</v>
      </c>
      <c r="E27" t="s">
        <v>5199</v>
      </c>
      <c r="F27" t="s">
        <v>2460</v>
      </c>
      <c r="G27">
        <f>ROUND(Videogames_unitsSold__2[[#This Row],[value]],2)</f>
        <v>500000</v>
      </c>
      <c r="H27" t="s">
        <v>4214</v>
      </c>
      <c r="I27" t="s">
        <v>15</v>
      </c>
      <c r="J27" t="s">
        <v>573</v>
      </c>
      <c r="K27" t="s">
        <v>15</v>
      </c>
      <c r="L27" t="s">
        <v>6428</v>
      </c>
      <c r="M27" t="s">
        <v>5198</v>
      </c>
      <c r="N27">
        <f t="shared" si="0"/>
        <v>1</v>
      </c>
      <c r="O2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Bread &amp; Fred?</v>
      </c>
    </row>
    <row r="28" spans="1:15" x14ac:dyDescent="0.3">
      <c r="A28" t="s">
        <v>4398</v>
      </c>
      <c r="B28" t="s">
        <v>4399</v>
      </c>
      <c r="C28" t="s">
        <v>11</v>
      </c>
      <c r="D28" t="s">
        <v>4321</v>
      </c>
      <c r="E28" t="s">
        <v>5199</v>
      </c>
      <c r="F28" t="s">
        <v>2460</v>
      </c>
      <c r="G28">
        <f>ROUND(Videogames_unitsSold__2[[#This Row],[value]],2)</f>
        <v>500000</v>
      </c>
      <c r="H28" t="s">
        <v>4214</v>
      </c>
      <c r="I28" t="s">
        <v>15</v>
      </c>
      <c r="J28" t="s">
        <v>195</v>
      </c>
      <c r="K28" t="s">
        <v>15</v>
      </c>
      <c r="L28" t="s">
        <v>6429</v>
      </c>
      <c r="M28" t="s">
        <v>5198</v>
      </c>
      <c r="N28">
        <f t="shared" si="0"/>
        <v>1</v>
      </c>
      <c r="O2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Hungry Lamb: Traveling in the Late Ming Dynasty?</v>
      </c>
    </row>
    <row r="29" spans="1:15" x14ac:dyDescent="0.3">
      <c r="A29" t="s">
        <v>5086</v>
      </c>
      <c r="B29" t="s">
        <v>5087</v>
      </c>
      <c r="C29" t="s">
        <v>11</v>
      </c>
      <c r="D29" t="s">
        <v>4321</v>
      </c>
      <c r="E29" t="s">
        <v>5199</v>
      </c>
      <c r="F29" t="s">
        <v>5088</v>
      </c>
      <c r="G29">
        <f>ROUND(Videogames_unitsSold__2[[#This Row],[value]],2)</f>
        <v>2610000</v>
      </c>
      <c r="H29" t="s">
        <v>4214</v>
      </c>
      <c r="I29" t="s">
        <v>15</v>
      </c>
      <c r="J29" t="s">
        <v>460</v>
      </c>
      <c r="K29" t="s">
        <v>15</v>
      </c>
      <c r="L29" t="s">
        <v>6430</v>
      </c>
      <c r="M29" t="s">
        <v>5198</v>
      </c>
      <c r="N29">
        <f t="shared" si="0"/>
        <v>1</v>
      </c>
      <c r="O2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Ocarina of Time 3D?</v>
      </c>
    </row>
    <row r="30" spans="1:15" x14ac:dyDescent="0.3">
      <c r="A30" t="s">
        <v>5089</v>
      </c>
      <c r="B30" t="s">
        <v>5090</v>
      </c>
      <c r="C30" t="s">
        <v>11</v>
      </c>
      <c r="D30" t="s">
        <v>4321</v>
      </c>
      <c r="E30" t="s">
        <v>5199</v>
      </c>
      <c r="F30" t="s">
        <v>5091</v>
      </c>
      <c r="G30">
        <f>ROUND(Videogames_unitsSold__2[[#This Row],[value]],2)</f>
        <v>2650000</v>
      </c>
      <c r="H30" t="s">
        <v>4214</v>
      </c>
      <c r="I30" t="s">
        <v>15</v>
      </c>
      <c r="J30" t="s">
        <v>474</v>
      </c>
      <c r="K30" t="s">
        <v>15</v>
      </c>
      <c r="L30" t="s">
        <v>6431</v>
      </c>
      <c r="M30" t="s">
        <v>5198</v>
      </c>
      <c r="N30">
        <f t="shared" si="0"/>
        <v>1</v>
      </c>
      <c r="O3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Music?</v>
      </c>
    </row>
    <row r="31" spans="1:15" x14ac:dyDescent="0.3">
      <c r="A31" t="s">
        <v>5092</v>
      </c>
      <c r="B31" t="s">
        <v>5093</v>
      </c>
      <c r="C31" t="s">
        <v>11</v>
      </c>
      <c r="D31" t="s">
        <v>4321</v>
      </c>
      <c r="E31" t="s">
        <v>5199</v>
      </c>
      <c r="F31" t="s">
        <v>5088</v>
      </c>
      <c r="G31">
        <f>ROUND(Videogames_unitsSold__2[[#This Row],[value]],2)</f>
        <v>2610000</v>
      </c>
      <c r="H31" t="s">
        <v>4214</v>
      </c>
      <c r="I31" t="s">
        <v>15</v>
      </c>
      <c r="J31" t="s">
        <v>93</v>
      </c>
      <c r="K31" t="s">
        <v>15</v>
      </c>
      <c r="L31" t="s">
        <v>6432</v>
      </c>
      <c r="M31" t="s">
        <v>5198</v>
      </c>
      <c r="N31">
        <f t="shared" si="0"/>
        <v>1</v>
      </c>
      <c r="O3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Spirit Tracks?</v>
      </c>
    </row>
    <row r="32" spans="1:15" x14ac:dyDescent="0.3">
      <c r="A32" t="s">
        <v>5094</v>
      </c>
      <c r="B32" t="s">
        <v>5095</v>
      </c>
      <c r="C32" t="s">
        <v>11</v>
      </c>
      <c r="D32" t="s">
        <v>4321</v>
      </c>
      <c r="E32" t="s">
        <v>5199</v>
      </c>
      <c r="F32" t="s">
        <v>3007</v>
      </c>
      <c r="G32">
        <f>ROUND(Videogames_unitsSold__2[[#This Row],[value]],2)</f>
        <v>2500000</v>
      </c>
      <c r="H32" t="s">
        <v>4214</v>
      </c>
      <c r="I32" t="s">
        <v>15</v>
      </c>
      <c r="J32" t="s">
        <v>324</v>
      </c>
      <c r="K32" t="s">
        <v>15</v>
      </c>
      <c r="L32" t="s">
        <v>6433</v>
      </c>
      <c r="M32" t="s">
        <v>5198</v>
      </c>
      <c r="N32">
        <f t="shared" si="0"/>
        <v>1</v>
      </c>
      <c r="O3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Evil: Revelations?</v>
      </c>
    </row>
    <row r="33" spans="1:15" x14ac:dyDescent="0.3">
      <c r="A33" t="s">
        <v>5096</v>
      </c>
      <c r="B33" t="s">
        <v>5097</v>
      </c>
      <c r="C33" t="s">
        <v>11</v>
      </c>
      <c r="D33" t="s">
        <v>4321</v>
      </c>
      <c r="E33" t="s">
        <v>5199</v>
      </c>
      <c r="F33" t="s">
        <v>5098</v>
      </c>
      <c r="G33">
        <f>ROUND(Videogames_unitsSold__2[[#This Row],[value]],2)</f>
        <v>2700000</v>
      </c>
      <c r="H33" t="s">
        <v>4214</v>
      </c>
      <c r="I33" t="s">
        <v>15</v>
      </c>
      <c r="J33" t="s">
        <v>1191</v>
      </c>
      <c r="K33" t="s">
        <v>15</v>
      </c>
      <c r="L33" t="s">
        <v>6434</v>
      </c>
      <c r="M33" t="s">
        <v>5198</v>
      </c>
      <c r="N33">
        <f t="shared" si="0"/>
        <v>1</v>
      </c>
      <c r="O3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Evil: Operation Raccoon City?</v>
      </c>
    </row>
    <row r="34" spans="1:15" x14ac:dyDescent="0.3">
      <c r="A34" t="s">
        <v>5099</v>
      </c>
      <c r="B34" t="s">
        <v>5100</v>
      </c>
      <c r="C34" t="s">
        <v>11</v>
      </c>
      <c r="D34" t="s">
        <v>4321</v>
      </c>
      <c r="E34" t="s">
        <v>5199</v>
      </c>
      <c r="F34" t="s">
        <v>5101</v>
      </c>
      <c r="G34">
        <f>ROUND(Videogames_unitsSold__2[[#This Row],[value]],2)</f>
        <v>2430000</v>
      </c>
      <c r="H34" t="s">
        <v>4214</v>
      </c>
      <c r="I34" t="s">
        <v>15</v>
      </c>
      <c r="J34" t="s">
        <v>581</v>
      </c>
      <c r="K34" t="s">
        <v>15</v>
      </c>
      <c r="L34" t="s">
        <v>6435</v>
      </c>
      <c r="M34" t="s">
        <v>5198</v>
      </c>
      <c r="N34">
        <f t="shared" si="0"/>
        <v>1</v>
      </c>
      <c r="O3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Professor Layton and the Diabolical Box?</v>
      </c>
    </row>
    <row r="35" spans="1:15" x14ac:dyDescent="0.3">
      <c r="A35" t="s">
        <v>5102</v>
      </c>
      <c r="B35" t="s">
        <v>5103</v>
      </c>
      <c r="C35" t="s">
        <v>11</v>
      </c>
      <c r="D35" t="s">
        <v>4321</v>
      </c>
      <c r="E35" t="s">
        <v>5199</v>
      </c>
      <c r="F35" t="s">
        <v>5098</v>
      </c>
      <c r="G35">
        <f>ROUND(Videogames_unitsSold__2[[#This Row],[value]],2)</f>
        <v>2700000</v>
      </c>
      <c r="H35" t="s">
        <v>4214</v>
      </c>
      <c r="I35" t="s">
        <v>15</v>
      </c>
      <c r="J35" t="s">
        <v>581</v>
      </c>
      <c r="K35" t="s">
        <v>15</v>
      </c>
      <c r="L35" t="s">
        <v>6436</v>
      </c>
      <c r="M35" t="s">
        <v>5198</v>
      </c>
      <c r="N35">
        <f t="shared" si="0"/>
        <v>1</v>
      </c>
      <c r="O3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Ranger?</v>
      </c>
    </row>
    <row r="36" spans="1:15" x14ac:dyDescent="0.3">
      <c r="A36" t="s">
        <v>4688</v>
      </c>
      <c r="B36" t="s">
        <v>4689</v>
      </c>
      <c r="C36" t="s">
        <v>11</v>
      </c>
      <c r="D36" t="s">
        <v>4321</v>
      </c>
      <c r="E36" t="s">
        <v>5199</v>
      </c>
      <c r="F36" t="s">
        <v>4690</v>
      </c>
      <c r="G36">
        <f>ROUND(Videogames_unitsSold__2[[#This Row],[value]],2)</f>
        <v>830000</v>
      </c>
      <c r="H36" t="s">
        <v>4214</v>
      </c>
      <c r="I36" t="s">
        <v>15</v>
      </c>
      <c r="J36" t="s">
        <v>438</v>
      </c>
      <c r="K36" t="s">
        <v>15</v>
      </c>
      <c r="L36" t="s">
        <v>6437</v>
      </c>
      <c r="M36" t="s">
        <v>5198</v>
      </c>
      <c r="N36">
        <f t="shared" si="0"/>
        <v>1</v>
      </c>
      <c r="O3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Vanquish?</v>
      </c>
    </row>
    <row r="37" spans="1:15" x14ac:dyDescent="0.3">
      <c r="A37" t="s">
        <v>4707</v>
      </c>
      <c r="B37" t="s">
        <v>4708</v>
      </c>
      <c r="C37" t="s">
        <v>11</v>
      </c>
      <c r="D37" t="s">
        <v>4321</v>
      </c>
      <c r="E37" t="s">
        <v>5199</v>
      </c>
      <c r="F37" t="s">
        <v>4709</v>
      </c>
      <c r="G37">
        <f>ROUND(Videogames_unitsSold__2[[#This Row],[value]],2)</f>
        <v>880000</v>
      </c>
      <c r="H37" t="s">
        <v>4214</v>
      </c>
      <c r="I37" t="s">
        <v>15</v>
      </c>
      <c r="J37" t="s">
        <v>191</v>
      </c>
      <c r="K37" t="s">
        <v>15</v>
      </c>
      <c r="L37" t="s">
        <v>6438</v>
      </c>
      <c r="M37" t="s">
        <v>5198</v>
      </c>
      <c r="N37">
        <f t="shared" si="0"/>
        <v>1</v>
      </c>
      <c r="O3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Virtua Tennis 2009?</v>
      </c>
    </row>
    <row r="38" spans="1:15" x14ac:dyDescent="0.3">
      <c r="A38" t="s">
        <v>4712</v>
      </c>
      <c r="B38" t="s">
        <v>4713</v>
      </c>
      <c r="C38" t="s">
        <v>11</v>
      </c>
      <c r="D38" t="s">
        <v>4321</v>
      </c>
      <c r="E38" t="s">
        <v>5199</v>
      </c>
      <c r="F38" t="s">
        <v>4714</v>
      </c>
      <c r="G38">
        <f>ROUND(Videogames_unitsSold__2[[#This Row],[value]],2)</f>
        <v>740000</v>
      </c>
      <c r="H38" t="s">
        <v>4214</v>
      </c>
      <c r="I38" t="s">
        <v>15</v>
      </c>
      <c r="J38" t="s">
        <v>486</v>
      </c>
      <c r="K38" t="s">
        <v>15</v>
      </c>
      <c r="L38" t="s">
        <v>6439</v>
      </c>
      <c r="M38" t="s">
        <v>5198</v>
      </c>
      <c r="N38">
        <f t="shared" si="0"/>
        <v>1</v>
      </c>
      <c r="O3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Tales of Xillia?</v>
      </c>
    </row>
    <row r="39" spans="1:15" x14ac:dyDescent="0.3">
      <c r="A39" t="s">
        <v>4715</v>
      </c>
      <c r="B39" t="s">
        <v>4716</v>
      </c>
      <c r="C39" t="s">
        <v>11</v>
      </c>
      <c r="D39" t="s">
        <v>4321</v>
      </c>
      <c r="E39" t="s">
        <v>5199</v>
      </c>
      <c r="F39" t="s">
        <v>2508</v>
      </c>
      <c r="G39">
        <f>ROUND(Videogames_unitsSold__2[[#This Row],[value]],2)</f>
        <v>600000</v>
      </c>
      <c r="H39" t="s">
        <v>4214</v>
      </c>
      <c r="I39" t="s">
        <v>15</v>
      </c>
      <c r="J39" t="s">
        <v>531</v>
      </c>
      <c r="K39" t="s">
        <v>15</v>
      </c>
      <c r="L39" t="s">
        <v>6440</v>
      </c>
      <c r="M39" t="s">
        <v>5198</v>
      </c>
      <c r="N39">
        <f t="shared" si="0"/>
        <v>1</v>
      </c>
      <c r="O3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Phantasy Star Portable 2?</v>
      </c>
    </row>
    <row r="40" spans="1:15" x14ac:dyDescent="0.3">
      <c r="A40" t="s">
        <v>4719</v>
      </c>
      <c r="B40" t="s">
        <v>4720</v>
      </c>
      <c r="C40" t="s">
        <v>11</v>
      </c>
      <c r="D40" t="s">
        <v>4321</v>
      </c>
      <c r="E40" t="s">
        <v>5199</v>
      </c>
      <c r="F40" t="s">
        <v>4721</v>
      </c>
      <c r="G40">
        <f>ROUND(Videogames_unitsSold__2[[#This Row],[value]],2)</f>
        <v>700000</v>
      </c>
      <c r="H40" t="s">
        <v>4214</v>
      </c>
      <c r="I40" t="s">
        <v>15</v>
      </c>
      <c r="J40" t="s">
        <v>217</v>
      </c>
      <c r="K40" t="s">
        <v>15</v>
      </c>
      <c r="L40" t="s">
        <v>6441</v>
      </c>
      <c r="M40" t="s">
        <v>5198</v>
      </c>
      <c r="N40">
        <f t="shared" si="0"/>
        <v>1</v>
      </c>
      <c r="O4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Gone Home?</v>
      </c>
    </row>
    <row r="41" spans="1:15" x14ac:dyDescent="0.3">
      <c r="A41" t="s">
        <v>4745</v>
      </c>
      <c r="B41" t="s">
        <v>4746</v>
      </c>
      <c r="C41" t="s">
        <v>11</v>
      </c>
      <c r="D41" t="s">
        <v>4321</v>
      </c>
      <c r="E41" t="s">
        <v>5199</v>
      </c>
      <c r="F41" t="s">
        <v>4747</v>
      </c>
      <c r="G41">
        <f>ROUND(Videogames_unitsSold__2[[#This Row],[value]],2)</f>
        <v>810000</v>
      </c>
      <c r="H41" t="s">
        <v>4214</v>
      </c>
      <c r="I41" t="s">
        <v>15</v>
      </c>
      <c r="J41" t="s">
        <v>565</v>
      </c>
      <c r="K41" t="s">
        <v>15</v>
      </c>
      <c r="L41" t="s">
        <v>6442</v>
      </c>
      <c r="M41" t="s">
        <v>5198</v>
      </c>
      <c r="N41">
        <f t="shared" si="0"/>
        <v>1</v>
      </c>
      <c r="O4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Football Manager 2015?</v>
      </c>
    </row>
    <row r="42" spans="1:15" x14ac:dyDescent="0.3">
      <c r="A42" t="s">
        <v>4768</v>
      </c>
      <c r="B42" t="s">
        <v>4769</v>
      </c>
      <c r="C42" t="s">
        <v>11</v>
      </c>
      <c r="D42" t="s">
        <v>4321</v>
      </c>
      <c r="E42" t="s">
        <v>5199</v>
      </c>
      <c r="F42" t="s">
        <v>4721</v>
      </c>
      <c r="G42">
        <f>ROUND(Videogames_unitsSold__2[[#This Row],[value]],2)</f>
        <v>700000</v>
      </c>
      <c r="H42" t="s">
        <v>4214</v>
      </c>
      <c r="I42" t="s">
        <v>15</v>
      </c>
      <c r="J42" t="s">
        <v>573</v>
      </c>
      <c r="K42" t="s">
        <v>15</v>
      </c>
      <c r="L42" t="s">
        <v>6443</v>
      </c>
      <c r="M42" t="s">
        <v>5198</v>
      </c>
      <c r="N42">
        <f t="shared" si="0"/>
        <v>1</v>
      </c>
      <c r="O4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Persona 4: Golden?</v>
      </c>
    </row>
    <row r="43" spans="1:15" x14ac:dyDescent="0.3">
      <c r="A43" t="s">
        <v>4787</v>
      </c>
      <c r="B43" t="s">
        <v>4788</v>
      </c>
      <c r="C43" t="s">
        <v>11</v>
      </c>
      <c r="D43" t="s">
        <v>4321</v>
      </c>
      <c r="E43" t="s">
        <v>5199</v>
      </c>
      <c r="F43" t="s">
        <v>2580</v>
      </c>
      <c r="G43">
        <f>ROUND(Videogames_unitsSold__2[[#This Row],[value]],2)</f>
        <v>750000</v>
      </c>
      <c r="H43" t="s">
        <v>4214</v>
      </c>
      <c r="I43" t="s">
        <v>15</v>
      </c>
      <c r="J43" t="s">
        <v>501</v>
      </c>
      <c r="K43" t="s">
        <v>15</v>
      </c>
      <c r="L43" t="s">
        <v>6444</v>
      </c>
      <c r="M43" t="s">
        <v>5198</v>
      </c>
      <c r="N43">
        <f t="shared" si="0"/>
        <v>1</v>
      </c>
      <c r="O4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Timberborn?</v>
      </c>
    </row>
    <row r="44" spans="1:15" x14ac:dyDescent="0.3">
      <c r="A44" t="s">
        <v>4392</v>
      </c>
      <c r="B44" t="s">
        <v>4393</v>
      </c>
      <c r="C44" t="s">
        <v>11</v>
      </c>
      <c r="D44" t="s">
        <v>4321</v>
      </c>
      <c r="E44" t="s">
        <v>5199</v>
      </c>
      <c r="F44" t="s">
        <v>4379</v>
      </c>
      <c r="G44">
        <f>ROUND(Videogames_unitsSold__2[[#This Row],[value]],2)</f>
        <v>550000</v>
      </c>
      <c r="H44" t="s">
        <v>4214</v>
      </c>
      <c r="I44" t="s">
        <v>15</v>
      </c>
      <c r="J44" t="s">
        <v>195</v>
      </c>
      <c r="K44" t="s">
        <v>15</v>
      </c>
      <c r="L44" t="s">
        <v>6445</v>
      </c>
      <c r="M44" t="s">
        <v>5198</v>
      </c>
      <c r="N44">
        <f t="shared" si="0"/>
        <v>1</v>
      </c>
      <c r="O4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Earth Defense Force 6?</v>
      </c>
    </row>
    <row r="45" spans="1:15" x14ac:dyDescent="0.3">
      <c r="A45" t="s">
        <v>4812</v>
      </c>
      <c r="B45" t="s">
        <v>4813</v>
      </c>
      <c r="C45" t="s">
        <v>11</v>
      </c>
      <c r="D45" t="s">
        <v>4321</v>
      </c>
      <c r="E45" t="s">
        <v>5199</v>
      </c>
      <c r="F45" t="s">
        <v>2727</v>
      </c>
      <c r="G45">
        <f>ROUND(Videogames_unitsSold__2[[#This Row],[value]],2)</f>
        <v>800000</v>
      </c>
      <c r="H45" t="s">
        <v>4214</v>
      </c>
      <c r="I45" t="s">
        <v>15</v>
      </c>
      <c r="J45" t="s">
        <v>573</v>
      </c>
      <c r="K45" t="s">
        <v>15</v>
      </c>
      <c r="L45" t="s">
        <v>6446</v>
      </c>
      <c r="M45" t="s">
        <v>5198</v>
      </c>
      <c r="N45">
        <f t="shared" si="0"/>
        <v>1</v>
      </c>
      <c r="O4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Dwarf Fortress?</v>
      </c>
    </row>
    <row r="46" spans="1:15" x14ac:dyDescent="0.3">
      <c r="A46" t="s">
        <v>4819</v>
      </c>
      <c r="B46" t="s">
        <v>4820</v>
      </c>
      <c r="C46" t="s">
        <v>11</v>
      </c>
      <c r="D46" t="s">
        <v>4321</v>
      </c>
      <c r="E46" t="s">
        <v>5199</v>
      </c>
      <c r="F46" t="s">
        <v>2555</v>
      </c>
      <c r="G46">
        <f>ROUND(Videogames_unitsSold__2[[#This Row],[value]],2)</f>
        <v>900000</v>
      </c>
      <c r="H46" t="s">
        <v>4214</v>
      </c>
      <c r="I46" t="s">
        <v>15</v>
      </c>
      <c r="J46" t="s">
        <v>573</v>
      </c>
      <c r="K46" t="s">
        <v>15</v>
      </c>
      <c r="L46" t="s">
        <v>6447</v>
      </c>
      <c r="M46" t="s">
        <v>5198</v>
      </c>
      <c r="N46">
        <f t="shared" si="0"/>
        <v>1</v>
      </c>
      <c r="O4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Gray Zone Warfare?</v>
      </c>
    </row>
    <row r="47" spans="1:15" x14ac:dyDescent="0.3">
      <c r="A47" t="s">
        <v>5145</v>
      </c>
      <c r="B47" t="s">
        <v>5146</v>
      </c>
      <c r="C47" t="s">
        <v>11</v>
      </c>
      <c r="D47" t="s">
        <v>4321</v>
      </c>
      <c r="E47" t="s">
        <v>5199</v>
      </c>
      <c r="F47" t="s">
        <v>2204</v>
      </c>
      <c r="G47">
        <f>ROUND(Videogames_unitsSold__2[[#This Row],[value]],2)</f>
        <v>6000000</v>
      </c>
      <c r="H47" t="s">
        <v>4214</v>
      </c>
      <c r="I47" t="s">
        <v>15</v>
      </c>
      <c r="J47" t="s">
        <v>242</v>
      </c>
      <c r="K47" t="s">
        <v>15</v>
      </c>
      <c r="L47" t="s">
        <v>6448</v>
      </c>
      <c r="M47" t="s">
        <v>5198</v>
      </c>
      <c r="N47">
        <f t="shared" si="0"/>
        <v>1</v>
      </c>
      <c r="O4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Batman: Arkham City?</v>
      </c>
    </row>
    <row r="48" spans="1:15" x14ac:dyDescent="0.3">
      <c r="A48" t="s">
        <v>4652</v>
      </c>
      <c r="B48" t="s">
        <v>4653</v>
      </c>
      <c r="C48" t="s">
        <v>11</v>
      </c>
      <c r="D48" t="s">
        <v>4321</v>
      </c>
      <c r="E48" t="s">
        <v>5199</v>
      </c>
      <c r="F48" t="s">
        <v>4654</v>
      </c>
      <c r="G48">
        <f>ROUND(Videogames_unitsSold__2[[#This Row],[value]],2)</f>
        <v>6720000</v>
      </c>
      <c r="H48" t="s">
        <v>4214</v>
      </c>
      <c r="I48" t="s">
        <v>15</v>
      </c>
      <c r="J48" t="s">
        <v>324</v>
      </c>
      <c r="K48" t="s">
        <v>15</v>
      </c>
      <c r="L48" t="s">
        <v>6449</v>
      </c>
      <c r="M48" t="s">
        <v>5198</v>
      </c>
      <c r="N48">
        <f t="shared" si="0"/>
        <v>1</v>
      </c>
      <c r="O4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Party 8?</v>
      </c>
    </row>
    <row r="49" spans="1:15" x14ac:dyDescent="0.3">
      <c r="A49" t="s">
        <v>4660</v>
      </c>
      <c r="B49" t="s">
        <v>4661</v>
      </c>
      <c r="C49" t="s">
        <v>11</v>
      </c>
      <c r="D49" t="s">
        <v>4321</v>
      </c>
      <c r="E49" t="s">
        <v>5199</v>
      </c>
      <c r="F49" t="s">
        <v>4662</v>
      </c>
      <c r="G49">
        <f>ROUND(Videogames_unitsSold__2[[#This Row],[value]],2)</f>
        <v>6360000</v>
      </c>
      <c r="H49" t="s">
        <v>4214</v>
      </c>
      <c r="I49" t="s">
        <v>15</v>
      </c>
      <c r="J49" t="s">
        <v>401</v>
      </c>
      <c r="K49" t="s">
        <v>15</v>
      </c>
      <c r="L49" t="s">
        <v>6450</v>
      </c>
      <c r="M49" t="s">
        <v>5198</v>
      </c>
      <c r="N49">
        <f t="shared" si="0"/>
        <v>1</v>
      </c>
      <c r="O4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Galaxy 2?</v>
      </c>
    </row>
    <row r="50" spans="1:15" x14ac:dyDescent="0.3">
      <c r="A50" t="s">
        <v>5149</v>
      </c>
      <c r="B50" t="s">
        <v>5150</v>
      </c>
      <c r="C50" t="s">
        <v>11</v>
      </c>
      <c r="D50" t="s">
        <v>4321</v>
      </c>
      <c r="E50" t="s">
        <v>5199</v>
      </c>
      <c r="F50" t="s">
        <v>2204</v>
      </c>
      <c r="G50">
        <f>ROUND(Videogames_unitsSold__2[[#This Row],[value]],2)</f>
        <v>6000000</v>
      </c>
      <c r="H50" t="s">
        <v>4214</v>
      </c>
      <c r="I50" t="s">
        <v>15</v>
      </c>
      <c r="J50" t="s">
        <v>454</v>
      </c>
      <c r="K50" t="s">
        <v>15</v>
      </c>
      <c r="L50" t="s">
        <v>6451</v>
      </c>
      <c r="M50" t="s">
        <v>5198</v>
      </c>
      <c r="N50">
        <f t="shared" si="0"/>
        <v>1</v>
      </c>
      <c r="O5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Borderlands?</v>
      </c>
    </row>
    <row r="51" spans="1:15" x14ac:dyDescent="0.3">
      <c r="A51" t="s">
        <v>4685</v>
      </c>
      <c r="B51" t="s">
        <v>4686</v>
      </c>
      <c r="C51" t="s">
        <v>11</v>
      </c>
      <c r="D51" t="s">
        <v>4321</v>
      </c>
      <c r="E51" t="s">
        <v>5199</v>
      </c>
      <c r="F51" t="s">
        <v>4687</v>
      </c>
      <c r="G51">
        <f>ROUND(Videogames_unitsSold__2[[#This Row],[value]],2)</f>
        <v>6530000</v>
      </c>
      <c r="H51" t="s">
        <v>4214</v>
      </c>
      <c r="I51" t="s">
        <v>15</v>
      </c>
      <c r="J51" t="s">
        <v>1191</v>
      </c>
      <c r="K51" t="s">
        <v>15</v>
      </c>
      <c r="L51" t="s">
        <v>6452</v>
      </c>
      <c r="M51" t="s">
        <v>5198</v>
      </c>
      <c r="N51">
        <f t="shared" si="0"/>
        <v>1</v>
      </c>
      <c r="O5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&amp; Sonic at the Olympic Winter Games?</v>
      </c>
    </row>
    <row r="52" spans="1:15" x14ac:dyDescent="0.3">
      <c r="A52" t="s">
        <v>4697</v>
      </c>
      <c r="B52" t="s">
        <v>4698</v>
      </c>
      <c r="C52" t="s">
        <v>11</v>
      </c>
      <c r="D52" t="s">
        <v>4321</v>
      </c>
      <c r="E52" t="s">
        <v>5199</v>
      </c>
      <c r="F52" t="s">
        <v>220</v>
      </c>
      <c r="G52">
        <f>ROUND(Videogames_unitsSold__2[[#This Row],[value]],2)</f>
        <v>7000000</v>
      </c>
      <c r="H52" t="s">
        <v>4214</v>
      </c>
      <c r="I52" t="s">
        <v>15</v>
      </c>
      <c r="J52" t="s">
        <v>43</v>
      </c>
      <c r="K52" t="s">
        <v>15</v>
      </c>
      <c r="L52" t="s">
        <v>6453</v>
      </c>
      <c r="M52" t="s">
        <v>5198</v>
      </c>
      <c r="N52">
        <f t="shared" si="0"/>
        <v>1</v>
      </c>
      <c r="O5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Last of Us?</v>
      </c>
    </row>
    <row r="53" spans="1:15" x14ac:dyDescent="0.3">
      <c r="A53" t="s">
        <v>4701</v>
      </c>
      <c r="B53" t="s">
        <v>4702</v>
      </c>
      <c r="C53" t="s">
        <v>11</v>
      </c>
      <c r="D53" t="s">
        <v>4321</v>
      </c>
      <c r="E53" t="s">
        <v>5199</v>
      </c>
      <c r="F53" t="s">
        <v>4703</v>
      </c>
      <c r="G53">
        <f>ROUND(Videogames_unitsSold__2[[#This Row],[value]],2)</f>
        <v>6320000</v>
      </c>
      <c r="H53" t="s">
        <v>4214</v>
      </c>
      <c r="I53" t="s">
        <v>15</v>
      </c>
      <c r="J53" t="s">
        <v>348</v>
      </c>
      <c r="K53" t="s">
        <v>15</v>
      </c>
      <c r="L53" t="s">
        <v>6454</v>
      </c>
      <c r="M53" t="s">
        <v>5198</v>
      </c>
      <c r="N53">
        <f t="shared" si="0"/>
        <v>1</v>
      </c>
      <c r="O5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Emerald?</v>
      </c>
    </row>
    <row r="54" spans="1:15" x14ac:dyDescent="0.3">
      <c r="A54" t="s">
        <v>4733</v>
      </c>
      <c r="B54" t="s">
        <v>4734</v>
      </c>
      <c r="C54" t="s">
        <v>11</v>
      </c>
      <c r="D54" t="s">
        <v>4321</v>
      </c>
      <c r="E54" t="s">
        <v>5199</v>
      </c>
      <c r="F54" t="s">
        <v>4654</v>
      </c>
      <c r="G54">
        <f>ROUND(Videogames_unitsSold__2[[#This Row],[value]],2)</f>
        <v>6720000</v>
      </c>
      <c r="H54" t="s">
        <v>4214</v>
      </c>
      <c r="I54" t="s">
        <v>15</v>
      </c>
      <c r="J54" t="s">
        <v>226</v>
      </c>
      <c r="K54" t="s">
        <v>15</v>
      </c>
      <c r="L54" t="s">
        <v>6455</v>
      </c>
      <c r="M54" t="s">
        <v>5198</v>
      </c>
      <c r="N54">
        <f t="shared" si="0"/>
        <v>1</v>
      </c>
      <c r="O5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Tomodachi Life?</v>
      </c>
    </row>
    <row r="55" spans="1:15" x14ac:dyDescent="0.3">
      <c r="A55" t="s">
        <v>4742</v>
      </c>
      <c r="B55" t="s">
        <v>4743</v>
      </c>
      <c r="C55" t="s">
        <v>11</v>
      </c>
      <c r="D55" t="s">
        <v>4321</v>
      </c>
      <c r="E55" t="s">
        <v>5199</v>
      </c>
      <c r="F55" t="s">
        <v>4744</v>
      </c>
      <c r="G55">
        <f>ROUND(Videogames_unitsSold__2[[#This Row],[value]],2)</f>
        <v>6600000</v>
      </c>
      <c r="H55" t="s">
        <v>4214</v>
      </c>
      <c r="I55" t="s">
        <v>15</v>
      </c>
      <c r="J55" t="s">
        <v>324</v>
      </c>
      <c r="K55" t="s">
        <v>15</v>
      </c>
      <c r="L55" t="s">
        <v>6456</v>
      </c>
      <c r="M55" t="s">
        <v>5198</v>
      </c>
      <c r="N55">
        <f t="shared" si="0"/>
        <v>1</v>
      </c>
      <c r="O5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Halo 5: Guardians?</v>
      </c>
    </row>
    <row r="56" spans="1:15" x14ac:dyDescent="0.3">
      <c r="A56" t="s">
        <v>5169</v>
      </c>
      <c r="B56" t="s">
        <v>5170</v>
      </c>
      <c r="C56" t="s">
        <v>11</v>
      </c>
      <c r="D56" t="s">
        <v>4321</v>
      </c>
      <c r="E56" t="s">
        <v>5199</v>
      </c>
      <c r="F56" t="s">
        <v>2204</v>
      </c>
      <c r="G56">
        <f>ROUND(Videogames_unitsSold__2[[#This Row],[value]],2)</f>
        <v>6000000</v>
      </c>
      <c r="H56" t="s">
        <v>4214</v>
      </c>
      <c r="I56" t="s">
        <v>15</v>
      </c>
      <c r="J56" t="s">
        <v>250</v>
      </c>
      <c r="K56" t="s">
        <v>15</v>
      </c>
      <c r="L56" t="s">
        <v>6457</v>
      </c>
      <c r="M56" t="s">
        <v>5198</v>
      </c>
      <c r="N56">
        <f t="shared" si="0"/>
        <v>1</v>
      </c>
      <c r="O5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Slime Rancher?</v>
      </c>
    </row>
    <row r="57" spans="1:15" x14ac:dyDescent="0.3">
      <c r="A57" t="s">
        <v>4798</v>
      </c>
      <c r="B57" t="s">
        <v>4799</v>
      </c>
      <c r="C57" t="s">
        <v>11</v>
      </c>
      <c r="D57" t="s">
        <v>4321</v>
      </c>
      <c r="E57" t="s">
        <v>5199</v>
      </c>
      <c r="F57" t="s">
        <v>2204</v>
      </c>
      <c r="G57">
        <f>ROUND(Videogames_unitsSold__2[[#This Row],[value]],2)</f>
        <v>6000000</v>
      </c>
      <c r="H57" t="s">
        <v>4214</v>
      </c>
      <c r="I57" t="s">
        <v>15</v>
      </c>
      <c r="J57" t="s">
        <v>531</v>
      </c>
      <c r="K57" t="s">
        <v>15</v>
      </c>
      <c r="L57" t="s">
        <v>6458</v>
      </c>
      <c r="M57" t="s">
        <v>5198</v>
      </c>
      <c r="N57">
        <f t="shared" si="0"/>
        <v>1</v>
      </c>
      <c r="O5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Farming Simulator 22?</v>
      </c>
    </row>
    <row r="58" spans="1:15" x14ac:dyDescent="0.3">
      <c r="A58" t="s">
        <v>4489</v>
      </c>
      <c r="B58" t="s">
        <v>4490</v>
      </c>
      <c r="C58" t="s">
        <v>11</v>
      </c>
      <c r="D58" t="s">
        <v>4321</v>
      </c>
      <c r="E58" t="s">
        <v>5199</v>
      </c>
      <c r="F58" t="s">
        <v>2259</v>
      </c>
      <c r="G58">
        <f>ROUND(Videogames_unitsSold__2[[#This Row],[value]],2)</f>
        <v>4000000</v>
      </c>
      <c r="H58" t="s">
        <v>4214</v>
      </c>
      <c r="I58" t="s">
        <v>15</v>
      </c>
      <c r="J58" t="s">
        <v>183</v>
      </c>
      <c r="K58" t="s">
        <v>15</v>
      </c>
      <c r="L58" t="s">
        <v>6459</v>
      </c>
      <c r="M58" t="s">
        <v>5198</v>
      </c>
      <c r="N58">
        <f t="shared" si="0"/>
        <v>1</v>
      </c>
      <c r="O5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BioShock?</v>
      </c>
    </row>
    <row r="59" spans="1:15" x14ac:dyDescent="0.3">
      <c r="A59" t="s">
        <v>4491</v>
      </c>
      <c r="B59" t="s">
        <v>4492</v>
      </c>
      <c r="C59" t="s">
        <v>11</v>
      </c>
      <c r="D59" t="s">
        <v>4321</v>
      </c>
      <c r="E59" t="s">
        <v>5199</v>
      </c>
      <c r="F59" t="s">
        <v>2259</v>
      </c>
      <c r="G59">
        <f>ROUND(Videogames_unitsSold__2[[#This Row],[value]],2)</f>
        <v>4000000</v>
      </c>
      <c r="H59" t="s">
        <v>4214</v>
      </c>
      <c r="I59" t="s">
        <v>15</v>
      </c>
      <c r="J59" t="s">
        <v>618</v>
      </c>
      <c r="K59" t="s">
        <v>15</v>
      </c>
      <c r="L59" t="s">
        <v>6460</v>
      </c>
      <c r="M59" t="s">
        <v>5198</v>
      </c>
      <c r="N59">
        <f t="shared" si="0"/>
        <v>1</v>
      </c>
      <c r="O5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Portal 2?</v>
      </c>
    </row>
    <row r="60" spans="1:15" x14ac:dyDescent="0.3">
      <c r="A60" t="s">
        <v>4493</v>
      </c>
      <c r="B60" t="s">
        <v>4494</v>
      </c>
      <c r="C60" t="s">
        <v>11</v>
      </c>
      <c r="D60" t="s">
        <v>4321</v>
      </c>
      <c r="E60" t="s">
        <v>5199</v>
      </c>
      <c r="F60" t="s">
        <v>4495</v>
      </c>
      <c r="G60">
        <f>ROUND(Videogames_unitsSold__2[[#This Row],[value]],2)</f>
        <v>4130000</v>
      </c>
      <c r="H60" t="s">
        <v>4214</v>
      </c>
      <c r="I60" t="s">
        <v>15</v>
      </c>
      <c r="J60" t="s">
        <v>38</v>
      </c>
      <c r="K60" t="s">
        <v>15</v>
      </c>
      <c r="L60" t="s">
        <v>6461</v>
      </c>
      <c r="M60" t="s">
        <v>5198</v>
      </c>
      <c r="N60">
        <f t="shared" si="0"/>
        <v>1</v>
      </c>
      <c r="O6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Phantom Hourglass?</v>
      </c>
    </row>
    <row r="61" spans="1:15" x14ac:dyDescent="0.3">
      <c r="A61" t="s">
        <v>4844</v>
      </c>
      <c r="B61" t="s">
        <v>4845</v>
      </c>
      <c r="C61" t="s">
        <v>11</v>
      </c>
      <c r="D61" t="s">
        <v>4321</v>
      </c>
      <c r="E61" t="s">
        <v>5199</v>
      </c>
      <c r="F61" t="s">
        <v>4846</v>
      </c>
      <c r="G61">
        <f>ROUND(Videogames_unitsSold__2[[#This Row],[value]],2)</f>
        <v>11750000</v>
      </c>
      <c r="H61" t="s">
        <v>4214</v>
      </c>
      <c r="I61" t="s">
        <v>15</v>
      </c>
      <c r="J61" t="s">
        <v>454</v>
      </c>
      <c r="K61" t="s">
        <v>15</v>
      </c>
      <c r="L61" t="s">
        <v>6462</v>
      </c>
      <c r="M61" t="s">
        <v>5198</v>
      </c>
      <c r="N61">
        <f t="shared" si="0"/>
        <v>1</v>
      </c>
      <c r="O6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Animal Crossing: Wild World?</v>
      </c>
    </row>
    <row r="62" spans="1:15" x14ac:dyDescent="0.3">
      <c r="A62" t="s">
        <v>4847</v>
      </c>
      <c r="B62" t="s">
        <v>4848</v>
      </c>
      <c r="C62" t="s">
        <v>11</v>
      </c>
      <c r="D62" t="s">
        <v>4321</v>
      </c>
      <c r="E62" t="s">
        <v>5199</v>
      </c>
      <c r="F62" t="s">
        <v>4849</v>
      </c>
      <c r="G62">
        <f>ROUND(Videogames_unitsSold__2[[#This Row],[value]],2)</f>
        <v>11060000</v>
      </c>
      <c r="H62" t="s">
        <v>4214</v>
      </c>
      <c r="I62" t="s">
        <v>15</v>
      </c>
      <c r="J62" t="s">
        <v>187</v>
      </c>
      <c r="K62" t="s">
        <v>15</v>
      </c>
      <c r="L62" t="s">
        <v>6463</v>
      </c>
      <c r="M62" t="s">
        <v>5198</v>
      </c>
      <c r="N62">
        <f t="shared" si="0"/>
        <v>1</v>
      </c>
      <c r="O6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64 DS?</v>
      </c>
    </row>
    <row r="63" spans="1:15" x14ac:dyDescent="0.3">
      <c r="A63" t="s">
        <v>4498</v>
      </c>
      <c r="B63" t="s">
        <v>4499</v>
      </c>
      <c r="C63" t="s">
        <v>11</v>
      </c>
      <c r="D63" t="s">
        <v>4321</v>
      </c>
      <c r="E63" t="s">
        <v>5199</v>
      </c>
      <c r="F63" t="s">
        <v>2259</v>
      </c>
      <c r="G63">
        <f>ROUND(Videogames_unitsSold__2[[#This Row],[value]],2)</f>
        <v>4000000</v>
      </c>
      <c r="H63" t="s">
        <v>4214</v>
      </c>
      <c r="I63" t="s">
        <v>15</v>
      </c>
      <c r="J63" t="s">
        <v>242</v>
      </c>
      <c r="K63" t="s">
        <v>15</v>
      </c>
      <c r="L63" t="s">
        <v>6464</v>
      </c>
      <c r="M63" t="s">
        <v>5198</v>
      </c>
      <c r="N63">
        <f t="shared" si="0"/>
        <v>1</v>
      </c>
      <c r="O6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BioShock Infinite?</v>
      </c>
    </row>
    <row r="64" spans="1:15" x14ac:dyDescent="0.3">
      <c r="A64" t="s">
        <v>4500</v>
      </c>
      <c r="B64" t="s">
        <v>4501</v>
      </c>
      <c r="C64" t="s">
        <v>11</v>
      </c>
      <c r="D64" t="s">
        <v>4321</v>
      </c>
      <c r="E64" t="s">
        <v>5199</v>
      </c>
      <c r="F64" t="s">
        <v>4495</v>
      </c>
      <c r="G64">
        <f>ROUND(Videogames_unitsSold__2[[#This Row],[value]],2)</f>
        <v>4130000</v>
      </c>
      <c r="H64" t="s">
        <v>4214</v>
      </c>
      <c r="I64" t="s">
        <v>15</v>
      </c>
      <c r="J64" t="s">
        <v>571</v>
      </c>
      <c r="K64" t="s">
        <v>15</v>
      </c>
      <c r="L64" t="s">
        <v>6465</v>
      </c>
      <c r="M64" t="s">
        <v>5198</v>
      </c>
      <c r="N64">
        <f t="shared" si="0"/>
        <v>1</v>
      </c>
      <c r="O6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&amp; Luigi: Bowser's Inside Story?</v>
      </c>
    </row>
    <row r="65" spans="1:15" x14ac:dyDescent="0.3">
      <c r="A65" t="s">
        <v>4502</v>
      </c>
      <c r="B65" t="s">
        <v>4503</v>
      </c>
      <c r="C65" t="s">
        <v>11</v>
      </c>
      <c r="D65" t="s">
        <v>4321</v>
      </c>
      <c r="E65" t="s">
        <v>5199</v>
      </c>
      <c r="F65" t="s">
        <v>4504</v>
      </c>
      <c r="G65">
        <f>ROUND(Videogames_unitsSold__2[[#This Row],[value]],2)</f>
        <v>3980000</v>
      </c>
      <c r="H65" t="s">
        <v>4214</v>
      </c>
      <c r="I65" t="s">
        <v>15</v>
      </c>
      <c r="J65" t="s">
        <v>474</v>
      </c>
      <c r="K65" t="s">
        <v>15</v>
      </c>
      <c r="L65" t="s">
        <v>6466</v>
      </c>
      <c r="M65" t="s">
        <v>5198</v>
      </c>
      <c r="N65">
        <f t="shared" si="0"/>
        <v>1</v>
      </c>
      <c r="O6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Luigi's Mansion: Dark Moon?</v>
      </c>
    </row>
    <row r="66" spans="1:15" x14ac:dyDescent="0.3">
      <c r="A66" t="s">
        <v>4505</v>
      </c>
      <c r="B66" t="s">
        <v>4506</v>
      </c>
      <c r="C66" t="s">
        <v>11</v>
      </c>
      <c r="D66" t="s">
        <v>4321</v>
      </c>
      <c r="E66" t="s">
        <v>5199</v>
      </c>
      <c r="F66" t="s">
        <v>601</v>
      </c>
      <c r="G66">
        <f>ROUND(Videogames_unitsSold__2[[#This Row],[value]],2)</f>
        <v>4100000</v>
      </c>
      <c r="H66" t="s">
        <v>4214</v>
      </c>
      <c r="I66" t="s">
        <v>15</v>
      </c>
      <c r="J66" t="s">
        <v>602</v>
      </c>
      <c r="K66" t="s">
        <v>15</v>
      </c>
      <c r="L66" t="s">
        <v>6467</v>
      </c>
      <c r="M66" t="s">
        <v>5198</v>
      </c>
      <c r="N66">
        <f t="shared" ref="N66:N129" si="1">COUNTIF(B:B,B66)</f>
        <v>1</v>
      </c>
      <c r="O6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4?</v>
      </c>
    </row>
    <row r="67" spans="1:15" x14ac:dyDescent="0.3">
      <c r="A67" t="s">
        <v>4870</v>
      </c>
      <c r="B67" t="s">
        <v>4871</v>
      </c>
      <c r="C67" t="s">
        <v>11</v>
      </c>
      <c r="D67" t="s">
        <v>4321</v>
      </c>
      <c r="E67" t="s">
        <v>5199</v>
      </c>
      <c r="F67" t="s">
        <v>4872</v>
      </c>
      <c r="G67">
        <f>ROUND(Videogames_unitsSold__2[[#This Row],[value]],2)</f>
        <v>10700000</v>
      </c>
      <c r="H67" t="s">
        <v>4214</v>
      </c>
      <c r="I67" t="s">
        <v>15</v>
      </c>
      <c r="J67" t="s">
        <v>566</v>
      </c>
      <c r="K67" t="s">
        <v>15</v>
      </c>
      <c r="L67" t="s">
        <v>6468</v>
      </c>
      <c r="M67" t="s">
        <v>5198</v>
      </c>
      <c r="N67">
        <f t="shared" si="1"/>
        <v>1</v>
      </c>
      <c r="O6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Naruto Shippuden: Ultimate Ninja Storm 4?</v>
      </c>
    </row>
    <row r="68" spans="1:15" x14ac:dyDescent="0.3">
      <c r="A68" t="s">
        <v>4877</v>
      </c>
      <c r="B68" t="s">
        <v>4878</v>
      </c>
      <c r="C68" t="s">
        <v>11</v>
      </c>
      <c r="D68" t="s">
        <v>4321</v>
      </c>
      <c r="E68" t="s">
        <v>5199</v>
      </c>
      <c r="F68" t="s">
        <v>1057</v>
      </c>
      <c r="G68">
        <f>ROUND(Videogames_unitsSold__2[[#This Row],[value]],2)</f>
        <v>11000000</v>
      </c>
      <c r="H68" t="s">
        <v>4214</v>
      </c>
      <c r="I68" t="s">
        <v>15</v>
      </c>
      <c r="J68" t="s">
        <v>285</v>
      </c>
      <c r="K68" t="s">
        <v>15</v>
      </c>
      <c r="L68" t="s">
        <v>6469</v>
      </c>
      <c r="M68" t="s">
        <v>5198</v>
      </c>
      <c r="N68">
        <f t="shared" si="1"/>
        <v>1</v>
      </c>
      <c r="O6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Civilization VI?</v>
      </c>
    </row>
    <row r="69" spans="1:15" x14ac:dyDescent="0.3">
      <c r="A69" t="s">
        <v>4925</v>
      </c>
      <c r="B69" t="s">
        <v>4926</v>
      </c>
      <c r="C69" t="s">
        <v>11</v>
      </c>
      <c r="D69" t="s">
        <v>4321</v>
      </c>
      <c r="E69" t="s">
        <v>5199</v>
      </c>
      <c r="F69" t="s">
        <v>1765</v>
      </c>
      <c r="G69">
        <f>ROUND(Videogames_unitsSold__2[[#This Row],[value]],2)</f>
        <v>12000000</v>
      </c>
      <c r="H69" t="s">
        <v>4214</v>
      </c>
      <c r="I69" t="s">
        <v>15</v>
      </c>
      <c r="J69" t="s">
        <v>226</v>
      </c>
      <c r="K69" t="s">
        <v>15</v>
      </c>
      <c r="L69" t="s">
        <v>6470</v>
      </c>
      <c r="M69" t="s">
        <v>5198</v>
      </c>
      <c r="N69">
        <f t="shared" si="1"/>
        <v>1</v>
      </c>
      <c r="O6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Valheim?</v>
      </c>
    </row>
    <row r="70" spans="1:15" x14ac:dyDescent="0.3">
      <c r="A70" t="s">
        <v>4927</v>
      </c>
      <c r="B70" t="s">
        <v>4928</v>
      </c>
      <c r="C70" t="s">
        <v>11</v>
      </c>
      <c r="D70" t="s">
        <v>4321</v>
      </c>
      <c r="E70" t="s">
        <v>5199</v>
      </c>
      <c r="F70" t="s">
        <v>4929</v>
      </c>
      <c r="G70">
        <f>ROUND(Videogames_unitsSold__2[[#This Row],[value]],2)</f>
        <v>11960000</v>
      </c>
      <c r="H70" t="s">
        <v>4214</v>
      </c>
      <c r="I70" t="s">
        <v>15</v>
      </c>
      <c r="J70" t="s">
        <v>226</v>
      </c>
      <c r="K70" t="s">
        <v>15</v>
      </c>
      <c r="L70" t="s">
        <v>6471</v>
      </c>
      <c r="M70" t="s">
        <v>5198</v>
      </c>
      <c r="N70">
        <f t="shared" si="1"/>
        <v>1</v>
      </c>
      <c r="O7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Splatoon 3?</v>
      </c>
    </row>
    <row r="71" spans="1:15" x14ac:dyDescent="0.3">
      <c r="A71" t="s">
        <v>4934</v>
      </c>
      <c r="B71" t="s">
        <v>4935</v>
      </c>
      <c r="C71" t="s">
        <v>11</v>
      </c>
      <c r="D71" t="s">
        <v>4321</v>
      </c>
      <c r="E71" t="s">
        <v>5199</v>
      </c>
      <c r="F71" t="s">
        <v>1057</v>
      </c>
      <c r="G71">
        <f>ROUND(Videogames_unitsSold__2[[#This Row],[value]],2)</f>
        <v>11000000</v>
      </c>
      <c r="H71" t="s">
        <v>4214</v>
      </c>
      <c r="I71" t="s">
        <v>15</v>
      </c>
      <c r="J71" t="s">
        <v>63</v>
      </c>
      <c r="K71" t="s">
        <v>15</v>
      </c>
      <c r="L71" t="s">
        <v>6472</v>
      </c>
      <c r="M71" t="s">
        <v>5198</v>
      </c>
      <c r="N71">
        <f t="shared" si="1"/>
        <v>1</v>
      </c>
      <c r="O7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Spider-Man 2?</v>
      </c>
    </row>
    <row r="72" spans="1:15" x14ac:dyDescent="0.3">
      <c r="A72" t="s">
        <v>4954</v>
      </c>
      <c r="B72" t="s">
        <v>4955</v>
      </c>
      <c r="C72" t="s">
        <v>11</v>
      </c>
      <c r="D72" t="s">
        <v>4321</v>
      </c>
      <c r="E72" t="s">
        <v>5199</v>
      </c>
      <c r="F72" t="s">
        <v>1765</v>
      </c>
      <c r="G72">
        <f>ROUND(Videogames_unitsSold__2[[#This Row],[value]],2)</f>
        <v>12000000</v>
      </c>
      <c r="H72" t="s">
        <v>4214</v>
      </c>
      <c r="I72" t="s">
        <v>15</v>
      </c>
      <c r="J72" t="s">
        <v>226</v>
      </c>
      <c r="K72" t="s">
        <v>15</v>
      </c>
      <c r="L72" t="s">
        <v>6473</v>
      </c>
      <c r="M72" t="s">
        <v>5198</v>
      </c>
      <c r="N72">
        <f t="shared" si="1"/>
        <v>1</v>
      </c>
      <c r="O7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Helldivers 2?</v>
      </c>
    </row>
    <row r="73" spans="1:15" x14ac:dyDescent="0.3">
      <c r="A73" t="s">
        <v>4658</v>
      </c>
      <c r="B73" t="s">
        <v>4659</v>
      </c>
      <c r="C73" t="s">
        <v>11</v>
      </c>
      <c r="D73" t="s">
        <v>4321</v>
      </c>
      <c r="E73" t="s">
        <v>5199</v>
      </c>
      <c r="F73" t="s">
        <v>4554</v>
      </c>
      <c r="G73">
        <f>ROUND(Videogames_unitsSold__2[[#This Row],[value]],2)</f>
        <v>1350000</v>
      </c>
      <c r="H73" t="s">
        <v>4214</v>
      </c>
      <c r="I73" t="s">
        <v>15</v>
      </c>
      <c r="J73" t="s">
        <v>401</v>
      </c>
      <c r="K73" t="s">
        <v>15</v>
      </c>
      <c r="L73" t="s">
        <v>6474</v>
      </c>
      <c r="M73" t="s">
        <v>5198</v>
      </c>
      <c r="N73">
        <f t="shared" si="1"/>
        <v>1</v>
      </c>
      <c r="O7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Bayonetta?</v>
      </c>
    </row>
    <row r="74" spans="1:15" x14ac:dyDescent="0.3">
      <c r="A74" t="s">
        <v>4836</v>
      </c>
      <c r="B74" t="s">
        <v>4837</v>
      </c>
      <c r="C74" t="s">
        <v>11</v>
      </c>
      <c r="D74" t="s">
        <v>4321</v>
      </c>
      <c r="E74" t="s">
        <v>5199</v>
      </c>
      <c r="F74" t="s">
        <v>4838</v>
      </c>
      <c r="G74">
        <f>ROUND(Videogames_unitsSold__2[[#This Row],[value]],2)</f>
        <v>22670000</v>
      </c>
      <c r="H74" t="s">
        <v>4214</v>
      </c>
      <c r="I74" t="s">
        <v>15</v>
      </c>
      <c r="J74" t="s">
        <v>456</v>
      </c>
      <c r="K74" t="s">
        <v>15</v>
      </c>
      <c r="L74" t="s">
        <v>6475</v>
      </c>
      <c r="M74" t="s">
        <v>5198</v>
      </c>
      <c r="N74">
        <f t="shared" si="1"/>
        <v>1</v>
      </c>
      <c r="O7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Fit?</v>
      </c>
    </row>
    <row r="75" spans="1:15" x14ac:dyDescent="0.3">
      <c r="A75" t="s">
        <v>5058</v>
      </c>
      <c r="B75" t="s">
        <v>5059</v>
      </c>
      <c r="C75" t="s">
        <v>11</v>
      </c>
      <c r="D75" t="s">
        <v>4321</v>
      </c>
      <c r="E75" t="s">
        <v>5199</v>
      </c>
      <c r="F75" t="s">
        <v>4572</v>
      </c>
      <c r="G75">
        <f>ROUND(Videogames_unitsSold__2[[#This Row],[value]],2)</f>
        <v>1310000</v>
      </c>
      <c r="H75" t="s">
        <v>4214</v>
      </c>
      <c r="I75" t="s">
        <v>15</v>
      </c>
      <c r="J75" t="s">
        <v>581</v>
      </c>
      <c r="K75" t="s">
        <v>15</v>
      </c>
      <c r="L75" t="s">
        <v>6476</v>
      </c>
      <c r="M75" t="s">
        <v>5198</v>
      </c>
      <c r="N75">
        <f t="shared" si="1"/>
        <v>1</v>
      </c>
      <c r="O7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Kirby's Return to Dream Land?</v>
      </c>
    </row>
    <row r="76" spans="1:15" x14ac:dyDescent="0.3">
      <c r="A76" t="s">
        <v>4691</v>
      </c>
      <c r="B76" t="s">
        <v>4692</v>
      </c>
      <c r="C76" t="s">
        <v>11</v>
      </c>
      <c r="D76" t="s">
        <v>4321</v>
      </c>
      <c r="E76" t="s">
        <v>5199</v>
      </c>
      <c r="F76" t="s">
        <v>4693</v>
      </c>
      <c r="G76">
        <f>ROUND(Videogames_unitsSold__2[[#This Row],[value]],2)</f>
        <v>1400000</v>
      </c>
      <c r="H76" t="s">
        <v>4214</v>
      </c>
      <c r="I76" t="s">
        <v>15</v>
      </c>
      <c r="J76" t="s">
        <v>459</v>
      </c>
      <c r="K76" t="s">
        <v>15</v>
      </c>
      <c r="L76" t="s">
        <v>6477</v>
      </c>
      <c r="M76" t="s">
        <v>5198</v>
      </c>
      <c r="N76">
        <f t="shared" si="1"/>
        <v>1</v>
      </c>
      <c r="O7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Mystery Dungeon: Explorers of Sky?</v>
      </c>
    </row>
    <row r="77" spans="1:15" x14ac:dyDescent="0.3">
      <c r="A77" t="s">
        <v>4699</v>
      </c>
      <c r="B77" t="s">
        <v>4700</v>
      </c>
      <c r="C77" t="s">
        <v>11</v>
      </c>
      <c r="D77" t="s">
        <v>4321</v>
      </c>
      <c r="E77" t="s">
        <v>5199</v>
      </c>
      <c r="F77" t="s">
        <v>4572</v>
      </c>
      <c r="G77">
        <f>ROUND(Videogames_unitsSold__2[[#This Row],[value]],2)</f>
        <v>1310000</v>
      </c>
      <c r="H77" t="s">
        <v>4214</v>
      </c>
      <c r="I77" t="s">
        <v>15</v>
      </c>
      <c r="J77" t="s">
        <v>63</v>
      </c>
      <c r="K77" t="s">
        <v>15</v>
      </c>
      <c r="L77" t="s">
        <v>6478</v>
      </c>
      <c r="M77" t="s">
        <v>5198</v>
      </c>
      <c r="N77">
        <f t="shared" si="1"/>
        <v>1</v>
      </c>
      <c r="O7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Metroid Prime 3: Corruption?</v>
      </c>
    </row>
    <row r="78" spans="1:15" x14ac:dyDescent="0.3">
      <c r="A78" t="s">
        <v>4549</v>
      </c>
      <c r="B78" t="s">
        <v>4550</v>
      </c>
      <c r="C78" t="s">
        <v>11</v>
      </c>
      <c r="D78" t="s">
        <v>4321</v>
      </c>
      <c r="E78" t="s">
        <v>5199</v>
      </c>
      <c r="F78" t="s">
        <v>4551</v>
      </c>
      <c r="G78">
        <f>ROUND(Videogames_unitsSold__2[[#This Row],[value]],2)</f>
        <v>1370000</v>
      </c>
      <c r="H78" t="s">
        <v>4214</v>
      </c>
      <c r="I78" t="s">
        <v>15</v>
      </c>
      <c r="J78" t="s">
        <v>1191</v>
      </c>
      <c r="K78" t="s">
        <v>15</v>
      </c>
      <c r="L78" t="s">
        <v>6479</v>
      </c>
      <c r="M78" t="s">
        <v>5198</v>
      </c>
      <c r="N78">
        <f t="shared" si="1"/>
        <v>1</v>
      </c>
      <c r="O7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Yoshi's Woolly World?</v>
      </c>
    </row>
    <row r="79" spans="1:15" x14ac:dyDescent="0.3">
      <c r="A79" t="s">
        <v>4552</v>
      </c>
      <c r="B79" t="s">
        <v>4553</v>
      </c>
      <c r="C79" t="s">
        <v>11</v>
      </c>
      <c r="D79" t="s">
        <v>4321</v>
      </c>
      <c r="E79" t="s">
        <v>5199</v>
      </c>
      <c r="F79" t="s">
        <v>4554</v>
      </c>
      <c r="G79">
        <f>ROUND(Videogames_unitsSold__2[[#This Row],[value]],2)</f>
        <v>1350000</v>
      </c>
      <c r="H79" t="s">
        <v>4214</v>
      </c>
      <c r="I79" t="s">
        <v>15</v>
      </c>
      <c r="J79" t="s">
        <v>602</v>
      </c>
      <c r="K79" t="s">
        <v>15</v>
      </c>
      <c r="L79" t="s">
        <v>6480</v>
      </c>
      <c r="M79" t="s">
        <v>5198</v>
      </c>
      <c r="N79">
        <f t="shared" si="1"/>
        <v>1</v>
      </c>
      <c r="O7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Party U?</v>
      </c>
    </row>
    <row r="80" spans="1:15" x14ac:dyDescent="0.3">
      <c r="A80" t="s">
        <v>4567</v>
      </c>
      <c r="B80" t="s">
        <v>4568</v>
      </c>
      <c r="C80" t="s">
        <v>11</v>
      </c>
      <c r="D80" t="s">
        <v>4321</v>
      </c>
      <c r="E80" t="s">
        <v>5199</v>
      </c>
      <c r="F80" t="s">
        <v>4569</v>
      </c>
      <c r="G80">
        <f>ROUND(Videogames_unitsSold__2[[#This Row],[value]],2)</f>
        <v>1360000</v>
      </c>
      <c r="H80" t="s">
        <v>4214</v>
      </c>
      <c r="I80" t="s">
        <v>15</v>
      </c>
      <c r="J80" t="s">
        <v>486</v>
      </c>
      <c r="K80" t="s">
        <v>15</v>
      </c>
      <c r="L80" t="s">
        <v>6481</v>
      </c>
      <c r="M80" t="s">
        <v>5198</v>
      </c>
      <c r="N80">
        <f t="shared" si="1"/>
        <v>1</v>
      </c>
      <c r="O8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Kirby: Planet Robobot?</v>
      </c>
    </row>
    <row r="81" spans="1:15" x14ac:dyDescent="0.3">
      <c r="A81" t="s">
        <v>4570</v>
      </c>
      <c r="B81" t="s">
        <v>4571</v>
      </c>
      <c r="C81" t="s">
        <v>11</v>
      </c>
      <c r="D81" t="s">
        <v>4321</v>
      </c>
      <c r="E81" t="s">
        <v>5199</v>
      </c>
      <c r="F81" t="s">
        <v>4572</v>
      </c>
      <c r="G81">
        <f>ROUND(Videogames_unitsSold__2[[#This Row],[value]],2)</f>
        <v>1310000</v>
      </c>
      <c r="H81" t="s">
        <v>4214</v>
      </c>
      <c r="I81" t="s">
        <v>15</v>
      </c>
      <c r="J81" t="s">
        <v>1191</v>
      </c>
      <c r="K81" t="s">
        <v>15</v>
      </c>
      <c r="L81" t="s">
        <v>6482</v>
      </c>
      <c r="M81" t="s">
        <v>5198</v>
      </c>
      <c r="N81">
        <f t="shared" si="1"/>
        <v>1</v>
      </c>
      <c r="O8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Xenoblade Chronicles 2?</v>
      </c>
    </row>
    <row r="82" spans="1:15" x14ac:dyDescent="0.3">
      <c r="A82" t="s">
        <v>4573</v>
      </c>
      <c r="B82" t="s">
        <v>4574</v>
      </c>
      <c r="C82" t="s">
        <v>11</v>
      </c>
      <c r="D82" t="s">
        <v>4321</v>
      </c>
      <c r="E82" t="s">
        <v>5199</v>
      </c>
      <c r="F82" t="s">
        <v>2302</v>
      </c>
      <c r="G82">
        <f>ROUND(Videogames_unitsSold__2[[#This Row],[value]],2)</f>
        <v>1500000</v>
      </c>
      <c r="H82" t="s">
        <v>4214</v>
      </c>
      <c r="I82" t="s">
        <v>15</v>
      </c>
      <c r="J82" t="s">
        <v>217</v>
      </c>
      <c r="K82" t="s">
        <v>15</v>
      </c>
      <c r="L82" t="s">
        <v>6483</v>
      </c>
      <c r="M82" t="s">
        <v>5198</v>
      </c>
      <c r="N82">
        <f t="shared" si="1"/>
        <v>1</v>
      </c>
      <c r="O8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Ancestors: The Humankind Odyssey?</v>
      </c>
    </row>
    <row r="83" spans="1:15" x14ac:dyDescent="0.3">
      <c r="A83" t="s">
        <v>5076</v>
      </c>
      <c r="B83" t="s">
        <v>5077</v>
      </c>
      <c r="C83" t="s">
        <v>11</v>
      </c>
      <c r="D83" t="s">
        <v>4321</v>
      </c>
      <c r="E83" t="s">
        <v>5199</v>
      </c>
      <c r="F83" t="s">
        <v>5050</v>
      </c>
      <c r="G83">
        <f>ROUND(Videogames_unitsSold__2[[#This Row],[value]],2)</f>
        <v>1300000</v>
      </c>
      <c r="H83" t="s">
        <v>4214</v>
      </c>
      <c r="I83" t="s">
        <v>15</v>
      </c>
      <c r="J83" t="s">
        <v>531</v>
      </c>
      <c r="K83" t="s">
        <v>15</v>
      </c>
      <c r="L83" t="s">
        <v>6484</v>
      </c>
      <c r="M83" t="s">
        <v>5198</v>
      </c>
      <c r="N83">
        <f t="shared" si="1"/>
        <v>1</v>
      </c>
      <c r="O8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Outward?</v>
      </c>
    </row>
    <row r="84" spans="1:15" x14ac:dyDescent="0.3">
      <c r="A84" t="s">
        <v>4575</v>
      </c>
      <c r="B84" t="s">
        <v>4576</v>
      </c>
      <c r="C84" t="s">
        <v>11</v>
      </c>
      <c r="D84" t="s">
        <v>4321</v>
      </c>
      <c r="E84" t="s">
        <v>5199</v>
      </c>
      <c r="F84" t="s">
        <v>2302</v>
      </c>
      <c r="G84">
        <f>ROUND(Videogames_unitsSold__2[[#This Row],[value]],2)</f>
        <v>1500000</v>
      </c>
      <c r="H84" t="s">
        <v>4214</v>
      </c>
      <c r="I84" t="s">
        <v>15</v>
      </c>
      <c r="J84" t="s">
        <v>1191</v>
      </c>
      <c r="K84" t="s">
        <v>15</v>
      </c>
      <c r="L84" t="s">
        <v>6485</v>
      </c>
      <c r="M84" t="s">
        <v>5198</v>
      </c>
      <c r="N84">
        <f t="shared" si="1"/>
        <v>1</v>
      </c>
      <c r="O8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Planet Zoo?</v>
      </c>
    </row>
    <row r="85" spans="1:15" x14ac:dyDescent="0.3">
      <c r="A85" t="s">
        <v>4577</v>
      </c>
      <c r="B85" t="s">
        <v>4578</v>
      </c>
      <c r="C85" t="s">
        <v>11</v>
      </c>
      <c r="D85" t="s">
        <v>4321</v>
      </c>
      <c r="E85" t="s">
        <v>5199</v>
      </c>
      <c r="F85" t="s">
        <v>2302</v>
      </c>
      <c r="G85">
        <f>ROUND(Videogames_unitsSold__2[[#This Row],[value]],2)</f>
        <v>1500000</v>
      </c>
      <c r="H85" t="s">
        <v>4214</v>
      </c>
      <c r="I85" t="s">
        <v>15</v>
      </c>
      <c r="J85" t="s">
        <v>1191</v>
      </c>
      <c r="K85" t="s">
        <v>15</v>
      </c>
      <c r="L85" t="s">
        <v>6486</v>
      </c>
      <c r="M85" t="s">
        <v>5198</v>
      </c>
      <c r="N85">
        <f t="shared" si="1"/>
        <v>1</v>
      </c>
      <c r="O8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Outlast Trials?</v>
      </c>
    </row>
    <row r="86" spans="1:15" x14ac:dyDescent="0.3">
      <c r="A86" t="s">
        <v>4579</v>
      </c>
      <c r="B86" t="s">
        <v>4580</v>
      </c>
      <c r="C86" t="s">
        <v>11</v>
      </c>
      <c r="D86" t="s">
        <v>4321</v>
      </c>
      <c r="E86" t="s">
        <v>5199</v>
      </c>
      <c r="F86" t="s">
        <v>2302</v>
      </c>
      <c r="G86">
        <f>ROUND(Videogames_unitsSold__2[[#This Row],[value]],2)</f>
        <v>1500000</v>
      </c>
      <c r="H86" t="s">
        <v>4214</v>
      </c>
      <c r="I86" t="s">
        <v>15</v>
      </c>
      <c r="J86" t="s">
        <v>565</v>
      </c>
      <c r="K86" t="s">
        <v>15</v>
      </c>
      <c r="L86" t="s">
        <v>6487</v>
      </c>
      <c r="M86" t="s">
        <v>5198</v>
      </c>
      <c r="N86">
        <f t="shared" si="1"/>
        <v>1</v>
      </c>
      <c r="O8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Sakuna: Of Rice and Ruin?</v>
      </c>
    </row>
    <row r="87" spans="1:15" x14ac:dyDescent="0.3">
      <c r="A87" t="s">
        <v>4581</v>
      </c>
      <c r="B87" t="s">
        <v>4582</v>
      </c>
      <c r="C87" t="s">
        <v>11</v>
      </c>
      <c r="D87" t="s">
        <v>4321</v>
      </c>
      <c r="E87" t="s">
        <v>5199</v>
      </c>
      <c r="F87" t="s">
        <v>2302</v>
      </c>
      <c r="G87">
        <f>ROUND(Videogames_unitsSold__2[[#This Row],[value]],2)</f>
        <v>1500000</v>
      </c>
      <c r="H87" t="s">
        <v>4214</v>
      </c>
      <c r="I87" t="s">
        <v>15</v>
      </c>
      <c r="J87" t="s">
        <v>531</v>
      </c>
      <c r="K87" t="s">
        <v>15</v>
      </c>
      <c r="L87" t="s">
        <v>6488</v>
      </c>
      <c r="M87" t="s">
        <v>5198</v>
      </c>
      <c r="N87">
        <f t="shared" si="1"/>
        <v>1</v>
      </c>
      <c r="O8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Ender Lilies: Quietus of the Knights?</v>
      </c>
    </row>
    <row r="88" spans="1:15" x14ac:dyDescent="0.3">
      <c r="A88" t="s">
        <v>4583</v>
      </c>
      <c r="B88" t="s">
        <v>4584</v>
      </c>
      <c r="C88" t="s">
        <v>11</v>
      </c>
      <c r="D88" t="s">
        <v>4321</v>
      </c>
      <c r="E88" t="s">
        <v>5199</v>
      </c>
      <c r="F88" t="s">
        <v>4585</v>
      </c>
      <c r="G88">
        <f>ROUND(Videogames_unitsSold__2[[#This Row],[value]],2)</f>
        <v>1520000</v>
      </c>
      <c r="H88" t="s">
        <v>4214</v>
      </c>
      <c r="I88" t="s">
        <v>15</v>
      </c>
      <c r="J88" t="s">
        <v>573</v>
      </c>
      <c r="K88" t="s">
        <v>15</v>
      </c>
      <c r="L88" t="s">
        <v>6489</v>
      </c>
      <c r="M88" t="s">
        <v>5198</v>
      </c>
      <c r="N88">
        <f t="shared" si="1"/>
        <v>1</v>
      </c>
      <c r="O8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Donkey Kong Country Returns 3D?</v>
      </c>
    </row>
    <row r="89" spans="1:15" x14ac:dyDescent="0.3">
      <c r="A89" t="s">
        <v>4589</v>
      </c>
      <c r="B89" t="s">
        <v>4590</v>
      </c>
      <c r="C89" t="s">
        <v>11</v>
      </c>
      <c r="D89" t="s">
        <v>4321</v>
      </c>
      <c r="E89" t="s">
        <v>5199</v>
      </c>
      <c r="F89" t="s">
        <v>2302</v>
      </c>
      <c r="G89">
        <f>ROUND(Videogames_unitsSold__2[[#This Row],[value]],2)</f>
        <v>1500000</v>
      </c>
      <c r="H89" t="s">
        <v>4214</v>
      </c>
      <c r="I89" t="s">
        <v>15</v>
      </c>
      <c r="J89" t="s">
        <v>195</v>
      </c>
      <c r="K89" t="s">
        <v>15</v>
      </c>
      <c r="L89" t="s">
        <v>6490</v>
      </c>
      <c r="M89" t="s">
        <v>5198</v>
      </c>
      <c r="N89">
        <f t="shared" si="1"/>
        <v>1</v>
      </c>
      <c r="O8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PlateUp!?</v>
      </c>
    </row>
    <row r="90" spans="1:15" x14ac:dyDescent="0.3">
      <c r="A90" t="s">
        <v>5142</v>
      </c>
      <c r="B90" t="s">
        <v>5143</v>
      </c>
      <c r="C90" t="s">
        <v>11</v>
      </c>
      <c r="D90" t="s">
        <v>4321</v>
      </c>
      <c r="E90" t="s">
        <v>5199</v>
      </c>
      <c r="F90" t="s">
        <v>5144</v>
      </c>
      <c r="G90">
        <f>ROUND(Videogames_unitsSold__2[[#This Row],[value]],2)</f>
        <v>5210000</v>
      </c>
      <c r="H90" t="s">
        <v>4214</v>
      </c>
      <c r="I90" t="s">
        <v>15</v>
      </c>
      <c r="J90" t="s">
        <v>454</v>
      </c>
      <c r="K90" t="s">
        <v>15</v>
      </c>
      <c r="L90" t="s">
        <v>6491</v>
      </c>
      <c r="M90" t="s">
        <v>5198</v>
      </c>
      <c r="N90">
        <f t="shared" si="1"/>
        <v>1</v>
      </c>
      <c r="O9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Nintendo Land?</v>
      </c>
    </row>
    <row r="91" spans="1:15" x14ac:dyDescent="0.3">
      <c r="A91" t="s">
        <v>5147</v>
      </c>
      <c r="B91" t="s">
        <v>5148</v>
      </c>
      <c r="C91" t="s">
        <v>11</v>
      </c>
      <c r="D91" t="s">
        <v>4321</v>
      </c>
      <c r="E91" t="s">
        <v>5199</v>
      </c>
      <c r="F91" t="s">
        <v>2204</v>
      </c>
      <c r="G91">
        <f>ROUND(Videogames_unitsSold__2[[#This Row],[value]],2)</f>
        <v>6000000</v>
      </c>
      <c r="H91" t="s">
        <v>4214</v>
      </c>
      <c r="I91" t="s">
        <v>15</v>
      </c>
      <c r="J91" t="s">
        <v>211</v>
      </c>
      <c r="K91" t="s">
        <v>15</v>
      </c>
      <c r="L91" t="s">
        <v>6492</v>
      </c>
      <c r="M91" t="s">
        <v>5198</v>
      </c>
      <c r="N91">
        <f t="shared" si="1"/>
        <v>1</v>
      </c>
      <c r="O9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Final Fantasy XIII?</v>
      </c>
    </row>
    <row r="92" spans="1:15" x14ac:dyDescent="0.3">
      <c r="A92" t="s">
        <v>5151</v>
      </c>
      <c r="B92" t="s">
        <v>5152</v>
      </c>
      <c r="C92" t="s">
        <v>11</v>
      </c>
      <c r="D92" t="s">
        <v>4321</v>
      </c>
      <c r="E92" t="s">
        <v>5199</v>
      </c>
      <c r="F92" t="s">
        <v>5153</v>
      </c>
      <c r="G92">
        <f>ROUND(Videogames_unitsSold__2[[#This Row],[value]],2)</f>
        <v>5010000</v>
      </c>
      <c r="H92" t="s">
        <v>4214</v>
      </c>
      <c r="I92" t="s">
        <v>15</v>
      </c>
      <c r="J92" t="s">
        <v>191</v>
      </c>
      <c r="K92" t="s">
        <v>15</v>
      </c>
      <c r="L92" t="s">
        <v>6493</v>
      </c>
      <c r="M92" t="s">
        <v>5198</v>
      </c>
      <c r="N92">
        <f t="shared" si="1"/>
        <v>1</v>
      </c>
      <c r="O9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Big Brain Academy?</v>
      </c>
    </row>
    <row r="93" spans="1:15" x14ac:dyDescent="0.3">
      <c r="A93" t="s">
        <v>4458</v>
      </c>
      <c r="B93" t="s">
        <v>4459</v>
      </c>
      <c r="C93" t="s">
        <v>11</v>
      </c>
      <c r="D93" t="s">
        <v>4321</v>
      </c>
      <c r="E93" t="s">
        <v>5199</v>
      </c>
      <c r="F93" t="s">
        <v>4460</v>
      </c>
      <c r="G93">
        <f>ROUND(Videogames_unitsSold__2[[#This Row],[value]],2)</f>
        <v>18990000</v>
      </c>
      <c r="H93" t="s">
        <v>4214</v>
      </c>
      <c r="I93" t="s">
        <v>15</v>
      </c>
      <c r="J93" t="s">
        <v>202</v>
      </c>
      <c r="K93" t="s">
        <v>15</v>
      </c>
      <c r="L93" t="s">
        <v>6494</v>
      </c>
      <c r="M93" t="s">
        <v>5198</v>
      </c>
      <c r="N93">
        <f t="shared" si="1"/>
        <v>1</v>
      </c>
      <c r="O9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Kart 7?</v>
      </c>
    </row>
    <row r="94" spans="1:15" x14ac:dyDescent="0.3">
      <c r="A94" t="s">
        <v>4850</v>
      </c>
      <c r="B94" t="s">
        <v>4851</v>
      </c>
      <c r="C94" t="s">
        <v>11</v>
      </c>
      <c r="D94" t="s">
        <v>4321</v>
      </c>
      <c r="E94" t="s">
        <v>5199</v>
      </c>
      <c r="F94" t="s">
        <v>4852</v>
      </c>
      <c r="G94">
        <f>ROUND(Videogames_unitsSold__2[[#This Row],[value]],2)</f>
        <v>21130000</v>
      </c>
      <c r="H94" t="s">
        <v>4214</v>
      </c>
      <c r="I94" t="s">
        <v>15</v>
      </c>
      <c r="J94" t="s">
        <v>250</v>
      </c>
      <c r="K94" t="s">
        <v>15</v>
      </c>
      <c r="L94" t="s">
        <v>6495</v>
      </c>
      <c r="M94" t="s">
        <v>5198</v>
      </c>
      <c r="N94">
        <f t="shared" si="1"/>
        <v>1</v>
      </c>
      <c r="O9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Fit Plus?</v>
      </c>
    </row>
    <row r="95" spans="1:15" x14ac:dyDescent="0.3">
      <c r="A95" t="s">
        <v>5154</v>
      </c>
      <c r="B95" t="s">
        <v>5155</v>
      </c>
      <c r="C95" t="s">
        <v>11</v>
      </c>
      <c r="D95" t="s">
        <v>4321</v>
      </c>
      <c r="E95" t="s">
        <v>5199</v>
      </c>
      <c r="F95" t="s">
        <v>5156</v>
      </c>
      <c r="G95">
        <f>ROUND(Videogames_unitsSold__2[[#This Row],[value]],2)</f>
        <v>5820000</v>
      </c>
      <c r="H95" t="s">
        <v>4214</v>
      </c>
      <c r="I95" t="s">
        <v>15</v>
      </c>
      <c r="J95" t="s">
        <v>187</v>
      </c>
      <c r="K95" t="s">
        <v>15</v>
      </c>
      <c r="L95" t="s">
        <v>6496</v>
      </c>
      <c r="M95" t="s">
        <v>5198</v>
      </c>
      <c r="N95">
        <f t="shared" si="1"/>
        <v>1</v>
      </c>
      <c r="O9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Super Mario Bros. U?</v>
      </c>
    </row>
    <row r="96" spans="1:15" x14ac:dyDescent="0.3">
      <c r="A96" t="s">
        <v>5157</v>
      </c>
      <c r="B96" t="s">
        <v>5158</v>
      </c>
      <c r="C96" t="s">
        <v>11</v>
      </c>
      <c r="D96" t="s">
        <v>4321</v>
      </c>
      <c r="E96" t="s">
        <v>5199</v>
      </c>
      <c r="F96" t="s">
        <v>583</v>
      </c>
      <c r="G96">
        <f>ROUND(Videogames_unitsSold__2[[#This Row],[value]],2)</f>
        <v>5500000</v>
      </c>
      <c r="H96" t="s">
        <v>4214</v>
      </c>
      <c r="I96" t="s">
        <v>15</v>
      </c>
      <c r="J96" t="s">
        <v>460</v>
      </c>
      <c r="K96" t="s">
        <v>15</v>
      </c>
      <c r="L96" t="s">
        <v>6497</v>
      </c>
      <c r="M96" t="s">
        <v>5198</v>
      </c>
      <c r="N96">
        <f t="shared" si="1"/>
        <v>1</v>
      </c>
      <c r="O9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NBA 2K11?</v>
      </c>
    </row>
    <row r="97" spans="1:15" x14ac:dyDescent="0.3">
      <c r="A97" t="s">
        <v>4856</v>
      </c>
      <c r="B97" t="s">
        <v>4857</v>
      </c>
      <c r="C97" t="s">
        <v>11</v>
      </c>
      <c r="D97" t="s">
        <v>4321</v>
      </c>
      <c r="E97" t="s">
        <v>5199</v>
      </c>
      <c r="F97" t="s">
        <v>4858</v>
      </c>
      <c r="G97">
        <f>ROUND(Videogames_unitsSold__2[[#This Row],[value]],2)</f>
        <v>19010000</v>
      </c>
      <c r="H97" t="s">
        <v>4214</v>
      </c>
      <c r="I97" t="s">
        <v>15</v>
      </c>
      <c r="J97" t="s">
        <v>324</v>
      </c>
      <c r="K97" t="s">
        <v>15</v>
      </c>
      <c r="L97" t="s">
        <v>6498</v>
      </c>
      <c r="M97" t="s">
        <v>5198</v>
      </c>
      <c r="N97">
        <f t="shared" si="1"/>
        <v>1</v>
      </c>
      <c r="O9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Brain Age: Train Your Brain in Minutes a Day!?</v>
      </c>
    </row>
    <row r="98" spans="1:15" x14ac:dyDescent="0.3">
      <c r="A98" t="s">
        <v>5159</v>
      </c>
      <c r="B98" t="s">
        <v>5160</v>
      </c>
      <c r="C98" t="s">
        <v>11</v>
      </c>
      <c r="D98" t="s">
        <v>4321</v>
      </c>
      <c r="E98" t="s">
        <v>5199</v>
      </c>
      <c r="F98" t="s">
        <v>5161</v>
      </c>
      <c r="G98">
        <f>ROUND(Videogames_unitsSold__2[[#This Row],[value]],2)</f>
        <v>5100000</v>
      </c>
      <c r="H98" t="s">
        <v>4214</v>
      </c>
      <c r="I98" t="s">
        <v>15</v>
      </c>
      <c r="J98" t="s">
        <v>226</v>
      </c>
      <c r="K98" t="s">
        <v>15</v>
      </c>
      <c r="L98" t="s">
        <v>6499</v>
      </c>
      <c r="M98" t="s">
        <v>5198</v>
      </c>
      <c r="N98">
        <f t="shared" si="1"/>
        <v>1</v>
      </c>
      <c r="O9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Elite Dangerous?</v>
      </c>
    </row>
    <row r="99" spans="1:15" x14ac:dyDescent="0.3">
      <c r="A99" t="s">
        <v>5162</v>
      </c>
      <c r="B99" t="s">
        <v>5163</v>
      </c>
      <c r="C99" t="s">
        <v>11</v>
      </c>
      <c r="D99" t="s">
        <v>4321</v>
      </c>
      <c r="E99" t="s">
        <v>5199</v>
      </c>
      <c r="F99" t="s">
        <v>5164</v>
      </c>
      <c r="G99">
        <f>ROUND(Videogames_unitsSold__2[[#This Row],[value]],2)</f>
        <v>5890000</v>
      </c>
      <c r="H99" t="s">
        <v>4214</v>
      </c>
      <c r="I99" t="s">
        <v>15</v>
      </c>
      <c r="J99" t="s">
        <v>202</v>
      </c>
      <c r="K99" t="s">
        <v>15</v>
      </c>
      <c r="L99" t="s">
        <v>6500</v>
      </c>
      <c r="M99" t="s">
        <v>5198</v>
      </c>
      <c r="N99">
        <f t="shared" si="1"/>
        <v>1</v>
      </c>
      <c r="O9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3D World?</v>
      </c>
    </row>
    <row r="100" spans="1:15" x14ac:dyDescent="0.3">
      <c r="A100" t="s">
        <v>5165</v>
      </c>
      <c r="B100" t="s">
        <v>5166</v>
      </c>
      <c r="C100" t="s">
        <v>11</v>
      </c>
      <c r="D100" t="s">
        <v>4321</v>
      </c>
      <c r="E100" t="s">
        <v>5199</v>
      </c>
      <c r="F100" t="s">
        <v>2204</v>
      </c>
      <c r="G100">
        <f>ROUND(Videogames_unitsSold__2[[#This Row],[value]],2)</f>
        <v>6000000</v>
      </c>
      <c r="H100" t="s">
        <v>4214</v>
      </c>
      <c r="I100" t="s">
        <v>15</v>
      </c>
      <c r="J100" t="s">
        <v>1191</v>
      </c>
      <c r="K100" t="s">
        <v>15</v>
      </c>
      <c r="L100" t="s">
        <v>6501</v>
      </c>
      <c r="M100" t="s">
        <v>5198</v>
      </c>
      <c r="N100">
        <f t="shared" si="1"/>
        <v>1</v>
      </c>
      <c r="O10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Darkest Dungeon?</v>
      </c>
    </row>
    <row r="101" spans="1:15" x14ac:dyDescent="0.3">
      <c r="A101" t="s">
        <v>4873</v>
      </c>
      <c r="B101" t="s">
        <v>4874</v>
      </c>
      <c r="C101" t="s">
        <v>11</v>
      </c>
      <c r="D101" t="s">
        <v>4321</v>
      </c>
      <c r="E101" t="s">
        <v>5199</v>
      </c>
      <c r="F101" t="s">
        <v>505</v>
      </c>
      <c r="G101">
        <f>ROUND(Videogames_unitsSold__2[[#This Row],[value]],2)</f>
        <v>20000000</v>
      </c>
      <c r="H101" t="s">
        <v>4214</v>
      </c>
      <c r="I101" t="s">
        <v>15</v>
      </c>
      <c r="J101" t="s">
        <v>606</v>
      </c>
      <c r="K101" t="s">
        <v>15</v>
      </c>
      <c r="L101" t="s">
        <v>6502</v>
      </c>
      <c r="M101" t="s">
        <v>5198</v>
      </c>
      <c r="N101">
        <f t="shared" si="1"/>
        <v>1</v>
      </c>
      <c r="O10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Horizon Zero Dawn?</v>
      </c>
    </row>
    <row r="102" spans="1:15" x14ac:dyDescent="0.3">
      <c r="A102" t="s">
        <v>5167</v>
      </c>
      <c r="B102" t="s">
        <v>5168</v>
      </c>
      <c r="C102" t="s">
        <v>11</v>
      </c>
      <c r="D102" t="s">
        <v>4321</v>
      </c>
      <c r="E102" t="s">
        <v>5199</v>
      </c>
      <c r="F102" t="s">
        <v>2204</v>
      </c>
      <c r="G102">
        <f>ROUND(Videogames_unitsSold__2[[#This Row],[value]],2)</f>
        <v>6000000</v>
      </c>
      <c r="H102" t="s">
        <v>4214</v>
      </c>
      <c r="I102" t="s">
        <v>15</v>
      </c>
      <c r="J102" t="s">
        <v>565</v>
      </c>
      <c r="K102" t="s">
        <v>15</v>
      </c>
      <c r="L102" t="s">
        <v>6503</v>
      </c>
      <c r="M102" t="s">
        <v>5198</v>
      </c>
      <c r="N102">
        <f t="shared" si="1"/>
        <v>1</v>
      </c>
      <c r="O10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Yo-kai Watch 2?</v>
      </c>
    </row>
    <row r="103" spans="1:15" x14ac:dyDescent="0.3">
      <c r="A103" t="s">
        <v>5119</v>
      </c>
      <c r="B103" t="s">
        <v>5120</v>
      </c>
      <c r="C103" t="s">
        <v>11</v>
      </c>
      <c r="D103" t="s">
        <v>4321</v>
      </c>
      <c r="E103" t="s">
        <v>5199</v>
      </c>
      <c r="F103" t="s">
        <v>206</v>
      </c>
      <c r="G103">
        <f>ROUND(Videogames_unitsSold__2[[#This Row],[value]],2)</f>
        <v>5000000</v>
      </c>
      <c r="H103" t="s">
        <v>4214</v>
      </c>
      <c r="I103" t="s">
        <v>15</v>
      </c>
      <c r="J103" t="s">
        <v>1191</v>
      </c>
      <c r="K103" t="s">
        <v>15</v>
      </c>
      <c r="L103" t="s">
        <v>6504</v>
      </c>
      <c r="M103" t="s">
        <v>5198</v>
      </c>
      <c r="N103">
        <f t="shared" si="1"/>
        <v>1</v>
      </c>
      <c r="O10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Ace Combat 7: Skies Unknown?</v>
      </c>
    </row>
    <row r="104" spans="1:15" x14ac:dyDescent="0.3">
      <c r="A104" t="s">
        <v>5171</v>
      </c>
      <c r="B104" t="s">
        <v>5172</v>
      </c>
      <c r="C104" t="s">
        <v>11</v>
      </c>
      <c r="D104" t="s">
        <v>4321</v>
      </c>
      <c r="E104" t="s">
        <v>5199</v>
      </c>
      <c r="F104" t="s">
        <v>5173</v>
      </c>
      <c r="G104">
        <f>ROUND(Videogames_unitsSold__2[[#This Row],[value]],2)</f>
        <v>5380000</v>
      </c>
      <c r="H104" t="s">
        <v>4214</v>
      </c>
      <c r="I104" t="s">
        <v>15</v>
      </c>
      <c r="J104" t="s">
        <v>573</v>
      </c>
      <c r="K104" t="s">
        <v>15</v>
      </c>
      <c r="L104" t="s">
        <v>6505</v>
      </c>
      <c r="M104" t="s">
        <v>5198</v>
      </c>
      <c r="N104">
        <f t="shared" si="1"/>
        <v>1</v>
      </c>
      <c r="O10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Smash Bros. for Wii U?</v>
      </c>
    </row>
    <row r="105" spans="1:15" x14ac:dyDescent="0.3">
      <c r="A105" t="s">
        <v>5130</v>
      </c>
      <c r="B105" t="s">
        <v>5131</v>
      </c>
      <c r="C105" t="s">
        <v>11</v>
      </c>
      <c r="D105" t="s">
        <v>4321</v>
      </c>
      <c r="E105" t="s">
        <v>5199</v>
      </c>
      <c r="F105" t="s">
        <v>206</v>
      </c>
      <c r="G105">
        <f>ROUND(Videogames_unitsSold__2[[#This Row],[value]],2)</f>
        <v>5000000</v>
      </c>
      <c r="H105" t="s">
        <v>4214</v>
      </c>
      <c r="I105" t="s">
        <v>15</v>
      </c>
      <c r="J105" t="s">
        <v>571</v>
      </c>
      <c r="K105" t="s">
        <v>15</v>
      </c>
      <c r="L105" t="s">
        <v>6506</v>
      </c>
      <c r="M105" t="s">
        <v>5198</v>
      </c>
      <c r="N105">
        <f t="shared" si="1"/>
        <v>1</v>
      </c>
      <c r="O10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Frostpunk?</v>
      </c>
    </row>
    <row r="106" spans="1:15" x14ac:dyDescent="0.3">
      <c r="A106" t="s">
        <v>4890</v>
      </c>
      <c r="B106" t="s">
        <v>4891</v>
      </c>
      <c r="C106" t="s">
        <v>11</v>
      </c>
      <c r="D106" t="s">
        <v>4321</v>
      </c>
      <c r="E106" t="s">
        <v>5199</v>
      </c>
      <c r="F106" t="s">
        <v>4892</v>
      </c>
      <c r="G106">
        <f>ROUND(Videogames_unitsSold__2[[#This Row],[value]],2)</f>
        <v>20980000</v>
      </c>
      <c r="H106" t="s">
        <v>4214</v>
      </c>
      <c r="I106" t="s">
        <v>15</v>
      </c>
      <c r="J106" t="s">
        <v>187</v>
      </c>
      <c r="K106" t="s">
        <v>15</v>
      </c>
      <c r="L106" t="s">
        <v>6507</v>
      </c>
      <c r="M106" t="s">
        <v>5198</v>
      </c>
      <c r="N106">
        <f t="shared" si="1"/>
        <v>1</v>
      </c>
      <c r="O10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Party?</v>
      </c>
    </row>
    <row r="107" spans="1:15" x14ac:dyDescent="0.3">
      <c r="A107" t="s">
        <v>5174</v>
      </c>
      <c r="B107" t="s">
        <v>5175</v>
      </c>
      <c r="C107" t="s">
        <v>11</v>
      </c>
      <c r="D107" t="s">
        <v>4321</v>
      </c>
      <c r="E107" t="s">
        <v>5199</v>
      </c>
      <c r="F107" t="s">
        <v>5176</v>
      </c>
      <c r="G107">
        <f>ROUND(Videogames_unitsSold__2[[#This Row],[value]],2)</f>
        <v>5040000</v>
      </c>
      <c r="H107" t="s">
        <v>4214</v>
      </c>
      <c r="I107" t="s">
        <v>15</v>
      </c>
      <c r="J107" t="s">
        <v>187</v>
      </c>
      <c r="K107" t="s">
        <v>15</v>
      </c>
      <c r="L107" t="s">
        <v>6508</v>
      </c>
      <c r="M107" t="s">
        <v>5198</v>
      </c>
      <c r="N107">
        <f t="shared" si="1"/>
        <v>1</v>
      </c>
      <c r="O10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Maker 2?</v>
      </c>
    </row>
    <row r="108" spans="1:15" x14ac:dyDescent="0.3">
      <c r="A108" t="s">
        <v>5177</v>
      </c>
      <c r="B108" t="s">
        <v>5178</v>
      </c>
      <c r="C108" t="s">
        <v>11</v>
      </c>
      <c r="D108" t="s">
        <v>4321</v>
      </c>
      <c r="E108" t="s">
        <v>5199</v>
      </c>
      <c r="F108" t="s">
        <v>583</v>
      </c>
      <c r="G108">
        <f>ROUND(Videogames_unitsSold__2[[#This Row],[value]],2)</f>
        <v>5500000</v>
      </c>
      <c r="H108" t="s">
        <v>4214</v>
      </c>
      <c r="I108" t="s">
        <v>15</v>
      </c>
      <c r="J108" t="s">
        <v>226</v>
      </c>
      <c r="K108" t="s">
        <v>15</v>
      </c>
      <c r="L108" t="s">
        <v>6509</v>
      </c>
      <c r="M108" t="s">
        <v>5198</v>
      </c>
      <c r="N108">
        <f t="shared" si="1"/>
        <v>1</v>
      </c>
      <c r="O10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Satisfactory?</v>
      </c>
    </row>
    <row r="109" spans="1:15" x14ac:dyDescent="0.3">
      <c r="A109" t="s">
        <v>4898</v>
      </c>
      <c r="B109" t="s">
        <v>4899</v>
      </c>
      <c r="C109" t="s">
        <v>11</v>
      </c>
      <c r="D109" t="s">
        <v>4321</v>
      </c>
      <c r="E109" t="s">
        <v>5199</v>
      </c>
      <c r="F109" t="s">
        <v>2228</v>
      </c>
      <c r="G109">
        <f>ROUND(Videogames_unitsSold__2[[#This Row],[value]],2)</f>
        <v>19000000</v>
      </c>
      <c r="H109" t="s">
        <v>4214</v>
      </c>
      <c r="I109" t="s">
        <v>15</v>
      </c>
      <c r="J109" t="s">
        <v>324</v>
      </c>
      <c r="K109" t="s">
        <v>15</v>
      </c>
      <c r="L109" t="s">
        <v>6510</v>
      </c>
      <c r="M109" t="s">
        <v>5198</v>
      </c>
      <c r="N109">
        <f t="shared" si="1"/>
        <v>1</v>
      </c>
      <c r="O10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Borderlands 3?</v>
      </c>
    </row>
    <row r="110" spans="1:15" x14ac:dyDescent="0.3">
      <c r="A110" t="s">
        <v>4902</v>
      </c>
      <c r="B110" t="s">
        <v>4903</v>
      </c>
      <c r="C110" t="s">
        <v>11</v>
      </c>
      <c r="D110" t="s">
        <v>4321</v>
      </c>
      <c r="E110" t="s">
        <v>5199</v>
      </c>
      <c r="F110" t="s">
        <v>4904</v>
      </c>
      <c r="G110">
        <f>ROUND(Videogames_unitsSold__2[[#This Row],[value]],2)</f>
        <v>21040000</v>
      </c>
      <c r="H110" t="s">
        <v>4214</v>
      </c>
      <c r="I110" t="s">
        <v>15</v>
      </c>
      <c r="J110" t="s">
        <v>456</v>
      </c>
      <c r="K110" t="s">
        <v>15</v>
      </c>
      <c r="L110" t="s">
        <v>6511</v>
      </c>
      <c r="M110" t="s">
        <v>5198</v>
      </c>
      <c r="N110">
        <f t="shared" si="1"/>
        <v>1</v>
      </c>
      <c r="O11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Tears of the Kingdom?</v>
      </c>
    </row>
    <row r="111" spans="1:15" x14ac:dyDescent="0.3">
      <c r="A111" t="s">
        <v>5181</v>
      </c>
      <c r="B111" t="s">
        <v>5182</v>
      </c>
      <c r="C111" t="s">
        <v>11</v>
      </c>
      <c r="D111" t="s">
        <v>4321</v>
      </c>
      <c r="E111" t="s">
        <v>5199</v>
      </c>
      <c r="F111" t="s">
        <v>206</v>
      </c>
      <c r="G111">
        <f>ROUND(Videogames_unitsSold__2[[#This Row],[value]],2)</f>
        <v>5000000</v>
      </c>
      <c r="H111" t="s">
        <v>4214</v>
      </c>
      <c r="I111" t="s">
        <v>15</v>
      </c>
      <c r="J111" t="s">
        <v>474</v>
      </c>
      <c r="K111" t="s">
        <v>15</v>
      </c>
      <c r="L111" t="s">
        <v>6512</v>
      </c>
      <c r="M111" t="s">
        <v>5198</v>
      </c>
      <c r="N111">
        <f t="shared" si="1"/>
        <v>1</v>
      </c>
      <c r="O11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Little Nightmares II?</v>
      </c>
    </row>
    <row r="112" spans="1:15" x14ac:dyDescent="0.3">
      <c r="A112" t="s">
        <v>4917</v>
      </c>
      <c r="B112" t="s">
        <v>4918</v>
      </c>
      <c r="C112" t="s">
        <v>11</v>
      </c>
      <c r="D112" t="s">
        <v>4321</v>
      </c>
      <c r="E112" t="s">
        <v>5199</v>
      </c>
      <c r="F112" t="s">
        <v>505</v>
      </c>
      <c r="G112">
        <f>ROUND(Videogames_unitsSold__2[[#This Row],[value]],2)</f>
        <v>20000000</v>
      </c>
      <c r="H112" t="s">
        <v>4214</v>
      </c>
      <c r="I112" t="s">
        <v>15</v>
      </c>
      <c r="J112" t="s">
        <v>401</v>
      </c>
      <c r="K112" t="s">
        <v>15</v>
      </c>
      <c r="L112" t="s">
        <v>6513</v>
      </c>
      <c r="M112" t="s">
        <v>5198</v>
      </c>
      <c r="N112">
        <f t="shared" si="1"/>
        <v>1</v>
      </c>
      <c r="O11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Black Myth: Wukong?</v>
      </c>
    </row>
    <row r="113" spans="1:15" x14ac:dyDescent="0.3">
      <c r="A113" t="s">
        <v>4923</v>
      </c>
      <c r="B113" t="s">
        <v>4924</v>
      </c>
      <c r="C113" t="s">
        <v>11</v>
      </c>
      <c r="D113" t="s">
        <v>4321</v>
      </c>
      <c r="E113" t="s">
        <v>5199</v>
      </c>
      <c r="F113" t="s">
        <v>505</v>
      </c>
      <c r="G113">
        <f>ROUND(Videogames_unitsSold__2[[#This Row],[value]],2)</f>
        <v>20000000</v>
      </c>
      <c r="H113" t="s">
        <v>4214</v>
      </c>
      <c r="I113" t="s">
        <v>15</v>
      </c>
      <c r="J113" t="s">
        <v>324</v>
      </c>
      <c r="K113" t="s">
        <v>15</v>
      </c>
      <c r="L113" t="s">
        <v>6514</v>
      </c>
      <c r="M113" t="s">
        <v>5198</v>
      </c>
      <c r="N113">
        <f t="shared" si="1"/>
        <v>1</v>
      </c>
      <c r="O11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It Takes Two?</v>
      </c>
    </row>
    <row r="114" spans="1:15" x14ac:dyDescent="0.3">
      <c r="A114" t="s">
        <v>5023</v>
      </c>
      <c r="B114" t="s">
        <v>5024</v>
      </c>
      <c r="C114" t="s">
        <v>11</v>
      </c>
      <c r="D114" t="s">
        <v>4321</v>
      </c>
      <c r="E114" t="s">
        <v>5199</v>
      </c>
      <c r="F114" t="s">
        <v>5025</v>
      </c>
      <c r="G114">
        <f>ROUND(Videogames_unitsSold__2[[#This Row],[value]],2)</f>
        <v>1260000</v>
      </c>
      <c r="H114" t="s">
        <v>4214</v>
      </c>
      <c r="I114" t="s">
        <v>15</v>
      </c>
      <c r="J114" t="s">
        <v>217</v>
      </c>
      <c r="K114" t="s">
        <v>15</v>
      </c>
      <c r="L114" t="s">
        <v>6515</v>
      </c>
      <c r="M114" t="s">
        <v>5198</v>
      </c>
      <c r="N114">
        <f t="shared" si="1"/>
        <v>1</v>
      </c>
      <c r="O11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Super Sluggers?</v>
      </c>
    </row>
    <row r="115" spans="1:15" x14ac:dyDescent="0.3">
      <c r="A115" t="s">
        <v>5048</v>
      </c>
      <c r="B115" t="s">
        <v>5049</v>
      </c>
      <c r="C115" t="s">
        <v>11</v>
      </c>
      <c r="D115" t="s">
        <v>4321</v>
      </c>
      <c r="E115" t="s">
        <v>5199</v>
      </c>
      <c r="F115" t="s">
        <v>5025</v>
      </c>
      <c r="G115">
        <f>ROUND(Videogames_unitsSold__2[[#This Row],[value]],2)</f>
        <v>1260000</v>
      </c>
      <c r="H115" t="s">
        <v>4214</v>
      </c>
      <c r="I115" t="s">
        <v>15</v>
      </c>
      <c r="J115" t="s">
        <v>566</v>
      </c>
      <c r="K115" t="s">
        <v>15</v>
      </c>
      <c r="L115" t="s">
        <v>6516</v>
      </c>
      <c r="M115" t="s">
        <v>5198</v>
      </c>
      <c r="N115">
        <f t="shared" si="1"/>
        <v>1</v>
      </c>
      <c r="O11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Play: Motion?</v>
      </c>
    </row>
    <row r="116" spans="1:15" x14ac:dyDescent="0.3">
      <c r="A116" t="s">
        <v>5051</v>
      </c>
      <c r="B116" t="s">
        <v>5052</v>
      </c>
      <c r="C116" t="s">
        <v>11</v>
      </c>
      <c r="D116" t="s">
        <v>4321</v>
      </c>
      <c r="E116" t="s">
        <v>5199</v>
      </c>
      <c r="F116" t="s">
        <v>2242</v>
      </c>
      <c r="G116">
        <f>ROUND(Videogames_unitsSold__2[[#This Row],[value]],2)</f>
        <v>1200000</v>
      </c>
      <c r="H116" t="s">
        <v>4214</v>
      </c>
      <c r="I116" t="s">
        <v>15</v>
      </c>
      <c r="J116" t="s">
        <v>602</v>
      </c>
      <c r="K116" t="s">
        <v>15</v>
      </c>
      <c r="L116" t="s">
        <v>6517</v>
      </c>
      <c r="M116" t="s">
        <v>5198</v>
      </c>
      <c r="N116">
        <f t="shared" si="1"/>
        <v>1</v>
      </c>
      <c r="O11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One Piece: Pirate Warriors?</v>
      </c>
    </row>
    <row r="117" spans="1:15" x14ac:dyDescent="0.3">
      <c r="A117" t="s">
        <v>5053</v>
      </c>
      <c r="B117" t="s">
        <v>5054</v>
      </c>
      <c r="C117" t="s">
        <v>11</v>
      </c>
      <c r="D117" t="s">
        <v>4321</v>
      </c>
      <c r="E117" t="s">
        <v>5199</v>
      </c>
      <c r="F117" t="s">
        <v>2568</v>
      </c>
      <c r="G117">
        <f>ROUND(Videogames_unitsSold__2[[#This Row],[value]],2)</f>
        <v>1250000</v>
      </c>
      <c r="H117" t="s">
        <v>4214</v>
      </c>
      <c r="I117" t="s">
        <v>15</v>
      </c>
      <c r="J117" t="s">
        <v>486</v>
      </c>
      <c r="K117" t="s">
        <v>15</v>
      </c>
      <c r="L117" t="s">
        <v>6518</v>
      </c>
      <c r="M117" t="s">
        <v>5198</v>
      </c>
      <c r="N117">
        <f t="shared" si="1"/>
        <v>1</v>
      </c>
      <c r="O11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Professor Layton and the Last Specter?</v>
      </c>
    </row>
    <row r="118" spans="1:15" x14ac:dyDescent="0.3">
      <c r="A118" t="s">
        <v>5064</v>
      </c>
      <c r="B118" t="s">
        <v>5065</v>
      </c>
      <c r="C118" t="s">
        <v>11</v>
      </c>
      <c r="D118" t="s">
        <v>4321</v>
      </c>
      <c r="E118" t="s">
        <v>5199</v>
      </c>
      <c r="F118" t="s">
        <v>5066</v>
      </c>
      <c r="G118">
        <f>ROUND(Videogames_unitsSold__2[[#This Row],[value]],2)</f>
        <v>1110000</v>
      </c>
      <c r="H118" t="s">
        <v>4214</v>
      </c>
      <c r="I118" t="s">
        <v>15</v>
      </c>
      <c r="J118" t="s">
        <v>217</v>
      </c>
      <c r="K118" t="s">
        <v>15</v>
      </c>
      <c r="L118" t="s">
        <v>6519</v>
      </c>
      <c r="M118" t="s">
        <v>5198</v>
      </c>
      <c r="N118">
        <f t="shared" si="1"/>
        <v>1</v>
      </c>
      <c r="O11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Tennis Open?</v>
      </c>
    </row>
    <row r="119" spans="1:15" x14ac:dyDescent="0.3">
      <c r="A119" t="s">
        <v>5067</v>
      </c>
      <c r="B119" t="s">
        <v>5068</v>
      </c>
      <c r="C119" t="s">
        <v>11</v>
      </c>
      <c r="D119" t="s">
        <v>4321</v>
      </c>
      <c r="E119" t="s">
        <v>5199</v>
      </c>
      <c r="F119" t="s">
        <v>2242</v>
      </c>
      <c r="G119">
        <f>ROUND(Videogames_unitsSold__2[[#This Row],[value]],2)</f>
        <v>1200000</v>
      </c>
      <c r="H119" t="s">
        <v>4214</v>
      </c>
      <c r="I119" t="s">
        <v>15</v>
      </c>
      <c r="J119" t="s">
        <v>486</v>
      </c>
      <c r="K119" t="s">
        <v>15</v>
      </c>
      <c r="L119" t="s">
        <v>6520</v>
      </c>
      <c r="M119" t="s">
        <v>5198</v>
      </c>
      <c r="N119">
        <f t="shared" si="1"/>
        <v>1</v>
      </c>
      <c r="O11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Lego City Undercover: The Chase Begins?</v>
      </c>
    </row>
    <row r="120" spans="1:15" x14ac:dyDescent="0.3">
      <c r="A120" t="s">
        <v>5069</v>
      </c>
      <c r="B120" t="s">
        <v>5070</v>
      </c>
      <c r="C120" t="s">
        <v>11</v>
      </c>
      <c r="D120" t="s">
        <v>4321</v>
      </c>
      <c r="E120" t="s">
        <v>5199</v>
      </c>
      <c r="F120" t="s">
        <v>5071</v>
      </c>
      <c r="G120">
        <f>ROUND(Videogames_unitsSold__2[[#This Row],[value]],2)</f>
        <v>1180000</v>
      </c>
      <c r="H120" t="s">
        <v>4214</v>
      </c>
      <c r="I120" t="s">
        <v>15</v>
      </c>
      <c r="J120" t="s">
        <v>93</v>
      </c>
      <c r="K120" t="s">
        <v>15</v>
      </c>
      <c r="L120" t="s">
        <v>6521</v>
      </c>
      <c r="M120" t="s">
        <v>5198</v>
      </c>
      <c r="N120">
        <f t="shared" si="1"/>
        <v>1</v>
      </c>
      <c r="O12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Captain Toad: Treasure Tracker?</v>
      </c>
    </row>
    <row r="121" spans="1:15" x14ac:dyDescent="0.3">
      <c r="A121" t="s">
        <v>5072</v>
      </c>
      <c r="B121" t="s">
        <v>5073</v>
      </c>
      <c r="C121" t="s">
        <v>11</v>
      </c>
      <c r="D121" t="s">
        <v>4321</v>
      </c>
      <c r="E121" t="s">
        <v>5199</v>
      </c>
      <c r="F121" t="s">
        <v>5050</v>
      </c>
      <c r="G121">
        <f>ROUND(Videogames_unitsSold__2[[#This Row],[value]],2)</f>
        <v>1300000</v>
      </c>
      <c r="H121" t="s">
        <v>4214</v>
      </c>
      <c r="I121" t="s">
        <v>15</v>
      </c>
      <c r="J121" t="s">
        <v>602</v>
      </c>
      <c r="K121" t="s">
        <v>15</v>
      </c>
      <c r="L121" t="s">
        <v>6522</v>
      </c>
      <c r="M121" t="s">
        <v>5198</v>
      </c>
      <c r="N121">
        <f t="shared" si="1"/>
        <v>1</v>
      </c>
      <c r="O12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Dead Rising 4?</v>
      </c>
    </row>
    <row r="122" spans="1:15" x14ac:dyDescent="0.3">
      <c r="A122" t="s">
        <v>4615</v>
      </c>
      <c r="B122" t="s">
        <v>4616</v>
      </c>
      <c r="C122" t="s">
        <v>11</v>
      </c>
      <c r="D122" t="s">
        <v>4321</v>
      </c>
      <c r="E122" t="s">
        <v>5199</v>
      </c>
      <c r="F122" t="s">
        <v>4617</v>
      </c>
      <c r="G122">
        <f>ROUND(Videogames_unitsSold__2[[#This Row],[value]],2)</f>
        <v>1070000</v>
      </c>
      <c r="H122" t="s">
        <v>4214</v>
      </c>
      <c r="I122" t="s">
        <v>15</v>
      </c>
      <c r="J122" t="s">
        <v>226</v>
      </c>
      <c r="K122" t="s">
        <v>15</v>
      </c>
      <c r="L122" t="s">
        <v>6523</v>
      </c>
      <c r="M122" t="s">
        <v>5198</v>
      </c>
      <c r="N122">
        <f t="shared" si="1"/>
        <v>1</v>
      </c>
      <c r="O12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Bayonetta 3?</v>
      </c>
    </row>
    <row r="123" spans="1:15" x14ac:dyDescent="0.3">
      <c r="A123" t="s">
        <v>5074</v>
      </c>
      <c r="B123" t="s">
        <v>5075</v>
      </c>
      <c r="C123" t="s">
        <v>11</v>
      </c>
      <c r="D123" t="s">
        <v>4321</v>
      </c>
      <c r="E123" t="s">
        <v>5199</v>
      </c>
      <c r="F123" t="s">
        <v>3057</v>
      </c>
      <c r="G123">
        <f>ROUND(Videogames_unitsSold__2[[#This Row],[value]],2)</f>
        <v>1100000</v>
      </c>
      <c r="H123" t="s">
        <v>4214</v>
      </c>
      <c r="I123" t="s">
        <v>15</v>
      </c>
      <c r="J123" t="s">
        <v>629</v>
      </c>
      <c r="K123" t="s">
        <v>15</v>
      </c>
      <c r="L123" t="s">
        <v>6524</v>
      </c>
      <c r="M123" t="s">
        <v>5198</v>
      </c>
      <c r="N123">
        <f t="shared" si="1"/>
        <v>1</v>
      </c>
      <c r="O12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House Party?</v>
      </c>
    </row>
    <row r="124" spans="1:15" x14ac:dyDescent="0.3">
      <c r="A124" t="s">
        <v>4775</v>
      </c>
      <c r="B124" t="s">
        <v>4776</v>
      </c>
      <c r="C124" t="s">
        <v>11</v>
      </c>
      <c r="D124" t="s">
        <v>4321</v>
      </c>
      <c r="E124" t="s">
        <v>5199</v>
      </c>
      <c r="F124" t="s">
        <v>4777</v>
      </c>
      <c r="G124">
        <f>ROUND(Videogames_unitsSold__2[[#This Row],[value]],2)</f>
        <v>8772000</v>
      </c>
      <c r="H124" t="s">
        <v>4214</v>
      </c>
      <c r="I124" t="s">
        <v>15</v>
      </c>
      <c r="J124" t="s">
        <v>187</v>
      </c>
      <c r="K124" t="s">
        <v>15</v>
      </c>
      <c r="L124" t="s">
        <v>6525</v>
      </c>
      <c r="M124" t="s">
        <v>5198</v>
      </c>
      <c r="N124">
        <f t="shared" si="1"/>
        <v>1</v>
      </c>
      <c r="O12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3?</v>
      </c>
    </row>
    <row r="125" spans="1:15" x14ac:dyDescent="0.3">
      <c r="A125" t="s">
        <v>5078</v>
      </c>
      <c r="B125" t="s">
        <v>5079</v>
      </c>
      <c r="C125" t="s">
        <v>11</v>
      </c>
      <c r="D125" t="s">
        <v>4321</v>
      </c>
      <c r="E125" t="s">
        <v>5199</v>
      </c>
      <c r="F125" t="s">
        <v>5080</v>
      </c>
      <c r="G125">
        <f>ROUND(Videogames_unitsSold__2[[#This Row],[value]],2)</f>
        <v>1270000</v>
      </c>
      <c r="H125" t="s">
        <v>4214</v>
      </c>
      <c r="I125" t="s">
        <v>15</v>
      </c>
      <c r="J125" t="s">
        <v>459</v>
      </c>
      <c r="K125" t="s">
        <v>15</v>
      </c>
      <c r="L125" t="s">
        <v>6526</v>
      </c>
      <c r="M125" t="s">
        <v>5198</v>
      </c>
      <c r="N125">
        <f t="shared" si="1"/>
        <v>1</v>
      </c>
      <c r="O12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WarioWare: Get It Together!?</v>
      </c>
    </row>
    <row r="126" spans="1:15" x14ac:dyDescent="0.3">
      <c r="A126" t="s">
        <v>5081</v>
      </c>
      <c r="B126" t="s">
        <v>5082</v>
      </c>
      <c r="C126" t="s">
        <v>11</v>
      </c>
      <c r="D126" t="s">
        <v>4321</v>
      </c>
      <c r="E126" t="s">
        <v>5199</v>
      </c>
      <c r="F126" t="s">
        <v>2242</v>
      </c>
      <c r="G126">
        <f>ROUND(Videogames_unitsSold__2[[#This Row],[value]],2)</f>
        <v>1200000</v>
      </c>
      <c r="H126" t="s">
        <v>4214</v>
      </c>
      <c r="I126" t="s">
        <v>15</v>
      </c>
      <c r="J126" t="s">
        <v>501</v>
      </c>
      <c r="K126" t="s">
        <v>15</v>
      </c>
      <c r="L126" t="s">
        <v>6527</v>
      </c>
      <c r="M126" t="s">
        <v>5198</v>
      </c>
      <c r="N126">
        <f t="shared" si="1"/>
        <v>1</v>
      </c>
      <c r="O12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Against the Storm?</v>
      </c>
    </row>
    <row r="127" spans="1:15" x14ac:dyDescent="0.3">
      <c r="A127" t="s">
        <v>5083</v>
      </c>
      <c r="B127" t="s">
        <v>5084</v>
      </c>
      <c r="C127" t="s">
        <v>11</v>
      </c>
      <c r="D127" t="s">
        <v>4321</v>
      </c>
      <c r="E127" t="s">
        <v>5199</v>
      </c>
      <c r="F127" t="s">
        <v>5085</v>
      </c>
      <c r="G127">
        <f>ROUND(Videogames_unitsSold__2[[#This Row],[value]],2)</f>
        <v>1090000</v>
      </c>
      <c r="H127" t="s">
        <v>4214</v>
      </c>
      <c r="I127" t="s">
        <v>15</v>
      </c>
      <c r="J127" t="s">
        <v>573</v>
      </c>
      <c r="K127" t="s">
        <v>15</v>
      </c>
      <c r="L127" t="s">
        <v>6528</v>
      </c>
      <c r="M127" t="s">
        <v>5198</v>
      </c>
      <c r="N127">
        <f t="shared" si="1"/>
        <v>1</v>
      </c>
      <c r="O12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Nintendo Labo Toy-Con 01 Variety Kit?</v>
      </c>
    </row>
    <row r="128" spans="1:15" x14ac:dyDescent="0.3">
      <c r="A128" t="s">
        <v>4594</v>
      </c>
      <c r="B128" t="s">
        <v>4595</v>
      </c>
      <c r="C128" t="s">
        <v>11</v>
      </c>
      <c r="D128" t="s">
        <v>4321</v>
      </c>
      <c r="E128" t="s">
        <v>5199</v>
      </c>
      <c r="F128" t="s">
        <v>4596</v>
      </c>
      <c r="G128">
        <f>ROUND(Videogames_unitsSold__2[[#This Row],[value]],2)</f>
        <v>1850000</v>
      </c>
      <c r="H128" t="s">
        <v>4214</v>
      </c>
      <c r="I128" t="s">
        <v>15</v>
      </c>
      <c r="J128" t="s">
        <v>187</v>
      </c>
      <c r="K128" t="s">
        <v>15</v>
      </c>
      <c r="L128" t="s">
        <v>6529</v>
      </c>
      <c r="M128" t="s">
        <v>5198</v>
      </c>
      <c r="N128">
        <f t="shared" si="1"/>
        <v>1</v>
      </c>
      <c r="O12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Sonic Generations?</v>
      </c>
    </row>
    <row r="129" spans="1:15" x14ac:dyDescent="0.3">
      <c r="A129" t="s">
        <v>4597</v>
      </c>
      <c r="B129" t="s">
        <v>4598</v>
      </c>
      <c r="C129" t="s">
        <v>11</v>
      </c>
      <c r="D129" t="s">
        <v>4321</v>
      </c>
      <c r="E129" t="s">
        <v>5199</v>
      </c>
      <c r="F129" t="s">
        <v>4599</v>
      </c>
      <c r="G129">
        <f>ROUND(Videogames_unitsSold__2[[#This Row],[value]],2)</f>
        <v>1770000</v>
      </c>
      <c r="H129" t="s">
        <v>4214</v>
      </c>
      <c r="I129" t="s">
        <v>15</v>
      </c>
      <c r="J129" t="s">
        <v>1191</v>
      </c>
      <c r="K129" t="s">
        <v>15</v>
      </c>
      <c r="L129" t="s">
        <v>6530</v>
      </c>
      <c r="M129" t="s">
        <v>5198</v>
      </c>
      <c r="N129">
        <f t="shared" si="1"/>
        <v>1</v>
      </c>
      <c r="O12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Strikers Charged?</v>
      </c>
    </row>
    <row r="130" spans="1:15" x14ac:dyDescent="0.3">
      <c r="A130" t="s">
        <v>4603</v>
      </c>
      <c r="B130" t="s">
        <v>4604</v>
      </c>
      <c r="C130" t="s">
        <v>11</v>
      </c>
      <c r="D130" t="s">
        <v>4321</v>
      </c>
      <c r="E130" t="s">
        <v>5199</v>
      </c>
      <c r="F130" t="s">
        <v>4605</v>
      </c>
      <c r="G130">
        <f>ROUND(Videogames_unitsSold__2[[#This Row],[value]],2)</f>
        <v>1840000</v>
      </c>
      <c r="H130" t="s">
        <v>4214</v>
      </c>
      <c r="I130" t="s">
        <v>15</v>
      </c>
      <c r="J130" t="s">
        <v>459</v>
      </c>
      <c r="K130" t="s">
        <v>15</v>
      </c>
      <c r="L130" t="s">
        <v>6531</v>
      </c>
      <c r="M130" t="s">
        <v>5198</v>
      </c>
      <c r="N130">
        <f t="shared" ref="N130:N193" si="2">COUNTIF(B:B,B130)</f>
        <v>1</v>
      </c>
      <c r="O13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Cooking Guide: Can't Decide What to Eat??</v>
      </c>
    </row>
    <row r="131" spans="1:15" x14ac:dyDescent="0.3">
      <c r="A131" t="s">
        <v>4606</v>
      </c>
      <c r="B131" t="s">
        <v>4607</v>
      </c>
      <c r="C131" t="s">
        <v>11</v>
      </c>
      <c r="D131" t="s">
        <v>4321</v>
      </c>
      <c r="E131" t="s">
        <v>5199</v>
      </c>
      <c r="F131" t="s">
        <v>4608</v>
      </c>
      <c r="G131">
        <f>ROUND(Videogames_unitsSold__2[[#This Row],[value]],2)</f>
        <v>1780000</v>
      </c>
      <c r="H131" t="s">
        <v>4214</v>
      </c>
      <c r="I131" t="s">
        <v>15</v>
      </c>
      <c r="J131" t="s">
        <v>459</v>
      </c>
      <c r="K131" t="s">
        <v>15</v>
      </c>
      <c r="L131" t="s">
        <v>6532</v>
      </c>
      <c r="M131" t="s">
        <v>5198</v>
      </c>
      <c r="N131">
        <f t="shared" si="2"/>
        <v>1</v>
      </c>
      <c r="O13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vs. Donkey Kong: Mini-Land Mayhem!?</v>
      </c>
    </row>
    <row r="132" spans="1:15" x14ac:dyDescent="0.3">
      <c r="A132" t="s">
        <v>4609</v>
      </c>
      <c r="B132" t="s">
        <v>4610</v>
      </c>
      <c r="C132" t="s">
        <v>11</v>
      </c>
      <c r="D132" t="s">
        <v>4321</v>
      </c>
      <c r="E132" t="s">
        <v>5199</v>
      </c>
      <c r="F132" t="s">
        <v>4608</v>
      </c>
      <c r="G132">
        <f>ROUND(Videogames_unitsSold__2[[#This Row],[value]],2)</f>
        <v>1780000</v>
      </c>
      <c r="H132" t="s">
        <v>4214</v>
      </c>
      <c r="I132" t="s">
        <v>15</v>
      </c>
      <c r="J132" t="s">
        <v>250</v>
      </c>
      <c r="K132" t="s">
        <v>15</v>
      </c>
      <c r="L132" t="s">
        <v>6533</v>
      </c>
      <c r="M132" t="s">
        <v>5198</v>
      </c>
      <c r="N132">
        <f t="shared" si="2"/>
        <v>1</v>
      </c>
      <c r="O13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Kirby: Triple Deluxe?</v>
      </c>
    </row>
    <row r="133" spans="1:15" x14ac:dyDescent="0.3">
      <c r="A133" t="s">
        <v>4613</v>
      </c>
      <c r="B133" t="s">
        <v>4614</v>
      </c>
      <c r="C133" t="s">
        <v>11</v>
      </c>
      <c r="D133" t="s">
        <v>4321</v>
      </c>
      <c r="E133" t="s">
        <v>5199</v>
      </c>
      <c r="F133" t="s">
        <v>2477</v>
      </c>
      <c r="G133">
        <f>ROUND(Videogames_unitsSold__2[[#This Row],[value]],2)</f>
        <v>1600000</v>
      </c>
      <c r="H133" t="s">
        <v>4214</v>
      </c>
      <c r="I133" t="s">
        <v>15</v>
      </c>
      <c r="J133" t="s">
        <v>565</v>
      </c>
      <c r="K133" t="s">
        <v>15</v>
      </c>
      <c r="L133" t="s">
        <v>6534</v>
      </c>
      <c r="M133" t="s">
        <v>5198</v>
      </c>
      <c r="N133">
        <f t="shared" si="2"/>
        <v>1</v>
      </c>
      <c r="O13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DuckTales: Remastered?</v>
      </c>
    </row>
    <row r="134" spans="1:15" x14ac:dyDescent="0.3">
      <c r="A134" t="s">
        <v>4992</v>
      </c>
      <c r="B134" t="s">
        <v>4993</v>
      </c>
      <c r="C134" t="s">
        <v>11</v>
      </c>
      <c r="D134" t="s">
        <v>4321</v>
      </c>
      <c r="E134" t="s">
        <v>5199</v>
      </c>
      <c r="F134" t="s">
        <v>2264</v>
      </c>
      <c r="G134">
        <f>ROUND(Videogames_unitsSold__2[[#This Row],[value]],2)</f>
        <v>2200000</v>
      </c>
      <c r="H134" t="s">
        <v>4214</v>
      </c>
      <c r="I134" t="s">
        <v>15</v>
      </c>
      <c r="J134" t="s">
        <v>191</v>
      </c>
      <c r="K134" t="s">
        <v>15</v>
      </c>
      <c r="L134" t="s">
        <v>6535</v>
      </c>
      <c r="M134" t="s">
        <v>5198</v>
      </c>
      <c r="N134">
        <f t="shared" si="2"/>
        <v>1</v>
      </c>
      <c r="O13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Marvel vs. Capcom: Infinite?</v>
      </c>
    </row>
    <row r="135" spans="1:15" x14ac:dyDescent="0.3">
      <c r="A135" t="s">
        <v>4994</v>
      </c>
      <c r="B135" t="s">
        <v>4995</v>
      </c>
      <c r="C135" t="s">
        <v>11</v>
      </c>
      <c r="D135" t="s">
        <v>4321</v>
      </c>
      <c r="E135" t="s">
        <v>5199</v>
      </c>
      <c r="F135" t="s">
        <v>4996</v>
      </c>
      <c r="G135">
        <f>ROUND(Videogames_unitsSold__2[[#This Row],[value]],2)</f>
        <v>2290000</v>
      </c>
      <c r="H135" t="s">
        <v>4214</v>
      </c>
      <c r="I135" t="s">
        <v>15</v>
      </c>
      <c r="J135" t="s">
        <v>474</v>
      </c>
      <c r="K135" t="s">
        <v>15</v>
      </c>
      <c r="L135" t="s">
        <v>6536</v>
      </c>
      <c r="M135" t="s">
        <v>5198</v>
      </c>
      <c r="N135">
        <f t="shared" si="2"/>
        <v>1</v>
      </c>
      <c r="O13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1-2-Switch?</v>
      </c>
    </row>
    <row r="136" spans="1:15" x14ac:dyDescent="0.3">
      <c r="A136" t="s">
        <v>4879</v>
      </c>
      <c r="B136" t="s">
        <v>4880</v>
      </c>
      <c r="C136" t="s">
        <v>11</v>
      </c>
      <c r="D136" t="s">
        <v>4321</v>
      </c>
      <c r="E136" t="s">
        <v>5199</v>
      </c>
      <c r="F136" t="s">
        <v>4596</v>
      </c>
      <c r="G136">
        <f>ROUND(Videogames_unitsSold__2[[#This Row],[value]],2)</f>
        <v>1850000</v>
      </c>
      <c r="H136" t="s">
        <v>4214</v>
      </c>
      <c r="I136" t="s">
        <v>15</v>
      </c>
      <c r="J136" t="s">
        <v>226</v>
      </c>
      <c r="K136" t="s">
        <v>15</v>
      </c>
      <c r="L136" t="s">
        <v>6537</v>
      </c>
      <c r="M136" t="s">
        <v>5198</v>
      </c>
      <c r="N136">
        <f t="shared" si="2"/>
        <v>1</v>
      </c>
      <c r="O13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Arms?</v>
      </c>
    </row>
    <row r="137" spans="1:15" x14ac:dyDescent="0.3">
      <c r="A137" t="s">
        <v>4997</v>
      </c>
      <c r="B137" t="s">
        <v>4998</v>
      </c>
      <c r="C137" t="s">
        <v>11</v>
      </c>
      <c r="D137" t="s">
        <v>4321</v>
      </c>
      <c r="E137" t="s">
        <v>5199</v>
      </c>
      <c r="F137" t="s">
        <v>4999</v>
      </c>
      <c r="G137">
        <f>ROUND(Videogames_unitsSold__2[[#This Row],[value]],2)</f>
        <v>2340000</v>
      </c>
      <c r="H137" t="s">
        <v>4214</v>
      </c>
      <c r="I137" t="s">
        <v>15</v>
      </c>
      <c r="J137" t="s">
        <v>458</v>
      </c>
      <c r="K137" t="s">
        <v>15</v>
      </c>
      <c r="L137" t="s">
        <v>6538</v>
      </c>
      <c r="M137" t="s">
        <v>5198</v>
      </c>
      <c r="N137">
        <f t="shared" si="2"/>
        <v>1</v>
      </c>
      <c r="O13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Maker for Nintendo 3DS?</v>
      </c>
    </row>
    <row r="138" spans="1:15" x14ac:dyDescent="0.3">
      <c r="A138" t="s">
        <v>4881</v>
      </c>
      <c r="B138" t="s">
        <v>4882</v>
      </c>
      <c r="C138" t="s">
        <v>11</v>
      </c>
      <c r="D138" t="s">
        <v>4321</v>
      </c>
      <c r="E138" t="s">
        <v>5199</v>
      </c>
      <c r="F138" t="s">
        <v>2708</v>
      </c>
      <c r="G138">
        <f>ROUND(Videogames_unitsSold__2[[#This Row],[value]],2)</f>
        <v>1800000</v>
      </c>
      <c r="H138" t="s">
        <v>4214</v>
      </c>
      <c r="I138" t="s">
        <v>15</v>
      </c>
      <c r="J138" t="s">
        <v>573</v>
      </c>
      <c r="K138" t="s">
        <v>15</v>
      </c>
      <c r="L138" t="s">
        <v>6539</v>
      </c>
      <c r="M138" t="s">
        <v>5198</v>
      </c>
      <c r="N138">
        <f t="shared" si="2"/>
        <v>1</v>
      </c>
      <c r="O13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XX?</v>
      </c>
    </row>
    <row r="139" spans="1:15" x14ac:dyDescent="0.3">
      <c r="A139" t="s">
        <v>4888</v>
      </c>
      <c r="B139" t="s">
        <v>4889</v>
      </c>
      <c r="C139" t="s">
        <v>11</v>
      </c>
      <c r="D139" t="s">
        <v>4321</v>
      </c>
      <c r="E139" t="s">
        <v>5199</v>
      </c>
      <c r="F139" t="s">
        <v>2708</v>
      </c>
      <c r="G139">
        <f>ROUND(Videogames_unitsSold__2[[#This Row],[value]],2)</f>
        <v>1800000</v>
      </c>
      <c r="H139" t="s">
        <v>4214</v>
      </c>
      <c r="I139" t="s">
        <v>15</v>
      </c>
      <c r="J139" t="s">
        <v>250</v>
      </c>
      <c r="K139" t="s">
        <v>15</v>
      </c>
      <c r="L139" t="s">
        <v>6540</v>
      </c>
      <c r="M139" t="s">
        <v>5198</v>
      </c>
      <c r="N139">
        <f t="shared" si="2"/>
        <v>1</v>
      </c>
      <c r="O13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Mega Man 11?</v>
      </c>
    </row>
    <row r="140" spans="1:15" x14ac:dyDescent="0.3">
      <c r="A140" t="s">
        <v>5002</v>
      </c>
      <c r="B140" t="s">
        <v>5003</v>
      </c>
      <c r="C140" t="s">
        <v>11</v>
      </c>
      <c r="D140" t="s">
        <v>4321</v>
      </c>
      <c r="E140" t="s">
        <v>5199</v>
      </c>
      <c r="F140" t="s">
        <v>2540</v>
      </c>
      <c r="G140">
        <f>ROUND(Videogames_unitsSold__2[[#This Row],[value]],2)</f>
        <v>2400000</v>
      </c>
      <c r="H140" t="s">
        <v>4214</v>
      </c>
      <c r="I140" t="s">
        <v>15</v>
      </c>
      <c r="J140" t="s">
        <v>486</v>
      </c>
      <c r="K140" t="s">
        <v>15</v>
      </c>
      <c r="L140" t="s">
        <v>6541</v>
      </c>
      <c r="M140" t="s">
        <v>5198</v>
      </c>
      <c r="N140">
        <f t="shared" si="2"/>
        <v>1</v>
      </c>
      <c r="O14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Pokémon Snap?</v>
      </c>
    </row>
    <row r="141" spans="1:15" x14ac:dyDescent="0.3">
      <c r="A141" t="s">
        <v>5004</v>
      </c>
      <c r="B141" t="s">
        <v>5005</v>
      </c>
      <c r="C141" t="s">
        <v>11</v>
      </c>
      <c r="D141" t="s">
        <v>4321</v>
      </c>
      <c r="E141" t="s">
        <v>5199</v>
      </c>
      <c r="F141" t="s">
        <v>2269</v>
      </c>
      <c r="G141">
        <f>ROUND(Videogames_unitsSold__2[[#This Row],[value]],2)</f>
        <v>2000000</v>
      </c>
      <c r="H141" t="s">
        <v>4214</v>
      </c>
      <c r="I141" t="s">
        <v>15</v>
      </c>
      <c r="J141" t="s">
        <v>459</v>
      </c>
      <c r="K141" t="s">
        <v>15</v>
      </c>
      <c r="L141" t="s">
        <v>6542</v>
      </c>
      <c r="M141" t="s">
        <v>5198</v>
      </c>
      <c r="N141">
        <f t="shared" si="2"/>
        <v>1</v>
      </c>
      <c r="O14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Stories 2: Wings of Ruin?</v>
      </c>
    </row>
    <row r="142" spans="1:15" x14ac:dyDescent="0.3">
      <c r="A142" t="s">
        <v>4921</v>
      </c>
      <c r="B142" t="s">
        <v>4922</v>
      </c>
      <c r="C142" t="s">
        <v>11</v>
      </c>
      <c r="D142" t="s">
        <v>4321</v>
      </c>
      <c r="E142" t="s">
        <v>5199</v>
      </c>
      <c r="F142" t="s">
        <v>2489</v>
      </c>
      <c r="G142">
        <f>ROUND(Videogames_unitsSold__2[[#This Row],[value]],2)</f>
        <v>1750000</v>
      </c>
      <c r="H142" t="s">
        <v>4214</v>
      </c>
      <c r="I142" t="s">
        <v>15</v>
      </c>
      <c r="J142" t="s">
        <v>629</v>
      </c>
      <c r="K142" t="s">
        <v>15</v>
      </c>
      <c r="L142" t="s">
        <v>6543</v>
      </c>
      <c r="M142" t="s">
        <v>5198</v>
      </c>
      <c r="N142">
        <f t="shared" si="2"/>
        <v>1</v>
      </c>
      <c r="O14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Medieval Dynasty?</v>
      </c>
    </row>
    <row r="143" spans="1:15" x14ac:dyDescent="0.3">
      <c r="A143" t="s">
        <v>5006</v>
      </c>
      <c r="B143" t="s">
        <v>5007</v>
      </c>
      <c r="C143" t="s">
        <v>11</v>
      </c>
      <c r="D143" t="s">
        <v>4321</v>
      </c>
      <c r="E143" t="s">
        <v>5199</v>
      </c>
      <c r="F143" t="s">
        <v>2985</v>
      </c>
      <c r="G143">
        <f>ROUND(Videogames_unitsSold__2[[#This Row],[value]],2)</f>
        <v>2350000</v>
      </c>
      <c r="H143" t="s">
        <v>4214</v>
      </c>
      <c r="I143" t="s">
        <v>15</v>
      </c>
      <c r="J143" t="s">
        <v>217</v>
      </c>
      <c r="K143" t="s">
        <v>15</v>
      </c>
      <c r="L143" t="s">
        <v>6544</v>
      </c>
      <c r="M143" t="s">
        <v>5198</v>
      </c>
      <c r="N143">
        <f t="shared" si="2"/>
        <v>1</v>
      </c>
      <c r="O14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Golf: Super Rush?</v>
      </c>
    </row>
    <row r="144" spans="1:15" x14ac:dyDescent="0.3">
      <c r="A144" t="s">
        <v>4586</v>
      </c>
      <c r="B144" t="s">
        <v>4587</v>
      </c>
      <c r="C144" t="s">
        <v>11</v>
      </c>
      <c r="D144" t="s">
        <v>4321</v>
      </c>
      <c r="E144" t="s">
        <v>5199</v>
      </c>
      <c r="F144" t="s">
        <v>4588</v>
      </c>
      <c r="G144">
        <f>ROUND(Videogames_unitsSold__2[[#This Row],[value]],2)</f>
        <v>1590000</v>
      </c>
      <c r="H144" t="s">
        <v>4214</v>
      </c>
      <c r="I144" t="s">
        <v>15</v>
      </c>
      <c r="J144" t="s">
        <v>458</v>
      </c>
      <c r="K144" t="s">
        <v>15</v>
      </c>
      <c r="L144" t="s">
        <v>6545</v>
      </c>
      <c r="M144" t="s">
        <v>5198</v>
      </c>
      <c r="N144">
        <f t="shared" si="2"/>
        <v>1</v>
      </c>
      <c r="O14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Big Brain Academy: Brain vs. Brain?</v>
      </c>
    </row>
    <row r="145" spans="1:15" x14ac:dyDescent="0.3">
      <c r="A145" t="s">
        <v>5017</v>
      </c>
      <c r="B145" t="s">
        <v>5018</v>
      </c>
      <c r="C145" t="s">
        <v>11</v>
      </c>
      <c r="D145" t="s">
        <v>4321</v>
      </c>
      <c r="E145" t="s">
        <v>5199</v>
      </c>
      <c r="F145" t="s">
        <v>2269</v>
      </c>
      <c r="G145">
        <f>ROUND(Videogames_unitsSold__2[[#This Row],[value]],2)</f>
        <v>2000000</v>
      </c>
      <c r="H145" t="s">
        <v>4214</v>
      </c>
      <c r="I145" t="s">
        <v>15</v>
      </c>
      <c r="J145" t="s">
        <v>602</v>
      </c>
      <c r="K145" t="s">
        <v>15</v>
      </c>
      <c r="L145" t="s">
        <v>6546</v>
      </c>
      <c r="M145" t="s">
        <v>5198</v>
      </c>
      <c r="N145">
        <f t="shared" si="2"/>
        <v>1</v>
      </c>
      <c r="O14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Buckshot Roulette?</v>
      </c>
    </row>
    <row r="146" spans="1:15" x14ac:dyDescent="0.3">
      <c r="A146" t="s">
        <v>5019</v>
      </c>
      <c r="B146" t="s">
        <v>5020</v>
      </c>
      <c r="C146" t="s">
        <v>11</v>
      </c>
      <c r="D146" t="s">
        <v>4321</v>
      </c>
      <c r="E146" t="s">
        <v>5199</v>
      </c>
      <c r="F146" t="s">
        <v>2269</v>
      </c>
      <c r="G146">
        <f>ROUND(Videogames_unitsSold__2[[#This Row],[value]],2)</f>
        <v>2000000</v>
      </c>
      <c r="H146" t="s">
        <v>4214</v>
      </c>
      <c r="I146" t="s">
        <v>15</v>
      </c>
      <c r="J146" t="s">
        <v>566</v>
      </c>
      <c r="K146" t="s">
        <v>15</v>
      </c>
      <c r="L146" t="s">
        <v>6547</v>
      </c>
      <c r="M146" t="s">
        <v>5198</v>
      </c>
      <c r="N146">
        <f t="shared" si="2"/>
        <v>1</v>
      </c>
      <c r="O14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Balatro?</v>
      </c>
    </row>
    <row r="147" spans="1:15" x14ac:dyDescent="0.3">
      <c r="A147" t="s">
        <v>5021</v>
      </c>
      <c r="B147" t="s">
        <v>5022</v>
      </c>
      <c r="C147" t="s">
        <v>11</v>
      </c>
      <c r="D147" t="s">
        <v>4321</v>
      </c>
      <c r="E147" t="s">
        <v>5199</v>
      </c>
      <c r="F147" t="s">
        <v>2264</v>
      </c>
      <c r="G147">
        <f>ROUND(Videogames_unitsSold__2[[#This Row],[value]],2)</f>
        <v>2200000</v>
      </c>
      <c r="H147" t="s">
        <v>4214</v>
      </c>
      <c r="I147" t="s">
        <v>15</v>
      </c>
      <c r="J147" t="s">
        <v>275</v>
      </c>
      <c r="K147" t="s">
        <v>15</v>
      </c>
      <c r="L147" t="s">
        <v>6548</v>
      </c>
      <c r="M147" t="s">
        <v>5198</v>
      </c>
      <c r="N147">
        <f t="shared" si="2"/>
        <v>1</v>
      </c>
      <c r="O14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Content Warning?</v>
      </c>
    </row>
    <row r="148" spans="1:15" x14ac:dyDescent="0.3">
      <c r="A148" t="s">
        <v>4826</v>
      </c>
      <c r="B148" t="s">
        <v>4827</v>
      </c>
      <c r="C148" t="s">
        <v>11</v>
      </c>
      <c r="D148" t="s">
        <v>4321</v>
      </c>
      <c r="E148" t="s">
        <v>5199</v>
      </c>
      <c r="F148" t="s">
        <v>4828</v>
      </c>
      <c r="G148">
        <f>ROUND(Videogames_unitsSold__2[[#This Row],[value]],2)</f>
        <v>8210000</v>
      </c>
      <c r="H148" t="s">
        <v>4214</v>
      </c>
      <c r="I148" t="s">
        <v>15</v>
      </c>
      <c r="J148" t="s">
        <v>1191</v>
      </c>
      <c r="K148" t="s">
        <v>15</v>
      </c>
      <c r="L148" t="s">
        <v>6549</v>
      </c>
      <c r="M148" t="s">
        <v>5198</v>
      </c>
      <c r="N148">
        <f t="shared" si="2"/>
        <v>1</v>
      </c>
      <c r="O14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Party DS?</v>
      </c>
    </row>
    <row r="149" spans="1:15" x14ac:dyDescent="0.3">
      <c r="A149" t="s">
        <v>4832</v>
      </c>
      <c r="B149" t="s">
        <v>4833</v>
      </c>
      <c r="C149" t="s">
        <v>11</v>
      </c>
      <c r="D149" t="s">
        <v>4321</v>
      </c>
      <c r="E149" t="s">
        <v>5199</v>
      </c>
      <c r="F149" t="s">
        <v>1496</v>
      </c>
      <c r="G149">
        <f>ROUND(Videogames_unitsSold__2[[#This Row],[value]],2)</f>
        <v>8000000</v>
      </c>
      <c r="H149" t="s">
        <v>4214</v>
      </c>
      <c r="I149" t="s">
        <v>15</v>
      </c>
      <c r="J149" t="s">
        <v>238</v>
      </c>
      <c r="K149" t="s">
        <v>15</v>
      </c>
      <c r="L149" t="s">
        <v>6550</v>
      </c>
      <c r="M149" t="s">
        <v>5198</v>
      </c>
      <c r="N149">
        <f t="shared" si="2"/>
        <v>1</v>
      </c>
      <c r="O14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Red Dead Redemption?</v>
      </c>
    </row>
    <row r="150" spans="1:15" x14ac:dyDescent="0.3">
      <c r="A150" t="s">
        <v>4655</v>
      </c>
      <c r="B150" t="s">
        <v>4656</v>
      </c>
      <c r="C150" t="s">
        <v>11</v>
      </c>
      <c r="D150" t="s">
        <v>4321</v>
      </c>
      <c r="E150" t="s">
        <v>5199</v>
      </c>
      <c r="F150" t="s">
        <v>4657</v>
      </c>
      <c r="G150">
        <f>ROUND(Videogames_unitsSold__2[[#This Row],[value]],2)</f>
        <v>9010000</v>
      </c>
      <c r="H150" t="s">
        <v>4214</v>
      </c>
      <c r="I150" t="s">
        <v>15</v>
      </c>
      <c r="J150" t="s">
        <v>456</v>
      </c>
      <c r="K150" t="s">
        <v>15</v>
      </c>
      <c r="L150" t="s">
        <v>6551</v>
      </c>
      <c r="M150" t="s">
        <v>5198</v>
      </c>
      <c r="N150">
        <f t="shared" si="2"/>
        <v>1</v>
      </c>
      <c r="O15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Gran Turismo 5?</v>
      </c>
    </row>
    <row r="151" spans="1:15" x14ac:dyDescent="0.3">
      <c r="A151" t="s">
        <v>4358</v>
      </c>
      <c r="B151" t="s">
        <v>4359</v>
      </c>
      <c r="C151" t="s">
        <v>11</v>
      </c>
      <c r="D151" t="s">
        <v>4321</v>
      </c>
      <c r="E151" t="s">
        <v>5199</v>
      </c>
      <c r="F151" t="s">
        <v>4360</v>
      </c>
      <c r="G151">
        <f>ROUND(Videogames_unitsSold__2[[#This Row],[value]],2)</f>
        <v>37380000</v>
      </c>
      <c r="H151" t="s">
        <v>4214</v>
      </c>
      <c r="I151" t="s">
        <v>15</v>
      </c>
      <c r="J151" t="s">
        <v>606</v>
      </c>
      <c r="K151" t="s">
        <v>15</v>
      </c>
      <c r="L151" t="s">
        <v>6552</v>
      </c>
      <c r="M151" t="s">
        <v>5198</v>
      </c>
      <c r="N151">
        <f t="shared" si="2"/>
        <v>1</v>
      </c>
      <c r="O15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Kart Wii?</v>
      </c>
    </row>
    <row r="152" spans="1:15" x14ac:dyDescent="0.3">
      <c r="A152" t="s">
        <v>4361</v>
      </c>
      <c r="B152" t="s">
        <v>4362</v>
      </c>
      <c r="C152" t="s">
        <v>11</v>
      </c>
      <c r="D152" t="s">
        <v>4321</v>
      </c>
      <c r="E152" t="s">
        <v>5199</v>
      </c>
      <c r="F152" t="s">
        <v>4363</v>
      </c>
      <c r="G152">
        <f>ROUND(Videogames_unitsSold__2[[#This Row],[value]],2)</f>
        <v>33140000</v>
      </c>
      <c r="H152" t="s">
        <v>4214</v>
      </c>
      <c r="I152" t="s">
        <v>15</v>
      </c>
      <c r="J152" t="s">
        <v>38</v>
      </c>
      <c r="K152" t="s">
        <v>15</v>
      </c>
      <c r="L152" t="s">
        <v>6553</v>
      </c>
      <c r="M152" t="s">
        <v>5198</v>
      </c>
      <c r="N152">
        <f t="shared" si="2"/>
        <v>1</v>
      </c>
      <c r="O15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Sports Resort?</v>
      </c>
    </row>
    <row r="153" spans="1:15" x14ac:dyDescent="0.3">
      <c r="A153" t="s">
        <v>4853</v>
      </c>
      <c r="B153" t="s">
        <v>4854</v>
      </c>
      <c r="C153" t="s">
        <v>11</v>
      </c>
      <c r="D153" t="s">
        <v>4321</v>
      </c>
      <c r="E153" t="s">
        <v>5199</v>
      </c>
      <c r="F153" t="s">
        <v>4855</v>
      </c>
      <c r="G153">
        <f>ROUND(Videogames_unitsSold__2[[#This Row],[value]],2)</f>
        <v>7060000</v>
      </c>
      <c r="H153" t="s">
        <v>4214</v>
      </c>
      <c r="I153" t="s">
        <v>15</v>
      </c>
      <c r="J153" t="s">
        <v>454</v>
      </c>
      <c r="K153" t="s">
        <v>15</v>
      </c>
      <c r="L153" t="s">
        <v>6554</v>
      </c>
      <c r="M153" t="s">
        <v>5198</v>
      </c>
      <c r="N153">
        <f t="shared" si="2"/>
        <v>1</v>
      </c>
      <c r="O15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Platinum?</v>
      </c>
    </row>
    <row r="154" spans="1:15" x14ac:dyDescent="0.3">
      <c r="A154" t="s">
        <v>4682</v>
      </c>
      <c r="B154" t="s">
        <v>4683</v>
      </c>
      <c r="C154" t="s">
        <v>11</v>
      </c>
      <c r="D154" t="s">
        <v>4321</v>
      </c>
      <c r="E154" t="s">
        <v>5199</v>
      </c>
      <c r="F154" t="s">
        <v>4684</v>
      </c>
      <c r="G154">
        <f>ROUND(Videogames_unitsSold__2[[#This Row],[value]],2)</f>
        <v>9350000</v>
      </c>
      <c r="H154" t="s">
        <v>4214</v>
      </c>
      <c r="I154" t="s">
        <v>15</v>
      </c>
      <c r="J154" t="s">
        <v>226</v>
      </c>
      <c r="K154" t="s">
        <v>15</v>
      </c>
      <c r="L154" t="s">
        <v>6555</v>
      </c>
      <c r="M154" t="s">
        <v>5198</v>
      </c>
      <c r="N154">
        <f t="shared" si="2"/>
        <v>1</v>
      </c>
      <c r="O15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Party?</v>
      </c>
    </row>
    <row r="155" spans="1:15" x14ac:dyDescent="0.3">
      <c r="A155" t="s">
        <v>4370</v>
      </c>
      <c r="B155" t="s">
        <v>4371</v>
      </c>
      <c r="C155" t="s">
        <v>11</v>
      </c>
      <c r="D155" t="s">
        <v>4321</v>
      </c>
      <c r="E155" t="s">
        <v>5199</v>
      </c>
      <c r="F155" t="s">
        <v>463</v>
      </c>
      <c r="G155">
        <f>ROUND(Videogames_unitsSold__2[[#This Row],[value]],2)</f>
        <v>50000000</v>
      </c>
      <c r="H155" t="s">
        <v>4214</v>
      </c>
      <c r="I155" t="s">
        <v>15</v>
      </c>
      <c r="J155" t="s">
        <v>316</v>
      </c>
      <c r="K155" t="s">
        <v>15</v>
      </c>
      <c r="L155" t="s">
        <v>6556</v>
      </c>
      <c r="M155" t="s">
        <v>5198</v>
      </c>
      <c r="N155">
        <f t="shared" si="2"/>
        <v>1</v>
      </c>
      <c r="O15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Witcher 3: Wild Hunt?</v>
      </c>
    </row>
    <row r="156" spans="1:15" x14ac:dyDescent="0.3">
      <c r="A156" t="s">
        <v>4726</v>
      </c>
      <c r="B156" t="s">
        <v>4727</v>
      </c>
      <c r="C156" t="s">
        <v>11</v>
      </c>
      <c r="D156" t="s">
        <v>4321</v>
      </c>
      <c r="E156" t="s">
        <v>5199</v>
      </c>
      <c r="F156" t="s">
        <v>4728</v>
      </c>
      <c r="G156">
        <f>ROUND(Videogames_unitsSold__2[[#This Row],[value]],2)</f>
        <v>8460000</v>
      </c>
      <c r="H156" t="s">
        <v>4214</v>
      </c>
      <c r="I156" t="s">
        <v>15</v>
      </c>
      <c r="J156" t="s">
        <v>253</v>
      </c>
      <c r="K156" t="s">
        <v>15</v>
      </c>
      <c r="L156" t="s">
        <v>6557</v>
      </c>
      <c r="M156" t="s">
        <v>5198</v>
      </c>
      <c r="N156">
        <f t="shared" si="2"/>
        <v>1</v>
      </c>
      <c r="O15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Kart 8?</v>
      </c>
    </row>
    <row r="157" spans="1:15" x14ac:dyDescent="0.3">
      <c r="A157" t="s">
        <v>4861</v>
      </c>
      <c r="B157" t="s">
        <v>4862</v>
      </c>
      <c r="C157" t="s">
        <v>11</v>
      </c>
      <c r="D157" t="s">
        <v>4321</v>
      </c>
      <c r="E157" t="s">
        <v>5199</v>
      </c>
      <c r="F157" t="s">
        <v>1496</v>
      </c>
      <c r="G157">
        <f>ROUND(Videogames_unitsSold__2[[#This Row],[value]],2)</f>
        <v>8000000</v>
      </c>
      <c r="H157" t="s">
        <v>4214</v>
      </c>
      <c r="I157" t="s">
        <v>15</v>
      </c>
      <c r="J157" t="s">
        <v>571</v>
      </c>
      <c r="K157" t="s">
        <v>15</v>
      </c>
      <c r="L157" t="s">
        <v>6558</v>
      </c>
      <c r="M157" t="s">
        <v>5198</v>
      </c>
      <c r="N157">
        <f t="shared" si="2"/>
        <v>1</v>
      </c>
      <c r="O15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Kingdom Come: Deliverance?</v>
      </c>
    </row>
    <row r="158" spans="1:15" x14ac:dyDescent="0.3">
      <c r="A158" t="s">
        <v>4863</v>
      </c>
      <c r="B158" t="s">
        <v>4864</v>
      </c>
      <c r="C158" t="s">
        <v>11</v>
      </c>
      <c r="D158" t="s">
        <v>4321</v>
      </c>
      <c r="E158" t="s">
        <v>5199</v>
      </c>
      <c r="F158" t="s">
        <v>2874</v>
      </c>
      <c r="G158">
        <f>ROUND(Videogames_unitsSold__2[[#This Row],[value]],2)</f>
        <v>7500000</v>
      </c>
      <c r="H158" t="s">
        <v>4214</v>
      </c>
      <c r="I158" t="s">
        <v>15</v>
      </c>
      <c r="J158" t="s">
        <v>195</v>
      </c>
      <c r="K158" t="s">
        <v>15</v>
      </c>
      <c r="L158" t="s">
        <v>6559</v>
      </c>
      <c r="M158" t="s">
        <v>5198</v>
      </c>
      <c r="N158">
        <f t="shared" si="2"/>
        <v>1</v>
      </c>
      <c r="O15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Dragon's Dogma: Dark Arisen?</v>
      </c>
    </row>
    <row r="159" spans="1:15" x14ac:dyDescent="0.3">
      <c r="A159" t="s">
        <v>4735</v>
      </c>
      <c r="B159" t="s">
        <v>4736</v>
      </c>
      <c r="C159" t="s">
        <v>11</v>
      </c>
      <c r="D159" t="s">
        <v>4321</v>
      </c>
      <c r="E159" t="s">
        <v>5199</v>
      </c>
      <c r="F159" t="s">
        <v>2598</v>
      </c>
      <c r="G159">
        <f>ROUND(Videogames_unitsSold__2[[#This Row],[value]],2)</f>
        <v>8700000</v>
      </c>
      <c r="H159" t="s">
        <v>4214</v>
      </c>
      <c r="I159" t="s">
        <v>15</v>
      </c>
      <c r="J159" t="s">
        <v>202</v>
      </c>
      <c r="K159" t="s">
        <v>15</v>
      </c>
      <c r="L159" t="s">
        <v>6560</v>
      </c>
      <c r="M159" t="s">
        <v>5198</v>
      </c>
      <c r="N159">
        <f t="shared" si="2"/>
        <v>1</v>
      </c>
      <c r="O15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Uncharted 4: A Thief's End?</v>
      </c>
    </row>
    <row r="160" spans="1:15" x14ac:dyDescent="0.3">
      <c r="A160" t="s">
        <v>4737</v>
      </c>
      <c r="B160" t="s">
        <v>4738</v>
      </c>
      <c r="C160" t="s">
        <v>11</v>
      </c>
      <c r="D160" t="s">
        <v>4321</v>
      </c>
      <c r="E160" t="s">
        <v>5199</v>
      </c>
      <c r="F160" t="s">
        <v>2229</v>
      </c>
      <c r="G160">
        <f>ROUND(Videogames_unitsSold__2[[#This Row],[value]],2)</f>
        <v>9000000</v>
      </c>
      <c r="H160" t="s">
        <v>4214</v>
      </c>
      <c r="I160" t="s">
        <v>15</v>
      </c>
      <c r="J160" t="s">
        <v>474</v>
      </c>
      <c r="K160" t="s">
        <v>15</v>
      </c>
      <c r="L160" t="s">
        <v>6561</v>
      </c>
      <c r="M160" t="s">
        <v>5198</v>
      </c>
      <c r="N160">
        <f t="shared" si="2"/>
        <v>1</v>
      </c>
      <c r="O16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This War of Mine?</v>
      </c>
    </row>
    <row r="161" spans="1:15" x14ac:dyDescent="0.3">
      <c r="A161" t="s">
        <v>4507</v>
      </c>
      <c r="B161" t="s">
        <v>4508</v>
      </c>
      <c r="C161" t="s">
        <v>11</v>
      </c>
      <c r="D161" t="s">
        <v>4321</v>
      </c>
      <c r="E161" t="s">
        <v>5199</v>
      </c>
      <c r="F161" t="s">
        <v>4509</v>
      </c>
      <c r="G161">
        <f>ROUND(Videogames_unitsSold__2[[#This Row],[value]],2)</f>
        <v>4020000</v>
      </c>
      <c r="H161" t="s">
        <v>4214</v>
      </c>
      <c r="I161" t="s">
        <v>15</v>
      </c>
      <c r="J161" t="s">
        <v>401</v>
      </c>
      <c r="K161" t="s">
        <v>15</v>
      </c>
      <c r="L161" t="s">
        <v>6562</v>
      </c>
      <c r="M161" t="s">
        <v>5198</v>
      </c>
      <c r="N161">
        <f t="shared" si="2"/>
        <v>1</v>
      </c>
      <c r="O16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Maker?</v>
      </c>
    </row>
    <row r="162" spans="1:15" x14ac:dyDescent="0.3">
      <c r="A162" t="s">
        <v>4867</v>
      </c>
      <c r="B162" t="s">
        <v>4868</v>
      </c>
      <c r="C162" t="s">
        <v>11</v>
      </c>
      <c r="D162" t="s">
        <v>4321</v>
      </c>
      <c r="E162" t="s">
        <v>5199</v>
      </c>
      <c r="F162" t="s">
        <v>4869</v>
      </c>
      <c r="G162">
        <f>ROUND(Videogames_unitsSold__2[[#This Row],[value]],2)</f>
        <v>7400000</v>
      </c>
      <c r="H162" t="s">
        <v>4214</v>
      </c>
      <c r="I162" t="s">
        <v>15</v>
      </c>
      <c r="J162" t="s">
        <v>474</v>
      </c>
      <c r="K162" t="s">
        <v>15</v>
      </c>
      <c r="L162" t="s">
        <v>6563</v>
      </c>
      <c r="M162" t="s">
        <v>5198</v>
      </c>
      <c r="N162">
        <f t="shared" si="2"/>
        <v>1</v>
      </c>
      <c r="O16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Street Fighter V?</v>
      </c>
    </row>
    <row r="163" spans="1:15" x14ac:dyDescent="0.3">
      <c r="A163" t="s">
        <v>4512</v>
      </c>
      <c r="B163" t="s">
        <v>4513</v>
      </c>
      <c r="C163" t="s">
        <v>11</v>
      </c>
      <c r="D163" t="s">
        <v>4321</v>
      </c>
      <c r="E163" t="s">
        <v>5199</v>
      </c>
      <c r="F163" t="s">
        <v>2277</v>
      </c>
      <c r="G163">
        <f>ROUND(Videogames_unitsSold__2[[#This Row],[value]],2)</f>
        <v>4300000</v>
      </c>
      <c r="H163" t="s">
        <v>4214</v>
      </c>
      <c r="I163" t="s">
        <v>15</v>
      </c>
      <c r="J163" t="s">
        <v>486</v>
      </c>
      <c r="K163" t="s">
        <v>15</v>
      </c>
      <c r="L163" t="s">
        <v>6564</v>
      </c>
      <c r="M163" t="s">
        <v>5198</v>
      </c>
      <c r="N163">
        <f t="shared" si="2"/>
        <v>1</v>
      </c>
      <c r="O16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Generations?</v>
      </c>
    </row>
    <row r="164" spans="1:15" x14ac:dyDescent="0.3">
      <c r="A164" t="s">
        <v>4875</v>
      </c>
      <c r="B164" t="s">
        <v>4876</v>
      </c>
      <c r="C164" t="s">
        <v>11</v>
      </c>
      <c r="D164" t="s">
        <v>4321</v>
      </c>
      <c r="E164" t="s">
        <v>5199</v>
      </c>
      <c r="F164" t="s">
        <v>1496</v>
      </c>
      <c r="G164">
        <f>ROUND(Videogames_unitsSold__2[[#This Row],[value]],2)</f>
        <v>8000000</v>
      </c>
      <c r="H164" t="s">
        <v>4214</v>
      </c>
      <c r="I164" t="s">
        <v>15</v>
      </c>
      <c r="J164" t="s">
        <v>401</v>
      </c>
      <c r="K164" t="s">
        <v>15</v>
      </c>
      <c r="L164" t="s">
        <v>6565</v>
      </c>
      <c r="M164" t="s">
        <v>5198</v>
      </c>
      <c r="N164">
        <f t="shared" si="2"/>
        <v>1</v>
      </c>
      <c r="O16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NieR: Automata?</v>
      </c>
    </row>
    <row r="165" spans="1:15" x14ac:dyDescent="0.3">
      <c r="A165" t="s">
        <v>4514</v>
      </c>
      <c r="B165" t="s">
        <v>4515</v>
      </c>
      <c r="C165" t="s">
        <v>11</v>
      </c>
      <c r="D165" t="s">
        <v>4321</v>
      </c>
      <c r="E165" t="s">
        <v>5199</v>
      </c>
      <c r="F165" t="s">
        <v>4516</v>
      </c>
      <c r="G165">
        <f>ROUND(Videogames_unitsSold__2[[#This Row],[value]],2)</f>
        <v>4200000</v>
      </c>
      <c r="H165" t="s">
        <v>4214</v>
      </c>
      <c r="I165" t="s">
        <v>15</v>
      </c>
      <c r="J165" t="s">
        <v>195</v>
      </c>
      <c r="K165" t="s">
        <v>15</v>
      </c>
      <c r="L165" t="s">
        <v>6566</v>
      </c>
      <c r="M165" t="s">
        <v>5198</v>
      </c>
      <c r="N165">
        <f t="shared" si="2"/>
        <v>1</v>
      </c>
      <c r="O16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4 Ultimate?</v>
      </c>
    </row>
    <row r="166" spans="1:15" x14ac:dyDescent="0.3">
      <c r="A166" t="s">
        <v>4517</v>
      </c>
      <c r="B166" t="s">
        <v>4518</v>
      </c>
      <c r="C166" t="s">
        <v>11</v>
      </c>
      <c r="D166" t="s">
        <v>4321</v>
      </c>
      <c r="E166" t="s">
        <v>5199</v>
      </c>
      <c r="F166" t="s">
        <v>2259</v>
      </c>
      <c r="G166">
        <f>ROUND(Videogames_unitsSold__2[[#This Row],[value]],2)</f>
        <v>4000000</v>
      </c>
      <c r="H166" t="s">
        <v>4214</v>
      </c>
      <c r="I166" t="s">
        <v>15</v>
      </c>
      <c r="J166" t="s">
        <v>63</v>
      </c>
      <c r="K166" t="s">
        <v>15</v>
      </c>
      <c r="L166" t="s">
        <v>6567</v>
      </c>
      <c r="M166" t="s">
        <v>5198</v>
      </c>
      <c r="N166">
        <f t="shared" si="2"/>
        <v>1</v>
      </c>
      <c r="O16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Jurassic World Evolution?</v>
      </c>
    </row>
    <row r="167" spans="1:15" x14ac:dyDescent="0.3">
      <c r="A167" t="s">
        <v>4372</v>
      </c>
      <c r="B167" t="s">
        <v>4373</v>
      </c>
      <c r="C167" t="s">
        <v>11</v>
      </c>
      <c r="D167" t="s">
        <v>4321</v>
      </c>
      <c r="E167" t="s">
        <v>5199</v>
      </c>
      <c r="F167" t="s">
        <v>463</v>
      </c>
      <c r="G167">
        <f>ROUND(Videogames_unitsSold__2[[#This Row],[value]],2)</f>
        <v>50000000</v>
      </c>
      <c r="H167" t="s">
        <v>4214</v>
      </c>
      <c r="I167" t="s">
        <v>15</v>
      </c>
      <c r="J167" t="s">
        <v>226</v>
      </c>
      <c r="K167" t="s">
        <v>15</v>
      </c>
      <c r="L167" t="s">
        <v>6568</v>
      </c>
      <c r="M167" t="s">
        <v>5198</v>
      </c>
      <c r="N167">
        <f t="shared" si="2"/>
        <v>1</v>
      </c>
      <c r="O16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Human: Fall Flat?</v>
      </c>
    </row>
    <row r="168" spans="1:15" x14ac:dyDescent="0.3">
      <c r="A168" t="s">
        <v>4364</v>
      </c>
      <c r="B168" t="s">
        <v>4365</v>
      </c>
      <c r="C168" t="s">
        <v>11</v>
      </c>
      <c r="D168" t="s">
        <v>4321</v>
      </c>
      <c r="E168" t="s">
        <v>5199</v>
      </c>
      <c r="F168" t="s">
        <v>4366</v>
      </c>
      <c r="G168">
        <f>ROUND(Videogames_unitsSold__2[[#This Row],[value]],2)</f>
        <v>35140000</v>
      </c>
      <c r="H168" t="s">
        <v>4214</v>
      </c>
      <c r="I168" t="s">
        <v>15</v>
      </c>
      <c r="J168" t="s">
        <v>285</v>
      </c>
      <c r="K168" t="s">
        <v>15</v>
      </c>
      <c r="L168" t="s">
        <v>6569</v>
      </c>
      <c r="M168" t="s">
        <v>5198</v>
      </c>
      <c r="N168">
        <f t="shared" si="2"/>
        <v>1</v>
      </c>
      <c r="O16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Smash Bros. Ultimate?</v>
      </c>
    </row>
    <row r="169" spans="1:15" x14ac:dyDescent="0.3">
      <c r="A169" t="s">
        <v>4893</v>
      </c>
      <c r="B169" t="s">
        <v>4894</v>
      </c>
      <c r="C169" t="s">
        <v>11</v>
      </c>
      <c r="D169" t="s">
        <v>4321</v>
      </c>
      <c r="E169" t="s">
        <v>5199</v>
      </c>
      <c r="F169" t="s">
        <v>4895</v>
      </c>
      <c r="G169">
        <f>ROUND(Videogames_unitsSold__2[[#This Row],[value]],2)</f>
        <v>8164000</v>
      </c>
      <c r="H169" t="s">
        <v>4214</v>
      </c>
      <c r="I169" t="s">
        <v>15</v>
      </c>
      <c r="J169" t="s">
        <v>571</v>
      </c>
      <c r="K169" t="s">
        <v>15</v>
      </c>
      <c r="L169" t="s">
        <v>6570</v>
      </c>
      <c r="M169" t="s">
        <v>5198</v>
      </c>
      <c r="N169">
        <f t="shared" si="2"/>
        <v>1</v>
      </c>
      <c r="O16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Devil May Cry 5?</v>
      </c>
    </row>
    <row r="170" spans="1:15" x14ac:dyDescent="0.3">
      <c r="A170" t="s">
        <v>4896</v>
      </c>
      <c r="B170" t="s">
        <v>4897</v>
      </c>
      <c r="C170" t="s">
        <v>11</v>
      </c>
      <c r="D170" t="s">
        <v>4321</v>
      </c>
      <c r="E170" t="s">
        <v>5199</v>
      </c>
      <c r="F170" t="s">
        <v>1496</v>
      </c>
      <c r="G170">
        <f>ROUND(Videogames_unitsSold__2[[#This Row],[value]],2)</f>
        <v>8000000</v>
      </c>
      <c r="H170" t="s">
        <v>4214</v>
      </c>
      <c r="I170" t="s">
        <v>15</v>
      </c>
      <c r="J170" t="s">
        <v>486</v>
      </c>
      <c r="K170" t="s">
        <v>15</v>
      </c>
      <c r="L170" t="s">
        <v>6571</v>
      </c>
      <c r="M170" t="s">
        <v>5198</v>
      </c>
      <c r="N170">
        <f t="shared" si="2"/>
        <v>1</v>
      </c>
      <c r="O17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Deep Rock Galactic?</v>
      </c>
    </row>
    <row r="171" spans="1:15" x14ac:dyDescent="0.3">
      <c r="A171" t="s">
        <v>4519</v>
      </c>
      <c r="B171" t="s">
        <v>4520</v>
      </c>
      <c r="C171" t="s">
        <v>11</v>
      </c>
      <c r="D171" t="s">
        <v>4321</v>
      </c>
      <c r="E171" t="s">
        <v>5199</v>
      </c>
      <c r="F171" t="s">
        <v>4521</v>
      </c>
      <c r="G171">
        <f>ROUND(Videogames_unitsSold__2[[#This Row],[value]],2)</f>
        <v>4190000</v>
      </c>
      <c r="H171" t="s">
        <v>4214</v>
      </c>
      <c r="I171" t="s">
        <v>15</v>
      </c>
      <c r="J171" t="s">
        <v>217</v>
      </c>
      <c r="K171" t="s">
        <v>15</v>
      </c>
      <c r="L171" t="s">
        <v>6572</v>
      </c>
      <c r="M171" t="s">
        <v>5198</v>
      </c>
      <c r="N171">
        <f t="shared" si="2"/>
        <v>1</v>
      </c>
      <c r="O17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Link's Awakening?</v>
      </c>
    </row>
    <row r="172" spans="1:15" x14ac:dyDescent="0.3">
      <c r="A172" t="s">
        <v>4374</v>
      </c>
      <c r="B172" t="s">
        <v>4375</v>
      </c>
      <c r="C172" t="s">
        <v>11</v>
      </c>
      <c r="D172" t="s">
        <v>4321</v>
      </c>
      <c r="E172" t="s">
        <v>5199</v>
      </c>
      <c r="F172" t="s">
        <v>4376</v>
      </c>
      <c r="G172">
        <f>ROUND(Videogames_unitsSold__2[[#This Row],[value]],2)</f>
        <v>46450000</v>
      </c>
      <c r="H172" t="s">
        <v>4214</v>
      </c>
      <c r="I172" t="s">
        <v>15</v>
      </c>
      <c r="J172" t="s">
        <v>401</v>
      </c>
      <c r="K172" t="s">
        <v>15</v>
      </c>
      <c r="L172" t="s">
        <v>6573</v>
      </c>
      <c r="M172" t="s">
        <v>5198</v>
      </c>
      <c r="N172">
        <f t="shared" si="2"/>
        <v>1</v>
      </c>
      <c r="O17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Animal Crossing: New Horizons?</v>
      </c>
    </row>
    <row r="173" spans="1:15" x14ac:dyDescent="0.3">
      <c r="A173" t="s">
        <v>4909</v>
      </c>
      <c r="B173" t="s">
        <v>4910</v>
      </c>
      <c r="C173" t="s">
        <v>11</v>
      </c>
      <c r="D173" t="s">
        <v>4321</v>
      </c>
      <c r="E173" t="s">
        <v>5199</v>
      </c>
      <c r="F173" t="s">
        <v>1496</v>
      </c>
      <c r="G173">
        <f>ROUND(Videogames_unitsSold__2[[#This Row],[value]],2)</f>
        <v>8000000</v>
      </c>
      <c r="H173" t="s">
        <v>4214</v>
      </c>
      <c r="I173" t="s">
        <v>15</v>
      </c>
      <c r="J173" t="s">
        <v>459</v>
      </c>
      <c r="K173" t="s">
        <v>15</v>
      </c>
      <c r="L173" t="s">
        <v>6574</v>
      </c>
      <c r="M173" t="s">
        <v>5198</v>
      </c>
      <c r="N173">
        <f t="shared" si="2"/>
        <v>1</v>
      </c>
      <c r="O17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One Piece: Pirate Warriors 4?</v>
      </c>
    </row>
    <row r="174" spans="1:15" x14ac:dyDescent="0.3">
      <c r="A174" t="s">
        <v>4522</v>
      </c>
      <c r="B174" t="s">
        <v>4523</v>
      </c>
      <c r="C174" t="s">
        <v>11</v>
      </c>
      <c r="D174" t="s">
        <v>4321</v>
      </c>
      <c r="E174" t="s">
        <v>5199</v>
      </c>
      <c r="F174" t="s">
        <v>601</v>
      </c>
      <c r="G174">
        <f>ROUND(Videogames_unitsSold__2[[#This Row],[value]],2)</f>
        <v>4100000</v>
      </c>
      <c r="H174" t="s">
        <v>4214</v>
      </c>
      <c r="I174" t="s">
        <v>15</v>
      </c>
      <c r="J174" t="s">
        <v>573</v>
      </c>
      <c r="K174" t="s">
        <v>15</v>
      </c>
      <c r="L174" t="s">
        <v>6575</v>
      </c>
      <c r="M174" t="s">
        <v>5198</v>
      </c>
      <c r="N174">
        <f t="shared" si="2"/>
        <v>1</v>
      </c>
      <c r="O17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0 HD Remaster?</v>
      </c>
    </row>
    <row r="175" spans="1:15" x14ac:dyDescent="0.3">
      <c r="A175" t="s">
        <v>4911</v>
      </c>
      <c r="B175" t="s">
        <v>4912</v>
      </c>
      <c r="C175" t="s">
        <v>11</v>
      </c>
      <c r="D175" t="s">
        <v>4321</v>
      </c>
      <c r="E175" t="s">
        <v>5199</v>
      </c>
      <c r="F175" t="s">
        <v>1496</v>
      </c>
      <c r="G175">
        <f>ROUND(Videogames_unitsSold__2[[#This Row],[value]],2)</f>
        <v>8000000</v>
      </c>
      <c r="H175" t="s">
        <v>4214</v>
      </c>
      <c r="I175" t="s">
        <v>15</v>
      </c>
      <c r="J175" t="s">
        <v>460</v>
      </c>
      <c r="K175" t="s">
        <v>15</v>
      </c>
      <c r="L175" t="s">
        <v>6576</v>
      </c>
      <c r="M175" t="s">
        <v>5198</v>
      </c>
      <c r="N175">
        <f t="shared" si="2"/>
        <v>1</v>
      </c>
      <c r="O17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 Ball Z: Kakarot?</v>
      </c>
    </row>
    <row r="176" spans="1:15" x14ac:dyDescent="0.3">
      <c r="A176" t="s">
        <v>4524</v>
      </c>
      <c r="B176" t="s">
        <v>4525</v>
      </c>
      <c r="C176" t="s">
        <v>11</v>
      </c>
      <c r="D176" t="s">
        <v>4321</v>
      </c>
      <c r="E176" t="s">
        <v>5199</v>
      </c>
      <c r="F176" t="s">
        <v>2259</v>
      </c>
      <c r="G176">
        <f>ROUND(Videogames_unitsSold__2[[#This Row],[value]],2)</f>
        <v>4000000</v>
      </c>
      <c r="H176" t="s">
        <v>4214</v>
      </c>
      <c r="I176" t="s">
        <v>15</v>
      </c>
      <c r="J176" t="s">
        <v>629</v>
      </c>
      <c r="K176" t="s">
        <v>15</v>
      </c>
      <c r="L176" t="s">
        <v>6577</v>
      </c>
      <c r="M176" t="s">
        <v>5198</v>
      </c>
      <c r="N176">
        <f t="shared" si="2"/>
        <v>1</v>
      </c>
      <c r="O17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Momotaro Dentetsu: Showa, Heisei, Reiwa mo Teiban!?</v>
      </c>
    </row>
    <row r="177" spans="1:15" x14ac:dyDescent="0.3">
      <c r="A177" t="s">
        <v>4526</v>
      </c>
      <c r="B177" t="s">
        <v>4527</v>
      </c>
      <c r="C177" t="s">
        <v>11</v>
      </c>
      <c r="D177" t="s">
        <v>4321</v>
      </c>
      <c r="E177" t="s">
        <v>5199</v>
      </c>
      <c r="F177" t="s">
        <v>2259</v>
      </c>
      <c r="G177">
        <f>ROUND(Videogames_unitsSold__2[[#This Row],[value]],2)</f>
        <v>4000000</v>
      </c>
      <c r="H177" t="s">
        <v>4214</v>
      </c>
      <c r="I177" t="s">
        <v>15</v>
      </c>
      <c r="J177" t="s">
        <v>581</v>
      </c>
      <c r="K177" t="s">
        <v>15</v>
      </c>
      <c r="L177" t="s">
        <v>6578</v>
      </c>
      <c r="M177" t="s">
        <v>5198</v>
      </c>
      <c r="N177">
        <f t="shared" si="2"/>
        <v>1</v>
      </c>
      <c r="O17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Hyrule Warriors: Age of Calamity?</v>
      </c>
    </row>
    <row r="178" spans="1:15" x14ac:dyDescent="0.3">
      <c r="A178" t="s">
        <v>4789</v>
      </c>
      <c r="B178" t="s">
        <v>4790</v>
      </c>
      <c r="C178" t="s">
        <v>11</v>
      </c>
      <c r="D178" t="s">
        <v>4321</v>
      </c>
      <c r="E178" t="s">
        <v>5199</v>
      </c>
      <c r="F178" t="s">
        <v>4791</v>
      </c>
      <c r="G178">
        <f>ROUND(Videogames_unitsSold__2[[#This Row],[value]],2)</f>
        <v>3910000</v>
      </c>
      <c r="H178" t="s">
        <v>4214</v>
      </c>
      <c r="I178" t="s">
        <v>15</v>
      </c>
      <c r="J178" t="s">
        <v>501</v>
      </c>
      <c r="K178" t="s">
        <v>15</v>
      </c>
      <c r="L178" t="s">
        <v>6579</v>
      </c>
      <c r="M178" t="s">
        <v>5198</v>
      </c>
      <c r="N178">
        <f t="shared" si="2"/>
        <v>1</v>
      </c>
      <c r="O17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Skyward Sword HD?</v>
      </c>
    </row>
    <row r="179" spans="1:15" x14ac:dyDescent="0.3">
      <c r="A179" t="s">
        <v>4938</v>
      </c>
      <c r="B179" t="s">
        <v>4939</v>
      </c>
      <c r="C179" t="s">
        <v>11</v>
      </c>
      <c r="D179" t="s">
        <v>4321</v>
      </c>
      <c r="E179" t="s">
        <v>5199</v>
      </c>
      <c r="F179" t="s">
        <v>4940</v>
      </c>
      <c r="G179">
        <f>ROUND(Videogames_unitsSold__2[[#This Row],[value]],2)</f>
        <v>7520000</v>
      </c>
      <c r="H179" t="s">
        <v>4214</v>
      </c>
      <c r="I179" t="s">
        <v>15</v>
      </c>
      <c r="J179" t="s">
        <v>217</v>
      </c>
      <c r="K179" t="s">
        <v>15</v>
      </c>
      <c r="L179" t="s">
        <v>6580</v>
      </c>
      <c r="M179" t="s">
        <v>5198</v>
      </c>
      <c r="N179">
        <f t="shared" si="2"/>
        <v>1</v>
      </c>
      <c r="O17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 and the Forgotten Land?</v>
      </c>
    </row>
    <row r="180" spans="1:15" x14ac:dyDescent="0.3">
      <c r="A180" t="s">
        <v>4528</v>
      </c>
      <c r="B180" t="s">
        <v>4529</v>
      </c>
      <c r="C180" t="s">
        <v>11</v>
      </c>
      <c r="D180" t="s">
        <v>4321</v>
      </c>
      <c r="E180" t="s">
        <v>5199</v>
      </c>
      <c r="F180" t="s">
        <v>2259</v>
      </c>
      <c r="G180">
        <f>ROUND(Videogames_unitsSold__2[[#This Row],[value]],2)</f>
        <v>4000000</v>
      </c>
      <c r="H180" t="s">
        <v>4214</v>
      </c>
      <c r="I180" t="s">
        <v>15</v>
      </c>
      <c r="J180" t="s">
        <v>438</v>
      </c>
      <c r="K180" t="s">
        <v>15</v>
      </c>
      <c r="L180" t="s">
        <v>6581</v>
      </c>
      <c r="M180" t="s">
        <v>5198</v>
      </c>
      <c r="N180">
        <f t="shared" si="2"/>
        <v>1</v>
      </c>
      <c r="O18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Street Fighter 6?</v>
      </c>
    </row>
    <row r="181" spans="1:15" x14ac:dyDescent="0.3">
      <c r="A181" t="s">
        <v>4530</v>
      </c>
      <c r="B181" t="s">
        <v>4531</v>
      </c>
      <c r="C181" t="s">
        <v>11</v>
      </c>
      <c r="D181" t="s">
        <v>4321</v>
      </c>
      <c r="E181" t="s">
        <v>5199</v>
      </c>
      <c r="F181" t="s">
        <v>2259</v>
      </c>
      <c r="G181">
        <f>ROUND(Videogames_unitsSold__2[[#This Row],[value]],2)</f>
        <v>4000000</v>
      </c>
      <c r="H181" t="s">
        <v>4214</v>
      </c>
      <c r="I181" t="s">
        <v>15</v>
      </c>
      <c r="J181" t="s">
        <v>459</v>
      </c>
      <c r="K181" t="s">
        <v>15</v>
      </c>
      <c r="L181" t="s">
        <v>6582</v>
      </c>
      <c r="M181" t="s">
        <v>5198</v>
      </c>
      <c r="N181">
        <f t="shared" si="2"/>
        <v>1</v>
      </c>
      <c r="O18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V Rising?</v>
      </c>
    </row>
    <row r="182" spans="1:15" x14ac:dyDescent="0.3">
      <c r="A182" t="s">
        <v>4534</v>
      </c>
      <c r="B182" t="s">
        <v>4535</v>
      </c>
      <c r="C182" t="s">
        <v>11</v>
      </c>
      <c r="D182" t="s">
        <v>4321</v>
      </c>
      <c r="E182" t="s">
        <v>5199</v>
      </c>
      <c r="F182" t="s">
        <v>2259</v>
      </c>
      <c r="G182">
        <f>ROUND(Videogames_unitsSold__2[[#This Row],[value]],2)</f>
        <v>4000000</v>
      </c>
      <c r="H182" t="s">
        <v>4214</v>
      </c>
      <c r="I182" t="s">
        <v>15</v>
      </c>
      <c r="J182" t="s">
        <v>63</v>
      </c>
      <c r="K182" t="s">
        <v>15</v>
      </c>
      <c r="L182" t="s">
        <v>6583</v>
      </c>
      <c r="M182" t="s">
        <v>5198</v>
      </c>
      <c r="N182">
        <f t="shared" si="2"/>
        <v>1</v>
      </c>
      <c r="O18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Mortal Kombat 1?</v>
      </c>
    </row>
    <row r="183" spans="1:15" x14ac:dyDescent="0.3">
      <c r="A183" t="s">
        <v>4817</v>
      </c>
      <c r="B183" t="s">
        <v>4818</v>
      </c>
      <c r="C183" t="s">
        <v>11</v>
      </c>
      <c r="D183" t="s">
        <v>4321</v>
      </c>
      <c r="E183" t="s">
        <v>5199</v>
      </c>
      <c r="F183" t="s">
        <v>220</v>
      </c>
      <c r="G183">
        <f>ROUND(Videogames_unitsSold__2[[#This Row],[value]],2)</f>
        <v>7000000</v>
      </c>
      <c r="H183" t="s">
        <v>4214</v>
      </c>
      <c r="I183" t="s">
        <v>15</v>
      </c>
      <c r="J183" t="s">
        <v>458</v>
      </c>
      <c r="K183" t="s">
        <v>15</v>
      </c>
      <c r="L183" t="s">
        <v>6584</v>
      </c>
      <c r="M183" t="s">
        <v>5198</v>
      </c>
      <c r="N183">
        <f t="shared" si="2"/>
        <v>1</v>
      </c>
      <c r="O18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NBA 2K24?</v>
      </c>
    </row>
    <row r="184" spans="1:15" x14ac:dyDescent="0.3">
      <c r="A184" t="s">
        <v>4400</v>
      </c>
      <c r="B184" t="s">
        <v>4401</v>
      </c>
      <c r="C184" t="s">
        <v>11</v>
      </c>
      <c r="D184" t="s">
        <v>4321</v>
      </c>
      <c r="E184" t="s">
        <v>5199</v>
      </c>
      <c r="F184" t="s">
        <v>4402</v>
      </c>
      <c r="G184">
        <f>ROUND(Videogames_unitsSold__2[[#This Row],[value]],2)</f>
        <v>13060000</v>
      </c>
      <c r="H184" t="s">
        <v>4214</v>
      </c>
      <c r="I184" t="s">
        <v>15</v>
      </c>
      <c r="J184" t="s">
        <v>93</v>
      </c>
      <c r="K184" t="s">
        <v>15</v>
      </c>
      <c r="L184" t="s">
        <v>6585</v>
      </c>
      <c r="M184" t="s">
        <v>5198</v>
      </c>
      <c r="N184">
        <f t="shared" si="2"/>
        <v>1</v>
      </c>
      <c r="O18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Animal Crossing: New Leaf?</v>
      </c>
    </row>
    <row r="185" spans="1:15" x14ac:dyDescent="0.3">
      <c r="A185" t="s">
        <v>4635</v>
      </c>
      <c r="B185" t="s">
        <v>4636</v>
      </c>
      <c r="C185" t="s">
        <v>11</v>
      </c>
      <c r="D185" t="s">
        <v>4321</v>
      </c>
      <c r="E185" t="s">
        <v>5199</v>
      </c>
      <c r="F185" t="s">
        <v>4637</v>
      </c>
      <c r="G185">
        <f>ROUND(Videogames_unitsSold__2[[#This Row],[value]],2)</f>
        <v>30320000</v>
      </c>
      <c r="H185" t="s">
        <v>4214</v>
      </c>
      <c r="I185" t="s">
        <v>15</v>
      </c>
      <c r="J185" t="s">
        <v>348</v>
      </c>
      <c r="K185" t="s">
        <v>15</v>
      </c>
      <c r="L185" t="s">
        <v>6586</v>
      </c>
      <c r="M185" t="s">
        <v>5198</v>
      </c>
      <c r="N185">
        <f t="shared" si="2"/>
        <v>1</v>
      </c>
      <c r="O18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Super Mario Bros. Wii?</v>
      </c>
    </row>
    <row r="186" spans="1:15" x14ac:dyDescent="0.3">
      <c r="A186" t="s">
        <v>4403</v>
      </c>
      <c r="B186" t="s">
        <v>4404</v>
      </c>
      <c r="C186" t="s">
        <v>11</v>
      </c>
      <c r="D186" t="s">
        <v>4321</v>
      </c>
      <c r="E186" t="s">
        <v>5199</v>
      </c>
      <c r="F186" t="s">
        <v>4405</v>
      </c>
      <c r="G186">
        <f>ROUND(Videogames_unitsSold__2[[#This Row],[value]],2)</f>
        <v>12800000</v>
      </c>
      <c r="H186" t="s">
        <v>4214</v>
      </c>
      <c r="I186" t="s">
        <v>15</v>
      </c>
      <c r="J186" t="s">
        <v>253</v>
      </c>
      <c r="K186" t="s">
        <v>15</v>
      </c>
      <c r="L186" t="s">
        <v>6587</v>
      </c>
      <c r="M186" t="s">
        <v>5198</v>
      </c>
      <c r="N186">
        <f t="shared" si="2"/>
        <v>1</v>
      </c>
      <c r="O18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Galaxy?</v>
      </c>
    </row>
    <row r="187" spans="1:15" x14ac:dyDescent="0.3">
      <c r="A187" t="s">
        <v>4641</v>
      </c>
      <c r="B187" t="s">
        <v>4642</v>
      </c>
      <c r="C187" t="s">
        <v>11</v>
      </c>
      <c r="D187" t="s">
        <v>4321</v>
      </c>
      <c r="E187" t="s">
        <v>5199</v>
      </c>
      <c r="F187" t="s">
        <v>2226</v>
      </c>
      <c r="G187">
        <f>ROUND(Videogames_unitsSold__2[[#This Row],[value]],2)</f>
        <v>30000000</v>
      </c>
      <c r="H187" t="s">
        <v>4214</v>
      </c>
      <c r="I187" t="s">
        <v>15</v>
      </c>
      <c r="J187" t="s">
        <v>305</v>
      </c>
      <c r="K187" t="s">
        <v>15</v>
      </c>
      <c r="L187" t="s">
        <v>6588</v>
      </c>
      <c r="M187" t="s">
        <v>5198</v>
      </c>
      <c r="N187">
        <f t="shared" si="2"/>
        <v>1</v>
      </c>
      <c r="O18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Diablo III?</v>
      </c>
    </row>
    <row r="188" spans="1:15" x14ac:dyDescent="0.3">
      <c r="A188" t="s">
        <v>4643</v>
      </c>
      <c r="B188" t="s">
        <v>4644</v>
      </c>
      <c r="C188" t="s">
        <v>11</v>
      </c>
      <c r="D188" t="s">
        <v>4321</v>
      </c>
      <c r="E188" t="s">
        <v>5199</v>
      </c>
      <c r="F188" t="s">
        <v>4645</v>
      </c>
      <c r="G188">
        <f>ROUND(Videogames_unitsSold__2[[#This Row],[value]],2)</f>
        <v>30800000</v>
      </c>
      <c r="H188" t="s">
        <v>4214</v>
      </c>
      <c r="I188" t="s">
        <v>15</v>
      </c>
      <c r="J188" t="s">
        <v>348</v>
      </c>
      <c r="K188" t="s">
        <v>15</v>
      </c>
      <c r="L188" t="s">
        <v>6589</v>
      </c>
      <c r="M188" t="s">
        <v>5198</v>
      </c>
      <c r="N188">
        <f t="shared" si="2"/>
        <v>1</v>
      </c>
      <c r="O18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Super Mario Bros.?</v>
      </c>
    </row>
    <row r="189" spans="1:15" x14ac:dyDescent="0.3">
      <c r="A189" t="s">
        <v>4406</v>
      </c>
      <c r="B189" t="s">
        <v>4407</v>
      </c>
      <c r="C189" t="s">
        <v>11</v>
      </c>
      <c r="D189" t="s">
        <v>4321</v>
      </c>
      <c r="E189" t="s">
        <v>5199</v>
      </c>
      <c r="F189" t="s">
        <v>4408</v>
      </c>
      <c r="G189">
        <f>ROUND(Videogames_unitsSold__2[[#This Row],[value]],2)</f>
        <v>13420000</v>
      </c>
      <c r="H189" t="s">
        <v>4214</v>
      </c>
      <c r="I189" t="s">
        <v>15</v>
      </c>
      <c r="J189" t="s">
        <v>93</v>
      </c>
      <c r="K189" t="s">
        <v>15</v>
      </c>
      <c r="L189" t="s">
        <v>6590</v>
      </c>
      <c r="M189" t="s">
        <v>5198</v>
      </c>
      <c r="N189">
        <f t="shared" si="2"/>
        <v>1</v>
      </c>
      <c r="O18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Super Mario Bros. 2?</v>
      </c>
    </row>
    <row r="190" spans="1:15" x14ac:dyDescent="0.3">
      <c r="A190" t="s">
        <v>4409</v>
      </c>
      <c r="B190" t="s">
        <v>4410</v>
      </c>
      <c r="C190" t="s">
        <v>11</v>
      </c>
      <c r="D190" t="s">
        <v>4321</v>
      </c>
      <c r="E190" t="s">
        <v>5199</v>
      </c>
      <c r="F190" t="s">
        <v>4411</v>
      </c>
      <c r="G190">
        <f>ROUND(Videogames_unitsSold__2[[#This Row],[value]],2)</f>
        <v>12720000</v>
      </c>
      <c r="H190" t="s">
        <v>4214</v>
      </c>
      <c r="I190" t="s">
        <v>15</v>
      </c>
      <c r="J190" t="s">
        <v>38</v>
      </c>
      <c r="K190" t="s">
        <v>15</v>
      </c>
      <c r="L190" t="s">
        <v>6591</v>
      </c>
      <c r="M190" t="s">
        <v>5198</v>
      </c>
      <c r="N190">
        <f t="shared" si="2"/>
        <v>1</v>
      </c>
      <c r="O19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HeartGold and SoulSilver?</v>
      </c>
    </row>
    <row r="191" spans="1:15" x14ac:dyDescent="0.3">
      <c r="A191" t="s">
        <v>4412</v>
      </c>
      <c r="B191" t="s">
        <v>4413</v>
      </c>
      <c r="C191" t="s">
        <v>11</v>
      </c>
      <c r="D191" t="s">
        <v>4321</v>
      </c>
      <c r="E191" t="s">
        <v>5199</v>
      </c>
      <c r="F191" t="s">
        <v>4414</v>
      </c>
      <c r="G191">
        <f>ROUND(Videogames_unitsSold__2[[#This Row],[value]],2)</f>
        <v>13320000</v>
      </c>
      <c r="H191" t="s">
        <v>4214</v>
      </c>
      <c r="I191" t="s">
        <v>15</v>
      </c>
      <c r="J191" t="s">
        <v>242</v>
      </c>
      <c r="K191" t="s">
        <v>15</v>
      </c>
      <c r="L191" t="s">
        <v>6592</v>
      </c>
      <c r="M191" t="s">
        <v>5198</v>
      </c>
      <c r="N191">
        <f t="shared" si="2"/>
        <v>1</v>
      </c>
      <c r="O19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Smash Bros. Brawl?</v>
      </c>
    </row>
    <row r="192" spans="1:15" x14ac:dyDescent="0.3">
      <c r="A192" t="s">
        <v>4666</v>
      </c>
      <c r="B192" t="s">
        <v>4667</v>
      </c>
      <c r="C192" t="s">
        <v>11</v>
      </c>
      <c r="D192" t="s">
        <v>4321</v>
      </c>
      <c r="E192" t="s">
        <v>5199</v>
      </c>
      <c r="F192" t="s">
        <v>4668</v>
      </c>
      <c r="G192">
        <f>ROUND(Videogames_unitsSold__2[[#This Row],[value]],2)</f>
        <v>28020000</v>
      </c>
      <c r="H192" t="s">
        <v>4214</v>
      </c>
      <c r="I192" t="s">
        <v>15</v>
      </c>
      <c r="J192" t="s">
        <v>187</v>
      </c>
      <c r="K192" t="s">
        <v>15</v>
      </c>
      <c r="L192" t="s">
        <v>6593</v>
      </c>
      <c r="M192" t="s">
        <v>5198</v>
      </c>
      <c r="N192">
        <f t="shared" si="2"/>
        <v>1</v>
      </c>
      <c r="O19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Play?</v>
      </c>
    </row>
    <row r="193" spans="1:15" x14ac:dyDescent="0.3">
      <c r="A193" t="s">
        <v>4669</v>
      </c>
      <c r="B193" t="s">
        <v>4670</v>
      </c>
      <c r="C193" t="s">
        <v>11</v>
      </c>
      <c r="D193" t="s">
        <v>4321</v>
      </c>
      <c r="E193" t="s">
        <v>5199</v>
      </c>
      <c r="F193" t="s">
        <v>2457</v>
      </c>
      <c r="G193">
        <f>ROUND(Videogames_unitsSold__2[[#This Row],[value]],2)</f>
        <v>27000000</v>
      </c>
      <c r="H193" t="s">
        <v>4214</v>
      </c>
      <c r="I193" t="s">
        <v>15</v>
      </c>
      <c r="J193" t="s">
        <v>38</v>
      </c>
      <c r="K193" t="s">
        <v>15</v>
      </c>
      <c r="L193" t="s">
        <v>6594</v>
      </c>
      <c r="M193" t="s">
        <v>5198</v>
      </c>
      <c r="N193">
        <f t="shared" si="2"/>
        <v>1</v>
      </c>
      <c r="O19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Borderlands 2?</v>
      </c>
    </row>
    <row r="194" spans="1:15" x14ac:dyDescent="0.3">
      <c r="A194" t="s">
        <v>4415</v>
      </c>
      <c r="B194" t="s">
        <v>4416</v>
      </c>
      <c r="C194" t="s">
        <v>11</v>
      </c>
      <c r="D194" t="s">
        <v>4321</v>
      </c>
      <c r="E194" t="s">
        <v>5199</v>
      </c>
      <c r="F194" t="s">
        <v>4417</v>
      </c>
      <c r="G194">
        <f>ROUND(Videogames_unitsSold__2[[#This Row],[value]],2)</f>
        <v>12880000</v>
      </c>
      <c r="H194" t="s">
        <v>4214</v>
      </c>
      <c r="I194" t="s">
        <v>15</v>
      </c>
      <c r="J194" t="s">
        <v>401</v>
      </c>
      <c r="K194" t="s">
        <v>15</v>
      </c>
      <c r="L194" t="s">
        <v>6595</v>
      </c>
      <c r="M194" t="s">
        <v>5198</v>
      </c>
      <c r="N194">
        <f t="shared" ref="N194:N257" si="3">COUNTIF(B:B,B194)</f>
        <v>1</v>
      </c>
      <c r="O19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3D Land?</v>
      </c>
    </row>
    <row r="195" spans="1:15" x14ac:dyDescent="0.3">
      <c r="A195" t="s">
        <v>4859</v>
      </c>
      <c r="B195" t="s">
        <v>4860</v>
      </c>
      <c r="C195" t="s">
        <v>11</v>
      </c>
      <c r="D195" t="s">
        <v>4321</v>
      </c>
      <c r="E195" t="s">
        <v>5199</v>
      </c>
      <c r="F195" t="s">
        <v>2226</v>
      </c>
      <c r="G195">
        <f>ROUND(Videogames_unitsSold__2[[#This Row],[value]],2)</f>
        <v>30000000</v>
      </c>
      <c r="H195" t="s">
        <v>4214</v>
      </c>
      <c r="I195" t="s">
        <v>15</v>
      </c>
      <c r="J195" t="s">
        <v>14</v>
      </c>
      <c r="K195" t="s">
        <v>15</v>
      </c>
      <c r="L195" t="s">
        <v>6596</v>
      </c>
      <c r="M195" t="s">
        <v>5198</v>
      </c>
      <c r="N195">
        <f t="shared" si="3"/>
        <v>1</v>
      </c>
      <c r="O19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Cyberpunk 2077?</v>
      </c>
    </row>
    <row r="196" spans="1:15" x14ac:dyDescent="0.3">
      <c r="A196" t="s">
        <v>4755</v>
      </c>
      <c r="B196" t="s">
        <v>4756</v>
      </c>
      <c r="C196" t="s">
        <v>11</v>
      </c>
      <c r="D196" t="s">
        <v>4321</v>
      </c>
      <c r="E196" t="s">
        <v>5199</v>
      </c>
      <c r="F196" t="s">
        <v>2226</v>
      </c>
      <c r="G196">
        <f>ROUND(Videogames_unitsSold__2[[#This Row],[value]],2)</f>
        <v>30000000</v>
      </c>
      <c r="H196" t="s">
        <v>4214</v>
      </c>
      <c r="I196" t="s">
        <v>15</v>
      </c>
      <c r="J196" t="s">
        <v>64</v>
      </c>
      <c r="K196" t="s">
        <v>15</v>
      </c>
      <c r="L196" t="s">
        <v>6597</v>
      </c>
      <c r="M196" t="s">
        <v>5198</v>
      </c>
      <c r="N196">
        <f t="shared" si="3"/>
        <v>1</v>
      </c>
      <c r="O19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Stardew Valley?</v>
      </c>
    </row>
    <row r="197" spans="1:15" x14ac:dyDescent="0.3">
      <c r="A197" t="s">
        <v>4418</v>
      </c>
      <c r="B197" t="s">
        <v>4419</v>
      </c>
      <c r="C197" t="s">
        <v>11</v>
      </c>
      <c r="D197" t="s">
        <v>4321</v>
      </c>
      <c r="E197" t="s">
        <v>5199</v>
      </c>
      <c r="F197" t="s">
        <v>4420</v>
      </c>
      <c r="G197">
        <f>ROUND(Videogames_unitsSold__2[[#This Row],[value]],2)</f>
        <v>13394000</v>
      </c>
      <c r="H197" t="s">
        <v>4214</v>
      </c>
      <c r="I197" t="s">
        <v>15</v>
      </c>
      <c r="J197" t="s">
        <v>285</v>
      </c>
      <c r="K197" t="s">
        <v>15</v>
      </c>
      <c r="L197" t="s">
        <v>6598</v>
      </c>
      <c r="M197" t="s">
        <v>5198</v>
      </c>
      <c r="N197">
        <f t="shared" si="3"/>
        <v>1</v>
      </c>
      <c r="O19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7: Biohazard?</v>
      </c>
    </row>
    <row r="198" spans="1:15" x14ac:dyDescent="0.3">
      <c r="A198" t="s">
        <v>4421</v>
      </c>
      <c r="B198" t="s">
        <v>4422</v>
      </c>
      <c r="C198" t="s">
        <v>11</v>
      </c>
      <c r="D198" t="s">
        <v>4321</v>
      </c>
      <c r="E198" t="s">
        <v>5199</v>
      </c>
      <c r="F198" t="s">
        <v>4423</v>
      </c>
      <c r="G198">
        <f>ROUND(Videogames_unitsSold__2[[#This Row],[value]],2)</f>
        <v>13300000</v>
      </c>
      <c r="H198" t="s">
        <v>4214</v>
      </c>
      <c r="I198" t="s">
        <v>15</v>
      </c>
      <c r="J198" t="s">
        <v>571</v>
      </c>
      <c r="K198" t="s">
        <v>15</v>
      </c>
      <c r="L198" t="s">
        <v>6599</v>
      </c>
      <c r="M198" t="s">
        <v>5198</v>
      </c>
      <c r="N198">
        <f t="shared" si="3"/>
        <v>1</v>
      </c>
      <c r="O19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Splatoon 2?</v>
      </c>
    </row>
    <row r="199" spans="1:15" x14ac:dyDescent="0.3">
      <c r="A199" t="s">
        <v>4757</v>
      </c>
      <c r="B199" t="s">
        <v>4758</v>
      </c>
      <c r="C199" t="s">
        <v>11</v>
      </c>
      <c r="D199" t="s">
        <v>4321</v>
      </c>
      <c r="E199" t="s">
        <v>5199</v>
      </c>
      <c r="F199" t="s">
        <v>4759</v>
      </c>
      <c r="G199">
        <f>ROUND(Videogames_unitsSold__2[[#This Row],[value]],2)</f>
        <v>28500000</v>
      </c>
      <c r="H199" t="s">
        <v>4214</v>
      </c>
      <c r="I199" t="s">
        <v>15</v>
      </c>
      <c r="J199" t="s">
        <v>242</v>
      </c>
      <c r="K199" t="s">
        <v>15</v>
      </c>
      <c r="L199" t="s">
        <v>6600</v>
      </c>
      <c r="M199" t="s">
        <v>5198</v>
      </c>
      <c r="N199">
        <f t="shared" si="3"/>
        <v>1</v>
      </c>
      <c r="O19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Odyssey?</v>
      </c>
    </row>
    <row r="200" spans="1:15" x14ac:dyDescent="0.3">
      <c r="A200" t="s">
        <v>4424</v>
      </c>
      <c r="B200" t="s">
        <v>4425</v>
      </c>
      <c r="C200" t="s">
        <v>11</v>
      </c>
      <c r="D200" t="s">
        <v>4321</v>
      </c>
      <c r="E200" t="s">
        <v>5199</v>
      </c>
      <c r="F200" t="s">
        <v>2551</v>
      </c>
      <c r="G200">
        <f>ROUND(Videogames_unitsSold__2[[#This Row],[value]],2)</f>
        <v>13000000</v>
      </c>
      <c r="H200" t="s">
        <v>4214</v>
      </c>
      <c r="I200" t="s">
        <v>15</v>
      </c>
      <c r="J200" t="s">
        <v>202</v>
      </c>
      <c r="K200" t="s">
        <v>15</v>
      </c>
      <c r="L200" t="s">
        <v>6601</v>
      </c>
      <c r="M200" t="s">
        <v>5198</v>
      </c>
      <c r="N200">
        <f t="shared" si="3"/>
        <v>1</v>
      </c>
      <c r="O20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Ghost of Tsushima?</v>
      </c>
    </row>
    <row r="201" spans="1:15" x14ac:dyDescent="0.3">
      <c r="A201" t="s">
        <v>4429</v>
      </c>
      <c r="B201" t="s">
        <v>4430</v>
      </c>
      <c r="C201" t="s">
        <v>11</v>
      </c>
      <c r="D201" t="s">
        <v>4321</v>
      </c>
      <c r="E201" t="s">
        <v>5199</v>
      </c>
      <c r="F201" t="s">
        <v>4431</v>
      </c>
      <c r="G201">
        <f>ROUND(Videogames_unitsSold__2[[#This Row],[value]],2)</f>
        <v>12600000</v>
      </c>
      <c r="H201" t="s">
        <v>4214</v>
      </c>
      <c r="I201" t="s">
        <v>15</v>
      </c>
      <c r="J201" t="s">
        <v>458</v>
      </c>
      <c r="K201" t="s">
        <v>15</v>
      </c>
      <c r="L201" t="s">
        <v>6602</v>
      </c>
      <c r="M201" t="s">
        <v>5198</v>
      </c>
      <c r="N201">
        <f t="shared" si="3"/>
        <v>1</v>
      </c>
      <c r="O20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World: Iceborne?</v>
      </c>
    </row>
    <row r="202" spans="1:15" x14ac:dyDescent="0.3">
      <c r="A202" t="s">
        <v>4781</v>
      </c>
      <c r="B202" t="s">
        <v>4782</v>
      </c>
      <c r="C202" t="s">
        <v>11</v>
      </c>
      <c r="D202" t="s">
        <v>4321</v>
      </c>
      <c r="E202" t="s">
        <v>5199</v>
      </c>
      <c r="F202" t="s">
        <v>2226</v>
      </c>
      <c r="G202">
        <f>ROUND(Videogames_unitsSold__2[[#This Row],[value]],2)</f>
        <v>30000000</v>
      </c>
      <c r="H202" t="s">
        <v>4214</v>
      </c>
      <c r="I202" t="s">
        <v>15</v>
      </c>
      <c r="J202" t="s">
        <v>253</v>
      </c>
      <c r="K202" t="s">
        <v>15</v>
      </c>
      <c r="L202" t="s">
        <v>6603</v>
      </c>
      <c r="M202" t="s">
        <v>5198</v>
      </c>
      <c r="N202">
        <f t="shared" si="3"/>
        <v>1</v>
      </c>
      <c r="O20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Hogwarts Legacy?</v>
      </c>
    </row>
    <row r="203" spans="1:15" x14ac:dyDescent="0.3">
      <c r="A203" t="s">
        <v>4432</v>
      </c>
      <c r="B203" t="s">
        <v>4433</v>
      </c>
      <c r="C203" t="s">
        <v>11</v>
      </c>
      <c r="D203" t="s">
        <v>4321</v>
      </c>
      <c r="E203" t="s">
        <v>5199</v>
      </c>
      <c r="F203" t="s">
        <v>4434</v>
      </c>
      <c r="G203">
        <f>ROUND(Videogames_unitsSold__2[[#This Row],[value]],2)</f>
        <v>13470000</v>
      </c>
      <c r="H203" t="s">
        <v>4214</v>
      </c>
      <c r="I203" t="s">
        <v>15</v>
      </c>
      <c r="J203" t="s">
        <v>629</v>
      </c>
      <c r="K203" t="s">
        <v>15</v>
      </c>
      <c r="L203" t="s">
        <v>6604</v>
      </c>
      <c r="M203" t="s">
        <v>5198</v>
      </c>
      <c r="N203">
        <f t="shared" si="3"/>
        <v>1</v>
      </c>
      <c r="O20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3D World + Bowser's Fury?</v>
      </c>
    </row>
    <row r="204" spans="1:15" x14ac:dyDescent="0.3">
      <c r="A204" t="s">
        <v>4435</v>
      </c>
      <c r="B204" t="s">
        <v>4436</v>
      </c>
      <c r="C204" t="s">
        <v>11</v>
      </c>
      <c r="D204" t="s">
        <v>4321</v>
      </c>
      <c r="E204" t="s">
        <v>5199</v>
      </c>
      <c r="F204" t="s">
        <v>4437</v>
      </c>
      <c r="G204">
        <f>ROUND(Videogames_unitsSold__2[[#This Row],[value]],2)</f>
        <v>12890000</v>
      </c>
      <c r="H204" t="s">
        <v>4214</v>
      </c>
      <c r="I204" t="s">
        <v>15</v>
      </c>
      <c r="J204" t="s">
        <v>581</v>
      </c>
      <c r="K204" t="s">
        <v>15</v>
      </c>
      <c r="L204" t="s">
        <v>6605</v>
      </c>
      <c r="M204" t="s">
        <v>5198</v>
      </c>
      <c r="N204">
        <f t="shared" si="3"/>
        <v>1</v>
      </c>
      <c r="O20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Party Superstars?</v>
      </c>
    </row>
    <row r="205" spans="1:15" x14ac:dyDescent="0.3">
      <c r="A205" t="s">
        <v>4438</v>
      </c>
      <c r="B205" t="s">
        <v>4439</v>
      </c>
      <c r="C205" t="s">
        <v>11</v>
      </c>
      <c r="D205" t="s">
        <v>4321</v>
      </c>
      <c r="E205" t="s">
        <v>5199</v>
      </c>
      <c r="F205" t="s">
        <v>2551</v>
      </c>
      <c r="G205">
        <f>ROUND(Videogames_unitsSold__2[[#This Row],[value]],2)</f>
        <v>13000000</v>
      </c>
      <c r="H205" t="s">
        <v>4214</v>
      </c>
      <c r="I205" t="s">
        <v>15</v>
      </c>
      <c r="J205" t="s">
        <v>629</v>
      </c>
      <c r="K205" t="s">
        <v>15</v>
      </c>
      <c r="L205" t="s">
        <v>6606</v>
      </c>
      <c r="M205" t="s">
        <v>5198</v>
      </c>
      <c r="N205">
        <f t="shared" si="3"/>
        <v>1</v>
      </c>
      <c r="O20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NBA 2K23?</v>
      </c>
    </row>
    <row r="206" spans="1:15" x14ac:dyDescent="0.3">
      <c r="A206" t="s">
        <v>4532</v>
      </c>
      <c r="B206" t="s">
        <v>4533</v>
      </c>
      <c r="C206" t="s">
        <v>11</v>
      </c>
      <c r="D206" t="s">
        <v>4321</v>
      </c>
      <c r="E206" t="s">
        <v>5199</v>
      </c>
      <c r="F206" t="s">
        <v>206</v>
      </c>
      <c r="G206">
        <f>ROUND(Videogames_unitsSold__2[[#This Row],[value]],2)</f>
        <v>5000000</v>
      </c>
      <c r="H206" t="s">
        <v>4214</v>
      </c>
      <c r="I206" t="s">
        <v>15</v>
      </c>
      <c r="J206" t="s">
        <v>602</v>
      </c>
      <c r="K206" t="s">
        <v>15</v>
      </c>
      <c r="L206" t="s">
        <v>6607</v>
      </c>
      <c r="M206" t="s">
        <v>5198</v>
      </c>
      <c r="N206">
        <f t="shared" si="3"/>
        <v>1</v>
      </c>
      <c r="O20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Dave the Diver?</v>
      </c>
    </row>
    <row r="207" spans="1:15" x14ac:dyDescent="0.3">
      <c r="A207" t="s">
        <v>4440</v>
      </c>
      <c r="B207" t="s">
        <v>4441</v>
      </c>
      <c r="C207" t="s">
        <v>11</v>
      </c>
      <c r="D207" t="s">
        <v>4321</v>
      </c>
      <c r="E207" t="s">
        <v>5199</v>
      </c>
      <c r="F207" t="s">
        <v>4442</v>
      </c>
      <c r="G207">
        <f>ROUND(Videogames_unitsSold__2[[#This Row],[value]],2)</f>
        <v>13440000</v>
      </c>
      <c r="H207" t="s">
        <v>4214</v>
      </c>
      <c r="I207" t="s">
        <v>15</v>
      </c>
      <c r="J207" t="s">
        <v>63</v>
      </c>
      <c r="K207" t="s">
        <v>15</v>
      </c>
      <c r="L207" t="s">
        <v>6608</v>
      </c>
      <c r="M207" t="s">
        <v>5198</v>
      </c>
      <c r="N207">
        <f t="shared" si="3"/>
        <v>1</v>
      </c>
      <c r="O20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Bros. Wonder?</v>
      </c>
    </row>
    <row r="208" spans="1:15" x14ac:dyDescent="0.3">
      <c r="A208" t="s">
        <v>4834</v>
      </c>
      <c r="B208" t="s">
        <v>4835</v>
      </c>
      <c r="C208" t="s">
        <v>11</v>
      </c>
      <c r="D208" t="s">
        <v>4321</v>
      </c>
      <c r="E208" t="s">
        <v>5199</v>
      </c>
      <c r="F208" t="s">
        <v>4825</v>
      </c>
      <c r="G208">
        <f>ROUND(Videogames_unitsSold__2[[#This Row],[value]],2)</f>
        <v>1970000</v>
      </c>
      <c r="H208" t="s">
        <v>4214</v>
      </c>
      <c r="I208" t="s">
        <v>15</v>
      </c>
      <c r="J208" t="s">
        <v>1191</v>
      </c>
      <c r="K208" t="s">
        <v>15</v>
      </c>
      <c r="L208" t="s">
        <v>6609</v>
      </c>
      <c r="M208" t="s">
        <v>5198</v>
      </c>
      <c r="N208">
        <f t="shared" si="3"/>
        <v>1</v>
      </c>
      <c r="O20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Paper Mario: Sticker Star?</v>
      </c>
    </row>
    <row r="209" spans="1:15" x14ac:dyDescent="0.3">
      <c r="A209" t="s">
        <v>4600</v>
      </c>
      <c r="B209" t="s">
        <v>4601</v>
      </c>
      <c r="C209" t="s">
        <v>11</v>
      </c>
      <c r="D209" t="s">
        <v>4321</v>
      </c>
      <c r="E209" t="s">
        <v>5199</v>
      </c>
      <c r="F209" t="s">
        <v>4602</v>
      </c>
      <c r="G209">
        <f>ROUND(Videogames_unitsSold__2[[#This Row],[value]],2)</f>
        <v>1900000</v>
      </c>
      <c r="H209" t="s">
        <v>4214</v>
      </c>
      <c r="I209" t="s">
        <v>15</v>
      </c>
      <c r="J209" t="s">
        <v>460</v>
      </c>
      <c r="K209" t="s">
        <v>15</v>
      </c>
      <c r="L209" t="s">
        <v>6610</v>
      </c>
      <c r="M209" t="s">
        <v>5198</v>
      </c>
      <c r="N209">
        <f t="shared" si="3"/>
        <v>1</v>
      </c>
      <c r="O20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Street Fighter IV?</v>
      </c>
    </row>
    <row r="210" spans="1:15" x14ac:dyDescent="0.3">
      <c r="A210" t="s">
        <v>5026</v>
      </c>
      <c r="B210" t="s">
        <v>5027</v>
      </c>
      <c r="C210" t="s">
        <v>11</v>
      </c>
      <c r="D210" t="s">
        <v>4321</v>
      </c>
      <c r="E210" t="s">
        <v>5199</v>
      </c>
      <c r="F210" t="s">
        <v>2482</v>
      </c>
      <c r="G210">
        <f>ROUND(Videogames_unitsSold__2[[#This Row],[value]],2)</f>
        <v>1000000</v>
      </c>
      <c r="H210" t="s">
        <v>4214</v>
      </c>
      <c r="I210" t="s">
        <v>15</v>
      </c>
      <c r="J210" t="s">
        <v>581</v>
      </c>
      <c r="K210" t="s">
        <v>15</v>
      </c>
      <c r="L210" t="s">
        <v>6611</v>
      </c>
      <c r="M210" t="s">
        <v>5198</v>
      </c>
      <c r="N210">
        <f t="shared" si="3"/>
        <v>1</v>
      </c>
      <c r="O21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Lollipop Chainsaw?</v>
      </c>
    </row>
    <row r="211" spans="1:15" x14ac:dyDescent="0.3">
      <c r="A211" t="s">
        <v>4611</v>
      </c>
      <c r="B211" t="s">
        <v>4612</v>
      </c>
      <c r="C211" t="s">
        <v>11</v>
      </c>
      <c r="D211" t="s">
        <v>4321</v>
      </c>
      <c r="E211" t="s">
        <v>5199</v>
      </c>
      <c r="F211" t="s">
        <v>4602</v>
      </c>
      <c r="G211">
        <f>ROUND(Videogames_unitsSold__2[[#This Row],[value]],2)</f>
        <v>1900000</v>
      </c>
      <c r="H211" t="s">
        <v>4214</v>
      </c>
      <c r="I211" t="s">
        <v>15</v>
      </c>
      <c r="J211" t="s">
        <v>565</v>
      </c>
      <c r="K211" t="s">
        <v>15</v>
      </c>
      <c r="L211" t="s">
        <v>6612</v>
      </c>
      <c r="M211" t="s">
        <v>5198</v>
      </c>
      <c r="N211">
        <f t="shared" si="3"/>
        <v>1</v>
      </c>
      <c r="O21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Art Academy?</v>
      </c>
    </row>
    <row r="212" spans="1:15" x14ac:dyDescent="0.3">
      <c r="A212" t="s">
        <v>4751</v>
      </c>
      <c r="B212" t="s">
        <v>4752</v>
      </c>
      <c r="C212" t="s">
        <v>11</v>
      </c>
      <c r="D212" t="s">
        <v>4321</v>
      </c>
      <c r="E212" t="s">
        <v>5199</v>
      </c>
      <c r="F212" t="s">
        <v>2482</v>
      </c>
      <c r="G212">
        <f>ROUND(Videogames_unitsSold__2[[#This Row],[value]],2)</f>
        <v>1000000</v>
      </c>
      <c r="H212" t="s">
        <v>4214</v>
      </c>
      <c r="I212" t="s">
        <v>15</v>
      </c>
      <c r="J212" t="s">
        <v>460</v>
      </c>
      <c r="K212" t="s">
        <v>15</v>
      </c>
      <c r="L212" t="s">
        <v>6613</v>
      </c>
      <c r="M212" t="s">
        <v>5198</v>
      </c>
      <c r="N212">
        <f t="shared" si="3"/>
        <v>1</v>
      </c>
      <c r="O21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Divinity: Original Sin 2?</v>
      </c>
    </row>
    <row r="213" spans="1:15" x14ac:dyDescent="0.3">
      <c r="A213" t="s">
        <v>5028</v>
      </c>
      <c r="B213" t="s">
        <v>5029</v>
      </c>
      <c r="C213" t="s">
        <v>11</v>
      </c>
      <c r="D213" t="s">
        <v>4321</v>
      </c>
      <c r="E213" t="s">
        <v>5199</v>
      </c>
      <c r="F213" t="s">
        <v>2482</v>
      </c>
      <c r="G213">
        <f>ROUND(Videogames_unitsSold__2[[#This Row],[value]],2)</f>
        <v>1000000</v>
      </c>
      <c r="H213" t="s">
        <v>4214</v>
      </c>
      <c r="I213" t="s">
        <v>15</v>
      </c>
      <c r="J213" t="s">
        <v>459</v>
      </c>
      <c r="K213" t="s">
        <v>15</v>
      </c>
      <c r="L213" t="s">
        <v>6614</v>
      </c>
      <c r="M213" t="s">
        <v>5198</v>
      </c>
      <c r="N213">
        <f t="shared" si="3"/>
        <v>1</v>
      </c>
      <c r="O21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Yo-kai Watch?</v>
      </c>
    </row>
    <row r="214" spans="1:15" x14ac:dyDescent="0.3">
      <c r="A214" t="s">
        <v>4905</v>
      </c>
      <c r="B214" t="s">
        <v>4906</v>
      </c>
      <c r="C214" t="s">
        <v>11</v>
      </c>
      <c r="D214" t="s">
        <v>4321</v>
      </c>
      <c r="E214" t="s">
        <v>5199</v>
      </c>
      <c r="F214" t="s">
        <v>2269</v>
      </c>
      <c r="G214">
        <f>ROUND(Videogames_unitsSold__2[[#This Row],[value]],2)</f>
        <v>2000000</v>
      </c>
      <c r="H214" t="s">
        <v>4214</v>
      </c>
      <c r="I214" t="s">
        <v>15</v>
      </c>
      <c r="J214" t="s">
        <v>459</v>
      </c>
      <c r="K214" t="s">
        <v>15</v>
      </c>
      <c r="L214" t="s">
        <v>6615</v>
      </c>
      <c r="M214" t="s">
        <v>5198</v>
      </c>
      <c r="N214">
        <f t="shared" si="3"/>
        <v>1</v>
      </c>
      <c r="O21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Chivalry 2?</v>
      </c>
    </row>
    <row r="215" spans="1:15" x14ac:dyDescent="0.3">
      <c r="A215" t="s">
        <v>4915</v>
      </c>
      <c r="B215" t="s">
        <v>4916</v>
      </c>
      <c r="C215" t="s">
        <v>11</v>
      </c>
      <c r="D215" t="s">
        <v>4321</v>
      </c>
      <c r="E215" t="s">
        <v>5199</v>
      </c>
      <c r="F215" t="s">
        <v>2269</v>
      </c>
      <c r="G215">
        <f>ROUND(Videogames_unitsSold__2[[#This Row],[value]],2)</f>
        <v>2000000</v>
      </c>
      <c r="H215" t="s">
        <v>4214</v>
      </c>
      <c r="I215" t="s">
        <v>15</v>
      </c>
      <c r="J215" t="s">
        <v>486</v>
      </c>
      <c r="K215" t="s">
        <v>15</v>
      </c>
      <c r="L215" t="s">
        <v>6616</v>
      </c>
      <c r="M215" t="s">
        <v>5198</v>
      </c>
      <c r="N215">
        <f t="shared" si="3"/>
        <v>1</v>
      </c>
      <c r="O21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Spiritfarer?</v>
      </c>
    </row>
    <row r="216" spans="1:15" x14ac:dyDescent="0.3">
      <c r="A216" t="s">
        <v>5008</v>
      </c>
      <c r="B216" t="s">
        <v>5009</v>
      </c>
      <c r="C216" t="s">
        <v>11</v>
      </c>
      <c r="D216" t="s">
        <v>4321</v>
      </c>
      <c r="E216" t="s">
        <v>5199</v>
      </c>
      <c r="F216" t="s">
        <v>2269</v>
      </c>
      <c r="G216">
        <f>ROUND(Videogames_unitsSold__2[[#This Row],[value]],2)</f>
        <v>2000000</v>
      </c>
      <c r="H216" t="s">
        <v>4214</v>
      </c>
      <c r="I216" t="s">
        <v>15</v>
      </c>
      <c r="J216" t="s">
        <v>275</v>
      </c>
      <c r="K216" t="s">
        <v>15</v>
      </c>
      <c r="L216" t="s">
        <v>6617</v>
      </c>
      <c r="M216" t="s">
        <v>5198</v>
      </c>
      <c r="N216">
        <f t="shared" si="3"/>
        <v>1</v>
      </c>
      <c r="O21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Hot Wheels Unleashed?</v>
      </c>
    </row>
    <row r="217" spans="1:15" x14ac:dyDescent="0.3">
      <c r="A217" t="s">
        <v>5010</v>
      </c>
      <c r="B217" t="s">
        <v>5011</v>
      </c>
      <c r="C217" t="s">
        <v>11</v>
      </c>
      <c r="D217" t="s">
        <v>4321</v>
      </c>
      <c r="E217" t="s">
        <v>5199</v>
      </c>
      <c r="F217" t="s">
        <v>2269</v>
      </c>
      <c r="G217">
        <f>ROUND(Videogames_unitsSold__2[[#This Row],[value]],2)</f>
        <v>2000000</v>
      </c>
      <c r="H217" t="s">
        <v>4214</v>
      </c>
      <c r="I217" t="s">
        <v>15</v>
      </c>
      <c r="J217" t="s">
        <v>629</v>
      </c>
      <c r="K217" t="s">
        <v>15</v>
      </c>
      <c r="L217" t="s">
        <v>6618</v>
      </c>
      <c r="M217" t="s">
        <v>5198</v>
      </c>
      <c r="N217">
        <f t="shared" si="3"/>
        <v>1</v>
      </c>
      <c r="O21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Core Keeper?</v>
      </c>
    </row>
    <row r="218" spans="1:15" x14ac:dyDescent="0.3">
      <c r="A218" t="s">
        <v>5012</v>
      </c>
      <c r="B218" t="s">
        <v>5013</v>
      </c>
      <c r="C218" t="s">
        <v>11</v>
      </c>
      <c r="D218" t="s">
        <v>4321</v>
      </c>
      <c r="E218" t="s">
        <v>5199</v>
      </c>
      <c r="F218" t="s">
        <v>2269</v>
      </c>
      <c r="G218">
        <f>ROUND(Videogames_unitsSold__2[[#This Row],[value]],2)</f>
        <v>2000000</v>
      </c>
      <c r="H218" t="s">
        <v>4214</v>
      </c>
      <c r="I218" t="s">
        <v>15</v>
      </c>
      <c r="J218" t="s">
        <v>458</v>
      </c>
      <c r="K218" t="s">
        <v>15</v>
      </c>
      <c r="L218" t="s">
        <v>6619</v>
      </c>
      <c r="M218" t="s">
        <v>5198</v>
      </c>
      <c r="N218">
        <f t="shared" si="3"/>
        <v>1</v>
      </c>
      <c r="O21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Remnant 2?</v>
      </c>
    </row>
    <row r="219" spans="1:15" x14ac:dyDescent="0.3">
      <c r="A219" t="s">
        <v>5014</v>
      </c>
      <c r="B219" t="s">
        <v>5015</v>
      </c>
      <c r="C219" t="s">
        <v>11</v>
      </c>
      <c r="D219" t="s">
        <v>4321</v>
      </c>
      <c r="E219" t="s">
        <v>5199</v>
      </c>
      <c r="F219" t="s">
        <v>5016</v>
      </c>
      <c r="G219">
        <f>ROUND(Videogames_unitsSold__2[[#This Row],[value]],2)</f>
        <v>1940000</v>
      </c>
      <c r="H219" t="s">
        <v>4214</v>
      </c>
      <c r="I219" t="s">
        <v>15</v>
      </c>
      <c r="J219" t="s">
        <v>573</v>
      </c>
      <c r="K219" t="s">
        <v>15</v>
      </c>
      <c r="L219" t="s">
        <v>6620</v>
      </c>
      <c r="M219" t="s">
        <v>5198</v>
      </c>
      <c r="N219">
        <f t="shared" si="3"/>
        <v>1</v>
      </c>
      <c r="O21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Paper Mario: The Thousand-Year Door?</v>
      </c>
    </row>
    <row r="220" spans="1:15" x14ac:dyDescent="0.3">
      <c r="A220" t="s">
        <v>4485</v>
      </c>
      <c r="B220" t="s">
        <v>4486</v>
      </c>
      <c r="C220" t="s">
        <v>11</v>
      </c>
      <c r="D220" t="s">
        <v>4321</v>
      </c>
      <c r="E220" t="s">
        <v>5199</v>
      </c>
      <c r="F220" t="s">
        <v>2239</v>
      </c>
      <c r="G220">
        <f>ROUND(Videogames_unitsSold__2[[#This Row],[value]],2)</f>
        <v>200000000</v>
      </c>
      <c r="H220" t="s">
        <v>4214</v>
      </c>
      <c r="I220" t="s">
        <v>15</v>
      </c>
      <c r="J220" t="s">
        <v>331</v>
      </c>
      <c r="K220" t="s">
        <v>15</v>
      </c>
      <c r="L220" t="s">
        <v>6621</v>
      </c>
      <c r="M220" t="s">
        <v>5198</v>
      </c>
      <c r="N220">
        <f t="shared" si="3"/>
        <v>1</v>
      </c>
      <c r="O22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Grand Theft Auto V?</v>
      </c>
    </row>
    <row r="221" spans="1:15" x14ac:dyDescent="0.3">
      <c r="A221" t="s">
        <v>4487</v>
      </c>
      <c r="B221" t="s">
        <v>4488</v>
      </c>
      <c r="C221" t="s">
        <v>11</v>
      </c>
      <c r="D221" t="s">
        <v>4321</v>
      </c>
      <c r="E221" t="s">
        <v>5199</v>
      </c>
      <c r="F221" t="s">
        <v>2775</v>
      </c>
      <c r="G221">
        <f>ROUND(Videogames_unitsSold__2[[#This Row],[value]],2)</f>
        <v>300000000</v>
      </c>
      <c r="H221" t="s">
        <v>4214</v>
      </c>
      <c r="I221" t="s">
        <v>15</v>
      </c>
      <c r="J221" t="s">
        <v>6622</v>
      </c>
      <c r="K221" t="s">
        <v>15</v>
      </c>
      <c r="L221" t="s">
        <v>6623</v>
      </c>
      <c r="M221" t="s">
        <v>5198</v>
      </c>
      <c r="N221">
        <f t="shared" si="3"/>
        <v>1</v>
      </c>
      <c r="O22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Minecraft?</v>
      </c>
    </row>
    <row r="222" spans="1:15" x14ac:dyDescent="0.3">
      <c r="A222" t="s">
        <v>4367</v>
      </c>
      <c r="B222" t="s">
        <v>4368</v>
      </c>
      <c r="C222" t="s">
        <v>11</v>
      </c>
      <c r="D222" t="s">
        <v>4321</v>
      </c>
      <c r="E222" t="s">
        <v>5199</v>
      </c>
      <c r="F222" t="s">
        <v>4369</v>
      </c>
      <c r="G222">
        <f>ROUND(Videogames_unitsSold__2[[#This Row],[value]],2)</f>
        <v>82900000</v>
      </c>
      <c r="H222" t="s">
        <v>4214</v>
      </c>
      <c r="I222" t="s">
        <v>15</v>
      </c>
      <c r="J222" t="s">
        <v>305</v>
      </c>
      <c r="K222" t="s">
        <v>15</v>
      </c>
      <c r="L222" t="s">
        <v>6624</v>
      </c>
      <c r="M222" t="s">
        <v>5198</v>
      </c>
      <c r="N222">
        <f t="shared" si="3"/>
        <v>1</v>
      </c>
      <c r="O22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Wii Sports?</v>
      </c>
    </row>
    <row r="223" spans="1:15" x14ac:dyDescent="0.3">
      <c r="A223" t="s">
        <v>4456</v>
      </c>
      <c r="B223" t="s">
        <v>4457</v>
      </c>
      <c r="C223" t="s">
        <v>11</v>
      </c>
      <c r="D223" t="s">
        <v>4321</v>
      </c>
      <c r="E223" t="s">
        <v>5199</v>
      </c>
      <c r="F223" t="s">
        <v>2225</v>
      </c>
      <c r="G223">
        <f>ROUND(Videogames_unitsSold__2[[#This Row],[value]],2)</f>
        <v>17000000</v>
      </c>
      <c r="H223" t="s">
        <v>4214</v>
      </c>
      <c r="I223" t="s">
        <v>15</v>
      </c>
      <c r="J223" t="s">
        <v>295</v>
      </c>
      <c r="K223" t="s">
        <v>15</v>
      </c>
      <c r="L223" t="s">
        <v>6625</v>
      </c>
      <c r="M223" t="s">
        <v>5198</v>
      </c>
      <c r="N223">
        <f t="shared" si="3"/>
        <v>1</v>
      </c>
      <c r="O22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Grand Theft Auto IV?</v>
      </c>
    </row>
    <row r="224" spans="1:15" x14ac:dyDescent="0.3">
      <c r="A224" t="s">
        <v>4956</v>
      </c>
      <c r="B224" t="s">
        <v>4957</v>
      </c>
      <c r="C224" t="s">
        <v>11</v>
      </c>
      <c r="D224" t="s">
        <v>4321</v>
      </c>
      <c r="E224" t="s">
        <v>5199</v>
      </c>
      <c r="F224" t="s">
        <v>4958</v>
      </c>
      <c r="G224">
        <f>ROUND(Videogames_unitsSold__2[[#This Row],[value]],2)</f>
        <v>2180000</v>
      </c>
      <c r="H224" t="s">
        <v>4214</v>
      </c>
      <c r="I224" t="s">
        <v>15</v>
      </c>
      <c r="J224" t="s">
        <v>63</v>
      </c>
      <c r="K224" t="s">
        <v>15</v>
      </c>
      <c r="L224" t="s">
        <v>6626</v>
      </c>
      <c r="M224" t="s">
        <v>5198</v>
      </c>
      <c r="N224">
        <f t="shared" si="3"/>
        <v>1</v>
      </c>
      <c r="O22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Sonic Colors?</v>
      </c>
    </row>
    <row r="225" spans="1:15" x14ac:dyDescent="0.3">
      <c r="A225" t="s">
        <v>4443</v>
      </c>
      <c r="B225" t="s">
        <v>4444</v>
      </c>
      <c r="C225" t="s">
        <v>11</v>
      </c>
      <c r="D225" t="s">
        <v>4321</v>
      </c>
      <c r="E225" t="s">
        <v>5199</v>
      </c>
      <c r="F225" t="s">
        <v>913</v>
      </c>
      <c r="G225">
        <f>ROUND(Videogames_unitsSold__2[[#This Row],[value]],2)</f>
        <v>60000000</v>
      </c>
      <c r="H225" t="s">
        <v>4214</v>
      </c>
      <c r="I225" t="s">
        <v>15</v>
      </c>
      <c r="J225" t="s">
        <v>25</v>
      </c>
      <c r="K225" t="s">
        <v>15</v>
      </c>
      <c r="L225" t="s">
        <v>6627</v>
      </c>
      <c r="M225" t="s">
        <v>5198</v>
      </c>
      <c r="N225">
        <f t="shared" si="3"/>
        <v>1</v>
      </c>
      <c r="O22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Elder Scrolls V: Skyrim?</v>
      </c>
    </row>
    <row r="226" spans="1:15" x14ac:dyDescent="0.3">
      <c r="A226" t="s">
        <v>4445</v>
      </c>
      <c r="B226" t="s">
        <v>4446</v>
      </c>
      <c r="C226" t="s">
        <v>11</v>
      </c>
      <c r="D226" t="s">
        <v>4321</v>
      </c>
      <c r="E226" t="s">
        <v>5199</v>
      </c>
      <c r="F226" t="s">
        <v>4447</v>
      </c>
      <c r="G226">
        <f>ROUND(Videogames_unitsSold__2[[#This Row],[value]],2)</f>
        <v>58700000</v>
      </c>
      <c r="H226" t="s">
        <v>4214</v>
      </c>
      <c r="I226" t="s">
        <v>15</v>
      </c>
      <c r="J226" t="s">
        <v>238</v>
      </c>
      <c r="K226" t="s">
        <v>15</v>
      </c>
      <c r="L226" t="s">
        <v>6628</v>
      </c>
      <c r="M226" t="s">
        <v>5198</v>
      </c>
      <c r="N226">
        <f t="shared" si="3"/>
        <v>1</v>
      </c>
      <c r="O22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Terraria?</v>
      </c>
    </row>
    <row r="227" spans="1:15" x14ac:dyDescent="0.3">
      <c r="A227" t="s">
        <v>4959</v>
      </c>
      <c r="B227" t="s">
        <v>4960</v>
      </c>
      <c r="C227" t="s">
        <v>11</v>
      </c>
      <c r="D227" t="s">
        <v>4321</v>
      </c>
      <c r="E227" t="s">
        <v>5199</v>
      </c>
      <c r="F227" t="s">
        <v>4961</v>
      </c>
      <c r="G227">
        <f>ROUND(Videogames_unitsSold__2[[#This Row],[value]],2)</f>
        <v>2280000</v>
      </c>
      <c r="H227" t="s">
        <v>4214</v>
      </c>
      <c r="I227" t="s">
        <v>15</v>
      </c>
      <c r="J227" t="s">
        <v>93</v>
      </c>
      <c r="K227" t="s">
        <v>15</v>
      </c>
      <c r="L227" t="s">
        <v>6629</v>
      </c>
      <c r="M227" t="s">
        <v>5198</v>
      </c>
      <c r="N227">
        <f t="shared" si="3"/>
        <v>1</v>
      </c>
      <c r="O22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Paper Mario?</v>
      </c>
    </row>
    <row r="228" spans="1:15" x14ac:dyDescent="0.3">
      <c r="A228" t="s">
        <v>4962</v>
      </c>
      <c r="B228" t="s">
        <v>4963</v>
      </c>
      <c r="C228" t="s">
        <v>11</v>
      </c>
      <c r="D228" t="s">
        <v>4321</v>
      </c>
      <c r="E228" t="s">
        <v>5199</v>
      </c>
      <c r="F228" t="s">
        <v>4958</v>
      </c>
      <c r="G228">
        <f>ROUND(Videogames_unitsSold__2[[#This Row],[value]],2)</f>
        <v>2180000</v>
      </c>
      <c r="H228" t="s">
        <v>4214</v>
      </c>
      <c r="I228" t="s">
        <v>15</v>
      </c>
      <c r="J228" t="s">
        <v>401</v>
      </c>
      <c r="K228" t="s">
        <v>15</v>
      </c>
      <c r="L228" t="s">
        <v>6630</v>
      </c>
      <c r="M228" t="s">
        <v>5198</v>
      </c>
      <c r="N228">
        <f t="shared" si="3"/>
        <v>1</v>
      </c>
      <c r="O22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Deus Ex: Human Revolution?</v>
      </c>
    </row>
    <row r="229" spans="1:15" x14ac:dyDescent="0.3">
      <c r="A229" t="s">
        <v>4964</v>
      </c>
      <c r="B229" t="s">
        <v>4965</v>
      </c>
      <c r="C229" t="s">
        <v>11</v>
      </c>
      <c r="D229" t="s">
        <v>4321</v>
      </c>
      <c r="E229" t="s">
        <v>5199</v>
      </c>
      <c r="F229" t="s">
        <v>2264</v>
      </c>
      <c r="G229">
        <f>ROUND(Videogames_unitsSold__2[[#This Row],[value]],2)</f>
        <v>2200000</v>
      </c>
      <c r="H229" t="s">
        <v>4214</v>
      </c>
      <c r="I229" t="s">
        <v>15</v>
      </c>
      <c r="J229" t="s">
        <v>438</v>
      </c>
      <c r="K229" t="s">
        <v>15</v>
      </c>
      <c r="L229" t="s">
        <v>6631</v>
      </c>
      <c r="M229" t="s">
        <v>5198</v>
      </c>
      <c r="N229">
        <f t="shared" si="3"/>
        <v>1</v>
      </c>
      <c r="O22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Marvel vs. Capcom 3: Fate of Two Worlds?</v>
      </c>
    </row>
    <row r="230" spans="1:15" x14ac:dyDescent="0.3">
      <c r="A230" t="s">
        <v>4839</v>
      </c>
      <c r="B230" t="s">
        <v>4840</v>
      </c>
      <c r="C230" t="s">
        <v>11</v>
      </c>
      <c r="D230" t="s">
        <v>4321</v>
      </c>
      <c r="E230" t="s">
        <v>5199</v>
      </c>
      <c r="F230" t="s">
        <v>248</v>
      </c>
      <c r="G230">
        <f>ROUND(Videogames_unitsSold__2[[#This Row],[value]],2)</f>
        <v>23600000</v>
      </c>
      <c r="H230" t="s">
        <v>4214</v>
      </c>
      <c r="I230" t="s">
        <v>15</v>
      </c>
      <c r="J230" t="s">
        <v>285</v>
      </c>
      <c r="K230" t="s">
        <v>15</v>
      </c>
      <c r="L230" t="s">
        <v>6632</v>
      </c>
      <c r="M230" t="s">
        <v>5198</v>
      </c>
      <c r="N230">
        <f t="shared" si="3"/>
        <v>1</v>
      </c>
      <c r="O23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Kart DS?</v>
      </c>
    </row>
    <row r="231" spans="1:15" x14ac:dyDescent="0.3">
      <c r="A231" t="s">
        <v>4841</v>
      </c>
      <c r="B231" t="s">
        <v>4842</v>
      </c>
      <c r="C231" t="s">
        <v>11</v>
      </c>
      <c r="D231" t="s">
        <v>4321</v>
      </c>
      <c r="E231" t="s">
        <v>5199</v>
      </c>
      <c r="F231" t="s">
        <v>4843</v>
      </c>
      <c r="G231">
        <f>ROUND(Videogames_unitsSold__2[[#This Row],[value]],2)</f>
        <v>23960000</v>
      </c>
      <c r="H231" t="s">
        <v>4214</v>
      </c>
      <c r="I231" t="s">
        <v>15</v>
      </c>
      <c r="J231" t="s">
        <v>401</v>
      </c>
      <c r="K231" t="s">
        <v>15</v>
      </c>
      <c r="L231" t="s">
        <v>6633</v>
      </c>
      <c r="M231" t="s">
        <v>5198</v>
      </c>
      <c r="N231">
        <f t="shared" si="3"/>
        <v>1</v>
      </c>
      <c r="O23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Nintendogs?</v>
      </c>
    </row>
    <row r="232" spans="1:15" x14ac:dyDescent="0.3">
      <c r="A232" t="s">
        <v>4966</v>
      </c>
      <c r="B232" t="s">
        <v>4967</v>
      </c>
      <c r="C232" t="s">
        <v>11</v>
      </c>
      <c r="D232" t="s">
        <v>4321</v>
      </c>
      <c r="E232" t="s">
        <v>5199</v>
      </c>
      <c r="F232" t="s">
        <v>4968</v>
      </c>
      <c r="G232">
        <f>ROUND(Videogames_unitsSold__2[[#This Row],[value]],2)</f>
        <v>2360000</v>
      </c>
      <c r="H232" t="s">
        <v>4214</v>
      </c>
      <c r="I232" t="s">
        <v>15</v>
      </c>
      <c r="J232" t="s">
        <v>191</v>
      </c>
      <c r="K232" t="s">
        <v>15</v>
      </c>
      <c r="L232" t="s">
        <v>6634</v>
      </c>
      <c r="M232" t="s">
        <v>5198</v>
      </c>
      <c r="N232">
        <f t="shared" si="3"/>
        <v>1</v>
      </c>
      <c r="O23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 Super Star Ultra?</v>
      </c>
    </row>
    <row r="233" spans="1:15" x14ac:dyDescent="0.3">
      <c r="A233" t="s">
        <v>4969</v>
      </c>
      <c r="B233" t="s">
        <v>4970</v>
      </c>
      <c r="C233" t="s">
        <v>11</v>
      </c>
      <c r="D233" t="s">
        <v>4321</v>
      </c>
      <c r="E233" t="s">
        <v>5199</v>
      </c>
      <c r="F233" t="s">
        <v>4971</v>
      </c>
      <c r="G233">
        <f>ROUND(Videogames_unitsSold__2[[#This Row],[value]],2)</f>
        <v>2260000</v>
      </c>
      <c r="H233" t="s">
        <v>4214</v>
      </c>
      <c r="I233" t="s">
        <v>15</v>
      </c>
      <c r="J233" t="s">
        <v>191</v>
      </c>
      <c r="K233" t="s">
        <v>15</v>
      </c>
      <c r="L233" t="s">
        <v>6635</v>
      </c>
      <c r="M233" t="s">
        <v>5198</v>
      </c>
      <c r="N233">
        <f t="shared" si="3"/>
        <v>1</v>
      </c>
      <c r="O23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Big Brain Academy: Wii Degree?</v>
      </c>
    </row>
    <row r="234" spans="1:15" x14ac:dyDescent="0.3">
      <c r="A234" t="s">
        <v>4972</v>
      </c>
      <c r="B234" t="s">
        <v>4973</v>
      </c>
      <c r="C234" t="s">
        <v>11</v>
      </c>
      <c r="D234" t="s">
        <v>4321</v>
      </c>
      <c r="E234" t="s">
        <v>5199</v>
      </c>
      <c r="F234" t="s">
        <v>4974</v>
      </c>
      <c r="G234">
        <f>ROUND(Videogames_unitsSold__2[[#This Row],[value]],2)</f>
        <v>2040000</v>
      </c>
      <c r="H234" t="s">
        <v>4214</v>
      </c>
      <c r="I234" t="s">
        <v>15</v>
      </c>
      <c r="J234" t="s">
        <v>250</v>
      </c>
      <c r="K234" t="s">
        <v>15</v>
      </c>
      <c r="L234" t="s">
        <v>6636</v>
      </c>
      <c r="M234" t="s">
        <v>5198</v>
      </c>
      <c r="N234">
        <f t="shared" si="3"/>
        <v>1</v>
      </c>
      <c r="O23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Ranger: Shadows of Almia?</v>
      </c>
    </row>
    <row r="235" spans="1:15" x14ac:dyDescent="0.3">
      <c r="A235" t="s">
        <v>4975</v>
      </c>
      <c r="B235" t="s">
        <v>4976</v>
      </c>
      <c r="C235" t="s">
        <v>11</v>
      </c>
      <c r="D235" t="s">
        <v>4321</v>
      </c>
      <c r="E235" t="s">
        <v>5199</v>
      </c>
      <c r="F235" t="s">
        <v>4977</v>
      </c>
      <c r="G235">
        <f>ROUND(Videogames_unitsSold__2[[#This Row],[value]],2)</f>
        <v>2080000</v>
      </c>
      <c r="H235" t="s">
        <v>4214</v>
      </c>
      <c r="I235" t="s">
        <v>15</v>
      </c>
      <c r="J235" t="s">
        <v>438</v>
      </c>
      <c r="K235" t="s">
        <v>15</v>
      </c>
      <c r="L235" t="s">
        <v>6637</v>
      </c>
      <c r="M235" t="s">
        <v>5198</v>
      </c>
      <c r="N235">
        <f t="shared" si="3"/>
        <v>1</v>
      </c>
      <c r="O23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&amp; Luigi: Dream Team?</v>
      </c>
    </row>
    <row r="236" spans="1:15" x14ac:dyDescent="0.3">
      <c r="A236" t="s">
        <v>5104</v>
      </c>
      <c r="B236" t="s">
        <v>5105</v>
      </c>
      <c r="C236" t="s">
        <v>11</v>
      </c>
      <c r="D236" t="s">
        <v>4321</v>
      </c>
      <c r="E236" t="s">
        <v>5199</v>
      </c>
      <c r="F236" t="s">
        <v>5106</v>
      </c>
      <c r="G236">
        <f>ROUND(Videogames_unitsSold__2[[#This Row],[value]],2)</f>
        <v>2520000</v>
      </c>
      <c r="H236" t="s">
        <v>4214</v>
      </c>
      <c r="I236" t="s">
        <v>15</v>
      </c>
      <c r="J236" t="s">
        <v>501</v>
      </c>
      <c r="K236" t="s">
        <v>15</v>
      </c>
      <c r="L236" t="s">
        <v>6638</v>
      </c>
      <c r="M236" t="s">
        <v>5198</v>
      </c>
      <c r="N236">
        <f t="shared" si="3"/>
        <v>1</v>
      </c>
      <c r="O23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Flash Focus: Vision Training in Minutes a Day?</v>
      </c>
    </row>
    <row r="237" spans="1:15" x14ac:dyDescent="0.3">
      <c r="A237" t="s">
        <v>5107</v>
      </c>
      <c r="B237" t="s">
        <v>5108</v>
      </c>
      <c r="C237" t="s">
        <v>11</v>
      </c>
      <c r="D237" t="s">
        <v>4321</v>
      </c>
      <c r="E237" t="s">
        <v>5199</v>
      </c>
      <c r="F237" t="s">
        <v>5109</v>
      </c>
      <c r="G237">
        <f>ROUND(Videogames_unitsSold__2[[#This Row],[value]],2)</f>
        <v>2510000</v>
      </c>
      <c r="H237" t="s">
        <v>4214</v>
      </c>
      <c r="I237" t="s">
        <v>15</v>
      </c>
      <c r="J237" t="s">
        <v>474</v>
      </c>
      <c r="K237" t="s">
        <v>15</v>
      </c>
      <c r="L237" t="s">
        <v>6639</v>
      </c>
      <c r="M237" t="s">
        <v>5198</v>
      </c>
      <c r="N237">
        <f t="shared" si="3"/>
        <v>1</v>
      </c>
      <c r="O23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A Link Between Worlds?</v>
      </c>
    </row>
    <row r="238" spans="1:15" x14ac:dyDescent="0.3">
      <c r="A238" t="s">
        <v>4978</v>
      </c>
      <c r="B238" t="s">
        <v>4979</v>
      </c>
      <c r="C238" t="s">
        <v>11</v>
      </c>
      <c r="D238" t="s">
        <v>4321</v>
      </c>
      <c r="E238" t="s">
        <v>5199</v>
      </c>
      <c r="F238" t="s">
        <v>4980</v>
      </c>
      <c r="G238">
        <f>ROUND(Videogames_unitsSold__2[[#This Row],[value]],2)</f>
        <v>2250000</v>
      </c>
      <c r="H238" t="s">
        <v>4214</v>
      </c>
      <c r="I238" t="s">
        <v>15</v>
      </c>
      <c r="J238" t="s">
        <v>1191</v>
      </c>
      <c r="K238" t="s">
        <v>15</v>
      </c>
      <c r="L238" t="s">
        <v>6640</v>
      </c>
      <c r="M238" t="s">
        <v>5198</v>
      </c>
      <c r="N238">
        <f t="shared" si="3"/>
        <v>1</v>
      </c>
      <c r="O23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Donkey Kong Country: Tropical Freeze?</v>
      </c>
    </row>
    <row r="239" spans="1:15" x14ac:dyDescent="0.3">
      <c r="A239" t="s">
        <v>4981</v>
      </c>
      <c r="B239" t="s">
        <v>4982</v>
      </c>
      <c r="C239" t="s">
        <v>11</v>
      </c>
      <c r="D239" t="s">
        <v>4321</v>
      </c>
      <c r="E239" t="s">
        <v>5199</v>
      </c>
      <c r="F239" t="s">
        <v>4983</v>
      </c>
      <c r="G239">
        <f>ROUND(Videogames_unitsSold__2[[#This Row],[value]],2)</f>
        <v>2370000</v>
      </c>
      <c r="H239" t="s">
        <v>4214</v>
      </c>
      <c r="I239" t="s">
        <v>15</v>
      </c>
      <c r="J239" t="s">
        <v>602</v>
      </c>
      <c r="K239" t="s">
        <v>15</v>
      </c>
      <c r="L239" t="s">
        <v>6641</v>
      </c>
      <c r="M239" t="s">
        <v>5198</v>
      </c>
      <c r="N239">
        <f t="shared" si="3"/>
        <v>1</v>
      </c>
      <c r="O23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The Wind Waker HD?</v>
      </c>
    </row>
    <row r="240" spans="1:15" x14ac:dyDescent="0.3">
      <c r="A240" t="s">
        <v>4984</v>
      </c>
      <c r="B240" t="s">
        <v>4985</v>
      </c>
      <c r="C240" t="s">
        <v>11</v>
      </c>
      <c r="D240" t="s">
        <v>4321</v>
      </c>
      <c r="E240" t="s">
        <v>5199</v>
      </c>
      <c r="F240" t="s">
        <v>4986</v>
      </c>
      <c r="G240">
        <f>ROUND(Videogames_unitsSold__2[[#This Row],[value]],2)</f>
        <v>2110000</v>
      </c>
      <c r="H240" t="s">
        <v>4214</v>
      </c>
      <c r="I240" t="s">
        <v>15</v>
      </c>
      <c r="J240" t="s">
        <v>558</v>
      </c>
      <c r="K240" t="s">
        <v>15</v>
      </c>
      <c r="L240" t="s">
        <v>6642</v>
      </c>
      <c r="M240" t="s">
        <v>5198</v>
      </c>
      <c r="N240">
        <f t="shared" si="3"/>
        <v>1</v>
      </c>
      <c r="O24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Alien: Isolation?</v>
      </c>
    </row>
    <row r="241" spans="1:15" x14ac:dyDescent="0.3">
      <c r="A241" t="s">
        <v>4987</v>
      </c>
      <c r="B241" t="s">
        <v>4988</v>
      </c>
      <c r="C241" t="s">
        <v>11</v>
      </c>
      <c r="D241" t="s">
        <v>4321</v>
      </c>
      <c r="E241" t="s">
        <v>5199</v>
      </c>
      <c r="F241" t="s">
        <v>2269</v>
      </c>
      <c r="G241">
        <f>ROUND(Videogames_unitsSold__2[[#This Row],[value]],2)</f>
        <v>2000000</v>
      </c>
      <c r="H241" t="s">
        <v>4214</v>
      </c>
      <c r="I241" t="s">
        <v>15</v>
      </c>
      <c r="J241" t="s">
        <v>195</v>
      </c>
      <c r="K241" t="s">
        <v>15</v>
      </c>
      <c r="L241" t="s">
        <v>6643</v>
      </c>
      <c r="M241" t="s">
        <v>5198</v>
      </c>
      <c r="N241">
        <f t="shared" si="3"/>
        <v>1</v>
      </c>
      <c r="O24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Ultra Street Fighter IV?</v>
      </c>
    </row>
    <row r="242" spans="1:15" x14ac:dyDescent="0.3">
      <c r="A242" t="s">
        <v>4989</v>
      </c>
      <c r="B242" t="s">
        <v>4990</v>
      </c>
      <c r="C242" t="s">
        <v>11</v>
      </c>
      <c r="D242" t="s">
        <v>4321</v>
      </c>
      <c r="E242" t="s">
        <v>5199</v>
      </c>
      <c r="F242" t="s">
        <v>4991</v>
      </c>
      <c r="G242">
        <f>ROUND(Videogames_unitsSold__2[[#This Row],[value]],2)</f>
        <v>2270000</v>
      </c>
      <c r="H242" t="s">
        <v>4214</v>
      </c>
      <c r="I242" t="s">
        <v>15</v>
      </c>
      <c r="J242" t="s">
        <v>93</v>
      </c>
      <c r="K242" t="s">
        <v>15</v>
      </c>
      <c r="L242" t="s">
        <v>6644</v>
      </c>
      <c r="M242" t="s">
        <v>5198</v>
      </c>
      <c r="N242">
        <f t="shared" si="3"/>
        <v>1</v>
      </c>
      <c r="O24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Party 10?</v>
      </c>
    </row>
    <row r="243" spans="1:15" x14ac:dyDescent="0.3">
      <c r="A243" t="s">
        <v>4865</v>
      </c>
      <c r="B243" t="s">
        <v>4866</v>
      </c>
      <c r="C243" t="s">
        <v>11</v>
      </c>
      <c r="D243" t="s">
        <v>4321</v>
      </c>
      <c r="E243" t="s">
        <v>5199</v>
      </c>
      <c r="F243" t="s">
        <v>2339</v>
      </c>
      <c r="G243">
        <f>ROUND(Videogames_unitsSold__2[[#This Row],[value]],2)</f>
        <v>23000000</v>
      </c>
      <c r="H243" t="s">
        <v>4214</v>
      </c>
      <c r="I243" t="s">
        <v>15</v>
      </c>
      <c r="J243" t="s">
        <v>33</v>
      </c>
      <c r="K243" t="s">
        <v>15</v>
      </c>
      <c r="L243" t="s">
        <v>6645</v>
      </c>
      <c r="M243" t="s">
        <v>5198</v>
      </c>
      <c r="N243">
        <f t="shared" si="3"/>
        <v>1</v>
      </c>
      <c r="O24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God of War?</v>
      </c>
    </row>
    <row r="244" spans="1:15" x14ac:dyDescent="0.3">
      <c r="A244" t="s">
        <v>5115</v>
      </c>
      <c r="B244" t="s">
        <v>5116</v>
      </c>
      <c r="C244" t="s">
        <v>11</v>
      </c>
      <c r="D244" t="s">
        <v>4321</v>
      </c>
      <c r="E244" t="s">
        <v>5199</v>
      </c>
      <c r="F244" t="s">
        <v>3007</v>
      </c>
      <c r="G244">
        <f>ROUND(Videogames_unitsSold__2[[#This Row],[value]],2)</f>
        <v>2500000</v>
      </c>
      <c r="H244" t="s">
        <v>4214</v>
      </c>
      <c r="I244" t="s">
        <v>15</v>
      </c>
      <c r="J244" t="s">
        <v>1191</v>
      </c>
      <c r="K244" t="s">
        <v>15</v>
      </c>
      <c r="L244" t="s">
        <v>6646</v>
      </c>
      <c r="M244" t="s">
        <v>5198</v>
      </c>
      <c r="N244">
        <f t="shared" si="3"/>
        <v>1</v>
      </c>
      <c r="O24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Planet Coaster?</v>
      </c>
    </row>
    <row r="245" spans="1:15" x14ac:dyDescent="0.3">
      <c r="A245" t="s">
        <v>4448</v>
      </c>
      <c r="B245" t="s">
        <v>4449</v>
      </c>
      <c r="C245" t="s">
        <v>11</v>
      </c>
      <c r="D245" t="s">
        <v>4321</v>
      </c>
      <c r="E245" t="s">
        <v>5199</v>
      </c>
      <c r="F245" t="s">
        <v>4450</v>
      </c>
      <c r="G245">
        <f>ROUND(Videogames_unitsSold__2[[#This Row],[value]],2)</f>
        <v>61000000</v>
      </c>
      <c r="H245" t="s">
        <v>4214</v>
      </c>
      <c r="I245" t="s">
        <v>15</v>
      </c>
      <c r="J245" t="s">
        <v>183</v>
      </c>
      <c r="K245" t="s">
        <v>15</v>
      </c>
      <c r="L245" t="s">
        <v>6647</v>
      </c>
      <c r="M245" t="s">
        <v>5198</v>
      </c>
      <c r="N245">
        <f t="shared" si="3"/>
        <v>1</v>
      </c>
      <c r="O24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Red Dead Redemption 2?</v>
      </c>
    </row>
    <row r="246" spans="1:15" x14ac:dyDescent="0.3">
      <c r="A246" t="s">
        <v>4451</v>
      </c>
      <c r="B246" t="s">
        <v>4452</v>
      </c>
      <c r="C246" t="s">
        <v>11</v>
      </c>
      <c r="D246" t="s">
        <v>4321</v>
      </c>
      <c r="E246" t="s">
        <v>5199</v>
      </c>
      <c r="F246" t="s">
        <v>4453</v>
      </c>
      <c r="G246">
        <f>ROUND(Videogames_unitsSold__2[[#This Row],[value]],2)</f>
        <v>64270000</v>
      </c>
      <c r="H246" t="s">
        <v>4214</v>
      </c>
      <c r="I246" t="s">
        <v>15</v>
      </c>
      <c r="J246" t="s">
        <v>565</v>
      </c>
      <c r="K246" t="s">
        <v>15</v>
      </c>
      <c r="L246" t="s">
        <v>6648</v>
      </c>
      <c r="M246" t="s">
        <v>5198</v>
      </c>
      <c r="N246">
        <f t="shared" si="3"/>
        <v>1</v>
      </c>
      <c r="O24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Kart 8 Deluxe?</v>
      </c>
    </row>
    <row r="247" spans="1:15" x14ac:dyDescent="0.3">
      <c r="A247" t="s">
        <v>4454</v>
      </c>
      <c r="B247" t="s">
        <v>4455</v>
      </c>
      <c r="C247" t="s">
        <v>11</v>
      </c>
      <c r="D247" t="s">
        <v>4321</v>
      </c>
      <c r="E247" t="s">
        <v>5199</v>
      </c>
      <c r="F247" t="s">
        <v>3107</v>
      </c>
      <c r="G247">
        <f>ROUND(Videogames_unitsSold__2[[#This Row],[value]],2)</f>
        <v>75000000</v>
      </c>
      <c r="H247" t="s">
        <v>4214</v>
      </c>
      <c r="I247" t="s">
        <v>15</v>
      </c>
      <c r="J247" t="s">
        <v>2248</v>
      </c>
      <c r="K247" t="s">
        <v>15</v>
      </c>
      <c r="L247" t="s">
        <v>6649</v>
      </c>
      <c r="M247" t="s">
        <v>5198</v>
      </c>
      <c r="N247">
        <f t="shared" si="3"/>
        <v>1</v>
      </c>
      <c r="O24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PUBG: Battlegrounds?</v>
      </c>
    </row>
    <row r="248" spans="1:15" x14ac:dyDescent="0.3">
      <c r="A248" t="s">
        <v>4883</v>
      </c>
      <c r="B248" t="s">
        <v>4884</v>
      </c>
      <c r="C248" t="s">
        <v>11</v>
      </c>
      <c r="D248" t="s">
        <v>4321</v>
      </c>
      <c r="E248" t="s">
        <v>5199</v>
      </c>
      <c r="F248" t="s">
        <v>4885</v>
      </c>
      <c r="G248">
        <f>ROUND(Videogames_unitsSold__2[[#This Row],[value]],2)</f>
        <v>25300000</v>
      </c>
      <c r="H248" t="s">
        <v>4214</v>
      </c>
      <c r="I248" t="s">
        <v>15</v>
      </c>
      <c r="J248" t="s">
        <v>438</v>
      </c>
      <c r="K248" t="s">
        <v>15</v>
      </c>
      <c r="L248" t="s">
        <v>6650</v>
      </c>
      <c r="M248" t="s">
        <v>5198</v>
      </c>
      <c r="N248">
        <f t="shared" si="3"/>
        <v>1</v>
      </c>
      <c r="O24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Hunter: World?</v>
      </c>
    </row>
    <row r="249" spans="1:15" x14ac:dyDescent="0.3">
      <c r="A249" t="s">
        <v>5124</v>
      </c>
      <c r="B249" t="s">
        <v>5125</v>
      </c>
      <c r="C249" t="s">
        <v>11</v>
      </c>
      <c r="D249" t="s">
        <v>4321</v>
      </c>
      <c r="E249" t="s">
        <v>5199</v>
      </c>
      <c r="F249" t="s">
        <v>5126</v>
      </c>
      <c r="G249">
        <f>ROUND(Videogames_unitsSold__2[[#This Row],[value]],2)</f>
        <v>2560000</v>
      </c>
      <c r="H249" t="s">
        <v>4214</v>
      </c>
      <c r="I249" t="s">
        <v>15</v>
      </c>
      <c r="J249" t="s">
        <v>581</v>
      </c>
      <c r="K249" t="s">
        <v>15</v>
      </c>
      <c r="L249" t="s">
        <v>6651</v>
      </c>
      <c r="M249" t="s">
        <v>5198</v>
      </c>
      <c r="N249">
        <f t="shared" si="3"/>
        <v>1</v>
      </c>
      <c r="O24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 Star Allies?</v>
      </c>
    </row>
    <row r="250" spans="1:15" x14ac:dyDescent="0.3">
      <c r="A250" t="s">
        <v>5127</v>
      </c>
      <c r="B250" t="s">
        <v>5128</v>
      </c>
      <c r="C250" t="s">
        <v>11</v>
      </c>
      <c r="D250" t="s">
        <v>4321</v>
      </c>
      <c r="E250" t="s">
        <v>5199</v>
      </c>
      <c r="F250" t="s">
        <v>5129</v>
      </c>
      <c r="G250">
        <f>ROUND(Videogames_unitsSold__2[[#This Row],[value]],2)</f>
        <v>2640000</v>
      </c>
      <c r="H250" t="s">
        <v>4214</v>
      </c>
      <c r="I250" t="s">
        <v>15</v>
      </c>
      <c r="J250" t="s">
        <v>250</v>
      </c>
      <c r="K250" t="s">
        <v>15</v>
      </c>
      <c r="L250" t="s">
        <v>6652</v>
      </c>
      <c r="M250" t="s">
        <v>5198</v>
      </c>
      <c r="N250">
        <f t="shared" si="3"/>
        <v>1</v>
      </c>
      <c r="O25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Tennis Aces?</v>
      </c>
    </row>
    <row r="251" spans="1:15" x14ac:dyDescent="0.3">
      <c r="A251" t="s">
        <v>4475</v>
      </c>
      <c r="B251" t="s">
        <v>4476</v>
      </c>
      <c r="C251" t="s">
        <v>11</v>
      </c>
      <c r="D251" t="s">
        <v>4321</v>
      </c>
      <c r="E251" t="s">
        <v>5199</v>
      </c>
      <c r="F251" t="s">
        <v>4477</v>
      </c>
      <c r="G251">
        <f>ROUND(Videogames_unitsSold__2[[#This Row],[value]],2)</f>
        <v>17770000</v>
      </c>
      <c r="H251" t="s">
        <v>4214</v>
      </c>
      <c r="I251" t="s">
        <v>15</v>
      </c>
      <c r="J251" t="s">
        <v>501</v>
      </c>
      <c r="K251" t="s">
        <v>15</v>
      </c>
      <c r="L251" t="s">
        <v>6653</v>
      </c>
      <c r="M251" t="s">
        <v>5198</v>
      </c>
      <c r="N251">
        <f t="shared" si="3"/>
        <v>1</v>
      </c>
      <c r="O25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New Super Mario Bros. U Deluxe?</v>
      </c>
    </row>
    <row r="252" spans="1:15" x14ac:dyDescent="0.3">
      <c r="A252" t="s">
        <v>4907</v>
      </c>
      <c r="B252" t="s">
        <v>4908</v>
      </c>
      <c r="C252" t="s">
        <v>11</v>
      </c>
      <c r="D252" t="s">
        <v>4321</v>
      </c>
      <c r="E252" t="s">
        <v>5199</v>
      </c>
      <c r="F252" t="s">
        <v>2453</v>
      </c>
      <c r="G252">
        <f>ROUND(Videogames_unitsSold__2[[#This Row],[value]],2)</f>
        <v>25000000</v>
      </c>
      <c r="H252" t="s">
        <v>4214</v>
      </c>
      <c r="I252" t="s">
        <v>15</v>
      </c>
      <c r="J252" t="s">
        <v>97</v>
      </c>
      <c r="K252" t="s">
        <v>15</v>
      </c>
      <c r="L252" t="s">
        <v>6654</v>
      </c>
      <c r="M252" t="s">
        <v>5198</v>
      </c>
      <c r="N252">
        <f t="shared" si="3"/>
        <v>1</v>
      </c>
      <c r="O25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Elden Ring?</v>
      </c>
    </row>
    <row r="253" spans="1:15" x14ac:dyDescent="0.3">
      <c r="A253" t="s">
        <v>5179</v>
      </c>
      <c r="B253" t="s">
        <v>5180</v>
      </c>
      <c r="C253" t="s">
        <v>11</v>
      </c>
      <c r="D253" t="s">
        <v>4321</v>
      </c>
      <c r="E253" t="s">
        <v>5199</v>
      </c>
      <c r="F253" t="s">
        <v>3007</v>
      </c>
      <c r="G253">
        <f>ROUND(Videogames_unitsSold__2[[#This Row],[value]],2)</f>
        <v>2500000</v>
      </c>
      <c r="H253" t="s">
        <v>4214</v>
      </c>
      <c r="I253" t="s">
        <v>15</v>
      </c>
      <c r="J253" t="s">
        <v>217</v>
      </c>
      <c r="K253" t="s">
        <v>15</v>
      </c>
      <c r="L253" t="s">
        <v>6655</v>
      </c>
      <c r="M253" t="s">
        <v>5198</v>
      </c>
      <c r="N253">
        <f t="shared" si="3"/>
        <v>1</v>
      </c>
      <c r="O25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Nioh 2?</v>
      </c>
    </row>
    <row r="254" spans="1:15" x14ac:dyDescent="0.3">
      <c r="A254" t="s">
        <v>5183</v>
      </c>
      <c r="B254" t="s">
        <v>5184</v>
      </c>
      <c r="C254" t="s">
        <v>11</v>
      </c>
      <c r="D254" t="s">
        <v>4321</v>
      </c>
      <c r="E254" t="s">
        <v>5199</v>
      </c>
      <c r="F254" t="s">
        <v>3007</v>
      </c>
      <c r="G254">
        <f>ROUND(Videogames_unitsSold__2[[#This Row],[value]],2)</f>
        <v>2500000</v>
      </c>
      <c r="H254" t="s">
        <v>4214</v>
      </c>
      <c r="I254" t="s">
        <v>15</v>
      </c>
      <c r="J254" t="s">
        <v>602</v>
      </c>
      <c r="K254" t="s">
        <v>15</v>
      </c>
      <c r="L254" t="s">
        <v>6656</v>
      </c>
      <c r="M254" t="s">
        <v>5198</v>
      </c>
      <c r="N254">
        <f t="shared" si="3"/>
        <v>1</v>
      </c>
      <c r="O25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Guilty Gear Strive?</v>
      </c>
    </row>
    <row r="255" spans="1:15" x14ac:dyDescent="0.3">
      <c r="A255" t="s">
        <v>5000</v>
      </c>
      <c r="B255" t="s">
        <v>5001</v>
      </c>
      <c r="C255" t="s">
        <v>11</v>
      </c>
      <c r="D255" t="s">
        <v>4321</v>
      </c>
      <c r="E255" t="s">
        <v>5199</v>
      </c>
      <c r="F255" t="s">
        <v>2540</v>
      </c>
      <c r="G255">
        <f>ROUND(Videogames_unitsSold__2[[#This Row],[value]],2)</f>
        <v>2400000</v>
      </c>
      <c r="H255" t="s">
        <v>4214</v>
      </c>
      <c r="I255" t="s">
        <v>15</v>
      </c>
      <c r="J255" t="s">
        <v>195</v>
      </c>
      <c r="K255" t="s">
        <v>15</v>
      </c>
      <c r="L255" t="s">
        <v>6657</v>
      </c>
      <c r="M255" t="s">
        <v>5198</v>
      </c>
      <c r="N255">
        <f t="shared" si="3"/>
        <v>1</v>
      </c>
      <c r="O25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Okami HD?</v>
      </c>
    </row>
    <row r="256" spans="1:15" x14ac:dyDescent="0.3">
      <c r="A256" t="s">
        <v>5185</v>
      </c>
      <c r="B256" t="s">
        <v>5186</v>
      </c>
      <c r="C256" t="s">
        <v>11</v>
      </c>
      <c r="D256" t="s">
        <v>4321</v>
      </c>
      <c r="E256" t="s">
        <v>5199</v>
      </c>
      <c r="F256" t="s">
        <v>3007</v>
      </c>
      <c r="G256">
        <f>ROUND(Videogames_unitsSold__2[[#This Row],[value]],2)</f>
        <v>2500000</v>
      </c>
      <c r="H256" t="s">
        <v>4214</v>
      </c>
      <c r="I256" t="s">
        <v>15</v>
      </c>
      <c r="J256" t="s">
        <v>460</v>
      </c>
      <c r="K256" t="s">
        <v>15</v>
      </c>
      <c r="L256" t="s">
        <v>6658</v>
      </c>
      <c r="M256" t="s">
        <v>5198</v>
      </c>
      <c r="N256">
        <f t="shared" si="3"/>
        <v>1</v>
      </c>
      <c r="O25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Ghostrunner?</v>
      </c>
    </row>
    <row r="257" spans="1:15" x14ac:dyDescent="0.3">
      <c r="A257" t="s">
        <v>5187</v>
      </c>
      <c r="B257" t="s">
        <v>5188</v>
      </c>
      <c r="C257" t="s">
        <v>11</v>
      </c>
      <c r="D257" t="s">
        <v>4321</v>
      </c>
      <c r="E257" t="s">
        <v>5199</v>
      </c>
      <c r="F257" t="s">
        <v>3007</v>
      </c>
      <c r="G257">
        <f>ROUND(Videogames_unitsSold__2[[#This Row],[value]],2)</f>
        <v>2500000</v>
      </c>
      <c r="H257" t="s">
        <v>4214</v>
      </c>
      <c r="I257" t="s">
        <v>15</v>
      </c>
      <c r="J257" t="s">
        <v>629</v>
      </c>
      <c r="K257" t="s">
        <v>15</v>
      </c>
      <c r="L257" t="s">
        <v>6659</v>
      </c>
      <c r="M257" t="s">
        <v>5198</v>
      </c>
      <c r="N257">
        <f t="shared" si="3"/>
        <v>1</v>
      </c>
      <c r="O25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Devil May Cry 4: Special Edition?</v>
      </c>
    </row>
    <row r="258" spans="1:15" x14ac:dyDescent="0.3">
      <c r="A258" t="s">
        <v>5189</v>
      </c>
      <c r="B258" t="s">
        <v>5190</v>
      </c>
      <c r="C258" t="s">
        <v>11</v>
      </c>
      <c r="D258" t="s">
        <v>4321</v>
      </c>
      <c r="E258" t="s">
        <v>5199</v>
      </c>
      <c r="F258" t="s">
        <v>3007</v>
      </c>
      <c r="G258">
        <f>ROUND(Videogames_unitsSold__2[[#This Row],[value]],2)</f>
        <v>2500000</v>
      </c>
      <c r="H258" t="s">
        <v>4214</v>
      </c>
      <c r="I258" t="s">
        <v>15</v>
      </c>
      <c r="J258" t="s">
        <v>460</v>
      </c>
      <c r="K258" t="s">
        <v>15</v>
      </c>
      <c r="L258" t="s">
        <v>6660</v>
      </c>
      <c r="M258" t="s">
        <v>5198</v>
      </c>
      <c r="N258">
        <f t="shared" ref="N258:N321" si="4">COUNTIF(B:B,B258)</f>
        <v>1</v>
      </c>
      <c r="O25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Manor Lords?</v>
      </c>
    </row>
    <row r="259" spans="1:15" x14ac:dyDescent="0.3">
      <c r="A259" t="s">
        <v>5191</v>
      </c>
      <c r="B259" t="s">
        <v>5192</v>
      </c>
      <c r="C259" t="s">
        <v>11</v>
      </c>
      <c r="D259" t="s">
        <v>4321</v>
      </c>
      <c r="E259" t="s">
        <v>5199</v>
      </c>
      <c r="F259" t="s">
        <v>3007</v>
      </c>
      <c r="G259">
        <f>ROUND(Videogames_unitsSold__2[[#This Row],[value]],2)</f>
        <v>2500000</v>
      </c>
      <c r="H259" t="s">
        <v>4214</v>
      </c>
      <c r="I259" t="s">
        <v>15</v>
      </c>
      <c r="J259" t="s">
        <v>565</v>
      </c>
      <c r="K259" t="s">
        <v>15</v>
      </c>
      <c r="L259" t="s">
        <v>6661</v>
      </c>
      <c r="M259" t="s">
        <v>5198</v>
      </c>
      <c r="N259">
        <f t="shared" si="4"/>
        <v>1</v>
      </c>
      <c r="O25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Dyson Sphere Program?</v>
      </c>
    </row>
    <row r="260" spans="1:15" x14ac:dyDescent="0.3">
      <c r="A260" t="s">
        <v>5193</v>
      </c>
      <c r="B260" t="s">
        <v>5194</v>
      </c>
      <c r="C260" t="s">
        <v>11</v>
      </c>
      <c r="D260" t="s">
        <v>4321</v>
      </c>
      <c r="E260" t="s">
        <v>5199</v>
      </c>
      <c r="F260" t="s">
        <v>5195</v>
      </c>
      <c r="G260">
        <f>ROUND(Videogames_unitsSold__2[[#This Row],[value]],2)</f>
        <v>2540000</v>
      </c>
      <c r="H260" t="s">
        <v>4214</v>
      </c>
      <c r="I260" t="s">
        <v>15</v>
      </c>
      <c r="J260" t="s">
        <v>566</v>
      </c>
      <c r="K260" t="s">
        <v>15</v>
      </c>
      <c r="L260" t="s">
        <v>6662</v>
      </c>
      <c r="M260" t="s">
        <v>5198</v>
      </c>
      <c r="N260">
        <f t="shared" si="4"/>
        <v>1</v>
      </c>
      <c r="O26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Strikers: Battle League?</v>
      </c>
    </row>
    <row r="261" spans="1:15" x14ac:dyDescent="0.3">
      <c r="A261" t="s">
        <v>4821</v>
      </c>
      <c r="B261" t="s">
        <v>4822</v>
      </c>
      <c r="C261" t="s">
        <v>11</v>
      </c>
      <c r="D261" t="s">
        <v>4321</v>
      </c>
      <c r="E261" t="s">
        <v>5199</v>
      </c>
      <c r="F261" t="s">
        <v>2269</v>
      </c>
      <c r="G261">
        <f>ROUND(Videogames_unitsSold__2[[#This Row],[value]],2)</f>
        <v>2000000</v>
      </c>
      <c r="H261" t="s">
        <v>4214</v>
      </c>
      <c r="I261" t="s">
        <v>15</v>
      </c>
      <c r="J261" t="s">
        <v>217</v>
      </c>
      <c r="K261" t="s">
        <v>15</v>
      </c>
      <c r="L261" t="s">
        <v>6663</v>
      </c>
      <c r="M261" t="s">
        <v>5198</v>
      </c>
      <c r="N261">
        <f t="shared" si="4"/>
        <v>1</v>
      </c>
      <c r="O26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Chivalry: Medieval Warfare?</v>
      </c>
    </row>
    <row r="262" spans="1:15" x14ac:dyDescent="0.3">
      <c r="A262" t="s">
        <v>4638</v>
      </c>
      <c r="B262" t="s">
        <v>4639</v>
      </c>
      <c r="C262" t="s">
        <v>11</v>
      </c>
      <c r="D262" t="s">
        <v>4321</v>
      </c>
      <c r="E262" t="s">
        <v>5199</v>
      </c>
      <c r="F262" t="s">
        <v>4640</v>
      </c>
      <c r="G262">
        <f>ROUND(Videogames_unitsSold__2[[#This Row],[value]],2)</f>
        <v>14100000</v>
      </c>
      <c r="H262" t="s">
        <v>4214</v>
      </c>
      <c r="I262" t="s">
        <v>15</v>
      </c>
      <c r="J262" t="s">
        <v>48</v>
      </c>
      <c r="K262" t="s">
        <v>15</v>
      </c>
      <c r="L262" t="s">
        <v>6664</v>
      </c>
      <c r="M262" t="s">
        <v>5198</v>
      </c>
      <c r="N262">
        <f t="shared" si="4"/>
        <v>1</v>
      </c>
      <c r="O26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Final Fantasy VII?</v>
      </c>
    </row>
    <row r="263" spans="1:15" x14ac:dyDescent="0.3">
      <c r="A263" t="s">
        <v>4823</v>
      </c>
      <c r="B263" t="s">
        <v>4824</v>
      </c>
      <c r="C263" t="s">
        <v>11</v>
      </c>
      <c r="D263" t="s">
        <v>4321</v>
      </c>
      <c r="E263" t="s">
        <v>5199</v>
      </c>
      <c r="F263" t="s">
        <v>4825</v>
      </c>
      <c r="G263">
        <f>ROUND(Videogames_unitsSold__2[[#This Row],[value]],2)</f>
        <v>1970000</v>
      </c>
      <c r="H263" t="s">
        <v>4214</v>
      </c>
      <c r="I263" t="s">
        <v>15</v>
      </c>
      <c r="J263" t="s">
        <v>217</v>
      </c>
      <c r="K263" t="s">
        <v>15</v>
      </c>
      <c r="L263" t="s">
        <v>6665</v>
      </c>
      <c r="M263" t="s">
        <v>5198</v>
      </c>
      <c r="N263">
        <f t="shared" si="4"/>
        <v>1</v>
      </c>
      <c r="O26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Professor Layton and the Unwound Future?</v>
      </c>
    </row>
    <row r="264" spans="1:15" x14ac:dyDescent="0.3">
      <c r="A264" t="s">
        <v>4646</v>
      </c>
      <c r="B264" t="s">
        <v>4647</v>
      </c>
      <c r="C264" t="s">
        <v>11</v>
      </c>
      <c r="D264" t="s">
        <v>4321</v>
      </c>
      <c r="E264" t="s">
        <v>5199</v>
      </c>
      <c r="F264" t="s">
        <v>4648</v>
      </c>
      <c r="G264">
        <f>ROUND(Videogames_unitsSold__2[[#This Row],[value]],2)</f>
        <v>14880000</v>
      </c>
      <c r="H264" t="s">
        <v>4214</v>
      </c>
      <c r="I264" t="s">
        <v>15</v>
      </c>
      <c r="J264" t="s">
        <v>460</v>
      </c>
      <c r="K264" t="s">
        <v>15</v>
      </c>
      <c r="L264" t="s">
        <v>6666</v>
      </c>
      <c r="M264" t="s">
        <v>5198</v>
      </c>
      <c r="N264">
        <f t="shared" si="4"/>
        <v>1</v>
      </c>
      <c r="O26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Brain Age 2: More Training in Minutes a Day!?</v>
      </c>
    </row>
    <row r="265" spans="1:15" x14ac:dyDescent="0.3">
      <c r="A265" t="s">
        <v>4829</v>
      </c>
      <c r="B265" t="s">
        <v>4830</v>
      </c>
      <c r="C265" t="s">
        <v>11</v>
      </c>
      <c r="D265" t="s">
        <v>4321</v>
      </c>
      <c r="E265" t="s">
        <v>5199</v>
      </c>
      <c r="F265" t="s">
        <v>4831</v>
      </c>
      <c r="G265">
        <f>ROUND(Videogames_unitsSold__2[[#This Row],[value]],2)</f>
        <v>1920000</v>
      </c>
      <c r="H265" t="s">
        <v>4214</v>
      </c>
      <c r="I265" t="s">
        <v>15</v>
      </c>
      <c r="J265" t="s">
        <v>460</v>
      </c>
      <c r="K265" t="s">
        <v>15</v>
      </c>
      <c r="L265" t="s">
        <v>6667</v>
      </c>
      <c r="M265" t="s">
        <v>5198</v>
      </c>
      <c r="N265">
        <f t="shared" si="4"/>
        <v>1</v>
      </c>
      <c r="O26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Rhythm Heaven?</v>
      </c>
    </row>
    <row r="266" spans="1:15" x14ac:dyDescent="0.3">
      <c r="A266" t="s">
        <v>5040</v>
      </c>
      <c r="B266" t="s">
        <v>5041</v>
      </c>
      <c r="C266" t="s">
        <v>11</v>
      </c>
      <c r="D266" t="s">
        <v>4321</v>
      </c>
      <c r="E266" t="s">
        <v>5199</v>
      </c>
      <c r="F266" t="s">
        <v>5042</v>
      </c>
      <c r="G266">
        <f>ROUND(Videogames_unitsSold__2[[#This Row],[value]],2)</f>
        <v>4980000</v>
      </c>
      <c r="H266" t="s">
        <v>4214</v>
      </c>
      <c r="I266" t="s">
        <v>15</v>
      </c>
      <c r="J266" t="s">
        <v>63</v>
      </c>
      <c r="K266" t="s">
        <v>15</v>
      </c>
      <c r="L266" t="s">
        <v>6668</v>
      </c>
      <c r="M266" t="s">
        <v>5198</v>
      </c>
      <c r="N266">
        <f t="shared" si="4"/>
        <v>1</v>
      </c>
      <c r="O26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Donkey Kong Country Returns?</v>
      </c>
    </row>
    <row r="267" spans="1:15" x14ac:dyDescent="0.3">
      <c r="A267" t="s">
        <v>4536</v>
      </c>
      <c r="B267" t="s">
        <v>4537</v>
      </c>
      <c r="C267" t="s">
        <v>11</v>
      </c>
      <c r="D267" t="s">
        <v>4321</v>
      </c>
      <c r="E267" t="s">
        <v>5199</v>
      </c>
      <c r="F267" t="s">
        <v>4538</v>
      </c>
      <c r="G267">
        <f>ROUND(Videogames_unitsSold__2[[#This Row],[value]],2)</f>
        <v>2870000</v>
      </c>
      <c r="H267" t="s">
        <v>4214</v>
      </c>
      <c r="I267" t="s">
        <v>15</v>
      </c>
      <c r="J267" t="s">
        <v>324</v>
      </c>
      <c r="K267" t="s">
        <v>15</v>
      </c>
      <c r="L267" t="s">
        <v>6669</v>
      </c>
      <c r="M267" t="s">
        <v>5198</v>
      </c>
      <c r="N267">
        <f t="shared" si="4"/>
        <v>1</v>
      </c>
      <c r="O26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Party 9?</v>
      </c>
    </row>
    <row r="268" spans="1:15" x14ac:dyDescent="0.3">
      <c r="A268" t="s">
        <v>5043</v>
      </c>
      <c r="B268" t="s">
        <v>5044</v>
      </c>
      <c r="C268" t="s">
        <v>11</v>
      </c>
      <c r="D268" t="s">
        <v>4321</v>
      </c>
      <c r="E268" t="s">
        <v>5199</v>
      </c>
      <c r="F268" t="s">
        <v>5045</v>
      </c>
      <c r="G268">
        <f>ROUND(Videogames_unitsSold__2[[#This Row],[value]],2)</f>
        <v>4520000</v>
      </c>
      <c r="H268" t="s">
        <v>4214</v>
      </c>
      <c r="I268" t="s">
        <v>15</v>
      </c>
      <c r="J268" t="s">
        <v>285</v>
      </c>
      <c r="K268" t="s">
        <v>15</v>
      </c>
      <c r="L268" t="s">
        <v>6670</v>
      </c>
      <c r="M268" t="s">
        <v>5198</v>
      </c>
      <c r="N268">
        <f t="shared" si="4"/>
        <v>1</v>
      </c>
      <c r="O26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Twilight Princess?</v>
      </c>
    </row>
    <row r="269" spans="1:15" x14ac:dyDescent="0.3">
      <c r="A269" t="s">
        <v>4539</v>
      </c>
      <c r="B269" t="s">
        <v>4540</v>
      </c>
      <c r="C269" t="s">
        <v>11</v>
      </c>
      <c r="D269" t="s">
        <v>4321</v>
      </c>
      <c r="E269" t="s">
        <v>5199</v>
      </c>
      <c r="F269" t="s">
        <v>2452</v>
      </c>
      <c r="G269">
        <f>ROUND(Videogames_unitsSold__2[[#This Row],[value]],2)</f>
        <v>3000000</v>
      </c>
      <c r="H269" t="s">
        <v>4214</v>
      </c>
      <c r="I269" t="s">
        <v>15</v>
      </c>
      <c r="J269" t="s">
        <v>211</v>
      </c>
      <c r="K269" t="s">
        <v>15</v>
      </c>
      <c r="L269" t="s">
        <v>6671</v>
      </c>
      <c r="M269" t="s">
        <v>5198</v>
      </c>
      <c r="N269">
        <f t="shared" si="4"/>
        <v>1</v>
      </c>
      <c r="O26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Max Payne 3?</v>
      </c>
    </row>
    <row r="270" spans="1:15" x14ac:dyDescent="0.3">
      <c r="A270" t="s">
        <v>5046</v>
      </c>
      <c r="B270" t="s">
        <v>5047</v>
      </c>
      <c r="C270" t="s">
        <v>11</v>
      </c>
      <c r="D270" t="s">
        <v>4321</v>
      </c>
      <c r="E270" t="s">
        <v>5199</v>
      </c>
      <c r="F270" t="s">
        <v>206</v>
      </c>
      <c r="G270">
        <f>ROUND(Videogames_unitsSold__2[[#This Row],[value]],2)</f>
        <v>5000000</v>
      </c>
      <c r="H270" t="s">
        <v>4214</v>
      </c>
      <c r="I270" t="s">
        <v>15</v>
      </c>
      <c r="J270" t="s">
        <v>202</v>
      </c>
      <c r="K270" t="s">
        <v>15</v>
      </c>
      <c r="L270" t="s">
        <v>6672</v>
      </c>
      <c r="M270" t="s">
        <v>5198</v>
      </c>
      <c r="N270">
        <f t="shared" si="4"/>
        <v>1</v>
      </c>
      <c r="O27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L.A. Noire?</v>
      </c>
    </row>
    <row r="271" spans="1:15" x14ac:dyDescent="0.3">
      <c r="A271" t="s">
        <v>4541</v>
      </c>
      <c r="B271" t="s">
        <v>4542</v>
      </c>
      <c r="C271" t="s">
        <v>11</v>
      </c>
      <c r="D271" t="s">
        <v>4321</v>
      </c>
      <c r="E271" t="s">
        <v>5199</v>
      </c>
      <c r="F271" t="s">
        <v>4543</v>
      </c>
      <c r="G271">
        <f>ROUND(Videogames_unitsSold__2[[#This Row],[value]],2)</f>
        <v>2910000</v>
      </c>
      <c r="H271" t="s">
        <v>4214</v>
      </c>
      <c r="I271" t="s">
        <v>15</v>
      </c>
      <c r="J271" t="s">
        <v>438</v>
      </c>
      <c r="K271" t="s">
        <v>15</v>
      </c>
      <c r="L271" t="s">
        <v>6673</v>
      </c>
      <c r="M271" t="s">
        <v>5198</v>
      </c>
      <c r="N271">
        <f t="shared" si="4"/>
        <v>1</v>
      </c>
      <c r="O27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Yoshi's Island DS?</v>
      </c>
    </row>
    <row r="272" spans="1:15" x14ac:dyDescent="0.3">
      <c r="A272" t="s">
        <v>5055</v>
      </c>
      <c r="B272" t="s">
        <v>5056</v>
      </c>
      <c r="C272" t="s">
        <v>11</v>
      </c>
      <c r="D272" t="s">
        <v>4321</v>
      </c>
      <c r="E272" t="s">
        <v>5199</v>
      </c>
      <c r="F272" t="s">
        <v>5057</v>
      </c>
      <c r="G272">
        <f>ROUND(Videogames_unitsSold__2[[#This Row],[value]],2)</f>
        <v>4800000</v>
      </c>
      <c r="H272" t="s">
        <v>4214</v>
      </c>
      <c r="I272" t="s">
        <v>15</v>
      </c>
      <c r="J272" t="s">
        <v>217</v>
      </c>
      <c r="K272" t="s">
        <v>15</v>
      </c>
      <c r="L272" t="s">
        <v>6674</v>
      </c>
      <c r="M272" t="s">
        <v>5198</v>
      </c>
      <c r="N272">
        <f t="shared" si="4"/>
        <v>1</v>
      </c>
      <c r="O27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Link's Crossbow Training?</v>
      </c>
    </row>
    <row r="273" spans="1:15" x14ac:dyDescent="0.3">
      <c r="A273" t="s">
        <v>5060</v>
      </c>
      <c r="B273" t="s">
        <v>5061</v>
      </c>
      <c r="C273" t="s">
        <v>11</v>
      </c>
      <c r="D273" t="s">
        <v>4321</v>
      </c>
      <c r="E273" t="s">
        <v>5199</v>
      </c>
      <c r="F273" t="s">
        <v>206</v>
      </c>
      <c r="G273">
        <f>ROUND(Videogames_unitsSold__2[[#This Row],[value]],2)</f>
        <v>5000000</v>
      </c>
      <c r="H273" t="s">
        <v>4214</v>
      </c>
      <c r="I273" t="s">
        <v>15</v>
      </c>
      <c r="J273" t="s">
        <v>348</v>
      </c>
      <c r="K273" t="s">
        <v>15</v>
      </c>
      <c r="L273" t="s">
        <v>6675</v>
      </c>
      <c r="M273" t="s">
        <v>5198</v>
      </c>
      <c r="N273">
        <f t="shared" si="4"/>
        <v>1</v>
      </c>
      <c r="O27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Kerbal Space Program?</v>
      </c>
    </row>
    <row r="274" spans="1:15" x14ac:dyDescent="0.3">
      <c r="A274" t="s">
        <v>4544</v>
      </c>
      <c r="B274" t="s">
        <v>4545</v>
      </c>
      <c r="C274" t="s">
        <v>11</v>
      </c>
      <c r="D274" t="s">
        <v>4321</v>
      </c>
      <c r="E274" t="s">
        <v>5199</v>
      </c>
      <c r="F274" t="s">
        <v>2452</v>
      </c>
      <c r="G274">
        <f>ROUND(Videogames_unitsSold__2[[#This Row],[value]],2)</f>
        <v>3000000</v>
      </c>
      <c r="H274" t="s">
        <v>4214</v>
      </c>
      <c r="I274" t="s">
        <v>15</v>
      </c>
      <c r="J274" t="s">
        <v>191</v>
      </c>
      <c r="K274" t="s">
        <v>15</v>
      </c>
      <c r="L274" t="s">
        <v>6676</v>
      </c>
      <c r="M274" t="s">
        <v>5198</v>
      </c>
      <c r="N274">
        <f t="shared" si="4"/>
        <v>1</v>
      </c>
      <c r="O27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Ultimate Marvel vs. Capcom 3?</v>
      </c>
    </row>
    <row r="275" spans="1:15" x14ac:dyDescent="0.3">
      <c r="A275" t="s">
        <v>5062</v>
      </c>
      <c r="B275" t="s">
        <v>5063</v>
      </c>
      <c r="C275" t="s">
        <v>11</v>
      </c>
      <c r="D275" t="s">
        <v>4321</v>
      </c>
      <c r="E275" t="s">
        <v>5199</v>
      </c>
      <c r="F275" t="s">
        <v>206</v>
      </c>
      <c r="G275">
        <f>ROUND(Videogames_unitsSold__2[[#This Row],[value]],2)</f>
        <v>5000000</v>
      </c>
      <c r="H275" t="s">
        <v>4214</v>
      </c>
      <c r="I275" t="s">
        <v>15</v>
      </c>
      <c r="J275" t="s">
        <v>460</v>
      </c>
      <c r="K275" t="s">
        <v>15</v>
      </c>
      <c r="L275" t="s">
        <v>6677</v>
      </c>
      <c r="M275" t="s">
        <v>5198</v>
      </c>
      <c r="N275">
        <f t="shared" si="4"/>
        <v>1</v>
      </c>
      <c r="O27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NBA 2K12?</v>
      </c>
    </row>
    <row r="276" spans="1:15" x14ac:dyDescent="0.3">
      <c r="A276" t="s">
        <v>4546</v>
      </c>
      <c r="B276" t="s">
        <v>4547</v>
      </c>
      <c r="C276" t="s">
        <v>11</v>
      </c>
      <c r="D276" t="s">
        <v>4321</v>
      </c>
      <c r="E276" t="s">
        <v>5199</v>
      </c>
      <c r="F276" t="s">
        <v>4548</v>
      </c>
      <c r="G276">
        <f>ROUND(Videogames_unitsSold__2[[#This Row],[value]],2)</f>
        <v>2900000</v>
      </c>
      <c r="H276" t="s">
        <v>4214</v>
      </c>
      <c r="I276" t="s">
        <v>15</v>
      </c>
      <c r="J276" t="s">
        <v>458</v>
      </c>
      <c r="K276" t="s">
        <v>15</v>
      </c>
      <c r="L276" t="s">
        <v>6678</v>
      </c>
      <c r="M276" t="s">
        <v>5198</v>
      </c>
      <c r="N276">
        <f t="shared" si="4"/>
        <v>1</v>
      </c>
      <c r="O27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Devil May Cry: HD Collection?</v>
      </c>
    </row>
    <row r="277" spans="1:15" x14ac:dyDescent="0.3">
      <c r="A277" t="s">
        <v>5110</v>
      </c>
      <c r="B277" t="s">
        <v>5111</v>
      </c>
      <c r="C277" t="s">
        <v>11</v>
      </c>
      <c r="D277" t="s">
        <v>4321</v>
      </c>
      <c r="E277" t="s">
        <v>5199</v>
      </c>
      <c r="F277" t="s">
        <v>206</v>
      </c>
      <c r="G277">
        <f>ROUND(Videogames_unitsSold__2[[#This Row],[value]],2)</f>
        <v>5000000</v>
      </c>
      <c r="H277" t="s">
        <v>4214</v>
      </c>
      <c r="I277" t="s">
        <v>15</v>
      </c>
      <c r="J277" t="s">
        <v>191</v>
      </c>
      <c r="K277" t="s">
        <v>15</v>
      </c>
      <c r="L277" t="s">
        <v>6679</v>
      </c>
      <c r="M277" t="s">
        <v>5198</v>
      </c>
      <c r="N277">
        <f t="shared" si="4"/>
        <v>1</v>
      </c>
      <c r="O27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Space Engineers?</v>
      </c>
    </row>
    <row r="278" spans="1:15" x14ac:dyDescent="0.3">
      <c r="A278" t="s">
        <v>4739</v>
      </c>
      <c r="B278" t="s">
        <v>4740</v>
      </c>
      <c r="C278" t="s">
        <v>11</v>
      </c>
      <c r="D278" t="s">
        <v>4321</v>
      </c>
      <c r="E278" t="s">
        <v>5199</v>
      </c>
      <c r="F278" t="s">
        <v>4741</v>
      </c>
      <c r="G278">
        <f>ROUND(Videogames_unitsSold__2[[#This Row],[value]],2)</f>
        <v>14630000</v>
      </c>
      <c r="H278" t="s">
        <v>4214</v>
      </c>
      <c r="I278" t="s">
        <v>15</v>
      </c>
      <c r="J278" t="s">
        <v>38</v>
      </c>
      <c r="K278" t="s">
        <v>15</v>
      </c>
      <c r="L278" t="s">
        <v>6680</v>
      </c>
      <c r="M278" t="s">
        <v>5198</v>
      </c>
      <c r="N278">
        <f t="shared" si="4"/>
        <v>1</v>
      </c>
      <c r="O27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Omega Ruby and Alpha Sapphire?</v>
      </c>
    </row>
    <row r="279" spans="1:15" x14ac:dyDescent="0.3">
      <c r="A279" t="s">
        <v>4555</v>
      </c>
      <c r="B279" t="s">
        <v>4556</v>
      </c>
      <c r="C279" t="s">
        <v>11</v>
      </c>
      <c r="D279" t="s">
        <v>4321</v>
      </c>
      <c r="E279" t="s">
        <v>5199</v>
      </c>
      <c r="F279" t="s">
        <v>2452</v>
      </c>
      <c r="G279">
        <f>ROUND(Videogames_unitsSold__2[[#This Row],[value]],2)</f>
        <v>3000000</v>
      </c>
      <c r="H279" t="s">
        <v>4214</v>
      </c>
      <c r="I279" t="s">
        <v>15</v>
      </c>
      <c r="J279" t="s">
        <v>324</v>
      </c>
      <c r="K279" t="s">
        <v>15</v>
      </c>
      <c r="L279" t="s">
        <v>6681</v>
      </c>
      <c r="M279" t="s">
        <v>5198</v>
      </c>
      <c r="N279">
        <f t="shared" si="4"/>
        <v>1</v>
      </c>
      <c r="O27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Metroid Dread?</v>
      </c>
    </row>
    <row r="280" spans="1:15" x14ac:dyDescent="0.3">
      <c r="A280" t="s">
        <v>4560</v>
      </c>
      <c r="B280" t="s">
        <v>4561</v>
      </c>
      <c r="C280" t="s">
        <v>11</v>
      </c>
      <c r="D280" t="s">
        <v>4321</v>
      </c>
      <c r="E280" t="s">
        <v>5199</v>
      </c>
      <c r="F280" t="s">
        <v>2452</v>
      </c>
      <c r="G280">
        <f>ROUND(Videogames_unitsSold__2[[#This Row],[value]],2)</f>
        <v>3000000</v>
      </c>
      <c r="H280" t="s">
        <v>4214</v>
      </c>
      <c r="I280" t="s">
        <v>15</v>
      </c>
      <c r="J280" t="s">
        <v>250</v>
      </c>
      <c r="K280" t="s">
        <v>15</v>
      </c>
      <c r="L280" t="s">
        <v>6682</v>
      </c>
      <c r="M280" t="s">
        <v>5198</v>
      </c>
      <c r="N280">
        <f t="shared" si="4"/>
        <v>1</v>
      </c>
      <c r="O28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Dead Island 2?</v>
      </c>
    </row>
    <row r="281" spans="1:15" x14ac:dyDescent="0.3">
      <c r="A281" t="s">
        <v>5112</v>
      </c>
      <c r="B281" t="s">
        <v>5113</v>
      </c>
      <c r="C281" t="s">
        <v>11</v>
      </c>
      <c r="D281" t="s">
        <v>4321</v>
      </c>
      <c r="E281" t="s">
        <v>5199</v>
      </c>
      <c r="F281" t="s">
        <v>5114</v>
      </c>
      <c r="G281">
        <f>ROUND(Videogames_unitsSold__2[[#This Row],[value]],2)</f>
        <v>4950000</v>
      </c>
      <c r="H281" t="s">
        <v>4214</v>
      </c>
      <c r="I281" t="s">
        <v>15</v>
      </c>
      <c r="J281" t="s">
        <v>558</v>
      </c>
      <c r="K281" t="s">
        <v>15</v>
      </c>
      <c r="L281" t="s">
        <v>6683</v>
      </c>
      <c r="M281" t="s">
        <v>5198</v>
      </c>
      <c r="N281">
        <f t="shared" si="4"/>
        <v>1</v>
      </c>
      <c r="O28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Splatoon?</v>
      </c>
    </row>
    <row r="282" spans="1:15" x14ac:dyDescent="0.3">
      <c r="A282" t="s">
        <v>4562</v>
      </c>
      <c r="B282" t="s">
        <v>4563</v>
      </c>
      <c r="C282" t="s">
        <v>11</v>
      </c>
      <c r="D282" t="s">
        <v>4321</v>
      </c>
      <c r="E282" t="s">
        <v>5199</v>
      </c>
      <c r="F282" t="s">
        <v>4564</v>
      </c>
      <c r="G282">
        <f>ROUND(Videogames_unitsSold__2[[#This Row],[value]],2)</f>
        <v>3040000</v>
      </c>
      <c r="H282" t="s">
        <v>4214</v>
      </c>
      <c r="I282" t="s">
        <v>15</v>
      </c>
      <c r="J282" t="s">
        <v>250</v>
      </c>
      <c r="K282" t="s">
        <v>15</v>
      </c>
      <c r="L282" t="s">
        <v>6684</v>
      </c>
      <c r="M282" t="s">
        <v>5198</v>
      </c>
      <c r="N282">
        <f t="shared" si="4"/>
        <v>1</v>
      </c>
      <c r="O28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Animal Crossing: Happy Home Designer?</v>
      </c>
    </row>
    <row r="283" spans="1:15" x14ac:dyDescent="0.3">
      <c r="A283" t="s">
        <v>4565</v>
      </c>
      <c r="B283" t="s">
        <v>4566</v>
      </c>
      <c r="C283" t="s">
        <v>11</v>
      </c>
      <c r="D283" t="s">
        <v>4321</v>
      </c>
      <c r="E283" t="s">
        <v>5199</v>
      </c>
      <c r="F283" t="s">
        <v>2452</v>
      </c>
      <c r="G283">
        <f>ROUND(Videogames_unitsSold__2[[#This Row],[value]],2)</f>
        <v>3000000</v>
      </c>
      <c r="H283" t="s">
        <v>4214</v>
      </c>
      <c r="I283" t="s">
        <v>15</v>
      </c>
      <c r="J283" t="s">
        <v>566</v>
      </c>
      <c r="K283" t="s">
        <v>15</v>
      </c>
      <c r="L283" t="s">
        <v>6685</v>
      </c>
      <c r="M283" t="s">
        <v>5198</v>
      </c>
      <c r="N283">
        <f t="shared" si="4"/>
        <v>1</v>
      </c>
      <c r="O28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Squad?</v>
      </c>
    </row>
    <row r="284" spans="1:15" x14ac:dyDescent="0.3">
      <c r="A284" t="s">
        <v>5117</v>
      </c>
      <c r="B284" t="s">
        <v>5118</v>
      </c>
      <c r="C284" t="s">
        <v>11</v>
      </c>
      <c r="D284" t="s">
        <v>4321</v>
      </c>
      <c r="E284" t="s">
        <v>5199</v>
      </c>
      <c r="F284" t="s">
        <v>206</v>
      </c>
      <c r="G284">
        <f>ROUND(Videogames_unitsSold__2[[#This Row],[value]],2)</f>
        <v>5000000</v>
      </c>
      <c r="H284" t="s">
        <v>4214</v>
      </c>
      <c r="I284" t="s">
        <v>15</v>
      </c>
      <c r="J284" t="s">
        <v>401</v>
      </c>
      <c r="K284" t="s">
        <v>15</v>
      </c>
      <c r="L284" t="s">
        <v>6686</v>
      </c>
      <c r="M284" t="s">
        <v>5198</v>
      </c>
      <c r="N284">
        <f t="shared" si="4"/>
        <v>1</v>
      </c>
      <c r="O28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Mafia III?</v>
      </c>
    </row>
    <row r="285" spans="1:15" x14ac:dyDescent="0.3">
      <c r="A285" t="s">
        <v>5121</v>
      </c>
      <c r="B285" t="s">
        <v>5122</v>
      </c>
      <c r="C285" t="s">
        <v>11</v>
      </c>
      <c r="D285" t="s">
        <v>4321</v>
      </c>
      <c r="E285" t="s">
        <v>5199</v>
      </c>
      <c r="F285" t="s">
        <v>5123</v>
      </c>
      <c r="G285">
        <f>ROUND(Videogames_unitsSold__2[[#This Row],[value]],2)</f>
        <v>4700000</v>
      </c>
      <c r="H285" t="s">
        <v>4214</v>
      </c>
      <c r="I285" t="s">
        <v>15</v>
      </c>
      <c r="J285" t="s">
        <v>629</v>
      </c>
      <c r="K285" t="s">
        <v>15</v>
      </c>
      <c r="L285" t="s">
        <v>6687</v>
      </c>
      <c r="M285" t="s">
        <v>5198</v>
      </c>
      <c r="N285">
        <f t="shared" si="4"/>
        <v>1</v>
      </c>
      <c r="O28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Generations Ultimate?</v>
      </c>
    </row>
    <row r="286" spans="1:15" x14ac:dyDescent="0.3">
      <c r="A286" t="s">
        <v>4886</v>
      </c>
      <c r="B286" t="s">
        <v>4887</v>
      </c>
      <c r="C286" t="s">
        <v>11</v>
      </c>
      <c r="D286" t="s">
        <v>4321</v>
      </c>
      <c r="E286" t="s">
        <v>5199</v>
      </c>
      <c r="F286" t="s">
        <v>2452</v>
      </c>
      <c r="G286">
        <f>ROUND(Videogames_unitsSold__2[[#This Row],[value]],2)</f>
        <v>3000000</v>
      </c>
      <c r="H286" t="s">
        <v>4214</v>
      </c>
      <c r="I286" t="s">
        <v>15</v>
      </c>
      <c r="J286" t="s">
        <v>63</v>
      </c>
      <c r="K286" t="s">
        <v>15</v>
      </c>
      <c r="L286" t="s">
        <v>6688</v>
      </c>
      <c r="M286" t="s">
        <v>5198</v>
      </c>
      <c r="N286">
        <f t="shared" si="4"/>
        <v>1</v>
      </c>
      <c r="O28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Octopath Traveler?</v>
      </c>
    </row>
    <row r="287" spans="1:15" x14ac:dyDescent="0.3">
      <c r="A287" t="s">
        <v>4426</v>
      </c>
      <c r="B287" t="s">
        <v>4427</v>
      </c>
      <c r="C287" t="s">
        <v>11</v>
      </c>
      <c r="D287" t="s">
        <v>4321</v>
      </c>
      <c r="E287" t="s">
        <v>5199</v>
      </c>
      <c r="F287" t="s">
        <v>4428</v>
      </c>
      <c r="G287">
        <f>ROUND(Videogames_unitsSold__2[[#This Row],[value]],2)</f>
        <v>13973000</v>
      </c>
      <c r="H287" t="s">
        <v>4214</v>
      </c>
      <c r="I287" t="s">
        <v>15</v>
      </c>
      <c r="J287" t="s">
        <v>401</v>
      </c>
      <c r="K287" t="s">
        <v>15</v>
      </c>
      <c r="L287" t="s">
        <v>6689</v>
      </c>
      <c r="M287" t="s">
        <v>5198</v>
      </c>
      <c r="N287">
        <f t="shared" si="4"/>
        <v>1</v>
      </c>
      <c r="O28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2?</v>
      </c>
    </row>
    <row r="288" spans="1:15" x14ac:dyDescent="0.3">
      <c r="A288" t="s">
        <v>5132</v>
      </c>
      <c r="B288" t="s">
        <v>5133</v>
      </c>
      <c r="C288" t="s">
        <v>11</v>
      </c>
      <c r="D288" t="s">
        <v>4321</v>
      </c>
      <c r="E288" t="s">
        <v>5199</v>
      </c>
      <c r="F288" t="s">
        <v>2209</v>
      </c>
      <c r="G288">
        <f>ROUND(Videogames_unitsSold__2[[#This Row],[value]],2)</f>
        <v>4500000</v>
      </c>
      <c r="H288" t="s">
        <v>4214</v>
      </c>
      <c r="I288" t="s">
        <v>15</v>
      </c>
      <c r="J288" t="s">
        <v>63</v>
      </c>
      <c r="K288" t="s">
        <v>15</v>
      </c>
      <c r="L288" t="s">
        <v>6690</v>
      </c>
      <c r="M288" t="s">
        <v>5198</v>
      </c>
      <c r="N288">
        <f t="shared" si="4"/>
        <v>1</v>
      </c>
      <c r="O28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Control?</v>
      </c>
    </row>
    <row r="289" spans="1:15" x14ac:dyDescent="0.3">
      <c r="A289" t="s">
        <v>4763</v>
      </c>
      <c r="B289" t="s">
        <v>4764</v>
      </c>
      <c r="C289" t="s">
        <v>11</v>
      </c>
      <c r="D289" t="s">
        <v>4321</v>
      </c>
      <c r="E289" t="s">
        <v>5199</v>
      </c>
      <c r="F289" t="s">
        <v>4765</v>
      </c>
      <c r="G289">
        <f>ROUND(Videogames_unitsSold__2[[#This Row],[value]],2)</f>
        <v>14250000</v>
      </c>
      <c r="H289" t="s">
        <v>4214</v>
      </c>
      <c r="I289" t="s">
        <v>15</v>
      </c>
      <c r="J289" t="s">
        <v>324</v>
      </c>
      <c r="K289" t="s">
        <v>15</v>
      </c>
      <c r="L289" t="s">
        <v>6691</v>
      </c>
      <c r="M289" t="s">
        <v>5198</v>
      </c>
      <c r="N289">
        <f t="shared" si="4"/>
        <v>1</v>
      </c>
      <c r="O28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Luigi's Mansion 3?</v>
      </c>
    </row>
    <row r="290" spans="1:15" x14ac:dyDescent="0.3">
      <c r="A290" t="s">
        <v>4766</v>
      </c>
      <c r="B290" t="s">
        <v>4767</v>
      </c>
      <c r="C290" t="s">
        <v>11</v>
      </c>
      <c r="D290" t="s">
        <v>4321</v>
      </c>
      <c r="E290" t="s">
        <v>5199</v>
      </c>
      <c r="F290" t="s">
        <v>2211</v>
      </c>
      <c r="G290">
        <f>ROUND(Videogames_unitsSold__2[[#This Row],[value]],2)</f>
        <v>15000000</v>
      </c>
      <c r="H290" t="s">
        <v>4214</v>
      </c>
      <c r="I290" t="s">
        <v>15</v>
      </c>
      <c r="J290" t="s">
        <v>242</v>
      </c>
      <c r="K290" t="s">
        <v>15</v>
      </c>
      <c r="L290" t="s">
        <v>6692</v>
      </c>
      <c r="M290" t="s">
        <v>5198</v>
      </c>
      <c r="N290">
        <f t="shared" si="4"/>
        <v>1</v>
      </c>
      <c r="O29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Mortal Kombat 11?</v>
      </c>
    </row>
    <row r="291" spans="1:15" x14ac:dyDescent="0.3">
      <c r="A291" t="s">
        <v>5134</v>
      </c>
      <c r="B291" t="s">
        <v>5135</v>
      </c>
      <c r="C291" t="s">
        <v>11</v>
      </c>
      <c r="D291" t="s">
        <v>4321</v>
      </c>
      <c r="E291" t="s">
        <v>5199</v>
      </c>
      <c r="F291" t="s">
        <v>206</v>
      </c>
      <c r="G291">
        <f>ROUND(Videogames_unitsSold__2[[#This Row],[value]],2)</f>
        <v>5000000</v>
      </c>
      <c r="H291" t="s">
        <v>4214</v>
      </c>
      <c r="I291" t="s">
        <v>15</v>
      </c>
      <c r="J291" t="s">
        <v>474</v>
      </c>
      <c r="K291" t="s">
        <v>15</v>
      </c>
      <c r="L291" t="s">
        <v>6693</v>
      </c>
      <c r="M291" t="s">
        <v>5198</v>
      </c>
      <c r="N291">
        <f t="shared" si="4"/>
        <v>1</v>
      </c>
      <c r="O29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Outer Worlds?</v>
      </c>
    </row>
    <row r="292" spans="1:15" x14ac:dyDescent="0.3">
      <c r="A292" t="s">
        <v>5136</v>
      </c>
      <c r="B292" t="s">
        <v>5137</v>
      </c>
      <c r="C292" t="s">
        <v>11</v>
      </c>
      <c r="D292" t="s">
        <v>4321</v>
      </c>
      <c r="E292" t="s">
        <v>5199</v>
      </c>
      <c r="F292" t="s">
        <v>574</v>
      </c>
      <c r="G292">
        <f>ROUND(Videogames_unitsSold__2[[#This Row],[value]],2)</f>
        <v>2800000</v>
      </c>
      <c r="H292" t="s">
        <v>4214</v>
      </c>
      <c r="I292" t="s">
        <v>15</v>
      </c>
      <c r="J292" t="s">
        <v>681</v>
      </c>
      <c r="K292" t="s">
        <v>15</v>
      </c>
      <c r="L292" t="s">
        <v>6694</v>
      </c>
      <c r="M292" t="s">
        <v>5198</v>
      </c>
      <c r="N292">
        <f t="shared" si="4"/>
        <v>1</v>
      </c>
      <c r="O29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My Time At Portia?</v>
      </c>
    </row>
    <row r="293" spans="1:15" x14ac:dyDescent="0.3">
      <c r="A293" t="s">
        <v>4770</v>
      </c>
      <c r="B293" t="s">
        <v>4771</v>
      </c>
      <c r="C293" t="s">
        <v>11</v>
      </c>
      <c r="D293" t="s">
        <v>4321</v>
      </c>
      <c r="E293" t="s">
        <v>5199</v>
      </c>
      <c r="F293" t="s">
        <v>2211</v>
      </c>
      <c r="G293">
        <f>ROUND(Videogames_unitsSold__2[[#This Row],[value]],2)</f>
        <v>15000000</v>
      </c>
      <c r="H293" t="s">
        <v>4214</v>
      </c>
      <c r="I293" t="s">
        <v>15</v>
      </c>
      <c r="J293" t="s">
        <v>401</v>
      </c>
      <c r="K293" t="s">
        <v>15</v>
      </c>
      <c r="L293" t="s">
        <v>6695</v>
      </c>
      <c r="M293" t="s">
        <v>5198</v>
      </c>
      <c r="N293">
        <f t="shared" si="4"/>
        <v>1</v>
      </c>
      <c r="O29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Baldur's Gate 3?</v>
      </c>
    </row>
    <row r="294" spans="1:15" x14ac:dyDescent="0.3">
      <c r="A294" t="s">
        <v>4900</v>
      </c>
      <c r="B294" t="s">
        <v>4901</v>
      </c>
      <c r="C294" t="s">
        <v>11</v>
      </c>
      <c r="D294" t="s">
        <v>4321</v>
      </c>
      <c r="E294" t="s">
        <v>5199</v>
      </c>
      <c r="F294" t="s">
        <v>2452</v>
      </c>
      <c r="G294">
        <f>ROUND(Videogames_unitsSold__2[[#This Row],[value]],2)</f>
        <v>3000000</v>
      </c>
      <c r="H294" t="s">
        <v>4214</v>
      </c>
      <c r="I294" t="s">
        <v>15</v>
      </c>
      <c r="J294" t="s">
        <v>250</v>
      </c>
      <c r="K294" t="s">
        <v>15</v>
      </c>
      <c r="L294" t="s">
        <v>6696</v>
      </c>
      <c r="M294" t="s">
        <v>5198</v>
      </c>
      <c r="N294">
        <f t="shared" si="4"/>
        <v>1</v>
      </c>
      <c r="O29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Tales of Arise?</v>
      </c>
    </row>
    <row r="295" spans="1:15" x14ac:dyDescent="0.3">
      <c r="A295" t="s">
        <v>4772</v>
      </c>
      <c r="B295" t="s">
        <v>4773</v>
      </c>
      <c r="C295" t="s">
        <v>11</v>
      </c>
      <c r="D295" t="s">
        <v>4321</v>
      </c>
      <c r="E295" t="s">
        <v>5199</v>
      </c>
      <c r="F295" t="s">
        <v>4774</v>
      </c>
      <c r="G295">
        <f>ROUND(Videogames_unitsSold__2[[#This Row],[value]],2)</f>
        <v>15380000</v>
      </c>
      <c r="H295" t="s">
        <v>4214</v>
      </c>
      <c r="I295" t="s">
        <v>15</v>
      </c>
      <c r="J295" t="s">
        <v>250</v>
      </c>
      <c r="K295" t="s">
        <v>15</v>
      </c>
      <c r="L295" t="s">
        <v>6697</v>
      </c>
      <c r="M295" t="s">
        <v>5198</v>
      </c>
      <c r="N295">
        <f t="shared" si="4"/>
        <v>1</v>
      </c>
      <c r="O29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Ring Fit Adventure?</v>
      </c>
    </row>
    <row r="296" spans="1:15" x14ac:dyDescent="0.3">
      <c r="A296" t="s">
        <v>4913</v>
      </c>
      <c r="B296" t="s">
        <v>4914</v>
      </c>
      <c r="C296" t="s">
        <v>11</v>
      </c>
      <c r="D296" t="s">
        <v>4321</v>
      </c>
      <c r="E296" t="s">
        <v>5199</v>
      </c>
      <c r="F296" t="s">
        <v>2452</v>
      </c>
      <c r="G296">
        <f>ROUND(Videogames_unitsSold__2[[#This Row],[value]],2)</f>
        <v>3000000</v>
      </c>
      <c r="H296" t="s">
        <v>4214</v>
      </c>
      <c r="I296" t="s">
        <v>15</v>
      </c>
      <c r="J296" t="s">
        <v>454</v>
      </c>
      <c r="K296" t="s">
        <v>15</v>
      </c>
      <c r="L296" t="s">
        <v>6698</v>
      </c>
      <c r="M296" t="s">
        <v>5198</v>
      </c>
      <c r="N296">
        <f t="shared" si="4"/>
        <v>1</v>
      </c>
      <c r="O29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Crusader Kings III?</v>
      </c>
    </row>
    <row r="297" spans="1:15" x14ac:dyDescent="0.3">
      <c r="A297" t="s">
        <v>4919</v>
      </c>
      <c r="B297" t="s">
        <v>4920</v>
      </c>
      <c r="C297" t="s">
        <v>11</v>
      </c>
      <c r="D297" t="s">
        <v>4321</v>
      </c>
      <c r="E297" t="s">
        <v>5199</v>
      </c>
      <c r="F297" t="s">
        <v>2452</v>
      </c>
      <c r="G297">
        <f>ROUND(Videogames_unitsSold__2[[#This Row],[value]],2)</f>
        <v>3000000</v>
      </c>
      <c r="H297" t="s">
        <v>4214</v>
      </c>
      <c r="I297" t="s">
        <v>15</v>
      </c>
      <c r="J297" t="s">
        <v>195</v>
      </c>
      <c r="K297" t="s">
        <v>15</v>
      </c>
      <c r="L297" t="s">
        <v>6699</v>
      </c>
      <c r="M297" t="s">
        <v>5198</v>
      </c>
      <c r="N297">
        <f t="shared" si="4"/>
        <v>1</v>
      </c>
      <c r="O29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PGA Tour 2K21?</v>
      </c>
    </row>
    <row r="298" spans="1:15" x14ac:dyDescent="0.3">
      <c r="A298" t="s">
        <v>4783</v>
      </c>
      <c r="B298" t="s">
        <v>4784</v>
      </c>
      <c r="C298" t="s">
        <v>11</v>
      </c>
      <c r="D298" t="s">
        <v>4321</v>
      </c>
      <c r="E298" t="s">
        <v>5199</v>
      </c>
      <c r="F298" t="s">
        <v>2211</v>
      </c>
      <c r="G298">
        <f>ROUND(Videogames_unitsSold__2[[#This Row],[value]],2)</f>
        <v>15000000</v>
      </c>
      <c r="H298" t="s">
        <v>4214</v>
      </c>
      <c r="I298" t="s">
        <v>15</v>
      </c>
      <c r="J298" t="s">
        <v>456</v>
      </c>
      <c r="K298" t="s">
        <v>15</v>
      </c>
      <c r="L298" t="s">
        <v>6700</v>
      </c>
      <c r="M298" t="s">
        <v>5198</v>
      </c>
      <c r="N298">
        <f t="shared" si="4"/>
        <v>1</v>
      </c>
      <c r="O29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God of War Ragnarök?</v>
      </c>
    </row>
    <row r="299" spans="1:15" x14ac:dyDescent="0.3">
      <c r="A299" t="s">
        <v>4785</v>
      </c>
      <c r="B299" t="s">
        <v>4786</v>
      </c>
      <c r="C299" t="s">
        <v>11</v>
      </c>
      <c r="D299" t="s">
        <v>4321</v>
      </c>
      <c r="E299" t="s">
        <v>5199</v>
      </c>
      <c r="F299" t="s">
        <v>2211</v>
      </c>
      <c r="G299">
        <f>ROUND(Videogames_unitsSold__2[[#This Row],[value]],2)</f>
        <v>15000000</v>
      </c>
      <c r="H299" t="s">
        <v>4214</v>
      </c>
      <c r="I299" t="s">
        <v>15</v>
      </c>
      <c r="J299" t="s">
        <v>460</v>
      </c>
      <c r="K299" t="s">
        <v>15</v>
      </c>
      <c r="L299" t="s">
        <v>6701</v>
      </c>
      <c r="M299" t="s">
        <v>5198</v>
      </c>
      <c r="N299">
        <f t="shared" si="4"/>
        <v>1</v>
      </c>
      <c r="O29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Monster Hunter Rise?</v>
      </c>
    </row>
    <row r="300" spans="1:15" x14ac:dyDescent="0.3">
      <c r="A300" t="s">
        <v>4792</v>
      </c>
      <c r="B300" t="s">
        <v>4793</v>
      </c>
      <c r="C300" t="s">
        <v>11</v>
      </c>
      <c r="D300" t="s">
        <v>4321</v>
      </c>
      <c r="E300" t="s">
        <v>5199</v>
      </c>
      <c r="F300" t="s">
        <v>4794</v>
      </c>
      <c r="G300">
        <f>ROUND(Videogames_unitsSold__2[[#This Row],[value]],2)</f>
        <v>14790000</v>
      </c>
      <c r="H300" t="s">
        <v>4214</v>
      </c>
      <c r="I300" t="s">
        <v>15</v>
      </c>
      <c r="J300" t="s">
        <v>226</v>
      </c>
      <c r="K300" t="s">
        <v>15</v>
      </c>
      <c r="L300" t="s">
        <v>6702</v>
      </c>
      <c r="M300" t="s">
        <v>5198</v>
      </c>
      <c r="N300">
        <f t="shared" si="4"/>
        <v>1</v>
      </c>
      <c r="O30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Brilliant Diamond and Shining Pearl?</v>
      </c>
    </row>
    <row r="301" spans="1:15" x14ac:dyDescent="0.3">
      <c r="A301" t="s">
        <v>4795</v>
      </c>
      <c r="B301" t="s">
        <v>4796</v>
      </c>
      <c r="C301" t="s">
        <v>11</v>
      </c>
      <c r="D301" t="s">
        <v>4321</v>
      </c>
      <c r="E301" t="s">
        <v>5199</v>
      </c>
      <c r="F301" t="s">
        <v>4797</v>
      </c>
      <c r="G301">
        <f>ROUND(Videogames_unitsSold__2[[#This Row],[value]],2)</f>
        <v>14830000</v>
      </c>
      <c r="H301" t="s">
        <v>4214</v>
      </c>
      <c r="I301" t="s">
        <v>15</v>
      </c>
      <c r="J301" t="s">
        <v>456</v>
      </c>
      <c r="K301" t="s">
        <v>15</v>
      </c>
      <c r="L301" t="s">
        <v>6703</v>
      </c>
      <c r="M301" t="s">
        <v>5198</v>
      </c>
      <c r="N301">
        <f t="shared" si="4"/>
        <v>1</v>
      </c>
      <c r="O30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Pokémon Legends: Arceus?</v>
      </c>
    </row>
    <row r="302" spans="1:15" x14ac:dyDescent="0.3">
      <c r="A302" t="s">
        <v>4930</v>
      </c>
      <c r="B302" t="s">
        <v>4931</v>
      </c>
      <c r="C302" t="s">
        <v>11</v>
      </c>
      <c r="D302" t="s">
        <v>4321</v>
      </c>
      <c r="E302" t="s">
        <v>5199</v>
      </c>
      <c r="F302" t="s">
        <v>2452</v>
      </c>
      <c r="G302">
        <f>ROUND(Videogames_unitsSold__2[[#This Row],[value]],2)</f>
        <v>3000000</v>
      </c>
      <c r="H302" t="s">
        <v>4214</v>
      </c>
      <c r="I302" t="s">
        <v>15</v>
      </c>
      <c r="J302" t="s">
        <v>566</v>
      </c>
      <c r="K302" t="s">
        <v>15</v>
      </c>
      <c r="L302" t="s">
        <v>6704</v>
      </c>
      <c r="M302" t="s">
        <v>5198</v>
      </c>
      <c r="N302">
        <f t="shared" si="4"/>
        <v>1</v>
      </c>
      <c r="O30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Demon Slayer: Kimetsu no Yaiba – The Hinokami Chronicles?</v>
      </c>
    </row>
    <row r="303" spans="1:15" x14ac:dyDescent="0.3">
      <c r="A303" t="s">
        <v>5138</v>
      </c>
      <c r="B303" t="s">
        <v>5139</v>
      </c>
      <c r="C303" t="s">
        <v>11</v>
      </c>
      <c r="D303" t="s">
        <v>4321</v>
      </c>
      <c r="E303" t="s">
        <v>5199</v>
      </c>
      <c r="F303" t="s">
        <v>2209</v>
      </c>
      <c r="G303">
        <f>ROUND(Videogames_unitsSold__2[[#This Row],[value]],2)</f>
        <v>4500000</v>
      </c>
      <c r="H303" t="s">
        <v>4214</v>
      </c>
      <c r="I303" t="s">
        <v>15</v>
      </c>
      <c r="J303" t="s">
        <v>460</v>
      </c>
      <c r="K303" t="s">
        <v>15</v>
      </c>
      <c r="L303" t="s">
        <v>6705</v>
      </c>
      <c r="M303" t="s">
        <v>5198</v>
      </c>
      <c r="N303">
        <f t="shared" si="4"/>
        <v>1</v>
      </c>
      <c r="O30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Cult of the Lamb?</v>
      </c>
    </row>
    <row r="304" spans="1:15" x14ac:dyDescent="0.3">
      <c r="A304" t="s">
        <v>4932</v>
      </c>
      <c r="B304" t="s">
        <v>4933</v>
      </c>
      <c r="C304" t="s">
        <v>11</v>
      </c>
      <c r="D304" t="s">
        <v>4321</v>
      </c>
      <c r="E304" t="s">
        <v>5199</v>
      </c>
      <c r="F304" t="s">
        <v>2708</v>
      </c>
      <c r="G304">
        <f>ROUND(Videogames_unitsSold__2[[#This Row],[value]],2)</f>
        <v>1800000</v>
      </c>
      <c r="H304" t="s">
        <v>4214</v>
      </c>
      <c r="I304" t="s">
        <v>15</v>
      </c>
      <c r="J304" t="s">
        <v>324</v>
      </c>
      <c r="K304" t="s">
        <v>15</v>
      </c>
      <c r="L304" t="s">
        <v>6706</v>
      </c>
      <c r="M304" t="s">
        <v>5198</v>
      </c>
      <c r="N304">
        <f t="shared" si="4"/>
        <v>1</v>
      </c>
      <c r="O30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Alan Wake II?</v>
      </c>
    </row>
    <row r="305" spans="1:15" x14ac:dyDescent="0.3">
      <c r="A305" t="s">
        <v>4936</v>
      </c>
      <c r="B305" t="s">
        <v>4937</v>
      </c>
      <c r="C305" t="s">
        <v>11</v>
      </c>
      <c r="D305" t="s">
        <v>4321</v>
      </c>
      <c r="E305" t="s">
        <v>5199</v>
      </c>
      <c r="F305" t="s">
        <v>2452</v>
      </c>
      <c r="G305">
        <f>ROUND(Videogames_unitsSold__2[[#This Row],[value]],2)</f>
        <v>3000000</v>
      </c>
      <c r="H305" t="s">
        <v>4214</v>
      </c>
      <c r="I305" t="s">
        <v>15</v>
      </c>
      <c r="J305" t="s">
        <v>566</v>
      </c>
      <c r="K305" t="s">
        <v>15</v>
      </c>
      <c r="L305" t="s">
        <v>6707</v>
      </c>
      <c r="M305" t="s">
        <v>5198</v>
      </c>
      <c r="N305">
        <f t="shared" si="4"/>
        <v>1</v>
      </c>
      <c r="O30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Sifu?</v>
      </c>
    </row>
    <row r="306" spans="1:15" x14ac:dyDescent="0.3">
      <c r="A306" t="s">
        <v>5140</v>
      </c>
      <c r="B306" t="s">
        <v>5141</v>
      </c>
      <c r="C306" t="s">
        <v>11</v>
      </c>
      <c r="D306" t="s">
        <v>4321</v>
      </c>
      <c r="E306" t="s">
        <v>5199</v>
      </c>
      <c r="F306" t="s">
        <v>2209</v>
      </c>
      <c r="G306">
        <f>ROUND(Videogames_unitsSold__2[[#This Row],[value]],2)</f>
        <v>4500000</v>
      </c>
      <c r="H306" t="s">
        <v>4214</v>
      </c>
      <c r="I306" t="s">
        <v>15</v>
      </c>
      <c r="J306" t="s">
        <v>602</v>
      </c>
      <c r="K306" t="s">
        <v>15</v>
      </c>
      <c r="L306" t="s">
        <v>6708</v>
      </c>
      <c r="M306" t="s">
        <v>5198</v>
      </c>
      <c r="N306">
        <f t="shared" si="4"/>
        <v>1</v>
      </c>
      <c r="O30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Warhammer 40,000: Space Marine II?</v>
      </c>
    </row>
    <row r="307" spans="1:15" x14ac:dyDescent="0.3">
      <c r="A307" t="s">
        <v>4941</v>
      </c>
      <c r="B307" t="s">
        <v>4942</v>
      </c>
      <c r="C307" t="s">
        <v>11</v>
      </c>
      <c r="D307" t="s">
        <v>4321</v>
      </c>
      <c r="E307" t="s">
        <v>5199</v>
      </c>
      <c r="F307" t="s">
        <v>4943</v>
      </c>
      <c r="G307">
        <f>ROUND(Videogames_unitsSold__2[[#This Row],[value]],2)</f>
        <v>1680000</v>
      </c>
      <c r="H307" t="s">
        <v>4214</v>
      </c>
      <c r="I307" t="s">
        <v>15</v>
      </c>
      <c r="J307" t="s">
        <v>573</v>
      </c>
      <c r="K307" t="s">
        <v>15</v>
      </c>
      <c r="L307" t="s">
        <v>6709</v>
      </c>
      <c r="M307" t="s">
        <v>5198</v>
      </c>
      <c r="N307">
        <f t="shared" si="4"/>
        <v>1</v>
      </c>
      <c r="O30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Miitopia?</v>
      </c>
    </row>
    <row r="308" spans="1:15" x14ac:dyDescent="0.3">
      <c r="A308" t="s">
        <v>4804</v>
      </c>
      <c r="B308" t="s">
        <v>4805</v>
      </c>
      <c r="C308" t="s">
        <v>11</v>
      </c>
      <c r="D308" t="s">
        <v>4321</v>
      </c>
      <c r="E308" t="s">
        <v>5199</v>
      </c>
      <c r="F308" t="s">
        <v>4806</v>
      </c>
      <c r="G308">
        <f>ROUND(Videogames_unitsSold__2[[#This Row],[value]],2)</f>
        <v>14370000</v>
      </c>
      <c r="H308" t="s">
        <v>4214</v>
      </c>
      <c r="I308" t="s">
        <v>15</v>
      </c>
      <c r="J308" t="s">
        <v>460</v>
      </c>
      <c r="K308" t="s">
        <v>15</v>
      </c>
      <c r="L308" t="s">
        <v>6710</v>
      </c>
      <c r="M308" t="s">
        <v>5198</v>
      </c>
      <c r="N308">
        <f t="shared" si="4"/>
        <v>1</v>
      </c>
      <c r="O30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Nintendo Switch Sports?</v>
      </c>
    </row>
    <row r="309" spans="1:15" x14ac:dyDescent="0.3">
      <c r="A309" t="s">
        <v>4944</v>
      </c>
      <c r="B309" t="s">
        <v>4945</v>
      </c>
      <c r="C309" t="s">
        <v>11</v>
      </c>
      <c r="D309" t="s">
        <v>4321</v>
      </c>
      <c r="E309" t="s">
        <v>5199</v>
      </c>
      <c r="F309" t="s">
        <v>4946</v>
      </c>
      <c r="G309">
        <f>ROUND(Videogames_unitsSold__2[[#This Row],[value]],2)</f>
        <v>1860000</v>
      </c>
      <c r="H309" t="s">
        <v>4214</v>
      </c>
      <c r="I309" t="s">
        <v>15</v>
      </c>
      <c r="J309" t="s">
        <v>566</v>
      </c>
      <c r="K309" t="s">
        <v>15</v>
      </c>
      <c r="L309" t="s">
        <v>6711</v>
      </c>
      <c r="M309" t="s">
        <v>5198</v>
      </c>
      <c r="N309">
        <f t="shared" si="4"/>
        <v>1</v>
      </c>
      <c r="O30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Xenoblade Chronicles 3?</v>
      </c>
    </row>
    <row r="310" spans="1:15" x14ac:dyDescent="0.3">
      <c r="A310" t="s">
        <v>5196</v>
      </c>
      <c r="B310" t="s">
        <v>5197</v>
      </c>
      <c r="C310" t="s">
        <v>11</v>
      </c>
      <c r="D310" t="s">
        <v>4321</v>
      </c>
      <c r="E310" t="s">
        <v>5199</v>
      </c>
      <c r="F310" t="s">
        <v>574</v>
      </c>
      <c r="G310">
        <f>ROUND(Videogames_unitsSold__2[[#This Row],[value]],2)</f>
        <v>2800000</v>
      </c>
      <c r="H310" t="s">
        <v>4214</v>
      </c>
      <c r="I310" t="s">
        <v>15</v>
      </c>
      <c r="J310" t="s">
        <v>573</v>
      </c>
      <c r="K310" t="s">
        <v>15</v>
      </c>
      <c r="L310" t="s">
        <v>6712</v>
      </c>
      <c r="M310" t="s">
        <v>5198</v>
      </c>
      <c r="N310">
        <f t="shared" si="4"/>
        <v>1</v>
      </c>
      <c r="O31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4: Ultimate HD Edition?</v>
      </c>
    </row>
    <row r="311" spans="1:15" x14ac:dyDescent="0.3">
      <c r="A311" t="s">
        <v>4947</v>
      </c>
      <c r="B311" t="s">
        <v>4948</v>
      </c>
      <c r="C311" t="s">
        <v>11</v>
      </c>
      <c r="D311" t="s">
        <v>4321</v>
      </c>
      <c r="E311" t="s">
        <v>5199</v>
      </c>
      <c r="F311" t="s">
        <v>2452</v>
      </c>
      <c r="G311">
        <f>ROUND(Videogames_unitsSold__2[[#This Row],[value]],2)</f>
        <v>3000000</v>
      </c>
      <c r="H311" t="s">
        <v>4214</v>
      </c>
      <c r="I311" t="s">
        <v>15</v>
      </c>
      <c r="J311" t="s">
        <v>486</v>
      </c>
      <c r="K311" t="s">
        <v>15</v>
      </c>
      <c r="L311" t="s">
        <v>6713</v>
      </c>
      <c r="M311" t="s">
        <v>5198</v>
      </c>
      <c r="N311">
        <f t="shared" si="4"/>
        <v>1</v>
      </c>
      <c r="O31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Dragon's Dogma II?</v>
      </c>
    </row>
    <row r="312" spans="1:15" x14ac:dyDescent="0.3">
      <c r="A312" t="s">
        <v>4810</v>
      </c>
      <c r="B312" t="s">
        <v>4811</v>
      </c>
      <c r="C312" t="s">
        <v>11</v>
      </c>
      <c r="D312" t="s">
        <v>4321</v>
      </c>
      <c r="E312" t="s">
        <v>5199</v>
      </c>
      <c r="F312" t="s">
        <v>2211</v>
      </c>
      <c r="G312">
        <f>ROUND(Videogames_unitsSold__2[[#This Row],[value]],2)</f>
        <v>15000000</v>
      </c>
      <c r="H312" t="s">
        <v>4214</v>
      </c>
      <c r="I312" t="s">
        <v>15</v>
      </c>
      <c r="J312" t="s">
        <v>324</v>
      </c>
      <c r="K312" t="s">
        <v>15</v>
      </c>
      <c r="L312" t="s">
        <v>6714</v>
      </c>
      <c r="M312" t="s">
        <v>5198</v>
      </c>
      <c r="N312">
        <f t="shared" si="4"/>
        <v>1</v>
      </c>
      <c r="O31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Palworld?</v>
      </c>
    </row>
    <row r="313" spans="1:15" x14ac:dyDescent="0.3">
      <c r="A313" t="s">
        <v>4949</v>
      </c>
      <c r="B313" t="s">
        <v>4950</v>
      </c>
      <c r="C313" t="s">
        <v>11</v>
      </c>
      <c r="D313" t="s">
        <v>4321</v>
      </c>
      <c r="E313" t="s">
        <v>5199</v>
      </c>
      <c r="F313" t="s">
        <v>2452</v>
      </c>
      <c r="G313">
        <f>ROUND(Videogames_unitsSold__2[[#This Row],[value]],2)</f>
        <v>3000000</v>
      </c>
      <c r="H313" t="s">
        <v>4214</v>
      </c>
      <c r="I313" t="s">
        <v>15</v>
      </c>
      <c r="J313" t="s">
        <v>250</v>
      </c>
      <c r="K313" t="s">
        <v>15</v>
      </c>
      <c r="L313" t="s">
        <v>6715</v>
      </c>
      <c r="M313" t="s">
        <v>5198</v>
      </c>
      <c r="N313">
        <f t="shared" si="4"/>
        <v>1</v>
      </c>
      <c r="O31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Armored Core VI: Fires of Rubicon?</v>
      </c>
    </row>
    <row r="314" spans="1:15" x14ac:dyDescent="0.3">
      <c r="A314" t="s">
        <v>4951</v>
      </c>
      <c r="B314" t="s">
        <v>4952</v>
      </c>
      <c r="C314" t="s">
        <v>11</v>
      </c>
      <c r="D314" t="s">
        <v>4321</v>
      </c>
      <c r="E314" t="s">
        <v>5199</v>
      </c>
      <c r="F314" t="s">
        <v>4953</v>
      </c>
      <c r="G314">
        <f>ROUND(Videogames_unitsSold__2[[#This Row],[value]],2)</f>
        <v>1640000</v>
      </c>
      <c r="H314" t="s">
        <v>4214</v>
      </c>
      <c r="I314" t="s">
        <v>15</v>
      </c>
      <c r="J314" t="s">
        <v>629</v>
      </c>
      <c r="K314" t="s">
        <v>15</v>
      </c>
      <c r="L314" t="s">
        <v>6716</v>
      </c>
      <c r="M314" t="s">
        <v>5198</v>
      </c>
      <c r="N314">
        <f t="shared" si="4"/>
        <v>1</v>
      </c>
      <c r="O31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Mega Man Battle Network Legacy Collection?</v>
      </c>
    </row>
    <row r="315" spans="1:15" x14ac:dyDescent="0.3">
      <c r="A315" t="s">
        <v>4591</v>
      </c>
      <c r="B315" t="s">
        <v>4592</v>
      </c>
      <c r="C315" t="s">
        <v>11</v>
      </c>
      <c r="D315" t="s">
        <v>4321</v>
      </c>
      <c r="E315" t="s">
        <v>5199</v>
      </c>
      <c r="F315" t="s">
        <v>4593</v>
      </c>
      <c r="G315">
        <f>ROUND(Videogames_unitsSold__2[[#This Row],[value]],2)</f>
        <v>1570000</v>
      </c>
      <c r="H315" t="s">
        <v>4214</v>
      </c>
      <c r="I315" t="s">
        <v>15</v>
      </c>
      <c r="J315" t="s">
        <v>195</v>
      </c>
      <c r="K315" t="s">
        <v>15</v>
      </c>
      <c r="L315" t="s">
        <v>6717</v>
      </c>
      <c r="M315" t="s">
        <v>5198</v>
      </c>
      <c r="N315">
        <f t="shared" si="4"/>
        <v>1</v>
      </c>
      <c r="O31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Luigi's Mansion 2 HD?</v>
      </c>
    </row>
    <row r="316" spans="1:15" x14ac:dyDescent="0.3">
      <c r="A316" t="s">
        <v>4496</v>
      </c>
      <c r="B316" t="s">
        <v>4497</v>
      </c>
      <c r="C316" t="s">
        <v>11</v>
      </c>
      <c r="D316" t="s">
        <v>4321</v>
      </c>
      <c r="E316" t="s">
        <v>5199</v>
      </c>
      <c r="F316" t="s">
        <v>2251</v>
      </c>
      <c r="G316">
        <f>ROUND(Videogames_unitsSold__2[[#This Row],[value]],2)</f>
        <v>10000000</v>
      </c>
      <c r="H316" t="s">
        <v>4214</v>
      </c>
      <c r="I316" t="s">
        <v>15</v>
      </c>
      <c r="J316" t="s">
        <v>348</v>
      </c>
      <c r="K316" t="s">
        <v>15</v>
      </c>
      <c r="L316" t="s">
        <v>6718</v>
      </c>
      <c r="M316" t="s">
        <v>5198</v>
      </c>
      <c r="N316">
        <f t="shared" si="4"/>
        <v>1</v>
      </c>
      <c r="O31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Final Fantasy XV?</v>
      </c>
    </row>
    <row r="317" spans="1:15" x14ac:dyDescent="0.3">
      <c r="A317" t="s">
        <v>4510</v>
      </c>
      <c r="B317" t="s">
        <v>4511</v>
      </c>
      <c r="C317" t="s">
        <v>11</v>
      </c>
      <c r="D317" t="s">
        <v>4321</v>
      </c>
      <c r="E317" t="s">
        <v>5199</v>
      </c>
      <c r="F317" t="s">
        <v>2251</v>
      </c>
      <c r="G317">
        <f>ROUND(Videogames_unitsSold__2[[#This Row],[value]],2)</f>
        <v>10000000</v>
      </c>
      <c r="H317" t="s">
        <v>4214</v>
      </c>
      <c r="I317" t="s">
        <v>15</v>
      </c>
      <c r="J317" t="s">
        <v>454</v>
      </c>
      <c r="K317" t="s">
        <v>15</v>
      </c>
      <c r="L317" t="s">
        <v>6719</v>
      </c>
      <c r="M317" t="s">
        <v>5198</v>
      </c>
      <c r="N317">
        <f t="shared" si="4"/>
        <v>1</v>
      </c>
      <c r="O31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Tekken 7?</v>
      </c>
    </row>
    <row r="318" spans="1:15" x14ac:dyDescent="0.3">
      <c r="A318" t="s">
        <v>4461</v>
      </c>
      <c r="B318" t="s">
        <v>4462</v>
      </c>
      <c r="C318" t="s">
        <v>11</v>
      </c>
      <c r="D318" t="s">
        <v>4321</v>
      </c>
      <c r="E318" t="s">
        <v>5199</v>
      </c>
      <c r="F318" t="s">
        <v>2251</v>
      </c>
      <c r="G318">
        <f>ROUND(Videogames_unitsSold__2[[#This Row],[value]],2)</f>
        <v>10000000</v>
      </c>
      <c r="H318" t="s">
        <v>4214</v>
      </c>
      <c r="I318" t="s">
        <v>15</v>
      </c>
      <c r="J318" t="s">
        <v>454</v>
      </c>
      <c r="K318" t="s">
        <v>15</v>
      </c>
      <c r="L318" t="s">
        <v>6720</v>
      </c>
      <c r="M318" t="s">
        <v>5198</v>
      </c>
      <c r="N318">
        <f t="shared" si="4"/>
        <v>1</v>
      </c>
      <c r="O31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Dark Souls III?</v>
      </c>
    </row>
    <row r="319" spans="1:15" x14ac:dyDescent="0.3">
      <c r="A319" t="s">
        <v>4463</v>
      </c>
      <c r="B319" t="s">
        <v>4464</v>
      </c>
      <c r="C319" t="s">
        <v>11</v>
      </c>
      <c r="D319" t="s">
        <v>4321</v>
      </c>
      <c r="E319" t="s">
        <v>5199</v>
      </c>
      <c r="F319" t="s">
        <v>2251</v>
      </c>
      <c r="G319">
        <f>ROUND(Videogames_unitsSold__2[[#This Row],[value]],2)</f>
        <v>10000000</v>
      </c>
      <c r="H319" t="s">
        <v>4214</v>
      </c>
      <c r="I319" t="s">
        <v>15</v>
      </c>
      <c r="J319" t="s">
        <v>211</v>
      </c>
      <c r="K319" t="s">
        <v>15</v>
      </c>
      <c r="L319" t="s">
        <v>6721</v>
      </c>
      <c r="M319" t="s">
        <v>5198</v>
      </c>
      <c r="N319">
        <f t="shared" si="4"/>
        <v>1</v>
      </c>
      <c r="O31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Detroit: Become Human?</v>
      </c>
    </row>
    <row r="320" spans="1:15" x14ac:dyDescent="0.3">
      <c r="A320" t="s">
        <v>4465</v>
      </c>
      <c r="B320" t="s">
        <v>4466</v>
      </c>
      <c r="C320" t="s">
        <v>11</v>
      </c>
      <c r="D320" t="s">
        <v>4321</v>
      </c>
      <c r="E320" t="s">
        <v>5199</v>
      </c>
      <c r="F320" t="s">
        <v>2251</v>
      </c>
      <c r="G320">
        <f>ROUND(Videogames_unitsSold__2[[#This Row],[value]],2)</f>
        <v>10000000</v>
      </c>
      <c r="H320" t="s">
        <v>4214</v>
      </c>
      <c r="I320" t="s">
        <v>15</v>
      </c>
      <c r="J320" t="s">
        <v>460</v>
      </c>
      <c r="K320" t="s">
        <v>15</v>
      </c>
      <c r="L320" t="s">
        <v>6722</v>
      </c>
      <c r="M320" t="s">
        <v>5198</v>
      </c>
      <c r="N320">
        <f t="shared" si="4"/>
        <v>1</v>
      </c>
      <c r="O32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 Ball Xenoverse 2?</v>
      </c>
    </row>
    <row r="321" spans="1:15" x14ac:dyDescent="0.3">
      <c r="A321" t="s">
        <v>4467</v>
      </c>
      <c r="B321" t="s">
        <v>4468</v>
      </c>
      <c r="C321" t="s">
        <v>11</v>
      </c>
      <c r="D321" t="s">
        <v>4321</v>
      </c>
      <c r="E321" t="s">
        <v>5199</v>
      </c>
      <c r="F321" t="s">
        <v>2251</v>
      </c>
      <c r="G321">
        <f>ROUND(Videogames_unitsSold__2[[#This Row],[value]],2)</f>
        <v>10000000</v>
      </c>
      <c r="H321" t="s">
        <v>4214</v>
      </c>
      <c r="I321" t="s">
        <v>15</v>
      </c>
      <c r="J321" t="s">
        <v>602</v>
      </c>
      <c r="K321" t="s">
        <v>15</v>
      </c>
      <c r="L321" t="s">
        <v>6723</v>
      </c>
      <c r="M321" t="s">
        <v>5198</v>
      </c>
      <c r="N321">
        <f t="shared" si="4"/>
        <v>1</v>
      </c>
      <c r="O32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NBA 2K18?</v>
      </c>
    </row>
    <row r="322" spans="1:15" x14ac:dyDescent="0.3">
      <c r="A322" t="s">
        <v>4469</v>
      </c>
      <c r="B322" t="s">
        <v>4470</v>
      </c>
      <c r="C322" t="s">
        <v>11</v>
      </c>
      <c r="D322" t="s">
        <v>4321</v>
      </c>
      <c r="E322" t="s">
        <v>5199</v>
      </c>
      <c r="F322" t="s">
        <v>2251</v>
      </c>
      <c r="G322">
        <f>ROUND(Videogames_unitsSold__2[[#This Row],[value]],2)</f>
        <v>10000000</v>
      </c>
      <c r="H322" t="s">
        <v>4214</v>
      </c>
      <c r="I322" t="s">
        <v>15</v>
      </c>
      <c r="J322" t="s">
        <v>558</v>
      </c>
      <c r="K322" t="s">
        <v>15</v>
      </c>
      <c r="L322" t="s">
        <v>6724</v>
      </c>
      <c r="M322" t="s">
        <v>5198</v>
      </c>
      <c r="N322">
        <f t="shared" ref="N322:N363" si="5">COUNTIF(B:B,B322)</f>
        <v>1</v>
      </c>
      <c r="O32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Metro Exodus?</v>
      </c>
    </row>
    <row r="323" spans="1:15" x14ac:dyDescent="0.3">
      <c r="A323" t="s">
        <v>4471</v>
      </c>
      <c r="B323" t="s">
        <v>4472</v>
      </c>
      <c r="C323" t="s">
        <v>11</v>
      </c>
      <c r="D323" t="s">
        <v>4321</v>
      </c>
      <c r="E323" t="s">
        <v>5199</v>
      </c>
      <c r="F323" t="s">
        <v>2251</v>
      </c>
      <c r="G323">
        <f>ROUND(Videogames_unitsSold__2[[#This Row],[value]],2)</f>
        <v>10000000</v>
      </c>
      <c r="H323" t="s">
        <v>4214</v>
      </c>
      <c r="I323" t="s">
        <v>15</v>
      </c>
      <c r="J323" t="s">
        <v>217</v>
      </c>
      <c r="K323" t="s">
        <v>15</v>
      </c>
      <c r="L323" t="s">
        <v>6725</v>
      </c>
      <c r="M323" t="s">
        <v>5198</v>
      </c>
      <c r="N323">
        <f t="shared" si="5"/>
        <v>1</v>
      </c>
      <c r="O32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 Ball FighterZ?</v>
      </c>
    </row>
    <row r="324" spans="1:15" x14ac:dyDescent="0.3">
      <c r="A324" t="s">
        <v>4473</v>
      </c>
      <c r="B324" t="s">
        <v>4474</v>
      </c>
      <c r="C324" t="s">
        <v>11</v>
      </c>
      <c r="D324" t="s">
        <v>4321</v>
      </c>
      <c r="E324" t="s">
        <v>5199</v>
      </c>
      <c r="F324" t="s">
        <v>2251</v>
      </c>
      <c r="G324">
        <f>ROUND(Videogames_unitsSold__2[[#This Row],[value]],2)</f>
        <v>10000000</v>
      </c>
      <c r="H324" t="s">
        <v>4214</v>
      </c>
      <c r="I324" t="s">
        <v>15</v>
      </c>
      <c r="J324" t="s">
        <v>486</v>
      </c>
      <c r="K324" t="s">
        <v>15</v>
      </c>
      <c r="L324" t="s">
        <v>6726</v>
      </c>
      <c r="M324" t="s">
        <v>5198</v>
      </c>
      <c r="N324">
        <f t="shared" si="5"/>
        <v>1</v>
      </c>
      <c r="O32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Dead Cells?</v>
      </c>
    </row>
    <row r="325" spans="1:15" x14ac:dyDescent="0.3">
      <c r="A325" t="s">
        <v>5030</v>
      </c>
      <c r="B325" t="s">
        <v>5031</v>
      </c>
      <c r="C325" t="s">
        <v>11</v>
      </c>
      <c r="D325" t="s">
        <v>4321</v>
      </c>
      <c r="E325" t="s">
        <v>5199</v>
      </c>
      <c r="F325" t="s">
        <v>2482</v>
      </c>
      <c r="G325">
        <f>ROUND(Videogames_unitsSold__2[[#This Row],[value]],2)</f>
        <v>1000000</v>
      </c>
      <c r="H325" t="s">
        <v>4214</v>
      </c>
      <c r="I325" t="s">
        <v>15</v>
      </c>
      <c r="J325" t="s">
        <v>460</v>
      </c>
      <c r="K325" t="s">
        <v>15</v>
      </c>
      <c r="L325" t="s">
        <v>6727</v>
      </c>
      <c r="M325" t="s">
        <v>5198</v>
      </c>
      <c r="N325">
        <f t="shared" si="5"/>
        <v>1</v>
      </c>
      <c r="O32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Shin Megami Tensei V?</v>
      </c>
    </row>
    <row r="326" spans="1:15" x14ac:dyDescent="0.3">
      <c r="A326" t="s">
        <v>5032</v>
      </c>
      <c r="B326" t="s">
        <v>5033</v>
      </c>
      <c r="C326" t="s">
        <v>11</v>
      </c>
      <c r="D326" t="s">
        <v>4321</v>
      </c>
      <c r="E326" t="s">
        <v>5199</v>
      </c>
      <c r="F326" t="s">
        <v>2482</v>
      </c>
      <c r="G326">
        <f>ROUND(Videogames_unitsSold__2[[#This Row],[value]],2)</f>
        <v>1000000</v>
      </c>
      <c r="H326" t="s">
        <v>4214</v>
      </c>
      <c r="I326" t="s">
        <v>15</v>
      </c>
      <c r="J326" t="s">
        <v>458</v>
      </c>
      <c r="K326" t="s">
        <v>15</v>
      </c>
      <c r="L326" t="s">
        <v>6728</v>
      </c>
      <c r="M326" t="s">
        <v>5198</v>
      </c>
      <c r="N326">
        <f t="shared" si="5"/>
        <v>1</v>
      </c>
      <c r="O32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Earth Defense Force 5?</v>
      </c>
    </row>
    <row r="327" spans="1:15" x14ac:dyDescent="0.3">
      <c r="A327" t="s">
        <v>5034</v>
      </c>
      <c r="B327" t="s">
        <v>5035</v>
      </c>
      <c r="C327" t="s">
        <v>11</v>
      </c>
      <c r="D327" t="s">
        <v>4321</v>
      </c>
      <c r="E327" t="s">
        <v>5199</v>
      </c>
      <c r="F327" t="s">
        <v>2482</v>
      </c>
      <c r="G327">
        <f>ROUND(Videogames_unitsSold__2[[#This Row],[value]],2)</f>
        <v>1000000</v>
      </c>
      <c r="H327" t="s">
        <v>4214</v>
      </c>
      <c r="I327" t="s">
        <v>15</v>
      </c>
      <c r="J327" t="s">
        <v>454</v>
      </c>
      <c r="K327" t="s">
        <v>15</v>
      </c>
      <c r="L327" t="s">
        <v>6729</v>
      </c>
      <c r="M327" t="s">
        <v>5198</v>
      </c>
      <c r="N327">
        <f t="shared" si="5"/>
        <v>1</v>
      </c>
      <c r="O32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Hades?</v>
      </c>
    </row>
    <row r="328" spans="1:15" x14ac:dyDescent="0.3">
      <c r="A328" t="s">
        <v>5036</v>
      </c>
      <c r="B328" t="s">
        <v>5037</v>
      </c>
      <c r="C328" t="s">
        <v>11</v>
      </c>
      <c r="D328" t="s">
        <v>4321</v>
      </c>
      <c r="E328" t="s">
        <v>5199</v>
      </c>
      <c r="F328" t="s">
        <v>2482</v>
      </c>
      <c r="G328">
        <f>ROUND(Videogames_unitsSold__2[[#This Row],[value]],2)</f>
        <v>1000000</v>
      </c>
      <c r="H328" t="s">
        <v>4214</v>
      </c>
      <c r="I328" t="s">
        <v>15</v>
      </c>
      <c r="J328" t="s">
        <v>602</v>
      </c>
      <c r="K328" t="s">
        <v>15</v>
      </c>
      <c r="L328" t="s">
        <v>6730</v>
      </c>
      <c r="M328" t="s">
        <v>5198</v>
      </c>
      <c r="N328">
        <f t="shared" si="5"/>
        <v>1</v>
      </c>
      <c r="O32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Triangle Strategy?</v>
      </c>
    </row>
    <row r="329" spans="1:15" x14ac:dyDescent="0.3">
      <c r="A329" t="s">
        <v>5038</v>
      </c>
      <c r="B329" t="s">
        <v>5039</v>
      </c>
      <c r="C329" t="s">
        <v>11</v>
      </c>
      <c r="D329" t="s">
        <v>4321</v>
      </c>
      <c r="E329" t="s">
        <v>5199</v>
      </c>
      <c r="F329" t="s">
        <v>2482</v>
      </c>
      <c r="G329">
        <f>ROUND(Videogames_unitsSold__2[[#This Row],[value]],2)</f>
        <v>1000000</v>
      </c>
      <c r="H329" t="s">
        <v>4214</v>
      </c>
      <c r="I329" t="s">
        <v>15</v>
      </c>
      <c r="J329" t="s">
        <v>275</v>
      </c>
      <c r="K329" t="s">
        <v>15</v>
      </c>
      <c r="L329" t="s">
        <v>6731</v>
      </c>
      <c r="M329" t="s">
        <v>5198</v>
      </c>
      <c r="N329">
        <f t="shared" si="5"/>
        <v>1</v>
      </c>
      <c r="O32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Pathfinder: Wrath of the Righteous?</v>
      </c>
    </row>
    <row r="330" spans="1:15" x14ac:dyDescent="0.3">
      <c r="A330" t="s">
        <v>4649</v>
      </c>
      <c r="B330" t="s">
        <v>4650</v>
      </c>
      <c r="C330" t="s">
        <v>11</v>
      </c>
      <c r="D330" t="s">
        <v>4321</v>
      </c>
      <c r="E330" t="s">
        <v>5199</v>
      </c>
      <c r="F330" t="s">
        <v>4651</v>
      </c>
      <c r="G330">
        <f>ROUND(Videogames_unitsSold__2[[#This Row],[value]],2)</f>
        <v>1040000</v>
      </c>
      <c r="H330" t="s">
        <v>4214</v>
      </c>
      <c r="I330" t="s">
        <v>15</v>
      </c>
      <c r="J330" t="s">
        <v>459</v>
      </c>
      <c r="K330" t="s">
        <v>15</v>
      </c>
      <c r="L330" t="s">
        <v>6732</v>
      </c>
      <c r="M330" t="s">
        <v>5198</v>
      </c>
      <c r="N330">
        <f t="shared" si="5"/>
        <v>1</v>
      </c>
      <c r="O33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Virtua Tennis 4?</v>
      </c>
    </row>
    <row r="331" spans="1:15" x14ac:dyDescent="0.3">
      <c r="A331" t="s">
        <v>4663</v>
      </c>
      <c r="B331" t="s">
        <v>4664</v>
      </c>
      <c r="C331" t="s">
        <v>11</v>
      </c>
      <c r="D331" t="s">
        <v>4321</v>
      </c>
      <c r="E331" t="s">
        <v>5199</v>
      </c>
      <c r="F331" t="s">
        <v>4665</v>
      </c>
      <c r="G331">
        <f>ROUND(Videogames_unitsSold__2[[#This Row],[value]],2)</f>
        <v>3520000</v>
      </c>
      <c r="H331" t="s">
        <v>4214</v>
      </c>
      <c r="I331" t="s">
        <v>15</v>
      </c>
      <c r="J331" t="s">
        <v>202</v>
      </c>
      <c r="K331" t="s">
        <v>15</v>
      </c>
      <c r="L331" t="s">
        <v>6733</v>
      </c>
      <c r="M331" t="s">
        <v>5198</v>
      </c>
      <c r="N331">
        <f t="shared" si="5"/>
        <v>1</v>
      </c>
      <c r="O33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The Legend of Zelda: Skyward Sword?</v>
      </c>
    </row>
    <row r="332" spans="1:15" x14ac:dyDescent="0.3">
      <c r="A332" t="s">
        <v>4671</v>
      </c>
      <c r="B332" t="s">
        <v>4672</v>
      </c>
      <c r="C332" t="s">
        <v>11</v>
      </c>
      <c r="D332" t="s">
        <v>4321</v>
      </c>
      <c r="E332" t="s">
        <v>5199</v>
      </c>
      <c r="F332" t="s">
        <v>2380</v>
      </c>
      <c r="G332">
        <f>ROUND(Videogames_unitsSold__2[[#This Row],[value]],2)</f>
        <v>3500000</v>
      </c>
      <c r="H332" t="s">
        <v>4214</v>
      </c>
      <c r="I332" t="s">
        <v>15</v>
      </c>
      <c r="J332" t="s">
        <v>93</v>
      </c>
      <c r="K332" t="s">
        <v>15</v>
      </c>
      <c r="L332" t="s">
        <v>6734</v>
      </c>
      <c r="M332" t="s">
        <v>5198</v>
      </c>
      <c r="N332">
        <f t="shared" si="5"/>
        <v>1</v>
      </c>
      <c r="O33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Street Fighter IV?</v>
      </c>
    </row>
    <row r="333" spans="1:15" x14ac:dyDescent="0.3">
      <c r="A333" t="s">
        <v>4673</v>
      </c>
      <c r="B333" t="s">
        <v>4674</v>
      </c>
      <c r="C333" t="s">
        <v>11</v>
      </c>
      <c r="D333" t="s">
        <v>4321</v>
      </c>
      <c r="E333" t="s">
        <v>5199</v>
      </c>
      <c r="F333" t="s">
        <v>4675</v>
      </c>
      <c r="G333">
        <f>ROUND(Videogames_unitsSold__2[[#This Row],[value]],2)</f>
        <v>3280000</v>
      </c>
      <c r="H333" t="s">
        <v>4214</v>
      </c>
      <c r="I333" t="s">
        <v>15</v>
      </c>
      <c r="J333" t="s">
        <v>63</v>
      </c>
      <c r="K333" t="s">
        <v>15</v>
      </c>
      <c r="L333" t="s">
        <v>6735</v>
      </c>
      <c r="M333" t="s">
        <v>5198</v>
      </c>
      <c r="N333">
        <f t="shared" si="5"/>
        <v>1</v>
      </c>
      <c r="O33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Mario &amp; Sonic at the London 2012 Olympic Games?</v>
      </c>
    </row>
    <row r="334" spans="1:15" x14ac:dyDescent="0.3">
      <c r="A334" t="s">
        <v>4676</v>
      </c>
      <c r="B334" t="s">
        <v>4677</v>
      </c>
      <c r="C334" t="s">
        <v>11</v>
      </c>
      <c r="D334" t="s">
        <v>4321</v>
      </c>
      <c r="E334" t="s">
        <v>5199</v>
      </c>
      <c r="F334" t="s">
        <v>4678</v>
      </c>
      <c r="G334">
        <f>ROUND(Videogames_unitsSold__2[[#This Row],[value]],2)</f>
        <v>3380000</v>
      </c>
      <c r="H334" t="s">
        <v>4214</v>
      </c>
      <c r="I334" t="s">
        <v>15</v>
      </c>
      <c r="J334" t="s">
        <v>324</v>
      </c>
      <c r="K334" t="s">
        <v>15</v>
      </c>
      <c r="L334" t="s">
        <v>6736</v>
      </c>
      <c r="M334" t="s">
        <v>5198</v>
      </c>
      <c r="N334">
        <f t="shared" si="5"/>
        <v>1</v>
      </c>
      <c r="O33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Animal Crossing: City Folk?</v>
      </c>
    </row>
    <row r="335" spans="1:15" x14ac:dyDescent="0.3">
      <c r="A335" t="s">
        <v>4679</v>
      </c>
      <c r="B335" t="s">
        <v>4680</v>
      </c>
      <c r="C335" t="s">
        <v>11</v>
      </c>
      <c r="D335" t="s">
        <v>4321</v>
      </c>
      <c r="E335" t="s">
        <v>5199</v>
      </c>
      <c r="F335" t="s">
        <v>4681</v>
      </c>
      <c r="G335">
        <f>ROUND(Videogames_unitsSold__2[[#This Row],[value]],2)</f>
        <v>3170000</v>
      </c>
      <c r="H335" t="s">
        <v>4214</v>
      </c>
      <c r="I335" t="s">
        <v>15</v>
      </c>
      <c r="J335" t="s">
        <v>226</v>
      </c>
      <c r="K335" t="s">
        <v>15</v>
      </c>
      <c r="L335" t="s">
        <v>6737</v>
      </c>
      <c r="M335" t="s">
        <v>5198</v>
      </c>
      <c r="N335">
        <f t="shared" si="5"/>
        <v>1</v>
      </c>
      <c r="O33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Professor Layton and the Curious Village?</v>
      </c>
    </row>
    <row r="336" spans="1:15" x14ac:dyDescent="0.3">
      <c r="A336" t="s">
        <v>4694</v>
      </c>
      <c r="B336" t="s">
        <v>4695</v>
      </c>
      <c r="C336" t="s">
        <v>11</v>
      </c>
      <c r="D336" t="s">
        <v>4321</v>
      </c>
      <c r="E336" t="s">
        <v>5199</v>
      </c>
      <c r="F336" t="s">
        <v>4696</v>
      </c>
      <c r="G336">
        <f>ROUND(Videogames_unitsSold__2[[#This Row],[value]],2)</f>
        <v>3200000</v>
      </c>
      <c r="H336" t="s">
        <v>4214</v>
      </c>
      <c r="I336" t="s">
        <v>15</v>
      </c>
      <c r="J336" t="s">
        <v>474</v>
      </c>
      <c r="K336" t="s">
        <v>15</v>
      </c>
      <c r="L336" t="s">
        <v>6738</v>
      </c>
      <c r="M336" t="s">
        <v>5198</v>
      </c>
      <c r="N336">
        <f t="shared" si="5"/>
        <v>1</v>
      </c>
      <c r="O33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Dead Rising 2?</v>
      </c>
    </row>
    <row r="337" spans="1:15" x14ac:dyDescent="0.3">
      <c r="A337" t="s">
        <v>4722</v>
      </c>
      <c r="B337" t="s">
        <v>4723</v>
      </c>
      <c r="C337" t="s">
        <v>11</v>
      </c>
      <c r="D337" t="s">
        <v>4321</v>
      </c>
      <c r="E337" t="s">
        <v>5199</v>
      </c>
      <c r="F337" t="s">
        <v>4696</v>
      </c>
      <c r="G337">
        <f>ROUND(Videogames_unitsSold__2[[#This Row],[value]],2)</f>
        <v>3200000</v>
      </c>
      <c r="H337" t="s">
        <v>4214</v>
      </c>
      <c r="I337" t="s">
        <v>15</v>
      </c>
      <c r="J337" t="s">
        <v>501</v>
      </c>
      <c r="K337" t="s">
        <v>15</v>
      </c>
      <c r="L337" t="s">
        <v>6739</v>
      </c>
      <c r="M337" t="s">
        <v>5198</v>
      </c>
      <c r="N337">
        <f t="shared" si="5"/>
        <v>1</v>
      </c>
      <c r="O33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Tomodachi Collection?</v>
      </c>
    </row>
    <row r="338" spans="1:15" x14ac:dyDescent="0.3">
      <c r="A338" t="s">
        <v>4724</v>
      </c>
      <c r="B338" t="s">
        <v>4725</v>
      </c>
      <c r="C338" t="s">
        <v>11</v>
      </c>
      <c r="D338" t="s">
        <v>4321</v>
      </c>
      <c r="E338" t="s">
        <v>5199</v>
      </c>
      <c r="F338" t="s">
        <v>3044</v>
      </c>
      <c r="G338">
        <f>ROUND(Videogames_unitsSold__2[[#This Row],[value]],2)</f>
        <v>3400000</v>
      </c>
      <c r="H338" t="s">
        <v>4214</v>
      </c>
      <c r="I338" t="s">
        <v>15</v>
      </c>
      <c r="J338" t="s">
        <v>460</v>
      </c>
      <c r="K338" t="s">
        <v>15</v>
      </c>
      <c r="L338" t="s">
        <v>6740</v>
      </c>
      <c r="M338" t="s">
        <v>5198</v>
      </c>
      <c r="N338">
        <f t="shared" si="5"/>
        <v>1</v>
      </c>
      <c r="O33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Dead Rising 3?</v>
      </c>
    </row>
    <row r="339" spans="1:15" x14ac:dyDescent="0.3">
      <c r="A339" t="s">
        <v>4729</v>
      </c>
      <c r="B339" t="s">
        <v>4730</v>
      </c>
      <c r="C339" t="s">
        <v>11</v>
      </c>
      <c r="D339" t="s">
        <v>4321</v>
      </c>
      <c r="E339" t="s">
        <v>5199</v>
      </c>
      <c r="F339" t="s">
        <v>4696</v>
      </c>
      <c r="G339">
        <f>ROUND(Videogames_unitsSold__2[[#This Row],[value]],2)</f>
        <v>3200000</v>
      </c>
      <c r="H339" t="s">
        <v>4214</v>
      </c>
      <c r="I339" t="s">
        <v>15</v>
      </c>
      <c r="J339" t="s">
        <v>454</v>
      </c>
      <c r="K339" t="s">
        <v>15</v>
      </c>
      <c r="L339" t="s">
        <v>6741</v>
      </c>
      <c r="M339" t="s">
        <v>5198</v>
      </c>
      <c r="N339">
        <f t="shared" si="5"/>
        <v>1</v>
      </c>
      <c r="O33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Persona 5?</v>
      </c>
    </row>
    <row r="340" spans="1:15" x14ac:dyDescent="0.3">
      <c r="A340" t="s">
        <v>4557</v>
      </c>
      <c r="B340" t="s">
        <v>4558</v>
      </c>
      <c r="C340" t="s">
        <v>11</v>
      </c>
      <c r="D340" t="s">
        <v>4321</v>
      </c>
      <c r="E340" t="s">
        <v>5199</v>
      </c>
      <c r="F340" t="s">
        <v>4559</v>
      </c>
      <c r="G340">
        <f>ROUND(Videogames_unitsSold__2[[#This Row],[value]],2)</f>
        <v>3130000</v>
      </c>
      <c r="H340" t="s">
        <v>4214</v>
      </c>
      <c r="I340" t="s">
        <v>15</v>
      </c>
      <c r="J340" t="s">
        <v>217</v>
      </c>
      <c r="K340" t="s">
        <v>15</v>
      </c>
      <c r="L340" t="s">
        <v>6742</v>
      </c>
      <c r="M340" t="s">
        <v>5198</v>
      </c>
      <c r="N340">
        <f t="shared" si="5"/>
        <v>1</v>
      </c>
      <c r="O34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 Ball Xenoverse?</v>
      </c>
    </row>
    <row r="341" spans="1:15" x14ac:dyDescent="0.3">
      <c r="A341" t="s">
        <v>4748</v>
      </c>
      <c r="B341" t="s">
        <v>4749</v>
      </c>
      <c r="C341" t="s">
        <v>11</v>
      </c>
      <c r="D341" t="s">
        <v>4321</v>
      </c>
      <c r="E341" t="s">
        <v>5199</v>
      </c>
      <c r="F341" t="s">
        <v>4750</v>
      </c>
      <c r="G341">
        <f>ROUND(Videogames_unitsSold__2[[#This Row],[value]],2)</f>
        <v>3300000</v>
      </c>
      <c r="H341" t="s">
        <v>4214</v>
      </c>
      <c r="I341" t="s">
        <v>15</v>
      </c>
      <c r="J341" t="s">
        <v>63</v>
      </c>
      <c r="K341" t="s">
        <v>15</v>
      </c>
      <c r="L341" t="s">
        <v>6743</v>
      </c>
      <c r="M341" t="s">
        <v>5198</v>
      </c>
      <c r="N341">
        <f t="shared" si="5"/>
        <v>1</v>
      </c>
      <c r="O34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Evil: Revelations 2?</v>
      </c>
    </row>
    <row r="342" spans="1:15" x14ac:dyDescent="0.3">
      <c r="A342" t="s">
        <v>4760</v>
      </c>
      <c r="B342" t="s">
        <v>4761</v>
      </c>
      <c r="C342" t="s">
        <v>11</v>
      </c>
      <c r="D342" t="s">
        <v>4321</v>
      </c>
      <c r="E342" t="s">
        <v>5199</v>
      </c>
      <c r="F342" t="s">
        <v>4762</v>
      </c>
      <c r="G342">
        <f>ROUND(Videogames_unitsSold__2[[#This Row],[value]],2)</f>
        <v>3820000</v>
      </c>
      <c r="H342" t="s">
        <v>4214</v>
      </c>
      <c r="I342" t="s">
        <v>15</v>
      </c>
      <c r="J342" t="s">
        <v>1191</v>
      </c>
      <c r="K342" t="s">
        <v>15</v>
      </c>
      <c r="L342" t="s">
        <v>6744</v>
      </c>
      <c r="M342" t="s">
        <v>5198</v>
      </c>
      <c r="N342">
        <f t="shared" si="5"/>
        <v>1</v>
      </c>
      <c r="O34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Fire Emblem: Three Houses?</v>
      </c>
    </row>
    <row r="343" spans="1:15" x14ac:dyDescent="0.3">
      <c r="A343" t="s">
        <v>4478</v>
      </c>
      <c r="B343" t="s">
        <v>4479</v>
      </c>
      <c r="C343" t="s">
        <v>11</v>
      </c>
      <c r="D343" t="s">
        <v>4321</v>
      </c>
      <c r="E343" t="s">
        <v>5199</v>
      </c>
      <c r="F343" t="s">
        <v>4480</v>
      </c>
      <c r="G343">
        <f>ROUND(Videogames_unitsSold__2[[#This Row],[value]],2)</f>
        <v>9650000</v>
      </c>
      <c r="H343" t="s">
        <v>4214</v>
      </c>
      <c r="I343" t="s">
        <v>15</v>
      </c>
      <c r="J343" t="s">
        <v>195</v>
      </c>
      <c r="K343" t="s">
        <v>15</v>
      </c>
      <c r="L343" t="s">
        <v>6745</v>
      </c>
      <c r="M343" t="s">
        <v>5198</v>
      </c>
      <c r="N343">
        <f t="shared" si="5"/>
        <v>1</v>
      </c>
      <c r="O34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Smash Bros. for Nintendo 3DS?</v>
      </c>
    </row>
    <row r="344" spans="1:15" x14ac:dyDescent="0.3">
      <c r="A344" t="s">
        <v>4778</v>
      </c>
      <c r="B344" t="s">
        <v>4779</v>
      </c>
      <c r="C344" t="s">
        <v>11</v>
      </c>
      <c r="D344" t="s">
        <v>4321</v>
      </c>
      <c r="E344" t="s">
        <v>5199</v>
      </c>
      <c r="F344" t="s">
        <v>4780</v>
      </c>
      <c r="G344">
        <f>ROUND(Videogames_unitsSold__2[[#This Row],[value]],2)</f>
        <v>3341000</v>
      </c>
      <c r="H344" t="s">
        <v>4214</v>
      </c>
      <c r="I344" t="s">
        <v>15</v>
      </c>
      <c r="J344" t="s">
        <v>458</v>
      </c>
      <c r="K344" t="s">
        <v>15</v>
      </c>
      <c r="L344" t="s">
        <v>6746</v>
      </c>
      <c r="M344" t="s">
        <v>5198</v>
      </c>
      <c r="N344">
        <f t="shared" si="5"/>
        <v>1</v>
      </c>
      <c r="O34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Phoenix Wright: Ace Attorney Trilogy?</v>
      </c>
    </row>
    <row r="345" spans="1:15" x14ac:dyDescent="0.3">
      <c r="A345" t="s">
        <v>4481</v>
      </c>
      <c r="B345" t="s">
        <v>4482</v>
      </c>
      <c r="C345" t="s">
        <v>11</v>
      </c>
      <c r="D345" t="s">
        <v>4321</v>
      </c>
      <c r="E345" t="s">
        <v>5199</v>
      </c>
      <c r="F345" t="s">
        <v>2251</v>
      </c>
      <c r="G345">
        <f>ROUND(Videogames_unitsSold__2[[#This Row],[value]],2)</f>
        <v>10000000</v>
      </c>
      <c r="H345" t="s">
        <v>4214</v>
      </c>
      <c r="I345" t="s">
        <v>15</v>
      </c>
      <c r="J345" t="s">
        <v>348</v>
      </c>
      <c r="K345" t="s">
        <v>15</v>
      </c>
      <c r="L345" t="s">
        <v>6747</v>
      </c>
      <c r="M345" t="s">
        <v>5198</v>
      </c>
      <c r="N345">
        <f t="shared" si="5"/>
        <v>1</v>
      </c>
      <c r="O34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Resident Evil Village?</v>
      </c>
    </row>
    <row r="346" spans="1:15" x14ac:dyDescent="0.3">
      <c r="A346" t="s">
        <v>4483</v>
      </c>
      <c r="B346" t="s">
        <v>4484</v>
      </c>
      <c r="C346" t="s">
        <v>11</v>
      </c>
      <c r="D346" t="s">
        <v>4321</v>
      </c>
      <c r="E346" t="s">
        <v>5199</v>
      </c>
      <c r="F346" t="s">
        <v>2251</v>
      </c>
      <c r="G346">
        <f>ROUND(Videogames_unitsSold__2[[#This Row],[value]],2)</f>
        <v>10000000</v>
      </c>
      <c r="H346" t="s">
        <v>4214</v>
      </c>
      <c r="I346" t="s">
        <v>15</v>
      </c>
      <c r="J346" t="s">
        <v>63</v>
      </c>
      <c r="K346" t="s">
        <v>15</v>
      </c>
      <c r="L346" t="s">
        <v>6748</v>
      </c>
      <c r="M346" t="s">
        <v>5198</v>
      </c>
      <c r="N346">
        <f t="shared" si="5"/>
        <v>1</v>
      </c>
      <c r="O34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Naraka: Bladepoint?</v>
      </c>
    </row>
    <row r="347" spans="1:15" x14ac:dyDescent="0.3">
      <c r="A347" t="s">
        <v>4800</v>
      </c>
      <c r="B347" t="s">
        <v>4801</v>
      </c>
      <c r="C347" t="s">
        <v>11</v>
      </c>
      <c r="D347" t="s">
        <v>4321</v>
      </c>
      <c r="E347" t="s">
        <v>5199</v>
      </c>
      <c r="F347" t="s">
        <v>4696</v>
      </c>
      <c r="G347">
        <f>ROUND(Videogames_unitsSold__2[[#This Row],[value]],2)</f>
        <v>3200000</v>
      </c>
      <c r="H347" t="s">
        <v>4214</v>
      </c>
      <c r="I347" t="s">
        <v>15</v>
      </c>
      <c r="J347" t="s">
        <v>1191</v>
      </c>
      <c r="K347" t="s">
        <v>15</v>
      </c>
      <c r="L347" t="s">
        <v>6749</v>
      </c>
      <c r="M347" t="s">
        <v>5198</v>
      </c>
      <c r="N347">
        <f t="shared" si="5"/>
        <v>1</v>
      </c>
      <c r="O34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Sonic Frontiers?</v>
      </c>
    </row>
    <row r="348" spans="1:15" x14ac:dyDescent="0.3">
      <c r="A348" t="s">
        <v>4807</v>
      </c>
      <c r="B348" t="s">
        <v>4808</v>
      </c>
      <c r="C348" t="s">
        <v>11</v>
      </c>
      <c r="D348" t="s">
        <v>4321</v>
      </c>
      <c r="E348" t="s">
        <v>5199</v>
      </c>
      <c r="F348" t="s">
        <v>4809</v>
      </c>
      <c r="G348">
        <f>ROUND(Videogames_unitsSold__2[[#This Row],[value]],2)</f>
        <v>3480000</v>
      </c>
      <c r="H348" t="s">
        <v>4214</v>
      </c>
      <c r="I348" t="s">
        <v>15</v>
      </c>
      <c r="J348" t="s">
        <v>217</v>
      </c>
      <c r="K348" t="s">
        <v>15</v>
      </c>
      <c r="L348" t="s">
        <v>6750</v>
      </c>
      <c r="M348" t="s">
        <v>5198</v>
      </c>
      <c r="N348">
        <f t="shared" si="5"/>
        <v>1</v>
      </c>
      <c r="O34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Pikmin 4?</v>
      </c>
    </row>
    <row r="349" spans="1:15" x14ac:dyDescent="0.3">
      <c r="A349" t="s">
        <v>4814</v>
      </c>
      <c r="B349" t="s">
        <v>4815</v>
      </c>
      <c r="C349" t="s">
        <v>11</v>
      </c>
      <c r="D349" t="s">
        <v>4321</v>
      </c>
      <c r="E349" t="s">
        <v>5199</v>
      </c>
      <c r="F349" t="s">
        <v>4816</v>
      </c>
      <c r="G349">
        <f>ROUND(Videogames_unitsSold__2[[#This Row],[value]],2)</f>
        <v>3310000</v>
      </c>
      <c r="H349" t="s">
        <v>4214</v>
      </c>
      <c r="I349" t="s">
        <v>15</v>
      </c>
      <c r="J349" t="s">
        <v>195</v>
      </c>
      <c r="K349" t="s">
        <v>15</v>
      </c>
      <c r="L349" t="s">
        <v>6751</v>
      </c>
      <c r="M349" t="s">
        <v>5198</v>
      </c>
      <c r="N349">
        <f t="shared" si="5"/>
        <v>1</v>
      </c>
      <c r="O34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Super Mario RPG?</v>
      </c>
    </row>
    <row r="350" spans="1:15" x14ac:dyDescent="0.3">
      <c r="A350" t="s">
        <v>4704</v>
      </c>
      <c r="B350" t="s">
        <v>4705</v>
      </c>
      <c r="C350" t="s">
        <v>11</v>
      </c>
      <c r="D350" t="s">
        <v>4321</v>
      </c>
      <c r="E350" t="s">
        <v>5199</v>
      </c>
      <c r="F350" t="s">
        <v>4706</v>
      </c>
      <c r="G350">
        <f>ROUND(Videogames_unitsSold__2[[#This Row],[value]],2)</f>
        <v>1050000</v>
      </c>
      <c r="H350" t="s">
        <v>4214</v>
      </c>
      <c r="I350" t="s">
        <v>15</v>
      </c>
      <c r="J350" t="s">
        <v>581</v>
      </c>
      <c r="K350" t="s">
        <v>15</v>
      </c>
      <c r="L350" t="s">
        <v>6752</v>
      </c>
      <c r="M350" t="s">
        <v>5198</v>
      </c>
      <c r="N350">
        <f t="shared" si="5"/>
        <v>1</v>
      </c>
      <c r="O35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Dragon Quest IX?</v>
      </c>
    </row>
    <row r="351" spans="1:15" x14ac:dyDescent="0.3">
      <c r="A351" t="s">
        <v>4710</v>
      </c>
      <c r="B351" t="s">
        <v>4711</v>
      </c>
      <c r="C351" t="s">
        <v>11</v>
      </c>
      <c r="D351" t="s">
        <v>4321</v>
      </c>
      <c r="E351" t="s">
        <v>5199</v>
      </c>
      <c r="F351" t="s">
        <v>4624</v>
      </c>
      <c r="G351">
        <f>ROUND(Videogames_unitsSold__2[[#This Row],[value]],2)</f>
        <v>1060000</v>
      </c>
      <c r="H351" t="s">
        <v>4214</v>
      </c>
      <c r="I351" t="s">
        <v>15</v>
      </c>
      <c r="J351" t="s">
        <v>460</v>
      </c>
      <c r="K351" t="s">
        <v>15</v>
      </c>
      <c r="L351" t="s">
        <v>6753</v>
      </c>
      <c r="M351" t="s">
        <v>5198</v>
      </c>
      <c r="N351">
        <f t="shared" si="5"/>
        <v>1</v>
      </c>
      <c r="O35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Kirby Mass Attack?</v>
      </c>
    </row>
    <row r="352" spans="1:15" x14ac:dyDescent="0.3">
      <c r="A352" t="s">
        <v>4717</v>
      </c>
      <c r="B352" t="s">
        <v>4718</v>
      </c>
      <c r="C352" t="s">
        <v>11</v>
      </c>
      <c r="D352" t="s">
        <v>4321</v>
      </c>
      <c r="E352" t="s">
        <v>5199</v>
      </c>
      <c r="F352" t="s">
        <v>2482</v>
      </c>
      <c r="G352">
        <f>ROUND(Videogames_unitsSold__2[[#This Row],[value]],2)</f>
        <v>1000000</v>
      </c>
      <c r="H352" t="s">
        <v>4214</v>
      </c>
      <c r="I352" t="s">
        <v>15</v>
      </c>
      <c r="J352" t="s">
        <v>458</v>
      </c>
      <c r="K352" t="s">
        <v>15</v>
      </c>
      <c r="L352" t="s">
        <v>6754</v>
      </c>
      <c r="M352" t="s">
        <v>5198</v>
      </c>
      <c r="N352">
        <f t="shared" si="5"/>
        <v>1</v>
      </c>
      <c r="O35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Zombie Driver?</v>
      </c>
    </row>
    <row r="353" spans="1:15" x14ac:dyDescent="0.3">
      <c r="A353" t="s">
        <v>4731</v>
      </c>
      <c r="B353" t="s">
        <v>4732</v>
      </c>
      <c r="C353" t="s">
        <v>11</v>
      </c>
      <c r="D353" t="s">
        <v>4321</v>
      </c>
      <c r="E353" t="s">
        <v>5199</v>
      </c>
      <c r="F353" t="s">
        <v>2482</v>
      </c>
      <c r="G353">
        <f>ROUND(Videogames_unitsSold__2[[#This Row],[value]],2)</f>
        <v>1000000</v>
      </c>
      <c r="H353" t="s">
        <v>4214</v>
      </c>
      <c r="I353" t="s">
        <v>15</v>
      </c>
      <c r="J353" t="s">
        <v>438</v>
      </c>
      <c r="K353" t="s">
        <v>15</v>
      </c>
      <c r="L353" t="s">
        <v>6755</v>
      </c>
      <c r="M353" t="s">
        <v>5198</v>
      </c>
      <c r="N353">
        <f t="shared" si="5"/>
        <v>1</v>
      </c>
      <c r="O35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 Hat in Time?</v>
      </c>
    </row>
    <row r="354" spans="1:15" x14ac:dyDescent="0.3">
      <c r="A354" t="s">
        <v>4753</v>
      </c>
      <c r="B354" t="s">
        <v>4754</v>
      </c>
      <c r="C354" t="s">
        <v>11</v>
      </c>
      <c r="D354" t="s">
        <v>4321</v>
      </c>
      <c r="E354" t="s">
        <v>5199</v>
      </c>
      <c r="F354" t="s">
        <v>2482</v>
      </c>
      <c r="G354">
        <f>ROUND(Videogames_unitsSold__2[[#This Row],[value]],2)</f>
        <v>1000000</v>
      </c>
      <c r="H354" t="s">
        <v>4214</v>
      </c>
      <c r="I354" t="s">
        <v>15</v>
      </c>
      <c r="J354" t="s">
        <v>275</v>
      </c>
      <c r="K354" t="s">
        <v>15</v>
      </c>
      <c r="L354" t="s">
        <v>6756</v>
      </c>
      <c r="M354" t="s">
        <v>5198</v>
      </c>
      <c r="N354">
        <f t="shared" si="5"/>
        <v>1</v>
      </c>
      <c r="O354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13 Sentinels: Aegis Rim?</v>
      </c>
    </row>
    <row r="355" spans="1:15" x14ac:dyDescent="0.3">
      <c r="A355" t="s">
        <v>4618</v>
      </c>
      <c r="B355" t="s">
        <v>4619</v>
      </c>
      <c r="C355" t="s">
        <v>11</v>
      </c>
      <c r="D355" t="s">
        <v>4321</v>
      </c>
      <c r="E355" t="s">
        <v>5199</v>
      </c>
      <c r="F355" t="s">
        <v>2482</v>
      </c>
      <c r="G355">
        <f>ROUND(Videogames_unitsSold__2[[#This Row],[value]],2)</f>
        <v>1000000</v>
      </c>
      <c r="H355" t="s">
        <v>4214</v>
      </c>
      <c r="I355" t="s">
        <v>15</v>
      </c>
      <c r="J355" t="s">
        <v>565</v>
      </c>
      <c r="K355" t="s">
        <v>15</v>
      </c>
      <c r="L355" t="s">
        <v>6757</v>
      </c>
      <c r="M355" t="s">
        <v>5198</v>
      </c>
      <c r="N355">
        <f t="shared" si="5"/>
        <v>1</v>
      </c>
      <c r="O355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Temtem?</v>
      </c>
    </row>
    <row r="356" spans="1:15" x14ac:dyDescent="0.3">
      <c r="A356" t="s">
        <v>4620</v>
      </c>
      <c r="B356" t="s">
        <v>4621</v>
      </c>
      <c r="C356" t="s">
        <v>11</v>
      </c>
      <c r="D356" t="s">
        <v>4321</v>
      </c>
      <c r="E356" t="s">
        <v>5199</v>
      </c>
      <c r="F356" t="s">
        <v>2482</v>
      </c>
      <c r="G356">
        <f>ROUND(Videogames_unitsSold__2[[#This Row],[value]],2)</f>
        <v>1000000</v>
      </c>
      <c r="H356" t="s">
        <v>4214</v>
      </c>
      <c r="I356" t="s">
        <v>15</v>
      </c>
      <c r="J356" t="s">
        <v>275</v>
      </c>
      <c r="K356" t="s">
        <v>15</v>
      </c>
      <c r="L356" t="s">
        <v>6758</v>
      </c>
      <c r="M356" t="s">
        <v>5198</v>
      </c>
      <c r="N356">
        <f t="shared" si="5"/>
        <v>1</v>
      </c>
      <c r="O356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Mortal Shell?</v>
      </c>
    </row>
    <row r="357" spans="1:15" x14ac:dyDescent="0.3">
      <c r="A357" t="s">
        <v>4622</v>
      </c>
      <c r="B357" t="s">
        <v>4623</v>
      </c>
      <c r="C357" t="s">
        <v>11</v>
      </c>
      <c r="D357" t="s">
        <v>4321</v>
      </c>
      <c r="E357" t="s">
        <v>5199</v>
      </c>
      <c r="F357" t="s">
        <v>4624</v>
      </c>
      <c r="G357">
        <f>ROUND(Videogames_unitsSold__2[[#This Row],[value]],2)</f>
        <v>1060000</v>
      </c>
      <c r="H357" t="s">
        <v>4214</v>
      </c>
      <c r="I357" t="s">
        <v>15</v>
      </c>
      <c r="J357" t="s">
        <v>566</v>
      </c>
      <c r="K357" t="s">
        <v>15</v>
      </c>
      <c r="L357" t="s">
        <v>6759</v>
      </c>
      <c r="M357" t="s">
        <v>5198</v>
      </c>
      <c r="N357">
        <f t="shared" si="5"/>
        <v>1</v>
      </c>
      <c r="O357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Game Builder Garage?</v>
      </c>
    </row>
    <row r="358" spans="1:15" x14ac:dyDescent="0.3">
      <c r="A358" t="s">
        <v>4625</v>
      </c>
      <c r="B358" t="s">
        <v>4626</v>
      </c>
      <c r="C358" t="s">
        <v>11</v>
      </c>
      <c r="D358" t="s">
        <v>4321</v>
      </c>
      <c r="E358" t="s">
        <v>5199</v>
      </c>
      <c r="F358" t="s">
        <v>2482</v>
      </c>
      <c r="G358">
        <f>ROUND(Videogames_unitsSold__2[[#This Row],[value]],2)</f>
        <v>1000000</v>
      </c>
      <c r="H358" t="s">
        <v>4214</v>
      </c>
      <c r="I358" t="s">
        <v>15</v>
      </c>
      <c r="J358" t="s">
        <v>573</v>
      </c>
      <c r="K358" t="s">
        <v>15</v>
      </c>
      <c r="L358" t="s">
        <v>6760</v>
      </c>
      <c r="M358" t="s">
        <v>5198</v>
      </c>
      <c r="N358">
        <f t="shared" si="5"/>
        <v>1</v>
      </c>
      <c r="O358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Gas Station Simulator?</v>
      </c>
    </row>
    <row r="359" spans="1:15" x14ac:dyDescent="0.3">
      <c r="A359" t="s">
        <v>4802</v>
      </c>
      <c r="B359" t="s">
        <v>4803</v>
      </c>
      <c r="C359" t="s">
        <v>11</v>
      </c>
      <c r="D359" t="s">
        <v>4321</v>
      </c>
      <c r="E359" t="s">
        <v>5199</v>
      </c>
      <c r="F359" t="s">
        <v>2482</v>
      </c>
      <c r="G359">
        <f>ROUND(Videogames_unitsSold__2[[#This Row],[value]],2)</f>
        <v>1000000</v>
      </c>
      <c r="H359" t="s">
        <v>4214</v>
      </c>
      <c r="I359" t="s">
        <v>15</v>
      </c>
      <c r="J359" t="s">
        <v>458</v>
      </c>
      <c r="K359" t="s">
        <v>15</v>
      </c>
      <c r="L359" t="s">
        <v>6761</v>
      </c>
      <c r="M359" t="s">
        <v>5198</v>
      </c>
      <c r="N359">
        <f t="shared" si="5"/>
        <v>1</v>
      </c>
      <c r="O359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Wartales?</v>
      </c>
    </row>
    <row r="360" spans="1:15" x14ac:dyDescent="0.3">
      <c r="A360" t="s">
        <v>4627</v>
      </c>
      <c r="B360" t="s">
        <v>4628</v>
      </c>
      <c r="C360" t="s">
        <v>11</v>
      </c>
      <c r="D360" t="s">
        <v>4321</v>
      </c>
      <c r="E360" t="s">
        <v>5199</v>
      </c>
      <c r="F360" t="s">
        <v>2482</v>
      </c>
      <c r="G360">
        <f>ROUND(Videogames_unitsSold__2[[#This Row],[value]],2)</f>
        <v>1000000</v>
      </c>
      <c r="H360" t="s">
        <v>4214</v>
      </c>
      <c r="I360" t="s">
        <v>15</v>
      </c>
      <c r="J360" t="s">
        <v>191</v>
      </c>
      <c r="K360" t="s">
        <v>15</v>
      </c>
      <c r="L360" t="s">
        <v>6762</v>
      </c>
      <c r="M360" t="s">
        <v>5198</v>
      </c>
      <c r="N360">
        <f t="shared" si="5"/>
        <v>1</v>
      </c>
      <c r="O360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Needy Streamer Overload?</v>
      </c>
    </row>
    <row r="361" spans="1:15" x14ac:dyDescent="0.3">
      <c r="A361" t="s">
        <v>4629</v>
      </c>
      <c r="B361" t="s">
        <v>4630</v>
      </c>
      <c r="C361" t="s">
        <v>11</v>
      </c>
      <c r="D361" t="s">
        <v>4321</v>
      </c>
      <c r="E361" t="s">
        <v>5199</v>
      </c>
      <c r="F361" t="s">
        <v>2482</v>
      </c>
      <c r="G361">
        <f>ROUND(Videogames_unitsSold__2[[#This Row],[value]],2)</f>
        <v>1000000</v>
      </c>
      <c r="H361" t="s">
        <v>4214</v>
      </c>
      <c r="I361" t="s">
        <v>15</v>
      </c>
      <c r="J361" t="s">
        <v>195</v>
      </c>
      <c r="K361" t="s">
        <v>15</v>
      </c>
      <c r="L361" t="s">
        <v>6763</v>
      </c>
      <c r="M361" t="s">
        <v>5198</v>
      </c>
      <c r="N361">
        <f t="shared" si="5"/>
        <v>1</v>
      </c>
      <c r="O361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Farthest Frontier?</v>
      </c>
    </row>
    <row r="362" spans="1:15" x14ac:dyDescent="0.3">
      <c r="A362" t="s">
        <v>4631</v>
      </c>
      <c r="B362" t="s">
        <v>4632</v>
      </c>
      <c r="C362" t="s">
        <v>11</v>
      </c>
      <c r="D362" t="s">
        <v>4321</v>
      </c>
      <c r="E362" t="s">
        <v>5199</v>
      </c>
      <c r="F362" t="s">
        <v>2482</v>
      </c>
      <c r="G362">
        <f>ROUND(Videogames_unitsSold__2[[#This Row],[value]],2)</f>
        <v>1000000</v>
      </c>
      <c r="H362" t="s">
        <v>4214</v>
      </c>
      <c r="I362" t="s">
        <v>15</v>
      </c>
      <c r="J362" t="s">
        <v>195</v>
      </c>
      <c r="K362" t="s">
        <v>15</v>
      </c>
      <c r="L362" t="s">
        <v>6764</v>
      </c>
      <c r="M362" t="s">
        <v>5198</v>
      </c>
      <c r="N362">
        <f t="shared" si="5"/>
        <v>1</v>
      </c>
      <c r="O362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A Little to the Left?</v>
      </c>
    </row>
    <row r="363" spans="1:15" x14ac:dyDescent="0.3">
      <c r="A363" t="s">
        <v>4633</v>
      </c>
      <c r="B363" t="s">
        <v>4634</v>
      </c>
      <c r="C363" t="s">
        <v>11</v>
      </c>
      <c r="D363" t="s">
        <v>4321</v>
      </c>
      <c r="E363" t="s">
        <v>5199</v>
      </c>
      <c r="F363" t="s">
        <v>2482</v>
      </c>
      <c r="G363">
        <f>ROUND(Videogames_unitsSold__2[[#This Row],[value]],2)</f>
        <v>1000000</v>
      </c>
      <c r="H363" t="s">
        <v>4214</v>
      </c>
      <c r="I363" t="s">
        <v>15</v>
      </c>
      <c r="J363" t="s">
        <v>275</v>
      </c>
      <c r="K363" t="s">
        <v>15</v>
      </c>
      <c r="L363" t="s">
        <v>6765</v>
      </c>
      <c r="M363" t="s">
        <v>5198</v>
      </c>
      <c r="N363">
        <f t="shared" si="5"/>
        <v>1</v>
      </c>
      <c r="O363" t="str">
        <f>"What was the " &amp; Videogames_unitsSold__2[[#This Row],[propertyLabel]] &amp; " " &amp; "of the " &amp; Videogames_unitsSold__2[[#This Row],[entityType]] &amp; " " &amp; Videogames_unitsSold__2[[#This Row],[entityLabel]] &amp; "?"</f>
        <v>What was the number of units sold of the videogame title Unicorn Overlord?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8 G a J W b u Q e U y j A A A A 9 Q A A A B I A H A B D b 2 5 m a W c v U G F j a 2 F n Z S 5 4 b W w g o h g A K K A U A A A A A A A A A A A A A A A A A A A A A A A A A A A A h Y 9 B D o I w F E S v Q r q n L R C j I Z + y c A v G x M S 4 J a V C I 3 w M L Z a 7 u f B I X k G M o u 5 c z p u 3 m L l f b 5 C O b e N d V G 9 0 h w k J K C e e Q t m V G q u E D P b o r 0 g q Y F v I U 1 E p b 5 L R x K M p E 1 J b e 4 4 Z c 8 5 R F 9 G u r 1 j I e c A O e b a T t W o L 8 p H 1 f 9 n X a G y B U h E B + 9 c Y E d I g i u h i S T m w m U G u 8 d u H 0 9 x n + w N h P T R 2 6 J V Q 6 G 8 y Y H M E 9 r 4 g H l B L A w Q U A A I A C A D w Z o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a J W e Z P I L f Y A Q A A P x Q A A B M A H A B G b 3 J t d W x h c y 9 T Z W N 0 a W 9 u M S 5 t I K I Y A C i g F A A A A A A A A A A A A A A A A A A A A A A A A A A A A O 2 X w U / b M B T G 7 5 X 6 P 1 j m 0 k p R 1 b D B Y F M u p O W 2 s S k Z l 2 W q 3 P i 1 t Z T 4 I T + b g R D / + w x R G Z P q U b F N y S G 5 J P m e 7 X x 2 f v K X E J R W o W Z Z c 4 4 / D A f D A W 2 E A c k + G 5 T u U V 4 s 8 e Z i t V I l z I X R S q + J J a w C O x w w f 2 T o T A l e S e l 6 M s P S 1 a D t 6 F x V M E l R W 3 9 D I 5 6 + L 7 4 S G C o + C m d U q f A M j B Z G o h S Z K m b 4 Q 1 c o J B X 5 B k g R k 8 I K A l v M f X 9 j h d I P Y x Z / c j Q p 6 Z q P o 2 8 z q F S t f K + E R z x i K V a u 1 p T E 0 4 j N d Y n S t 0 2 O j 6 b T O G J f H F r I 7 G 0 F y a / L y S f U 8 H 0 c N X M 7 4 O l G 6 D W w / P Y K u J 9 j L p a + T W 6 E p h W a u h n + o U i j Z h 2 i u z v e q L F / v P U V Z u H G 3 k d s q x 8 G 9 D c B / W 1 A P w r o x w H 9 X U A / C e i n A T 2 e / l a 4 H w 8 H S u 9 a r u c w e R z q r m C 0 2 0 s P U O c B o s X S y T X Y 9 r D Z O u h h 6 T Q s + W U G R g E t t K u X Y C 5 W G Q h C 3 d J + E 3 L z A k S n P U N / x d A r U Z l f K U I J X W F l a 6 e H p Q O w X C o J u B a 1 f z 9 O K 0 s Z V r I d T n Y 5 e Q G R k x 6 R v R D Z D 4 U D H g y Z 0 e G Y d 2 T 3 2 C 9 p 4 r h H 4 / 9 8 r j w r x P 8 G s q d 4 6 h B l e 2 Z U j 1 l n M d s Z b O 0 R 9 o p 0 6 3 + 5 W v j l + g l Q S w E C L Q A U A A I A C A D w Z o l Z u 5 B 5 T K M A A A D 1 A A A A E g A A A A A A A A A A A A A A A A A A A A A A Q 2 9 u Z m l n L 1 B h Y 2 t h Z 2 U u e G 1 s U E s B A i 0 A F A A C A A g A 8 G a J W Q / K 6 a u k A A A A 6 Q A A A B M A A A A A A A A A A A A A A A A A 7 w A A A F t D b 2 5 0 Z W 5 0 X 1 R 5 c G V z X S 5 4 b W x Q S w E C L Q A U A A I A C A D w Z o l Z 5 k 8 g t 9 g B A A A / F A A A E w A A A A A A A A A A A A A A A A D g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d g A A A A A A A F l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9 i b 3 h P Z m Z p Y 2 V F Y X J u a W 5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M T N k Y T Q 0 L W F i Y z M t N D F m N S 0 5 Y 2 Z i L T c w Y z B j M j Y w N j A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4 V D E 1 O j A 4 O j E 0 L j k w N D c y O T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X 2 J v e E 9 m Z m l j Z U V h c m 5 p b m d z L 0 F 1 d G 9 S Z W 1 v d m V k Q 2 9 s d W 1 u c z E u e 0 N v b H V t b j E s M H 0 m c X V v d D s s J n F 1 b 3 Q 7 U 2 V j d G l v b j E v U H J v Z H V j d G l v b l 9 i b 3 h P Z m Z p Y 2 V F Y X J u a W 5 n c y 9 B d X R v U m V t b 3 Z l Z E N v b H V t b n M x L n t D b 2 x 1 b W 4 y L D F 9 J n F 1 b 3 Q 7 L C Z x d W 9 0 O 1 N l Y 3 R p b 2 4 x L 1 B y b 2 R 1 Y 3 R p b 2 5 f Y m 9 4 T 2 Z m a W N l R W F y b m l u Z 3 M v Q X V 0 b 1 J l b W 9 2 Z W R D b 2 x 1 b W 5 z M S 5 7 Q 2 9 s d W 1 u M y w y f S Z x d W 9 0 O y w m c X V v d D t T Z W N 0 a W 9 u M S 9 Q c m 9 k d W N 0 a W 9 u X 2 J v e E 9 m Z m l j Z U V h c m 5 p b m d z L 0 F 1 d G 9 S Z W 1 v d m V k Q 2 9 s d W 1 u c z E u e 0 N v b H V t b j Q s M 3 0 m c X V v d D s s J n F 1 b 3 Q 7 U 2 V j d G l v b j E v U H J v Z H V j d G l v b l 9 i b 3 h P Z m Z p Y 2 V F Y X J u a W 5 n c y 9 B d X R v U m V t b 3 Z l Z E N v b H V t b n M x L n t D b 2 x 1 b W 4 1 L D R 9 J n F 1 b 3 Q 7 L C Z x d W 9 0 O 1 N l Y 3 R p b 2 4 x L 1 B y b 2 R 1 Y 3 R p b 2 5 f Y m 9 4 T 2 Z m a W N l R W F y b m l u Z 3 M v Q X V 0 b 1 J l b W 9 2 Z W R D b 2 x 1 b W 5 z M S 5 7 Q 2 9 s d W 1 u N i w 1 f S Z x d W 9 0 O y w m c X V v d D t T Z W N 0 a W 9 u M S 9 Q c m 9 k d W N 0 a W 9 u X 2 J v e E 9 m Z m l j Z U V h c m 5 p b m d z L 0 F 1 d G 9 S Z W 1 v d m V k Q 2 9 s d W 1 u c z E u e 0 N v b H V t b j c s N n 0 m c X V v d D s s J n F 1 b 3 Q 7 U 2 V j d G l v b j E v U H J v Z H V j d G l v b l 9 i b 3 h P Z m Z p Y 2 V F Y X J u a W 5 n c y 9 B d X R v U m V t b 3 Z l Z E N v b H V t b n M x L n t D b 2 x 1 b W 4 4 L D d 9 J n F 1 b 3 Q 7 L C Z x d W 9 0 O 1 N l Y 3 R p b 2 4 x L 1 B y b 2 R 1 Y 3 R p b 2 5 f Y m 9 4 T 2 Z m a W N l R W F y b m l u Z 3 M v Q X V 0 b 1 J l b W 9 2 Z W R D b 2 x 1 b W 5 z M S 5 7 Q 2 9 s d W 1 u O S w 4 f S Z x d W 9 0 O y w m c X V v d D t T Z W N 0 a W 9 u M S 9 Q c m 9 k d W N 0 a W 9 u X 2 J v e E 9 m Z m l j Z U V h c m 5 p b m d z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a W 9 u X 2 J v e E 9 m Z m l j Z U V h c m 5 p b m d z L 0 F 1 d G 9 S Z W 1 v d m V k Q 2 9 s d W 1 u c z E u e 0 N v b H V t b j E s M H 0 m c X V v d D s s J n F 1 b 3 Q 7 U 2 V j d G l v b j E v U H J v Z H V j d G l v b l 9 i b 3 h P Z m Z p Y 2 V F Y X J u a W 5 n c y 9 B d X R v U m V t b 3 Z l Z E N v b H V t b n M x L n t D b 2 x 1 b W 4 y L D F 9 J n F 1 b 3 Q 7 L C Z x d W 9 0 O 1 N l Y 3 R p b 2 4 x L 1 B y b 2 R 1 Y 3 R p b 2 5 f Y m 9 4 T 2 Z m a W N l R W F y b m l u Z 3 M v Q X V 0 b 1 J l b W 9 2 Z W R D b 2 x 1 b W 5 z M S 5 7 Q 2 9 s d W 1 u M y w y f S Z x d W 9 0 O y w m c X V v d D t T Z W N 0 a W 9 u M S 9 Q c m 9 k d W N 0 a W 9 u X 2 J v e E 9 m Z m l j Z U V h c m 5 p b m d z L 0 F 1 d G 9 S Z W 1 v d m V k Q 2 9 s d W 1 u c z E u e 0 N v b H V t b j Q s M 3 0 m c X V v d D s s J n F 1 b 3 Q 7 U 2 V j d G l v b j E v U H J v Z H V j d G l v b l 9 i b 3 h P Z m Z p Y 2 V F Y X J u a W 5 n c y 9 B d X R v U m V t b 3 Z l Z E N v b H V t b n M x L n t D b 2 x 1 b W 4 1 L D R 9 J n F 1 b 3 Q 7 L C Z x d W 9 0 O 1 N l Y 3 R p b 2 4 x L 1 B y b 2 R 1 Y 3 R p b 2 5 f Y m 9 4 T 2 Z m a W N l R W F y b m l u Z 3 M v Q X V 0 b 1 J l b W 9 2 Z W R D b 2 x 1 b W 5 z M S 5 7 Q 2 9 s d W 1 u N i w 1 f S Z x d W 9 0 O y w m c X V v d D t T Z W N 0 a W 9 u M S 9 Q c m 9 k d W N 0 a W 9 u X 2 J v e E 9 m Z m l j Z U V h c m 5 p b m d z L 0 F 1 d G 9 S Z W 1 v d m V k Q 2 9 s d W 1 u c z E u e 0 N v b H V t b j c s N n 0 m c X V v d D s s J n F 1 b 3 Q 7 U 2 V j d G l v b j E v U H J v Z H V j d G l v b l 9 i b 3 h P Z m Z p Y 2 V F Y X J u a W 5 n c y 9 B d X R v U m V t b 3 Z l Z E N v b H V t b n M x L n t D b 2 x 1 b W 4 4 L D d 9 J n F 1 b 3 Q 7 L C Z x d W 9 0 O 1 N l Y 3 R p b 2 4 x L 1 B y b 2 R 1 Y 3 R p b 2 5 f Y m 9 4 T 2 Z m a W N l R W F y b m l u Z 3 M v Q X V 0 b 1 J l b W 9 2 Z W R D b 2 x 1 b W 5 z M S 5 7 Q 2 9 s d W 1 u O S w 4 f S Z x d W 9 0 O y w m c X V v d D t T Z W N 0 a W 9 u M S 9 Q c m 9 k d W N 0 a W 9 u X 2 J v e E 9 m Z m l j Z U V h c m 5 p b m d z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a W 9 u X 2 J v e E 9 m Z m l j Z U V h c m 5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f Y m 9 4 T 2 Z m a W N l R W F y b m l u Z 3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1 f Y m 9 4 T 2 Z m a W N l R W F y b m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l l N j F k O C 1 h N j Z j L T R h N D k t Y T Y x M y 0 w Y m Q 5 O T Z k M W F m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s b V 9 i b 3 h P Z m Z p Y 2 V F Y X J u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T U 6 M T k 6 M T U u O D k z M z I 3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1 f Y m 9 4 T 2 Z m a W N l R W F y b m l u Z 3 M v Q X V 0 b 1 J l b W 9 2 Z W R D b 2 x 1 b W 5 z M S 5 7 Q 2 9 s d W 1 u M S w w f S Z x d W 9 0 O y w m c X V v d D t T Z W N 0 a W 9 u M S 9 G a W x t X 2 J v e E 9 m Z m l j Z U V h c m 5 p b m d z L 0 F 1 d G 9 S Z W 1 v d m V k Q 2 9 s d W 1 u c z E u e 0 N v b H V t b j I s M X 0 m c X V v d D s s J n F 1 b 3 Q 7 U 2 V j d G l v b j E v R m l s b V 9 i b 3 h P Z m Z p Y 2 V F Y X J u a W 5 n c y 9 B d X R v U m V t b 3 Z l Z E N v b H V t b n M x L n t D b 2 x 1 b W 4 z L D J 9 J n F 1 b 3 Q 7 L C Z x d W 9 0 O 1 N l Y 3 R p b 2 4 x L 0 Z p b G 1 f Y m 9 4 T 2 Z m a W N l R W F y b m l u Z 3 M v Q X V 0 b 1 J l b W 9 2 Z W R D b 2 x 1 b W 5 z M S 5 7 Q 2 9 s d W 1 u N C w z f S Z x d W 9 0 O y w m c X V v d D t T Z W N 0 a W 9 u M S 9 G a W x t X 2 J v e E 9 m Z m l j Z U V h c m 5 p b m d z L 0 F 1 d G 9 S Z W 1 v d m V k Q 2 9 s d W 1 u c z E u e 0 N v b H V t b j U s N H 0 m c X V v d D s s J n F 1 b 3 Q 7 U 2 V j d G l v b j E v R m l s b V 9 i b 3 h P Z m Z p Y 2 V F Y X J u a W 5 n c y 9 B d X R v U m V t b 3 Z l Z E N v b H V t b n M x L n t D b 2 x 1 b W 4 2 L D V 9 J n F 1 b 3 Q 7 L C Z x d W 9 0 O 1 N l Y 3 R p b 2 4 x L 0 Z p b G 1 f Y m 9 4 T 2 Z m a W N l R W F y b m l u Z 3 M v Q X V 0 b 1 J l b W 9 2 Z W R D b 2 x 1 b W 5 z M S 5 7 Q 2 9 s d W 1 u N y w 2 f S Z x d W 9 0 O y w m c X V v d D t T Z W N 0 a W 9 u M S 9 G a W x t X 2 J v e E 9 m Z m l j Z U V h c m 5 p b m d z L 0 F 1 d G 9 S Z W 1 v d m V k Q 2 9 s d W 1 u c z E u e 0 N v b H V t b j g s N 3 0 m c X V v d D s s J n F 1 b 3 Q 7 U 2 V j d G l v b j E v R m l s b V 9 i b 3 h P Z m Z p Y 2 V F Y X J u a W 5 n c y 9 B d X R v U m V t b 3 Z l Z E N v b H V t b n M x L n t D b 2 x 1 b W 4 5 L D h 9 J n F 1 b 3 Q 7 L C Z x d W 9 0 O 1 N l Y 3 R p b 2 4 x L 0 Z p b G 1 f Y m 9 4 T 2 Z m a W N l R W F y b m l u Z 3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b G 1 f Y m 9 4 T 2 Z m a W N l R W F y b m l u Z 3 M v Q X V 0 b 1 J l b W 9 2 Z W R D b 2 x 1 b W 5 z M S 5 7 Q 2 9 s d W 1 u M S w w f S Z x d W 9 0 O y w m c X V v d D t T Z W N 0 a W 9 u M S 9 G a W x t X 2 J v e E 9 m Z m l j Z U V h c m 5 p b m d z L 0 F 1 d G 9 S Z W 1 v d m V k Q 2 9 s d W 1 u c z E u e 0 N v b H V t b j I s M X 0 m c X V v d D s s J n F 1 b 3 Q 7 U 2 V j d G l v b j E v R m l s b V 9 i b 3 h P Z m Z p Y 2 V F Y X J u a W 5 n c y 9 B d X R v U m V t b 3 Z l Z E N v b H V t b n M x L n t D b 2 x 1 b W 4 z L D J 9 J n F 1 b 3 Q 7 L C Z x d W 9 0 O 1 N l Y 3 R p b 2 4 x L 0 Z p b G 1 f Y m 9 4 T 2 Z m a W N l R W F y b m l u Z 3 M v Q X V 0 b 1 J l b W 9 2 Z W R D b 2 x 1 b W 5 z M S 5 7 Q 2 9 s d W 1 u N C w z f S Z x d W 9 0 O y w m c X V v d D t T Z W N 0 a W 9 u M S 9 G a W x t X 2 J v e E 9 m Z m l j Z U V h c m 5 p b m d z L 0 F 1 d G 9 S Z W 1 v d m V k Q 2 9 s d W 1 u c z E u e 0 N v b H V t b j U s N H 0 m c X V v d D s s J n F 1 b 3 Q 7 U 2 V j d G l v b j E v R m l s b V 9 i b 3 h P Z m Z p Y 2 V F Y X J u a W 5 n c y 9 B d X R v U m V t b 3 Z l Z E N v b H V t b n M x L n t D b 2 x 1 b W 4 2 L D V 9 J n F 1 b 3 Q 7 L C Z x d W 9 0 O 1 N l Y 3 R p b 2 4 x L 0 Z p b G 1 f Y m 9 4 T 2 Z m a W N l R W F y b m l u Z 3 M v Q X V 0 b 1 J l b W 9 2 Z W R D b 2 x 1 b W 5 z M S 5 7 Q 2 9 s d W 1 u N y w 2 f S Z x d W 9 0 O y w m c X V v d D t T Z W N 0 a W 9 u M S 9 G a W x t X 2 J v e E 9 m Z m l j Z U V h c m 5 p b m d z L 0 F 1 d G 9 S Z W 1 v d m V k Q 2 9 s d W 1 u c z E u e 0 N v b H V t b j g s N 3 0 m c X V v d D s s J n F 1 b 3 Q 7 U 2 V j d G l v b j E v R m l s b V 9 i b 3 h P Z m Z p Y 2 V F Y X J u a W 5 n c y 9 B d X R v U m V t b 3 Z l Z E N v b H V t b n M x L n t D b 2 x 1 b W 4 5 L D h 9 J n F 1 b 3 Q 7 L C Z x d W 9 0 O 1 N l Y 3 R p b 2 4 x L 0 Z p b G 1 f Y m 9 4 T 2 Z m a W N l R W F y b m l u Z 3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1 f Y m 9 4 T 2 Z m a W N l R W F y b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V 9 i b 3 h P Z m Z p Y 2 V F Y X J u a W 5 n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X N f Y n V k Z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3 N G U 3 O T U t M m Z m N i 0 0 M m U w L T k 4 O T U t Y j d i N D h l Z T Z i M j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G 1 z X 2 J 1 Z G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T U 6 M j U 6 M T g u M T E 1 N T E 3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1 z X 2 J 1 Z G d l d C 9 B d X R v U m V t b 3 Z l Z E N v b H V t b n M x L n t D b 2 x 1 b W 4 x L D B 9 J n F 1 b 3 Q 7 L C Z x d W 9 0 O 1 N l Y 3 R p b 2 4 x L 0 Z p b G 1 z X 2 J 1 Z G d l d C 9 B d X R v U m V t b 3 Z l Z E N v b H V t b n M x L n t D b 2 x 1 b W 4 y L D F 9 J n F 1 b 3 Q 7 L C Z x d W 9 0 O 1 N l Y 3 R p b 2 4 x L 0 Z p b G 1 z X 2 J 1 Z G d l d C 9 B d X R v U m V t b 3 Z l Z E N v b H V t b n M x L n t D b 2 x 1 b W 4 z L D J 9 J n F 1 b 3 Q 7 L C Z x d W 9 0 O 1 N l Y 3 R p b 2 4 x L 0 Z p b G 1 z X 2 J 1 Z G d l d C 9 B d X R v U m V t b 3 Z l Z E N v b H V t b n M x L n t D b 2 x 1 b W 4 0 L D N 9 J n F 1 b 3 Q 7 L C Z x d W 9 0 O 1 N l Y 3 R p b 2 4 x L 0 Z p b G 1 z X 2 J 1 Z G d l d C 9 B d X R v U m V t b 3 Z l Z E N v b H V t b n M x L n t D b 2 x 1 b W 4 1 L D R 9 J n F 1 b 3 Q 7 L C Z x d W 9 0 O 1 N l Y 3 R p b 2 4 x L 0 Z p b G 1 z X 2 J 1 Z G d l d C 9 B d X R v U m V t b 3 Z l Z E N v b H V t b n M x L n t D b 2 x 1 b W 4 2 L D V 9 J n F 1 b 3 Q 7 L C Z x d W 9 0 O 1 N l Y 3 R p b 2 4 x L 0 Z p b G 1 z X 2 J 1 Z G d l d C 9 B d X R v U m V t b 3 Z l Z E N v b H V t b n M x L n t D b 2 x 1 b W 4 3 L D Z 9 J n F 1 b 3 Q 7 L C Z x d W 9 0 O 1 N l Y 3 R p b 2 4 x L 0 Z p b G 1 z X 2 J 1 Z G d l d C 9 B d X R v U m V t b 3 Z l Z E N v b H V t b n M x L n t D b 2 x 1 b W 4 4 L D d 9 J n F 1 b 3 Q 7 L C Z x d W 9 0 O 1 N l Y 3 R p b 2 4 x L 0 Z p b G 1 z X 2 J 1 Z G d l d C 9 B d X R v U m V t b 3 Z l Z E N v b H V t b n M x L n t D b 2 x 1 b W 4 5 L D h 9 J n F 1 b 3 Q 7 L C Z x d W 9 0 O 1 N l Y 3 R p b 2 4 x L 0 Z p b G 1 z X 2 J 1 Z G d l d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l s b X N f Y n V k Z 2 V 0 L 0 F 1 d G 9 S Z W 1 v d m V k Q 2 9 s d W 1 u c z E u e 0 N v b H V t b j E s M H 0 m c X V v d D s s J n F 1 b 3 Q 7 U 2 V j d G l v b j E v R m l s b X N f Y n V k Z 2 V 0 L 0 F 1 d G 9 S Z W 1 v d m V k Q 2 9 s d W 1 u c z E u e 0 N v b H V t b j I s M X 0 m c X V v d D s s J n F 1 b 3 Q 7 U 2 V j d G l v b j E v R m l s b X N f Y n V k Z 2 V 0 L 0 F 1 d G 9 S Z W 1 v d m V k Q 2 9 s d W 1 u c z E u e 0 N v b H V t b j M s M n 0 m c X V v d D s s J n F 1 b 3 Q 7 U 2 V j d G l v b j E v R m l s b X N f Y n V k Z 2 V 0 L 0 F 1 d G 9 S Z W 1 v d m V k Q 2 9 s d W 1 u c z E u e 0 N v b H V t b j Q s M 3 0 m c X V v d D s s J n F 1 b 3 Q 7 U 2 V j d G l v b j E v R m l s b X N f Y n V k Z 2 V 0 L 0 F 1 d G 9 S Z W 1 v d m V k Q 2 9 s d W 1 u c z E u e 0 N v b H V t b j U s N H 0 m c X V v d D s s J n F 1 b 3 Q 7 U 2 V j d G l v b j E v R m l s b X N f Y n V k Z 2 V 0 L 0 F 1 d G 9 S Z W 1 v d m V k Q 2 9 s d W 1 u c z E u e 0 N v b H V t b j Y s N X 0 m c X V v d D s s J n F 1 b 3 Q 7 U 2 V j d G l v b j E v R m l s b X N f Y n V k Z 2 V 0 L 0 F 1 d G 9 S Z W 1 v d m V k Q 2 9 s d W 1 u c z E u e 0 N v b H V t b j c s N n 0 m c X V v d D s s J n F 1 b 3 Q 7 U 2 V j d G l v b j E v R m l s b X N f Y n V k Z 2 V 0 L 0 F 1 d G 9 S Z W 1 v d m V k Q 2 9 s d W 1 u c z E u e 0 N v b H V t b j g s N 3 0 m c X V v d D s s J n F 1 b 3 Q 7 U 2 V j d G l v b j E v R m l s b X N f Y n V k Z 2 V 0 L 0 F 1 d G 9 S Z W 1 v d m V k Q 2 9 s d W 1 u c z E u e 0 N v b H V t b j k s O H 0 m c X V v d D s s J n F 1 b 3 Q 7 U 2 V j d G l v b j E v R m l s b X N f Y n V k Z 2 V 0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c 1 9 i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X N f Y n V k Z 2 V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l N l c m l l c 1 9 u d W 1 i Z X J P Z l N l Y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B m O D I w N S 0 4 Y T g 0 L T Q x M z A t O T E 0 Z C 1 l N z F l N G Z k Y m Y 3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4 V D E 1 O j Q 0 O j I 1 L j M 1 O D I z O D N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T Z X J p Z X N f b n V t Y m V y T 2 Z T Z W F z b 2 5 z L 0 F 1 d G 9 S Z W 1 v d m V k Q 2 9 s d W 1 u c z E u e 0 N v b H V t b j E s M H 0 m c X V v d D s s J n F 1 b 3 Q 7 U 2 V j d G l v b j E v V F Z T Z X J p Z X N f b n V t Y m V y T 2 Z T Z W F z b 2 5 z L 0 F 1 d G 9 S Z W 1 v d m V k Q 2 9 s d W 1 u c z E u e 0 N v b H V t b j I s M X 0 m c X V v d D s s J n F 1 b 3 Q 7 U 2 V j d G l v b j E v V F Z T Z X J p Z X N f b n V t Y m V y T 2 Z T Z W F z b 2 5 z L 0 F 1 d G 9 S Z W 1 v d m V k Q 2 9 s d W 1 u c z E u e 0 N v b H V t b j M s M n 0 m c X V v d D s s J n F 1 b 3 Q 7 U 2 V j d G l v b j E v V F Z T Z X J p Z X N f b n V t Y m V y T 2 Z T Z W F z b 2 5 z L 0 F 1 d G 9 S Z W 1 v d m V k Q 2 9 s d W 1 u c z E u e 0 N v b H V t b j Q s M 3 0 m c X V v d D s s J n F 1 b 3 Q 7 U 2 V j d G l v b j E v V F Z T Z X J p Z X N f b n V t Y m V y T 2 Z T Z W F z b 2 5 z L 0 F 1 d G 9 S Z W 1 v d m V k Q 2 9 s d W 1 u c z E u e 0 N v b H V t b j U s N H 0 m c X V v d D s s J n F 1 b 3 Q 7 U 2 V j d G l v b j E v V F Z T Z X J p Z X N f b n V t Y m V y T 2 Z T Z W F z b 2 5 z L 0 F 1 d G 9 S Z W 1 v d m V k Q 2 9 s d W 1 u c z E u e 0 N v b H V t b j Y s N X 0 m c X V v d D s s J n F 1 b 3 Q 7 U 2 V j d G l v b j E v V F Z T Z X J p Z X N f b n V t Y m V y T 2 Z T Z W F z b 2 5 z L 0 F 1 d G 9 S Z W 1 v d m V k Q 2 9 s d W 1 u c z E u e 0 N v b H V t b j c s N n 0 m c X V v d D s s J n F 1 b 3 Q 7 U 2 V j d G l v b j E v V F Z T Z X J p Z X N f b n V t Y m V y T 2 Z T Z W F z b 2 5 z L 0 F 1 d G 9 S Z W 1 v d m V k Q 2 9 s d W 1 u c z E u e 0 N v b H V t b j g s N 3 0 m c X V v d D s s J n F 1 b 3 Q 7 U 2 V j d G l v b j E v V F Z T Z X J p Z X N f b n V t Y m V y T 2 Z T Z W F z b 2 5 z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F Z T Z X J p Z X N f b n V t Y m V y T 2 Z T Z W F z b 2 5 z L 0 F 1 d G 9 S Z W 1 v d m V k Q 2 9 s d W 1 u c z E u e 0 N v b H V t b j E s M H 0 m c X V v d D s s J n F 1 b 3 Q 7 U 2 V j d G l v b j E v V F Z T Z X J p Z X N f b n V t Y m V y T 2 Z T Z W F z b 2 5 z L 0 F 1 d G 9 S Z W 1 v d m V k Q 2 9 s d W 1 u c z E u e 0 N v b H V t b j I s M X 0 m c X V v d D s s J n F 1 b 3 Q 7 U 2 V j d G l v b j E v V F Z T Z X J p Z X N f b n V t Y m V y T 2 Z T Z W F z b 2 5 z L 0 F 1 d G 9 S Z W 1 v d m V k Q 2 9 s d W 1 u c z E u e 0 N v b H V t b j M s M n 0 m c X V v d D s s J n F 1 b 3 Q 7 U 2 V j d G l v b j E v V F Z T Z X J p Z X N f b n V t Y m V y T 2 Z T Z W F z b 2 5 z L 0 F 1 d G 9 S Z W 1 v d m V k Q 2 9 s d W 1 u c z E u e 0 N v b H V t b j Q s M 3 0 m c X V v d D s s J n F 1 b 3 Q 7 U 2 V j d G l v b j E v V F Z T Z X J p Z X N f b n V t Y m V y T 2 Z T Z W F z b 2 5 z L 0 F 1 d G 9 S Z W 1 v d m V k Q 2 9 s d W 1 u c z E u e 0 N v b H V t b j U s N H 0 m c X V v d D s s J n F 1 b 3 Q 7 U 2 V j d G l v b j E v V F Z T Z X J p Z X N f b n V t Y m V y T 2 Z T Z W F z b 2 5 z L 0 F 1 d G 9 S Z W 1 v d m V k Q 2 9 s d W 1 u c z E u e 0 N v b H V t b j Y s N X 0 m c X V v d D s s J n F 1 b 3 Q 7 U 2 V j d G l v b j E v V F Z T Z X J p Z X N f b n V t Y m V y T 2 Z T Z W F z b 2 5 z L 0 F 1 d G 9 S Z W 1 v d m V k Q 2 9 s d W 1 u c z E u e 0 N v b H V t b j c s N n 0 m c X V v d D s s J n F 1 b 3 Q 7 U 2 V j d G l v b j E v V F Z T Z X J p Z X N f b n V t Y m V y T 2 Z T Z W F z b 2 5 z L 0 F 1 d G 9 S Z W 1 v d m V k Q 2 9 s d W 1 u c z E u e 0 N v b H V t b j g s N 3 0 m c X V v d D s s J n F 1 b 3 Q 7 U 2 V j d G l v b j E v V F Z T Z X J p Z X N f b n V t Y m V y T 2 Z T Z W F z b 2 5 z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U 2 V y a W V z X 2 5 1 b W J l c k 9 m U 2 V h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l N l c m l l c 1 9 u d W 1 i Z X J P Z l N l Y X N v b n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W U 2 V y a W V z X 2 5 1 b W J l c k 9 m R X B p c 2 9 k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l j N D U 4 Z C 1 j Z j E z L T R m Z m U t O D M y Z S 1 i M z Y 5 Z m E 3 Y m M 5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4 V D E 2 O j E z O j M y L j I 1 N D M 4 N z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T Z X J p Z X N f b n V t Y m V y T 2 Z F c G l z b 2 R l c y 9 B d X R v U m V t b 3 Z l Z E N v b H V t b n M x L n t D b 2 x 1 b W 4 x L D B 9 J n F 1 b 3 Q 7 L C Z x d W 9 0 O 1 N l Y 3 R p b 2 4 x L 1 R W U 2 V y a W V z X 2 5 1 b W J l c k 9 m R X B p c 2 9 k Z X M v Q X V 0 b 1 J l b W 9 2 Z W R D b 2 x 1 b W 5 z M S 5 7 Q 2 9 s d W 1 u M i w x f S Z x d W 9 0 O y w m c X V v d D t T Z W N 0 a W 9 u M S 9 U V l N l c m l l c 1 9 u d W 1 i Z X J P Z k V w a X N v Z G V z L 0 F 1 d G 9 S Z W 1 v d m V k Q 2 9 s d W 1 u c z E u e 0 N v b H V t b j M s M n 0 m c X V v d D s s J n F 1 b 3 Q 7 U 2 V j d G l v b j E v V F Z T Z X J p Z X N f b n V t Y m V y T 2 Z F c G l z b 2 R l c y 9 B d X R v U m V t b 3 Z l Z E N v b H V t b n M x L n t D b 2 x 1 b W 4 0 L D N 9 J n F 1 b 3 Q 7 L C Z x d W 9 0 O 1 N l Y 3 R p b 2 4 x L 1 R W U 2 V y a W V z X 2 5 1 b W J l c k 9 m R X B p c 2 9 k Z X M v Q X V 0 b 1 J l b W 9 2 Z W R D b 2 x 1 b W 5 z M S 5 7 Q 2 9 s d W 1 u N S w 0 f S Z x d W 9 0 O y w m c X V v d D t T Z W N 0 a W 9 u M S 9 U V l N l c m l l c 1 9 u d W 1 i Z X J P Z k V w a X N v Z G V z L 0 F 1 d G 9 S Z W 1 v d m V k Q 2 9 s d W 1 u c z E u e 0 N v b H V t b j Y s N X 0 m c X V v d D s s J n F 1 b 3 Q 7 U 2 V j d G l v b j E v V F Z T Z X J p Z X N f b n V t Y m V y T 2 Z F c G l z b 2 R l c y 9 B d X R v U m V t b 3 Z l Z E N v b H V t b n M x L n t D b 2 x 1 b W 4 3 L D Z 9 J n F 1 b 3 Q 7 L C Z x d W 9 0 O 1 N l Y 3 R p b 2 4 x L 1 R W U 2 V y a W V z X 2 5 1 b W J l c k 9 m R X B p c 2 9 k Z X M v Q X V 0 b 1 J l b W 9 2 Z W R D b 2 x 1 b W 5 z M S 5 7 Q 2 9 s d W 1 u O C w 3 f S Z x d W 9 0 O y w m c X V v d D t T Z W N 0 a W 9 u M S 9 U V l N l c m l l c 1 9 u d W 1 i Z X J P Z k V w a X N v Z G V z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F Z T Z X J p Z X N f b n V t Y m V y T 2 Z F c G l z b 2 R l c y 9 B d X R v U m V t b 3 Z l Z E N v b H V t b n M x L n t D b 2 x 1 b W 4 x L D B 9 J n F 1 b 3 Q 7 L C Z x d W 9 0 O 1 N l Y 3 R p b 2 4 x L 1 R W U 2 V y a W V z X 2 5 1 b W J l c k 9 m R X B p c 2 9 k Z X M v Q X V 0 b 1 J l b W 9 2 Z W R D b 2 x 1 b W 5 z M S 5 7 Q 2 9 s d W 1 u M i w x f S Z x d W 9 0 O y w m c X V v d D t T Z W N 0 a W 9 u M S 9 U V l N l c m l l c 1 9 u d W 1 i Z X J P Z k V w a X N v Z G V z L 0 F 1 d G 9 S Z W 1 v d m V k Q 2 9 s d W 1 u c z E u e 0 N v b H V t b j M s M n 0 m c X V v d D s s J n F 1 b 3 Q 7 U 2 V j d G l v b j E v V F Z T Z X J p Z X N f b n V t Y m V y T 2 Z F c G l z b 2 R l c y 9 B d X R v U m V t b 3 Z l Z E N v b H V t b n M x L n t D b 2 x 1 b W 4 0 L D N 9 J n F 1 b 3 Q 7 L C Z x d W 9 0 O 1 N l Y 3 R p b 2 4 x L 1 R W U 2 V y a W V z X 2 5 1 b W J l c k 9 m R X B p c 2 9 k Z X M v Q X V 0 b 1 J l b W 9 2 Z W R D b 2 x 1 b W 5 z M S 5 7 Q 2 9 s d W 1 u N S w 0 f S Z x d W 9 0 O y w m c X V v d D t T Z W N 0 a W 9 u M S 9 U V l N l c m l l c 1 9 u d W 1 i Z X J P Z k V w a X N v Z G V z L 0 F 1 d G 9 S Z W 1 v d m V k Q 2 9 s d W 1 u c z E u e 0 N v b H V t b j Y s N X 0 m c X V v d D s s J n F 1 b 3 Q 7 U 2 V j d G l v b j E v V F Z T Z X J p Z X N f b n V t Y m V y T 2 Z F c G l z b 2 R l c y 9 B d X R v U m V t b 3 Z l Z E N v b H V t b n M x L n t D b 2 x 1 b W 4 3 L D Z 9 J n F 1 b 3 Q 7 L C Z x d W 9 0 O 1 N l Y 3 R p b 2 4 x L 1 R W U 2 V y a W V z X 2 5 1 b W J l c k 9 m R X B p c 2 9 k Z X M v Q X V 0 b 1 J l b W 9 2 Z W R D b 2 x 1 b W 5 z M S 5 7 Q 2 9 s d W 1 u O C w 3 f S Z x d W 9 0 O y w m c X V v d D t T Z W N 0 a W 9 u M S 9 U V l N l c m l l c 1 9 u d W 1 i Z X J P Z k V w a X N v Z G V z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U 2 V y a W V z X 2 5 1 b W J l c k 9 m R X B p c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T Z X J p Z X N f b n V t Y m V y T 2 Z F c G l z b 2 R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9 n Y W 1 l c 1 9 1 b m l 0 c 1 N v b G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Q y M W V h Z C 0 2 N T U 0 L T R i Z m Y t O D J j N C 1 k M T Z j Z j E 0 M z M 2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4 V D E 2 O j E 4 O j Q w L j g 5 M z Q y N z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Z G V v Z 2 F t Z X N f d W 5 p d H N T b 2 x k L 0 F 1 d G 9 S Z W 1 v d m V k Q 2 9 s d W 1 u c z E u e 0 N v b H V t b j E s M H 0 m c X V v d D s s J n F 1 b 3 Q 7 U 2 V j d G l v b j E v V m l k Z W 9 n Y W 1 l c 1 9 1 b m l 0 c 1 N v b G Q v Q X V 0 b 1 J l b W 9 2 Z W R D b 2 x 1 b W 5 z M S 5 7 Q 2 9 s d W 1 u M i w x f S Z x d W 9 0 O y w m c X V v d D t T Z W N 0 a W 9 u M S 9 W a W R l b 2 d h b W V z X 3 V u a X R z U 2 9 s Z C 9 B d X R v U m V t b 3 Z l Z E N v b H V t b n M x L n t D b 2 x 1 b W 4 z L D J 9 J n F 1 b 3 Q 7 L C Z x d W 9 0 O 1 N l Y 3 R p b 2 4 x L 1 Z p Z G V v Z 2 F t Z X N f d W 5 p d H N T b 2 x k L 0 F 1 d G 9 S Z W 1 v d m V k Q 2 9 s d W 1 u c z E u e 0 N v b H V t b j Q s M 3 0 m c X V v d D s s J n F 1 b 3 Q 7 U 2 V j d G l v b j E v V m l k Z W 9 n Y W 1 l c 1 9 1 b m l 0 c 1 N v b G Q v Q X V 0 b 1 J l b W 9 2 Z W R D b 2 x 1 b W 5 z M S 5 7 Q 2 9 s d W 1 u N S w 0 f S Z x d W 9 0 O y w m c X V v d D t T Z W N 0 a W 9 u M S 9 W a W R l b 2 d h b W V z X 3 V u a X R z U 2 9 s Z C 9 B d X R v U m V t b 3 Z l Z E N v b H V t b n M x L n t D b 2 x 1 b W 4 2 L D V 9 J n F 1 b 3 Q 7 L C Z x d W 9 0 O 1 N l Y 3 R p b 2 4 x L 1 Z p Z G V v Z 2 F t Z X N f d W 5 p d H N T b 2 x k L 0 F 1 d G 9 S Z W 1 v d m V k Q 2 9 s d W 1 u c z E u e 0 N v b H V t b j c s N n 0 m c X V v d D s s J n F 1 b 3 Q 7 U 2 V j d G l v b j E v V m l k Z W 9 n Y W 1 l c 1 9 1 b m l 0 c 1 N v b G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a W R l b 2 d h b W V z X 3 V u a X R z U 2 9 s Z C 9 B d X R v U m V t b 3 Z l Z E N v b H V t b n M x L n t D b 2 x 1 b W 4 x L D B 9 J n F 1 b 3 Q 7 L C Z x d W 9 0 O 1 N l Y 3 R p b 2 4 x L 1 Z p Z G V v Z 2 F t Z X N f d W 5 p d H N T b 2 x k L 0 F 1 d G 9 S Z W 1 v d m V k Q 2 9 s d W 1 u c z E u e 0 N v b H V t b j I s M X 0 m c X V v d D s s J n F 1 b 3 Q 7 U 2 V j d G l v b j E v V m l k Z W 9 n Y W 1 l c 1 9 1 b m l 0 c 1 N v b G Q v Q X V 0 b 1 J l b W 9 2 Z W R D b 2 x 1 b W 5 z M S 5 7 Q 2 9 s d W 1 u M y w y f S Z x d W 9 0 O y w m c X V v d D t T Z W N 0 a W 9 u M S 9 W a W R l b 2 d h b W V z X 3 V u a X R z U 2 9 s Z C 9 B d X R v U m V t b 3 Z l Z E N v b H V t b n M x L n t D b 2 x 1 b W 4 0 L D N 9 J n F 1 b 3 Q 7 L C Z x d W 9 0 O 1 N l Y 3 R p b 2 4 x L 1 Z p Z G V v Z 2 F t Z X N f d W 5 p d H N T b 2 x k L 0 F 1 d G 9 S Z W 1 v d m V k Q 2 9 s d W 1 u c z E u e 0 N v b H V t b j U s N H 0 m c X V v d D s s J n F 1 b 3 Q 7 U 2 V j d G l v b j E v V m l k Z W 9 n Y W 1 l c 1 9 1 b m l 0 c 1 N v b G Q v Q X V 0 b 1 J l b W 9 2 Z W R D b 2 x 1 b W 5 z M S 5 7 Q 2 9 s d W 1 u N i w 1 f S Z x d W 9 0 O y w m c X V v d D t T Z W N 0 a W 9 u M S 9 W a W R l b 2 d h b W V z X 3 V u a X R z U 2 9 s Z C 9 B d X R v U m V t b 3 Z l Z E N v b H V t b n M x L n t D b 2 x 1 b W 4 3 L D Z 9 J n F 1 b 3 Q 7 L C Z x d W 9 0 O 1 N l Y 3 R p b 2 4 x L 1 Z p Z G V v Z 2 F t Z X N f d W 5 p d H N T b 2 x k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Z G V v Z 2 F t Z X N f d W 5 p d H N T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Z 2 F t Z X N f d W 5 p d H N T b 2 x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l N l c m l l c 1 9 u d W 1 i Z X J P Z l N l Y X N v b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J k O D c 4 Y y 1 l N T Z h L T R i Z G M t Y j Z m Y y 0 5 Z D d l M j N m Z j g 4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Z T Z X J p Z X N f b n V t Y m V y T 2 Z T Z W F z b 2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M D o y M j o z M y 4 5 N D U y N z M 5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T Z X J p Z X N f b n V t Y m V y T 2 Z T Z W F z b 2 5 z I C g y K S 9 B d X R v U m V t b 3 Z l Z E N v b H V t b n M x L n t D b 2 x 1 b W 4 x L D B 9 J n F 1 b 3 Q 7 L C Z x d W 9 0 O 1 N l Y 3 R p b 2 4 x L 1 R W U 2 V y a W V z X 2 5 1 b W J l c k 9 m U 2 V h c 2 9 u c y A o M i k v Q X V 0 b 1 J l b W 9 2 Z W R D b 2 x 1 b W 5 z M S 5 7 Q 2 9 s d W 1 u M i w x f S Z x d W 9 0 O y w m c X V v d D t T Z W N 0 a W 9 u M S 9 U V l N l c m l l c 1 9 u d W 1 i Z X J P Z l N l Y X N v b n M g K D I p L 0 F 1 d G 9 S Z W 1 v d m V k Q 2 9 s d W 1 u c z E u e 0 N v b H V t b j M s M n 0 m c X V v d D s s J n F 1 b 3 Q 7 U 2 V j d G l v b j E v V F Z T Z X J p Z X N f b n V t Y m V y T 2 Z T Z W F z b 2 5 z I C g y K S 9 B d X R v U m V t b 3 Z l Z E N v b H V t b n M x L n t D b 2 x 1 b W 4 0 L D N 9 J n F 1 b 3 Q 7 L C Z x d W 9 0 O 1 N l Y 3 R p b 2 4 x L 1 R W U 2 V y a W V z X 2 5 1 b W J l c k 9 m U 2 V h c 2 9 u c y A o M i k v Q X V 0 b 1 J l b W 9 2 Z W R D b 2 x 1 b W 5 z M S 5 7 Q 2 9 s d W 1 u N S w 0 f S Z x d W 9 0 O y w m c X V v d D t T Z W N 0 a W 9 u M S 9 U V l N l c m l l c 1 9 u d W 1 i Z X J P Z l N l Y X N v b n M g K D I p L 0 F 1 d G 9 S Z W 1 v d m V k Q 2 9 s d W 1 u c z E u e 0 N v b H V t b j Y s N X 0 m c X V v d D s s J n F 1 b 3 Q 7 U 2 V j d G l v b j E v V F Z T Z X J p Z X N f b n V t Y m V y T 2 Z T Z W F z b 2 5 z I C g y K S 9 B d X R v U m V t b 3 Z l Z E N v b H V t b n M x L n t D b 2 x 1 b W 4 3 L D Z 9 J n F 1 b 3 Q 7 L C Z x d W 9 0 O 1 N l Y 3 R p b 2 4 x L 1 R W U 2 V y a W V z X 2 5 1 b W J l c k 9 m U 2 V h c 2 9 u c y A o M i k v Q X V 0 b 1 J l b W 9 2 Z W R D b 2 x 1 b W 5 z M S 5 7 Q 2 9 s d W 1 u O C w 3 f S Z x d W 9 0 O y w m c X V v d D t T Z W N 0 a W 9 u M S 9 U V l N l c m l l c 1 9 u d W 1 i Z X J P Z l N l Y X N v b n M g K D I p L 0 F 1 d G 9 S Z W 1 v d m V k Q 2 9 s d W 1 u c z E u e 0 N v b H V t b j k s O H 0 m c X V v d D s s J n F 1 b 3 Q 7 U 2 V j d G l v b j E v V F Z T Z X J p Z X N f b n V t Y m V y T 2 Z T Z W F z b 2 5 z I C g y K S 9 B d X R v U m V t b 3 Z l Z E N v b H V t b n M x L n t D b 2 x 1 b W 4 x M C w 5 f S Z x d W 9 0 O y w m c X V v d D t T Z W N 0 a W 9 u M S 9 U V l N l c m l l c 1 9 u d W 1 i Z X J P Z l N l Y X N v b n M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Z T Z X J p Z X N f b n V t Y m V y T 2 Z T Z W F z b 2 5 z I C g y K S 9 B d X R v U m V t b 3 Z l Z E N v b H V t b n M x L n t D b 2 x 1 b W 4 x L D B 9 J n F 1 b 3 Q 7 L C Z x d W 9 0 O 1 N l Y 3 R p b 2 4 x L 1 R W U 2 V y a W V z X 2 5 1 b W J l c k 9 m U 2 V h c 2 9 u c y A o M i k v Q X V 0 b 1 J l b W 9 2 Z W R D b 2 x 1 b W 5 z M S 5 7 Q 2 9 s d W 1 u M i w x f S Z x d W 9 0 O y w m c X V v d D t T Z W N 0 a W 9 u M S 9 U V l N l c m l l c 1 9 u d W 1 i Z X J P Z l N l Y X N v b n M g K D I p L 0 F 1 d G 9 S Z W 1 v d m V k Q 2 9 s d W 1 u c z E u e 0 N v b H V t b j M s M n 0 m c X V v d D s s J n F 1 b 3 Q 7 U 2 V j d G l v b j E v V F Z T Z X J p Z X N f b n V t Y m V y T 2 Z T Z W F z b 2 5 z I C g y K S 9 B d X R v U m V t b 3 Z l Z E N v b H V t b n M x L n t D b 2 x 1 b W 4 0 L D N 9 J n F 1 b 3 Q 7 L C Z x d W 9 0 O 1 N l Y 3 R p b 2 4 x L 1 R W U 2 V y a W V z X 2 5 1 b W J l c k 9 m U 2 V h c 2 9 u c y A o M i k v Q X V 0 b 1 J l b W 9 2 Z W R D b 2 x 1 b W 5 z M S 5 7 Q 2 9 s d W 1 u N S w 0 f S Z x d W 9 0 O y w m c X V v d D t T Z W N 0 a W 9 u M S 9 U V l N l c m l l c 1 9 u d W 1 i Z X J P Z l N l Y X N v b n M g K D I p L 0 F 1 d G 9 S Z W 1 v d m V k Q 2 9 s d W 1 u c z E u e 0 N v b H V t b j Y s N X 0 m c X V v d D s s J n F 1 b 3 Q 7 U 2 V j d G l v b j E v V F Z T Z X J p Z X N f b n V t Y m V y T 2 Z T Z W F z b 2 5 z I C g y K S 9 B d X R v U m V t b 3 Z l Z E N v b H V t b n M x L n t D b 2 x 1 b W 4 3 L D Z 9 J n F 1 b 3 Q 7 L C Z x d W 9 0 O 1 N l Y 3 R p b 2 4 x L 1 R W U 2 V y a W V z X 2 5 1 b W J l c k 9 m U 2 V h c 2 9 u c y A o M i k v Q X V 0 b 1 J l b W 9 2 Z W R D b 2 x 1 b W 5 z M S 5 7 Q 2 9 s d W 1 u O C w 3 f S Z x d W 9 0 O y w m c X V v d D t T Z W N 0 a W 9 u M S 9 U V l N l c m l l c 1 9 u d W 1 i Z X J P Z l N l Y X N v b n M g K D I p L 0 F 1 d G 9 S Z W 1 v d m V k Q 2 9 s d W 1 u c z E u e 0 N v b H V t b j k s O H 0 m c X V v d D s s J n F 1 b 3 Q 7 U 2 V j d G l v b j E v V F Z T Z X J p Z X N f b n V t Y m V y T 2 Z T Z W F z b 2 5 z I C g y K S 9 B d X R v U m V t b 3 Z l Z E N v b H V t b n M x L n t D b 2 x 1 b W 4 x M C w 5 f S Z x d W 9 0 O y w m c X V v d D t T Z W N 0 a W 9 u M S 9 U V l N l c m l l c 1 9 u d W 1 i Z X J P Z l N l Y X N v b n M g K D I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Z T Z X J p Z X N f b n V t Y m V y T 2 Z T Z W F z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W U 2 V y a W V z X 2 5 1 b W J l c k 9 m U 2 V h c 2 9 u c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T Z X J p Z X N f b n V t Y m V y T 2 Z F c G l z b 2 R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M 2 J m N D Q x L W N k N j Q t N G J m Z C 1 i M z R m L T Q y Y T k 0 Y 2 U y Z W J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N l c m l l c 1 9 u d W 1 i Z X J P Z k V w a X N v Z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M D o z M z o z O C 4 2 M T Y y M z g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T Z X J p Z X N f b n V t Y m V y T 2 Z F c G l z b 2 R l c y A o M i k v Q X V 0 b 1 J l b W 9 2 Z W R D b 2 x 1 b W 5 z M S 5 7 Q 2 9 s d W 1 u M S w w f S Z x d W 9 0 O y w m c X V v d D t T Z W N 0 a W 9 u M S 9 U V l N l c m l l c 1 9 u d W 1 i Z X J P Z k V w a X N v Z G V z I C g y K S 9 B d X R v U m V t b 3 Z l Z E N v b H V t b n M x L n t D b 2 x 1 b W 4 y L D F 9 J n F 1 b 3 Q 7 L C Z x d W 9 0 O 1 N l Y 3 R p b 2 4 x L 1 R W U 2 V y a W V z X 2 5 1 b W J l c k 9 m R X B p c 2 9 k Z X M g K D I p L 0 F 1 d G 9 S Z W 1 v d m V k Q 2 9 s d W 1 u c z E u e 0 N v b H V t b j M s M n 0 m c X V v d D s s J n F 1 b 3 Q 7 U 2 V j d G l v b j E v V F Z T Z X J p Z X N f b n V t Y m V y T 2 Z F c G l z b 2 R l c y A o M i k v Q X V 0 b 1 J l b W 9 2 Z W R D b 2 x 1 b W 5 z M S 5 7 Q 2 9 s d W 1 u N C w z f S Z x d W 9 0 O y w m c X V v d D t T Z W N 0 a W 9 u M S 9 U V l N l c m l l c 1 9 u d W 1 i Z X J P Z k V w a X N v Z G V z I C g y K S 9 B d X R v U m V t b 3 Z l Z E N v b H V t b n M x L n t D b 2 x 1 b W 4 1 L D R 9 J n F 1 b 3 Q 7 L C Z x d W 9 0 O 1 N l Y 3 R p b 2 4 x L 1 R W U 2 V y a W V z X 2 5 1 b W J l c k 9 m R X B p c 2 9 k Z X M g K D I p L 0 F 1 d G 9 S Z W 1 v d m V k Q 2 9 s d W 1 u c z E u e 0 N v b H V t b j Y s N X 0 m c X V v d D s s J n F 1 b 3 Q 7 U 2 V j d G l v b j E v V F Z T Z X J p Z X N f b n V t Y m V y T 2 Z F c G l z b 2 R l c y A o M i k v Q X V 0 b 1 J l b W 9 2 Z W R D b 2 x 1 b W 5 z M S 5 7 Q 2 9 s d W 1 u N y w 2 f S Z x d W 9 0 O y w m c X V v d D t T Z W N 0 a W 9 u M S 9 U V l N l c m l l c 1 9 u d W 1 i Z X J P Z k V w a X N v Z G V z I C g y K S 9 B d X R v U m V t b 3 Z l Z E N v b H V t b n M x L n t D b 2 x 1 b W 4 4 L D d 9 J n F 1 b 3 Q 7 L C Z x d W 9 0 O 1 N l Y 3 R p b 2 4 x L 1 R W U 2 V y a W V z X 2 5 1 b W J l c k 9 m R X B p c 2 9 k Z X M g K D I p L 0 F 1 d G 9 S Z W 1 v d m V k Q 2 9 s d W 1 u c z E u e 0 N v b H V t b j k s O H 0 m c X V v d D s s J n F 1 b 3 Q 7 U 2 V j d G l v b j E v V F Z T Z X J p Z X N f b n V t Y m V y T 2 Z F c G l z b 2 R l c y A o M i k v Q X V 0 b 1 J l b W 9 2 Z W R D b 2 x 1 b W 5 z M S 5 7 Q 2 9 s d W 1 u M T A s O X 0 m c X V v d D s s J n F 1 b 3 Q 7 U 2 V j d G l v b j E v V F Z T Z X J p Z X N f b n V t Y m V y T 2 Z F c G l z b 2 R l c y A o M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V l N l c m l l c 1 9 u d W 1 i Z X J P Z k V w a X N v Z G V z I C g y K S 9 B d X R v U m V t b 3 Z l Z E N v b H V t b n M x L n t D b 2 x 1 b W 4 x L D B 9 J n F 1 b 3 Q 7 L C Z x d W 9 0 O 1 N l Y 3 R p b 2 4 x L 1 R W U 2 V y a W V z X 2 5 1 b W J l c k 9 m R X B p c 2 9 k Z X M g K D I p L 0 F 1 d G 9 S Z W 1 v d m V k Q 2 9 s d W 1 u c z E u e 0 N v b H V t b j I s M X 0 m c X V v d D s s J n F 1 b 3 Q 7 U 2 V j d G l v b j E v V F Z T Z X J p Z X N f b n V t Y m V y T 2 Z F c G l z b 2 R l c y A o M i k v Q X V 0 b 1 J l b W 9 2 Z W R D b 2 x 1 b W 5 z M S 5 7 Q 2 9 s d W 1 u M y w y f S Z x d W 9 0 O y w m c X V v d D t T Z W N 0 a W 9 u M S 9 U V l N l c m l l c 1 9 u d W 1 i Z X J P Z k V w a X N v Z G V z I C g y K S 9 B d X R v U m V t b 3 Z l Z E N v b H V t b n M x L n t D b 2 x 1 b W 4 0 L D N 9 J n F 1 b 3 Q 7 L C Z x d W 9 0 O 1 N l Y 3 R p b 2 4 x L 1 R W U 2 V y a W V z X 2 5 1 b W J l c k 9 m R X B p c 2 9 k Z X M g K D I p L 0 F 1 d G 9 S Z W 1 v d m V k Q 2 9 s d W 1 u c z E u e 0 N v b H V t b j U s N H 0 m c X V v d D s s J n F 1 b 3 Q 7 U 2 V j d G l v b j E v V F Z T Z X J p Z X N f b n V t Y m V y T 2 Z F c G l z b 2 R l c y A o M i k v Q X V 0 b 1 J l b W 9 2 Z W R D b 2 x 1 b W 5 z M S 5 7 Q 2 9 s d W 1 u N i w 1 f S Z x d W 9 0 O y w m c X V v d D t T Z W N 0 a W 9 u M S 9 U V l N l c m l l c 1 9 u d W 1 i Z X J P Z k V w a X N v Z G V z I C g y K S 9 B d X R v U m V t b 3 Z l Z E N v b H V t b n M x L n t D b 2 x 1 b W 4 3 L D Z 9 J n F 1 b 3 Q 7 L C Z x d W 9 0 O 1 N l Y 3 R p b 2 4 x L 1 R W U 2 V y a W V z X 2 5 1 b W J l c k 9 m R X B p c 2 9 k Z X M g K D I p L 0 F 1 d G 9 S Z W 1 v d m V k Q 2 9 s d W 1 u c z E u e 0 N v b H V t b j g s N 3 0 m c X V v d D s s J n F 1 b 3 Q 7 U 2 V j d G l v b j E v V F Z T Z X J p Z X N f b n V t Y m V y T 2 Z F c G l z b 2 R l c y A o M i k v Q X V 0 b 1 J l b W 9 2 Z W R D b 2 x 1 b W 5 z M S 5 7 Q 2 9 s d W 1 u O S w 4 f S Z x d W 9 0 O y w m c X V v d D t T Z W N 0 a W 9 u M S 9 U V l N l c m l l c 1 9 u d W 1 i Z X J P Z k V w a X N v Z G V z I C g y K S 9 B d X R v U m V t b 3 Z l Z E N v b H V t b n M x L n t D b 2 x 1 b W 4 x M C w 5 f S Z x d W 9 0 O y w m c X V v d D t T Z W N 0 a W 9 u M S 9 U V l N l c m l l c 1 9 u d W 1 i Z X J P Z k V w a X N v Z G V z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U 2 V y a W V z X 2 5 1 b W J l c k 9 m R X B p c 2 9 k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T Z X J p Z X N f b n V t Y m V y T 2 Z F c G l z b 2 R l c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9 n Y W 1 l c 1 9 1 b m l 0 c 1 N v b G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V l Y j g 2 N i 1 l Z D I 0 L T Q 0 N D M t O W Y z N i 0 1 N z g 2 M j E 4 M j V k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l k Z W 9 n Y W 1 l c 1 9 1 b m l 0 c 1 N v b G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x O j U y O j I 1 L j Q 0 N j I 5 N D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l b 2 d h b W V z X 3 V u a X R z U 2 9 s Z C A o M i k v Q X V 0 b 1 J l b W 9 2 Z W R D b 2 x 1 b W 5 z M S 5 7 Q 2 9 s d W 1 u M S w w f S Z x d W 9 0 O y w m c X V v d D t T Z W N 0 a W 9 u M S 9 W a W R l b 2 d h b W V z X 3 V u a X R z U 2 9 s Z C A o M i k v Q X V 0 b 1 J l b W 9 2 Z W R D b 2 x 1 b W 5 z M S 5 7 Q 2 9 s d W 1 u M i w x f S Z x d W 9 0 O y w m c X V v d D t T Z W N 0 a W 9 u M S 9 W a W R l b 2 d h b W V z X 3 V u a X R z U 2 9 s Z C A o M i k v Q X V 0 b 1 J l b W 9 2 Z W R D b 2 x 1 b W 5 z M S 5 7 Q 2 9 s d W 1 u M y w y f S Z x d W 9 0 O y w m c X V v d D t T Z W N 0 a W 9 u M S 9 W a W R l b 2 d h b W V z X 3 V u a X R z U 2 9 s Z C A o M i k v Q X V 0 b 1 J l b W 9 2 Z W R D b 2 x 1 b W 5 z M S 5 7 Q 2 9 s d W 1 u N C w z f S Z x d W 9 0 O y w m c X V v d D t T Z W N 0 a W 9 u M S 9 W a W R l b 2 d h b W V z X 3 V u a X R z U 2 9 s Z C A o M i k v Q X V 0 b 1 J l b W 9 2 Z W R D b 2 x 1 b W 5 z M S 5 7 Q 2 9 s d W 1 u N S w 0 f S Z x d W 9 0 O y w m c X V v d D t T Z W N 0 a W 9 u M S 9 W a W R l b 2 d h b W V z X 3 V u a X R z U 2 9 s Z C A o M i k v Q X V 0 b 1 J l b W 9 2 Z W R D b 2 x 1 b W 5 z M S 5 7 Q 2 9 s d W 1 u N i w 1 f S Z x d W 9 0 O y w m c X V v d D t T Z W N 0 a W 9 u M S 9 W a W R l b 2 d h b W V z X 3 V u a X R z U 2 9 s Z C A o M i k v Q X V 0 b 1 J l b W 9 2 Z W R D b 2 x 1 b W 5 z M S 5 7 Q 2 9 s d W 1 u N y w 2 f S Z x d W 9 0 O y w m c X V v d D t T Z W N 0 a W 9 u M S 9 W a W R l b 2 d h b W V z X 3 V u a X R z U 2 9 s Z C A o M i k v Q X V 0 b 1 J l b W 9 2 Z W R D b 2 x 1 b W 5 z M S 5 7 Q 2 9 s d W 1 u O C w 3 f S Z x d W 9 0 O y w m c X V v d D t T Z W N 0 a W 9 u M S 9 W a W R l b 2 d h b W V z X 3 V u a X R z U 2 9 s Z C A o M i k v Q X V 0 b 1 J l b W 9 2 Z W R D b 2 x 1 b W 5 z M S 5 7 Q 2 9 s d W 1 u O S w 4 f S Z x d W 9 0 O y w m c X V v d D t T Z W N 0 a W 9 u M S 9 W a W R l b 2 d h b W V z X 3 V u a X R z U 2 9 s Z C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Z p Z G V v Z 2 F t Z X N f d W 5 p d H N T b 2 x k I C g y K S 9 B d X R v U m V t b 3 Z l Z E N v b H V t b n M x L n t D b 2 x 1 b W 4 x L D B 9 J n F 1 b 3 Q 7 L C Z x d W 9 0 O 1 N l Y 3 R p b 2 4 x L 1 Z p Z G V v Z 2 F t Z X N f d W 5 p d H N T b 2 x k I C g y K S 9 B d X R v U m V t b 3 Z l Z E N v b H V t b n M x L n t D b 2 x 1 b W 4 y L D F 9 J n F 1 b 3 Q 7 L C Z x d W 9 0 O 1 N l Y 3 R p b 2 4 x L 1 Z p Z G V v Z 2 F t Z X N f d W 5 p d H N T b 2 x k I C g y K S 9 B d X R v U m V t b 3 Z l Z E N v b H V t b n M x L n t D b 2 x 1 b W 4 z L D J 9 J n F 1 b 3 Q 7 L C Z x d W 9 0 O 1 N l Y 3 R p b 2 4 x L 1 Z p Z G V v Z 2 F t Z X N f d W 5 p d H N T b 2 x k I C g y K S 9 B d X R v U m V t b 3 Z l Z E N v b H V t b n M x L n t D b 2 x 1 b W 4 0 L D N 9 J n F 1 b 3 Q 7 L C Z x d W 9 0 O 1 N l Y 3 R p b 2 4 x L 1 Z p Z G V v Z 2 F t Z X N f d W 5 p d H N T b 2 x k I C g y K S 9 B d X R v U m V t b 3 Z l Z E N v b H V t b n M x L n t D b 2 x 1 b W 4 1 L D R 9 J n F 1 b 3 Q 7 L C Z x d W 9 0 O 1 N l Y 3 R p b 2 4 x L 1 Z p Z G V v Z 2 F t Z X N f d W 5 p d H N T b 2 x k I C g y K S 9 B d X R v U m V t b 3 Z l Z E N v b H V t b n M x L n t D b 2 x 1 b W 4 2 L D V 9 J n F 1 b 3 Q 7 L C Z x d W 9 0 O 1 N l Y 3 R p b 2 4 x L 1 Z p Z G V v Z 2 F t Z X N f d W 5 p d H N T b 2 x k I C g y K S 9 B d X R v U m V t b 3 Z l Z E N v b H V t b n M x L n t D b 2 x 1 b W 4 3 L D Z 9 J n F 1 b 3 Q 7 L C Z x d W 9 0 O 1 N l Y 3 R p b 2 4 x L 1 Z p Z G V v Z 2 F t Z X N f d W 5 p d H N T b 2 x k I C g y K S 9 B d X R v U m V t b 3 Z l Z E N v b H V t b n M x L n t D b 2 x 1 b W 4 4 L D d 9 J n F 1 b 3 Q 7 L C Z x d W 9 0 O 1 N l Y 3 R p b 2 4 x L 1 Z p Z G V v Z 2 F t Z X N f d W 5 p d H N T b 2 x k I C g y K S 9 B d X R v U m V t b 3 Z l Z E N v b H V t b n M x L n t D b 2 x 1 b W 4 5 L D h 9 J n F 1 b 3 Q 7 L C Z x d W 9 0 O 1 N l Y 3 R p b 2 4 x L 1 Z p Z G V v Z 2 F t Z X N f d W 5 p d H N T b 2 x k I C g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k Z W 9 n Y W 1 l c 1 9 1 b m l 0 c 1 N v b G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9 n Y W 1 l c 1 9 1 b m l 0 c 1 N v b G Q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H Q Q S J D S 7 T b v l e m a 7 U n 4 y A A A A A A I A A A A A A B B m A A A A A Q A A I A A A A O + 0 Q y I G l S 6 G 8 5 i 0 k i y b Q c l G 5 y + 3 a i 6 X l p R f E 9 6 S r e R 9 A A A A A A 6 A A A A A A g A A I A A A A N 5 d w 9 + r z i r c D u R Z 1 P 2 S T p h F 8 z D d j P n f N / 9 D / U b Y 9 P I 3 U A A A A K z l z q m p q Z w 7 r 7 n 1 4 t Y 7 C A W A 5 4 / p V V S f v b 7 1 5 c K N 5 5 m P s Z x A t F 9 d 6 q r 8 z Y r I i 3 6 O 4 h 0 p c z O b W X 4 h c W B j o 6 m c 9 9 P C N g L Z 6 r i p e w K i 4 V 7 9 h t c J Q A A A A I b q 4 / d O W d E D A x a 7 1 f o 5 o f Z o C q 9 9 7 4 R k c m E o C y t U Y + X n m k 9 7 g p k R p 4 f u G E S S / f 5 R N U 0 E l d k c N E X v 5 6 a C p s 6 u D o 0 = < / D a t a M a s h u p > 
</file>

<file path=customXml/itemProps1.xml><?xml version="1.0" encoding="utf-8"?>
<ds:datastoreItem xmlns:ds="http://schemas.openxmlformats.org/officeDocument/2006/customXml" ds:itemID="{2DD22839-AAAB-4BB9-9CDD-971D1F9397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Film_boxOfficeEarnings</vt:lpstr>
      <vt:lpstr>Films_budget</vt:lpstr>
      <vt:lpstr>TVSeries_numberOfSeasons</vt:lpstr>
      <vt:lpstr>TVSeries_numberOfEpisodes</vt:lpstr>
      <vt:lpstr>Videogames_unitsSold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2024-12-08T15:07:23Z</dcterms:created>
  <dcterms:modified xsi:type="dcterms:W3CDTF">2024-12-17T13:31:13Z</dcterms:modified>
</cp:coreProperties>
</file>