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icioBernardodaSi\Downloads\Thesis truth dataset - prepared\"/>
    </mc:Choice>
  </mc:AlternateContent>
  <xr:revisionPtr revIDLastSave="0" documentId="13_ncr:1_{EC393C6D-F14D-49F6-A8E9-A0F3EF4E3F9D}" xr6:coauthVersionLast="47" xr6:coauthVersionMax="47" xr10:uidLastSave="{00000000-0000-0000-0000-000000000000}"/>
  <bookViews>
    <workbookView xWindow="-4320" yWindow="-17388" windowWidth="30936" windowHeight="16776" xr2:uid="{DD4ADD3A-AA39-42E1-8A2E-D1A0F3E24DE9}"/>
  </bookViews>
  <sheets>
    <sheet name="sportsEvent_numberOfAthletes" sheetId="4" r:id="rId1"/>
    <sheet name="sportsEvent_attendance" sheetId="5" r:id="rId2"/>
    <sheet name="sportsVenue_capacity" sheetId="6" r:id="rId3"/>
  </sheets>
  <definedNames>
    <definedName name="ExternalData_1" localSheetId="1" hidden="1">sportsEvent_attendance!$A$1:$K$102</definedName>
    <definedName name="ExternalData_2" localSheetId="0" hidden="1">sportsEvent_numberOfAthletes!$A$1:$L$698</definedName>
    <definedName name="ExternalData_2" localSheetId="2" hidden="1">sportsVenue_capacity!$A$1:$K$458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N17" i="5"/>
  <c r="N101" i="5"/>
  <c r="N69" i="5"/>
  <c r="N25" i="5"/>
  <c r="N72" i="5"/>
  <c r="N70" i="5"/>
  <c r="N95" i="5"/>
  <c r="N89" i="5"/>
  <c r="N93" i="5"/>
  <c r="N67" i="5"/>
  <c r="N52" i="5"/>
  <c r="N42" i="5"/>
  <c r="N21" i="5"/>
  <c r="N46" i="5"/>
  <c r="N99" i="5"/>
  <c r="N92" i="5"/>
  <c r="N79" i="5"/>
  <c r="N58" i="5"/>
  <c r="N65" i="5"/>
  <c r="N33" i="5"/>
  <c r="N45" i="5"/>
  <c r="N22" i="5"/>
  <c r="N9" i="5"/>
  <c r="N59" i="5"/>
  <c r="N50" i="5"/>
  <c r="N48" i="5"/>
  <c r="N80" i="5"/>
  <c r="N43" i="5"/>
  <c r="N66" i="5"/>
  <c r="N76" i="5"/>
  <c r="N41" i="5"/>
  <c r="N86" i="5"/>
  <c r="N64" i="5"/>
  <c r="N90" i="5"/>
  <c r="N20" i="5"/>
  <c r="N44" i="5"/>
  <c r="N40" i="5"/>
  <c r="N102" i="5"/>
  <c r="N94" i="5"/>
  <c r="N5" i="5"/>
  <c r="N2" i="5"/>
  <c r="N87" i="5"/>
  <c r="N62" i="5"/>
  <c r="N47" i="5"/>
  <c r="N31" i="5"/>
  <c r="N29" i="5"/>
  <c r="N11" i="5"/>
  <c r="N18" i="5"/>
  <c r="N37" i="5"/>
  <c r="N26" i="5"/>
  <c r="N7" i="5"/>
  <c r="N56" i="5"/>
  <c r="N6" i="5"/>
  <c r="N57" i="5"/>
  <c r="N15" i="5"/>
  <c r="N28" i="5"/>
  <c r="N78" i="5"/>
  <c r="N3" i="5"/>
  <c r="N23" i="5"/>
  <c r="N84" i="5"/>
  <c r="N12" i="5"/>
  <c r="N24" i="5"/>
  <c r="N49" i="5"/>
  <c r="N30" i="5"/>
  <c r="N34" i="5"/>
  <c r="N85" i="5"/>
  <c r="N39" i="5"/>
  <c r="N54" i="5"/>
  <c r="N82" i="5"/>
  <c r="N14" i="5"/>
  <c r="N60" i="5"/>
  <c r="N73" i="5"/>
  <c r="N13" i="5"/>
  <c r="N36" i="5"/>
  <c r="N38" i="5"/>
  <c r="N75" i="5"/>
  <c r="N35" i="5"/>
  <c r="N63" i="5"/>
  <c r="N27" i="5"/>
  <c r="N8" i="5"/>
  <c r="N51" i="5"/>
  <c r="N16" i="5"/>
  <c r="N61" i="5"/>
  <c r="N55" i="5"/>
  <c r="N88" i="5"/>
  <c r="N96" i="5"/>
  <c r="N97" i="5"/>
  <c r="N100" i="5"/>
  <c r="N91" i="5"/>
  <c r="N71" i="5"/>
  <c r="N81" i="5"/>
  <c r="N74" i="5"/>
  <c r="N53" i="5"/>
  <c r="N98" i="5"/>
  <c r="N32" i="5"/>
  <c r="N83" i="5"/>
  <c r="N19" i="5"/>
  <c r="N10" i="5"/>
  <c r="N77" i="5"/>
  <c r="N68" i="5"/>
  <c r="N4" i="5"/>
  <c r="M17" i="5"/>
  <c r="M101" i="5"/>
  <c r="M69" i="5"/>
  <c r="M25" i="5"/>
  <c r="M72" i="5"/>
  <c r="M70" i="5"/>
  <c r="M95" i="5"/>
  <c r="M89" i="5"/>
  <c r="M93" i="5"/>
  <c r="M67" i="5"/>
  <c r="M52" i="5"/>
  <c r="M42" i="5"/>
  <c r="M21" i="5"/>
  <c r="M46" i="5"/>
  <c r="M99" i="5"/>
  <c r="M92" i="5"/>
  <c r="M79" i="5"/>
  <c r="M58" i="5"/>
  <c r="M65" i="5"/>
  <c r="M33" i="5"/>
  <c r="M45" i="5"/>
  <c r="M22" i="5"/>
  <c r="M9" i="5"/>
  <c r="M59" i="5"/>
  <c r="M50" i="5"/>
  <c r="M48" i="5"/>
  <c r="M80" i="5"/>
  <c r="M43" i="5"/>
  <c r="M66" i="5"/>
  <c r="M76" i="5"/>
  <c r="M41" i="5"/>
  <c r="M86" i="5"/>
  <c r="M64" i="5"/>
  <c r="M90" i="5"/>
  <c r="M20" i="5"/>
  <c r="M44" i="5"/>
  <c r="M40" i="5"/>
  <c r="M102" i="5"/>
  <c r="M94" i="5"/>
  <c r="M5" i="5"/>
  <c r="M2" i="5"/>
  <c r="M87" i="5"/>
  <c r="M62" i="5"/>
  <c r="M47" i="5"/>
  <c r="M31" i="5"/>
  <c r="M29" i="5"/>
  <c r="M11" i="5"/>
  <c r="M18" i="5"/>
  <c r="M37" i="5"/>
  <c r="M26" i="5"/>
  <c r="M7" i="5"/>
  <c r="M56" i="5"/>
  <c r="M6" i="5"/>
  <c r="M57" i="5"/>
  <c r="M15" i="5"/>
  <c r="M28" i="5"/>
  <c r="M78" i="5"/>
  <c r="M3" i="5"/>
  <c r="M23" i="5"/>
  <c r="M84" i="5"/>
  <c r="M12" i="5"/>
  <c r="M24" i="5"/>
  <c r="M49" i="5"/>
  <c r="M30" i="5"/>
  <c r="M34" i="5"/>
  <c r="M85" i="5"/>
  <c r="M39" i="5"/>
  <c r="M54" i="5"/>
  <c r="M82" i="5"/>
  <c r="M14" i="5"/>
  <c r="M60" i="5"/>
  <c r="M73" i="5"/>
  <c r="M13" i="5"/>
  <c r="M36" i="5"/>
  <c r="M38" i="5"/>
  <c r="M75" i="5"/>
  <c r="M35" i="5"/>
  <c r="M63" i="5"/>
  <c r="M27" i="5"/>
  <c r="M8" i="5"/>
  <c r="M51" i="5"/>
  <c r="M16" i="5"/>
  <c r="M61" i="5"/>
  <c r="M55" i="5"/>
  <c r="M88" i="5"/>
  <c r="M96" i="5"/>
  <c r="M97" i="5"/>
  <c r="M100" i="5"/>
  <c r="M91" i="5"/>
  <c r="M71" i="5"/>
  <c r="M81" i="5"/>
  <c r="M74" i="5"/>
  <c r="M53" i="5"/>
  <c r="M98" i="5"/>
  <c r="M32" i="5"/>
  <c r="M83" i="5"/>
  <c r="M19" i="5"/>
  <c r="M10" i="5"/>
  <c r="M77" i="5"/>
  <c r="M68" i="5"/>
  <c r="M4" i="5"/>
  <c r="G17" i="5"/>
  <c r="G101" i="5"/>
  <c r="G69" i="5"/>
  <c r="G25" i="5"/>
  <c r="G72" i="5"/>
  <c r="G70" i="5"/>
  <c r="G95" i="5"/>
  <c r="G89" i="5"/>
  <c r="G93" i="5"/>
  <c r="G67" i="5"/>
  <c r="G52" i="5"/>
  <c r="G42" i="5"/>
  <c r="G21" i="5"/>
  <c r="G46" i="5"/>
  <c r="G99" i="5"/>
  <c r="G92" i="5"/>
  <c r="G79" i="5"/>
  <c r="G58" i="5"/>
  <c r="G65" i="5"/>
  <c r="G33" i="5"/>
  <c r="G45" i="5"/>
  <c r="G22" i="5"/>
  <c r="G9" i="5"/>
  <c r="G59" i="5"/>
  <c r="G50" i="5"/>
  <c r="G48" i="5"/>
  <c r="G80" i="5"/>
  <c r="G43" i="5"/>
  <c r="G66" i="5"/>
  <c r="G76" i="5"/>
  <c r="G41" i="5"/>
  <c r="G86" i="5"/>
  <c r="G64" i="5"/>
  <c r="G90" i="5"/>
  <c r="G20" i="5"/>
  <c r="G44" i="5"/>
  <c r="G40" i="5"/>
  <c r="G102" i="5"/>
  <c r="G94" i="5"/>
  <c r="G5" i="5"/>
  <c r="G2" i="5"/>
  <c r="G87" i="5"/>
  <c r="G62" i="5"/>
  <c r="G47" i="5"/>
  <c r="G31" i="5"/>
  <c r="G29" i="5"/>
  <c r="G11" i="5"/>
  <c r="G18" i="5"/>
  <c r="G37" i="5"/>
  <c r="G26" i="5"/>
  <c r="G7" i="5"/>
  <c r="G56" i="5"/>
  <c r="G6" i="5"/>
  <c r="G57" i="5"/>
  <c r="G15" i="5"/>
  <c r="G28" i="5"/>
  <c r="G78" i="5"/>
  <c r="G3" i="5"/>
  <c r="G23" i="5"/>
  <c r="G84" i="5"/>
  <c r="G12" i="5"/>
  <c r="G24" i="5"/>
  <c r="G49" i="5"/>
  <c r="G30" i="5"/>
  <c r="G34" i="5"/>
  <c r="G85" i="5"/>
  <c r="G39" i="5"/>
  <c r="G54" i="5"/>
  <c r="G82" i="5"/>
  <c r="G14" i="5"/>
  <c r="G60" i="5"/>
  <c r="G73" i="5"/>
  <c r="G13" i="5"/>
  <c r="G36" i="5"/>
  <c r="G38" i="5"/>
  <c r="G75" i="5"/>
  <c r="G35" i="5"/>
  <c r="G63" i="5"/>
  <c r="G27" i="5"/>
  <c r="G8" i="5"/>
  <c r="G51" i="5"/>
  <c r="G16" i="5"/>
  <c r="G61" i="5"/>
  <c r="G55" i="5"/>
  <c r="G88" i="5"/>
  <c r="G96" i="5"/>
  <c r="G97" i="5"/>
  <c r="G100" i="5"/>
  <c r="G91" i="5"/>
  <c r="G71" i="5"/>
  <c r="G81" i="5"/>
  <c r="G74" i="5"/>
  <c r="G53" i="5"/>
  <c r="G98" i="5"/>
  <c r="G32" i="5"/>
  <c r="G83" i="5"/>
  <c r="G19" i="5"/>
  <c r="G10" i="5"/>
  <c r="G77" i="5"/>
  <c r="G68" i="5"/>
  <c r="G4" i="5"/>
  <c r="N7" i="4"/>
  <c r="N75" i="4"/>
  <c r="N55" i="4"/>
  <c r="N9" i="4"/>
  <c r="N194" i="4"/>
  <c r="N132" i="4"/>
  <c r="N292" i="4"/>
  <c r="N81" i="4"/>
  <c r="N180" i="4"/>
  <c r="N224" i="4"/>
  <c r="N26" i="4"/>
  <c r="N108" i="4"/>
  <c r="N321" i="4"/>
  <c r="N84" i="4"/>
  <c r="N4" i="4"/>
  <c r="N6" i="4"/>
  <c r="N24" i="4"/>
  <c r="N139" i="4"/>
  <c r="N179" i="4"/>
  <c r="N77" i="4"/>
  <c r="N21" i="4"/>
  <c r="N16" i="4"/>
  <c r="N32" i="4"/>
  <c r="N11" i="4"/>
  <c r="N211" i="4"/>
  <c r="N25" i="4"/>
  <c r="N3" i="4"/>
  <c r="N160" i="4"/>
  <c r="N123" i="4"/>
  <c r="N98" i="4"/>
  <c r="N64" i="4"/>
  <c r="N176" i="4"/>
  <c r="N12" i="4"/>
  <c r="N65" i="4"/>
  <c r="N680" i="4"/>
  <c r="N99" i="4"/>
  <c r="N524" i="4"/>
  <c r="N19" i="4"/>
  <c r="N86" i="4"/>
  <c r="N67" i="4"/>
  <c r="N285" i="4"/>
  <c r="N13" i="4"/>
  <c r="N102" i="4"/>
  <c r="N124" i="4"/>
  <c r="N131" i="4"/>
  <c r="N195" i="4"/>
  <c r="N198" i="4"/>
  <c r="N201" i="4"/>
  <c r="N96" i="4"/>
  <c r="N202" i="4"/>
  <c r="N266" i="4"/>
  <c r="N43" i="4"/>
  <c r="N85" i="4"/>
  <c r="N217" i="4"/>
  <c r="N93" i="4"/>
  <c r="N8" i="4"/>
  <c r="N60" i="4"/>
  <c r="N31" i="4"/>
  <c r="N56" i="4"/>
  <c r="N252" i="4"/>
  <c r="N675" i="4"/>
  <c r="N41" i="4"/>
  <c r="N42" i="4"/>
  <c r="N46" i="4"/>
  <c r="N672" i="4"/>
  <c r="N155" i="4"/>
  <c r="N69" i="4"/>
  <c r="N138" i="4"/>
  <c r="N53" i="4"/>
  <c r="N100" i="4"/>
  <c r="N59" i="4"/>
  <c r="N215" i="4"/>
  <c r="N88" i="4"/>
  <c r="N135" i="4"/>
  <c r="N95" i="4"/>
  <c r="N71" i="4"/>
  <c r="N118" i="4"/>
  <c r="N48" i="4"/>
  <c r="N92" i="4"/>
  <c r="N103" i="4"/>
  <c r="N72" i="4"/>
  <c r="N91" i="4"/>
  <c r="N47" i="4"/>
  <c r="N110" i="4"/>
  <c r="N218" i="4"/>
  <c r="N520" i="4"/>
  <c r="N423" i="4"/>
  <c r="N673" i="4"/>
  <c r="N54" i="4"/>
  <c r="N66" i="4"/>
  <c r="N214" i="4"/>
  <c r="N106" i="4"/>
  <c r="N82" i="4"/>
  <c r="N52" i="4"/>
  <c r="N113" i="4"/>
  <c r="N62" i="4"/>
  <c r="N38" i="4"/>
  <c r="N111" i="4"/>
  <c r="N182" i="4"/>
  <c r="N515" i="4"/>
  <c r="N184" i="4"/>
  <c r="N35" i="4"/>
  <c r="N44" i="4"/>
  <c r="N45" i="4"/>
  <c r="N63" i="4"/>
  <c r="N51" i="4"/>
  <c r="N36" i="4"/>
  <c r="N203" i="4"/>
  <c r="N386" i="4"/>
  <c r="N143" i="4"/>
  <c r="N676" i="4"/>
  <c r="N127" i="4"/>
  <c r="N204" i="4"/>
  <c r="N83" i="4"/>
  <c r="N40" i="4"/>
  <c r="N221" i="4"/>
  <c r="N158" i="4"/>
  <c r="N209" i="4"/>
  <c r="N196" i="4"/>
  <c r="N205" i="4"/>
  <c r="N73" i="4"/>
  <c r="N199" i="4"/>
  <c r="N61" i="4"/>
  <c r="N168" i="4"/>
  <c r="N145" i="4"/>
  <c r="N133" i="4"/>
  <c r="N49" i="4"/>
  <c r="N34" i="4"/>
  <c r="N163" i="4"/>
  <c r="N29" i="4"/>
  <c r="N206" i="4"/>
  <c r="N677" i="4"/>
  <c r="N74" i="4"/>
  <c r="N141" i="4"/>
  <c r="N28" i="4"/>
  <c r="N190" i="4"/>
  <c r="N678" i="4"/>
  <c r="N68" i="4"/>
  <c r="N94" i="4"/>
  <c r="N310" i="4"/>
  <c r="N679" i="4"/>
  <c r="N318" i="4"/>
  <c r="N149" i="4"/>
  <c r="N191" i="4"/>
  <c r="N76" i="4"/>
  <c r="N117" i="4"/>
  <c r="N14" i="4"/>
  <c r="N20" i="4"/>
  <c r="N212" i="4"/>
  <c r="N213" i="4"/>
  <c r="N33" i="4"/>
  <c r="N208" i="4"/>
  <c r="N70" i="4"/>
  <c r="N50" i="4"/>
  <c r="N159" i="4"/>
  <c r="N105" i="4"/>
  <c r="N30" i="4"/>
  <c r="N23" i="4"/>
  <c r="N37" i="4"/>
  <c r="N57" i="4"/>
  <c r="N58" i="4"/>
  <c r="N175" i="4"/>
  <c r="N39" i="4"/>
  <c r="N521" i="4"/>
  <c r="N674" i="4"/>
  <c r="N547" i="4"/>
  <c r="N17" i="4"/>
  <c r="N170" i="4"/>
  <c r="N259" i="4"/>
  <c r="N240" i="4"/>
  <c r="N247" i="4"/>
  <c r="N270" i="4"/>
  <c r="N287" i="4"/>
  <c r="N255" i="4"/>
  <c r="N244" i="4"/>
  <c r="N265" i="4"/>
  <c r="N272" i="4"/>
  <c r="N225" i="4"/>
  <c r="N238" i="4"/>
  <c r="N237" i="4"/>
  <c r="N501" i="4"/>
  <c r="N276" i="4"/>
  <c r="N236" i="4"/>
  <c r="N233" i="4"/>
  <c r="N228" i="4"/>
  <c r="N232" i="4"/>
  <c r="N291" i="4"/>
  <c r="N256" i="4"/>
  <c r="N230" i="4"/>
  <c r="N258" i="4"/>
  <c r="N248" i="4"/>
  <c r="N260" i="4"/>
  <c r="N267" i="4"/>
  <c r="N282" i="4"/>
  <c r="N226" i="4"/>
  <c r="N254" i="4"/>
  <c r="N268" i="4"/>
  <c r="N245" i="4"/>
  <c r="N235" i="4"/>
  <c r="N450" i="4"/>
  <c r="N249" i="4"/>
  <c r="N625" i="4"/>
  <c r="N500" i="4"/>
  <c r="N243" i="4"/>
  <c r="N263" i="4"/>
  <c r="N298" i="4"/>
  <c r="N273" i="4"/>
  <c r="N261" i="4"/>
  <c r="N271" i="4"/>
  <c r="N250" i="4"/>
  <c r="N229" i="4"/>
  <c r="N246" i="4"/>
  <c r="N239" i="4"/>
  <c r="N257" i="4"/>
  <c r="N227" i="4"/>
  <c r="N284" i="4"/>
  <c r="N234" i="4"/>
  <c r="N242" i="4"/>
  <c r="N264" i="4"/>
  <c r="N200" i="4"/>
  <c r="N241" i="4"/>
  <c r="N324" i="4"/>
  <c r="N89" i="4"/>
  <c r="N151" i="4"/>
  <c r="N128" i="4"/>
  <c r="N130" i="4"/>
  <c r="N498" i="4"/>
  <c r="N165" i="4"/>
  <c r="N5" i="4"/>
  <c r="N90" i="4"/>
  <c r="N490" i="4"/>
  <c r="N686" i="4"/>
  <c r="N493" i="4"/>
  <c r="N122" i="4"/>
  <c r="N326" i="4"/>
  <c r="N621" i="4"/>
  <c r="N134" i="4"/>
  <c r="N121" i="4"/>
  <c r="N667" i="4"/>
  <c r="N146" i="4"/>
  <c r="N80" i="4"/>
  <c r="N101" i="4"/>
  <c r="N687" i="4"/>
  <c r="N612" i="4"/>
  <c r="N618" i="4"/>
  <c r="N157" i="4"/>
  <c r="N387" i="4"/>
  <c r="N147" i="4"/>
  <c r="N171" i="4"/>
  <c r="N619" i="4"/>
  <c r="N617" i="4"/>
  <c r="N116" i="4"/>
  <c r="N104" i="4"/>
  <c r="N495" i="4"/>
  <c r="N614" i="4"/>
  <c r="N388" i="4"/>
  <c r="N156" i="4"/>
  <c r="N615" i="4"/>
  <c r="N78" i="4"/>
  <c r="N491" i="4"/>
  <c r="N616" i="4"/>
  <c r="N492" i="4"/>
  <c r="N533" i="4"/>
  <c r="N531" i="4"/>
  <c r="N148" i="4"/>
  <c r="N142" i="4"/>
  <c r="N671" i="4"/>
  <c r="N608" i="4"/>
  <c r="N126" i="4"/>
  <c r="N494" i="4"/>
  <c r="N610" i="4"/>
  <c r="N79" i="4"/>
  <c r="N534" i="4"/>
  <c r="N384" i="4"/>
  <c r="N129" i="4"/>
  <c r="N185" i="4"/>
  <c r="N120" i="4"/>
  <c r="N164" i="4"/>
  <c r="N327" i="4"/>
  <c r="N613" i="4"/>
  <c r="N496" i="4"/>
  <c r="N328" i="4"/>
  <c r="N623" i="4"/>
  <c r="N137" i="4"/>
  <c r="N532" i="4"/>
  <c r="N609" i="4"/>
  <c r="N663" i="4"/>
  <c r="N341" i="4"/>
  <c r="N352" i="4"/>
  <c r="N368" i="4"/>
  <c r="N358" i="4"/>
  <c r="N412" i="4"/>
  <c r="N395" i="4"/>
  <c r="N345" i="4"/>
  <c r="N376" i="4"/>
  <c r="N364" i="4"/>
  <c r="N373" i="4"/>
  <c r="N374" i="4"/>
  <c r="N393" i="4"/>
  <c r="N394" i="4"/>
  <c r="N367" i="4"/>
  <c r="N402" i="4"/>
  <c r="N353" i="4"/>
  <c r="N342" i="4"/>
  <c r="N344" i="4"/>
  <c r="N335" i="4"/>
  <c r="N340" i="4"/>
  <c r="N396" i="4"/>
  <c r="N339" i="4"/>
  <c r="N377" i="4"/>
  <c r="N351" i="4"/>
  <c r="N359" i="4"/>
  <c r="N360" i="4"/>
  <c r="N337" i="4"/>
  <c r="N397" i="4"/>
  <c r="N365" i="4"/>
  <c r="N333" i="4"/>
  <c r="N350" i="4"/>
  <c r="N356" i="4"/>
  <c r="N643" i="4"/>
  <c r="N357" i="4"/>
  <c r="N385" i="4"/>
  <c r="N409" i="4"/>
  <c r="N369" i="4"/>
  <c r="N354" i="4"/>
  <c r="N401" i="4"/>
  <c r="N372" i="4"/>
  <c r="N363" i="4"/>
  <c r="N343" i="4"/>
  <c r="N403" i="4"/>
  <c r="N392" i="4"/>
  <c r="N366" i="4"/>
  <c r="N408" i="4"/>
  <c r="N375" i="4"/>
  <c r="N336" i="4"/>
  <c r="N407" i="4"/>
  <c r="N348" i="4"/>
  <c r="N346" i="4"/>
  <c r="N334" i="4"/>
  <c r="N338" i="4"/>
  <c r="N404" i="4"/>
  <c r="N398" i="4"/>
  <c r="N378" i="4"/>
  <c r="N370" i="4"/>
  <c r="N349" i="4"/>
  <c r="N410" i="4"/>
  <c r="N400" i="4"/>
  <c r="N389" i="4"/>
  <c r="N664" i="4"/>
  <c r="N399" i="4"/>
  <c r="N362" i="4"/>
  <c r="N355" i="4"/>
  <c r="N371" i="4"/>
  <c r="N411" i="4"/>
  <c r="N665" i="4"/>
  <c r="N361" i="4"/>
  <c r="N497" i="4"/>
  <c r="N347" i="4"/>
  <c r="N523" i="4"/>
  <c r="N458" i="4"/>
  <c r="N277" i="4"/>
  <c r="N27" i="4"/>
  <c r="N489" i="4"/>
  <c r="N314" i="4"/>
  <c r="N152" i="4"/>
  <c r="N602" i="4"/>
  <c r="N299" i="4"/>
  <c r="N535" i="4"/>
  <c r="N97" i="4"/>
  <c r="N539" i="4"/>
  <c r="N698" i="4"/>
  <c r="N475" i="4"/>
  <c r="N322" i="4"/>
  <c r="N474" i="4"/>
  <c r="N587" i="4"/>
  <c r="N459" i="4"/>
  <c r="N607" i="4"/>
  <c r="N262" i="4"/>
  <c r="N251" i="4"/>
  <c r="N478" i="4"/>
  <c r="N297" i="4"/>
  <c r="N473" i="4"/>
  <c r="N681" i="4"/>
  <c r="N278" i="4"/>
  <c r="N669" i="4"/>
  <c r="N15" i="4"/>
  <c r="N293" i="4"/>
  <c r="N220" i="4"/>
  <c r="N526" i="4"/>
  <c r="N189" i="4"/>
  <c r="N22" i="4"/>
  <c r="N207" i="4"/>
  <c r="N418" i="4"/>
  <c r="N172" i="4"/>
  <c r="N452" i="4"/>
  <c r="N253" i="4"/>
  <c r="N325" i="4"/>
  <c r="N472" i="4"/>
  <c r="N420" i="4"/>
  <c r="N604" i="4"/>
  <c r="N566" i="4"/>
  <c r="N460" i="4"/>
  <c r="N483" i="4"/>
  <c r="N453" i="4"/>
  <c r="N308" i="4"/>
  <c r="N603" i="4"/>
  <c r="N454" i="4"/>
  <c r="N290" i="4"/>
  <c r="N470" i="4"/>
  <c r="N457" i="4"/>
  <c r="N484" i="4"/>
  <c r="N303" i="4"/>
  <c r="N419" i="4"/>
  <c r="N181" i="4"/>
  <c r="N279" i="4"/>
  <c r="N216" i="4"/>
  <c r="N455" i="4"/>
  <c r="N606" i="4"/>
  <c r="N323" i="4"/>
  <c r="N525" i="4"/>
  <c r="N443" i="4"/>
  <c r="N600" i="4"/>
  <c r="N481" i="4"/>
  <c r="N482" i="4"/>
  <c r="N115" i="4"/>
  <c r="N541" i="4"/>
  <c r="N518" i="4"/>
  <c r="N471" i="4"/>
  <c r="N476" i="4"/>
  <c r="N107" i="4"/>
  <c r="N477" i="4"/>
  <c r="N456" i="4"/>
  <c r="N219" i="4"/>
  <c r="N223" i="4"/>
  <c r="N2" i="4"/>
  <c r="N467" i="4"/>
  <c r="N528" i="4"/>
  <c r="N563" i="4"/>
  <c r="N435" i="4"/>
  <c r="N173" i="4"/>
  <c r="N434" i="4"/>
  <c r="N559" i="4"/>
  <c r="N437" i="4"/>
  <c r="N540" i="4"/>
  <c r="N519" i="4"/>
  <c r="N424" i="4"/>
  <c r="N416" i="4"/>
  <c r="N451" i="4"/>
  <c r="N514" i="4"/>
  <c r="N488" i="4"/>
  <c r="N487" i="4"/>
  <c r="N571" i="4"/>
  <c r="N449" i="4"/>
  <c r="N154" i="4"/>
  <c r="N441" i="4"/>
  <c r="N153" i="4"/>
  <c r="N560" i="4"/>
  <c r="N554" i="4"/>
  <c r="N557" i="4"/>
  <c r="N440" i="4"/>
  <c r="N162" i="4"/>
  <c r="N431" i="4"/>
  <c r="N417" i="4"/>
  <c r="N507" i="4"/>
  <c r="N166" i="4"/>
  <c r="N486" i="4"/>
  <c r="N444" i="4"/>
  <c r="N510" i="4"/>
  <c r="N186" i="4"/>
  <c r="N463" i="4"/>
  <c r="N136" i="4"/>
  <c r="N425" i="4"/>
  <c r="N421" i="4"/>
  <c r="N546" i="4"/>
  <c r="N522" i="4"/>
  <c r="N549" i="4"/>
  <c r="N499" i="4"/>
  <c r="N429" i="4"/>
  <c r="N551" i="4"/>
  <c r="N516" i="4"/>
  <c r="N670" i="4"/>
  <c r="N413" i="4"/>
  <c r="N511" i="4"/>
  <c r="N536" i="4"/>
  <c r="N545" i="4"/>
  <c r="N479" i="4"/>
  <c r="N508" i="4"/>
  <c r="N517" i="4"/>
  <c r="N438" i="4"/>
  <c r="N432" i="4"/>
  <c r="N439" i="4"/>
  <c r="N436" i="4"/>
  <c r="N468" i="4"/>
  <c r="N442" i="4"/>
  <c r="N527" i="4"/>
  <c r="N445" i="4"/>
  <c r="N542" i="4"/>
  <c r="N430" i="4"/>
  <c r="N415" i="4"/>
  <c r="N461" i="4"/>
  <c r="N414" i="4"/>
  <c r="N447" i="4"/>
  <c r="N462" i="4"/>
  <c r="N512" i="4"/>
  <c r="N550" i="4"/>
  <c r="N446" i="4"/>
  <c r="N548" i="4"/>
  <c r="N469" i="4"/>
  <c r="N433" i="4"/>
  <c r="N538" i="4"/>
  <c r="N505" i="4"/>
  <c r="N428" i="4"/>
  <c r="N448" i="4"/>
  <c r="N555" i="4"/>
  <c r="N422" i="4"/>
  <c r="N465" i="4"/>
  <c r="N426" i="4"/>
  <c r="N556" i="4"/>
  <c r="N466" i="4"/>
  <c r="N427" i="4"/>
  <c r="N480" i="4"/>
  <c r="N552" i="4"/>
  <c r="N464" i="4"/>
  <c r="N544" i="4"/>
  <c r="N305" i="4"/>
  <c r="N642" i="4"/>
  <c r="N629" i="4"/>
  <c r="N289" i="4"/>
  <c r="N391" i="4"/>
  <c r="N296" i="4"/>
  <c r="N307" i="4"/>
  <c r="N611" i="4"/>
  <c r="N320" i="4"/>
  <c r="N632" i="4"/>
  <c r="N626" i="4"/>
  <c r="N537" i="4"/>
  <c r="N174" i="4"/>
  <c r="N280" i="4"/>
  <c r="N269" i="4"/>
  <c r="N317" i="4"/>
  <c r="N300" i="4"/>
  <c r="N332" i="4"/>
  <c r="N530" i="4"/>
  <c r="N188" i="4"/>
  <c r="N315" i="4"/>
  <c r="N274" i="4"/>
  <c r="N301" i="4"/>
  <c r="N309" i="4"/>
  <c r="N636" i="4"/>
  <c r="N635" i="4"/>
  <c r="N167" i="4"/>
  <c r="N312" i="4"/>
  <c r="N306" i="4"/>
  <c r="N630" i="4"/>
  <c r="N390" i="4"/>
  <c r="N624" i="4"/>
  <c r="N627" i="4"/>
  <c r="N633" i="4"/>
  <c r="N638" i="4"/>
  <c r="N543" i="4"/>
  <c r="N187" i="4"/>
  <c r="N565" i="4"/>
  <c r="N294" i="4"/>
  <c r="N568" i="4"/>
  <c r="N286" i="4"/>
  <c r="N295" i="4"/>
  <c r="N569" i="4"/>
  <c r="N567" i="4"/>
  <c r="N634" i="4"/>
  <c r="N18" i="4"/>
  <c r="N529" i="4"/>
  <c r="N283" i="4"/>
  <c r="N316" i="4"/>
  <c r="N570" i="4"/>
  <c r="N599" i="4"/>
  <c r="N281" i="4"/>
  <c r="N275" i="4"/>
  <c r="N628" i="4"/>
  <c r="N561" i="4"/>
  <c r="N319" i="4"/>
  <c r="N302" i="4"/>
  <c r="N631" i="4"/>
  <c r="N304" i="4"/>
  <c r="N311" i="4"/>
  <c r="N144" i="4"/>
  <c r="N640" i="4"/>
  <c r="N589" i="4"/>
  <c r="N193" i="4"/>
  <c r="N582" i="4"/>
  <c r="N379" i="4"/>
  <c r="N690" i="4"/>
  <c r="N693" i="4"/>
  <c r="N380" i="4"/>
  <c r="N694" i="4"/>
  <c r="N696" i="4"/>
  <c r="N692" i="4"/>
  <c r="N659" i="4"/>
  <c r="N657" i="4"/>
  <c r="N573" i="4"/>
  <c r="N574" i="4"/>
  <c r="N585" i="4"/>
  <c r="N192" i="4"/>
  <c r="N577" i="4"/>
  <c r="N506" i="4"/>
  <c r="N684" i="4"/>
  <c r="N381" i="4"/>
  <c r="N591" i="4"/>
  <c r="N562" i="4"/>
  <c r="N590" i="4"/>
  <c r="N583" i="4"/>
  <c r="N564" i="4"/>
  <c r="N553" i="4"/>
  <c r="N576" i="4"/>
  <c r="N666" i="4"/>
  <c r="N588" i="4"/>
  <c r="N595" i="4"/>
  <c r="N586" i="4"/>
  <c r="N646" i="4"/>
  <c r="N689" i="4"/>
  <c r="N620" i="4"/>
  <c r="N504" i="4"/>
  <c r="N682" i="4"/>
  <c r="N622" i="4"/>
  <c r="N654" i="4"/>
  <c r="N688" i="4"/>
  <c r="N178" i="4"/>
  <c r="N584" i="4"/>
  <c r="N558" i="4"/>
  <c r="N650" i="4"/>
  <c r="N513" i="4"/>
  <c r="N639" i="4"/>
  <c r="N580" i="4"/>
  <c r="N645" i="4"/>
  <c r="N653" i="4"/>
  <c r="N658" i="4"/>
  <c r="N668" i="4"/>
  <c r="N592" i="4"/>
  <c r="N579" i="4"/>
  <c r="N637" i="4"/>
  <c r="N647" i="4"/>
  <c r="N656" i="4"/>
  <c r="N651" i="4"/>
  <c r="N169" i="4"/>
  <c r="N383" i="4"/>
  <c r="N581" i="4"/>
  <c r="N662" i="4"/>
  <c r="N648" i="4"/>
  <c r="N601" i="4"/>
  <c r="N655" i="4"/>
  <c r="N596" i="4"/>
  <c r="N685" i="4"/>
  <c r="N605" i="4"/>
  <c r="N177" i="4"/>
  <c r="N697" i="4"/>
  <c r="N695" i="4"/>
  <c r="N652" i="4"/>
  <c r="N594" i="4"/>
  <c r="N649" i="4"/>
  <c r="N661" i="4"/>
  <c r="N641" i="4"/>
  <c r="N382" i="4"/>
  <c r="N683" i="4"/>
  <c r="N660" i="4"/>
  <c r="N597" i="4"/>
  <c r="N578" i="4"/>
  <c r="N644" i="4"/>
  <c r="N485" i="4"/>
  <c r="N572" i="4"/>
  <c r="N691" i="4"/>
  <c r="N509" i="4"/>
  <c r="N575" i="4"/>
  <c r="N593" i="4"/>
  <c r="N502" i="4"/>
  <c r="N503" i="4"/>
  <c r="N405" i="4"/>
  <c r="N330" i="4"/>
  <c r="N598" i="4"/>
  <c r="N329" i="4"/>
  <c r="N406" i="4"/>
  <c r="N331" i="4"/>
  <c r="N10" i="4"/>
  <c r="N87" i="4"/>
  <c r="N109" i="4"/>
  <c r="N112" i="4"/>
  <c r="N114" i="4"/>
  <c r="N119" i="4"/>
  <c r="N125" i="4"/>
  <c r="N140" i="4"/>
  <c r="N150" i="4"/>
  <c r="N161" i="4"/>
  <c r="N183" i="4"/>
  <c r="N197" i="4"/>
  <c r="N210" i="4"/>
  <c r="N222" i="4"/>
  <c r="N231" i="4"/>
  <c r="N288" i="4"/>
  <c r="N313" i="4"/>
  <c r="M7" i="4"/>
  <c r="M75" i="4"/>
  <c r="M55" i="4"/>
  <c r="M9" i="4"/>
  <c r="M194" i="4"/>
  <c r="M132" i="4"/>
  <c r="M292" i="4"/>
  <c r="M81" i="4"/>
  <c r="M180" i="4"/>
  <c r="M224" i="4"/>
  <c r="M26" i="4"/>
  <c r="M108" i="4"/>
  <c r="M321" i="4"/>
  <c r="M84" i="4"/>
  <c r="M4" i="4"/>
  <c r="M6" i="4"/>
  <c r="M24" i="4"/>
  <c r="M139" i="4"/>
  <c r="M179" i="4"/>
  <c r="M77" i="4"/>
  <c r="M21" i="4"/>
  <c r="M16" i="4"/>
  <c r="M288" i="4"/>
  <c r="M32" i="4"/>
  <c r="M11" i="4"/>
  <c r="M211" i="4"/>
  <c r="M25" i="4"/>
  <c r="M3" i="4"/>
  <c r="M160" i="4"/>
  <c r="M123" i="4"/>
  <c r="M98" i="4"/>
  <c r="M64" i="4"/>
  <c r="M176" i="4"/>
  <c r="M12" i="4"/>
  <c r="M65" i="4"/>
  <c r="M680" i="4"/>
  <c r="M99" i="4"/>
  <c r="M524" i="4"/>
  <c r="M19" i="4"/>
  <c r="M86" i="4"/>
  <c r="M67" i="4"/>
  <c r="M285" i="4"/>
  <c r="M13" i="4"/>
  <c r="M102" i="4"/>
  <c r="M124" i="4"/>
  <c r="M222" i="4"/>
  <c r="M131" i="4"/>
  <c r="M195" i="4"/>
  <c r="M198" i="4"/>
  <c r="M150" i="4"/>
  <c r="M201" i="4"/>
  <c r="M96" i="4"/>
  <c r="M202" i="4"/>
  <c r="M266" i="4"/>
  <c r="M43" i="4"/>
  <c r="M85" i="4"/>
  <c r="M217" i="4"/>
  <c r="M93" i="4"/>
  <c r="M114" i="4"/>
  <c r="M8" i="4"/>
  <c r="M197" i="4"/>
  <c r="M60" i="4"/>
  <c r="M210" i="4"/>
  <c r="M31" i="4"/>
  <c r="M119" i="4"/>
  <c r="M56" i="4"/>
  <c r="M252" i="4"/>
  <c r="M675" i="4"/>
  <c r="M183" i="4"/>
  <c r="M41" i="4"/>
  <c r="M42" i="4"/>
  <c r="M46" i="4"/>
  <c r="M672" i="4"/>
  <c r="M155" i="4"/>
  <c r="M69" i="4"/>
  <c r="M138" i="4"/>
  <c r="M53" i="4"/>
  <c r="M100" i="4"/>
  <c r="M59" i="4"/>
  <c r="M215" i="4"/>
  <c r="M88" i="4"/>
  <c r="M135" i="4"/>
  <c r="M95" i="4"/>
  <c r="M71" i="4"/>
  <c r="M118" i="4"/>
  <c r="M231" i="4"/>
  <c r="M48" i="4"/>
  <c r="M92" i="4"/>
  <c r="M103" i="4"/>
  <c r="M72" i="4"/>
  <c r="M91" i="4"/>
  <c r="M47" i="4"/>
  <c r="M110" i="4"/>
  <c r="M218" i="4"/>
  <c r="M520" i="4"/>
  <c r="M423" i="4"/>
  <c r="M673" i="4"/>
  <c r="M54" i="4"/>
  <c r="M66" i="4"/>
  <c r="M214" i="4"/>
  <c r="M106" i="4"/>
  <c r="M82" i="4"/>
  <c r="M52" i="4"/>
  <c r="M113" i="4"/>
  <c r="M62" i="4"/>
  <c r="M38" i="4"/>
  <c r="M109" i="4"/>
  <c r="M111" i="4"/>
  <c r="M182" i="4"/>
  <c r="M515" i="4"/>
  <c r="M184" i="4"/>
  <c r="M35" i="4"/>
  <c r="M44" i="4"/>
  <c r="M45" i="4"/>
  <c r="M63" i="4"/>
  <c r="M51" i="4"/>
  <c r="M36" i="4"/>
  <c r="M203" i="4"/>
  <c r="M386" i="4"/>
  <c r="M143" i="4"/>
  <c r="M676" i="4"/>
  <c r="M127" i="4"/>
  <c r="M204" i="4"/>
  <c r="M83" i="4"/>
  <c r="M40" i="4"/>
  <c r="M221" i="4"/>
  <c r="M158" i="4"/>
  <c r="M209" i="4"/>
  <c r="M196" i="4"/>
  <c r="M205" i="4"/>
  <c r="M73" i="4"/>
  <c r="M112" i="4"/>
  <c r="M199" i="4"/>
  <c r="M61" i="4"/>
  <c r="M168" i="4"/>
  <c r="M145" i="4"/>
  <c r="M133" i="4"/>
  <c r="M49" i="4"/>
  <c r="M34" i="4"/>
  <c r="M163" i="4"/>
  <c r="M29" i="4"/>
  <c r="M206" i="4"/>
  <c r="M677" i="4"/>
  <c r="M74" i="4"/>
  <c r="M141" i="4"/>
  <c r="M28" i="4"/>
  <c r="M190" i="4"/>
  <c r="M678" i="4"/>
  <c r="M68" i="4"/>
  <c r="M94" i="4"/>
  <c r="M310" i="4"/>
  <c r="M679" i="4"/>
  <c r="M318" i="4"/>
  <c r="M149" i="4"/>
  <c r="M161" i="4"/>
  <c r="M191" i="4"/>
  <c r="M76" i="4"/>
  <c r="M117" i="4"/>
  <c r="M14" i="4"/>
  <c r="M20" i="4"/>
  <c r="M212" i="4"/>
  <c r="M213" i="4"/>
  <c r="M33" i="4"/>
  <c r="M208" i="4"/>
  <c r="M70" i="4"/>
  <c r="M50" i="4"/>
  <c r="M159" i="4"/>
  <c r="M105" i="4"/>
  <c r="M30" i="4"/>
  <c r="M23" i="4"/>
  <c r="M10" i="4"/>
  <c r="M37" i="4"/>
  <c r="M57" i="4"/>
  <c r="M87" i="4"/>
  <c r="M58" i="4"/>
  <c r="M140" i="4"/>
  <c r="M175" i="4"/>
  <c r="M39" i="4"/>
  <c r="M521" i="4"/>
  <c r="M674" i="4"/>
  <c r="M125" i="4"/>
  <c r="M547" i="4"/>
  <c r="M17" i="4"/>
  <c r="M170" i="4"/>
  <c r="M259" i="4"/>
  <c r="M240" i="4"/>
  <c r="M247" i="4"/>
  <c r="M270" i="4"/>
  <c r="M287" i="4"/>
  <c r="M255" i="4"/>
  <c r="M244" i="4"/>
  <c r="M265" i="4"/>
  <c r="M272" i="4"/>
  <c r="M225" i="4"/>
  <c r="M238" i="4"/>
  <c r="M237" i="4"/>
  <c r="M501" i="4"/>
  <c r="M276" i="4"/>
  <c r="M236" i="4"/>
  <c r="M233" i="4"/>
  <c r="M228" i="4"/>
  <c r="M232" i="4"/>
  <c r="M291" i="4"/>
  <c r="M256" i="4"/>
  <c r="M230" i="4"/>
  <c r="M258" i="4"/>
  <c r="M248" i="4"/>
  <c r="M260" i="4"/>
  <c r="M267" i="4"/>
  <c r="M282" i="4"/>
  <c r="M226" i="4"/>
  <c r="M254" i="4"/>
  <c r="M268" i="4"/>
  <c r="M245" i="4"/>
  <c r="M235" i="4"/>
  <c r="M450" i="4"/>
  <c r="M249" i="4"/>
  <c r="M625" i="4"/>
  <c r="M500" i="4"/>
  <c r="M243" i="4"/>
  <c r="M263" i="4"/>
  <c r="M298" i="4"/>
  <c r="M273" i="4"/>
  <c r="M261" i="4"/>
  <c r="M271" i="4"/>
  <c r="M250" i="4"/>
  <c r="M229" i="4"/>
  <c r="M246" i="4"/>
  <c r="M239" i="4"/>
  <c r="M257" i="4"/>
  <c r="M227" i="4"/>
  <c r="M284" i="4"/>
  <c r="M234" i="4"/>
  <c r="M242" i="4"/>
  <c r="M264" i="4"/>
  <c r="M200" i="4"/>
  <c r="M241" i="4"/>
  <c r="M324" i="4"/>
  <c r="M89" i="4"/>
  <c r="M151" i="4"/>
  <c r="M128" i="4"/>
  <c r="M130" i="4"/>
  <c r="M498" i="4"/>
  <c r="M165" i="4"/>
  <c r="M5" i="4"/>
  <c r="M90" i="4"/>
  <c r="M490" i="4"/>
  <c r="M686" i="4"/>
  <c r="M493" i="4"/>
  <c r="M122" i="4"/>
  <c r="M326" i="4"/>
  <c r="M621" i="4"/>
  <c r="M134" i="4"/>
  <c r="M121" i="4"/>
  <c r="M667" i="4"/>
  <c r="M146" i="4"/>
  <c r="M80" i="4"/>
  <c r="M101" i="4"/>
  <c r="M687" i="4"/>
  <c r="M612" i="4"/>
  <c r="M618" i="4"/>
  <c r="M157" i="4"/>
  <c r="M387" i="4"/>
  <c r="M147" i="4"/>
  <c r="M171" i="4"/>
  <c r="M619" i="4"/>
  <c r="M617" i="4"/>
  <c r="M116" i="4"/>
  <c r="M104" i="4"/>
  <c r="M495" i="4"/>
  <c r="M614" i="4"/>
  <c r="M388" i="4"/>
  <c r="M156" i="4"/>
  <c r="M615" i="4"/>
  <c r="M78" i="4"/>
  <c r="M491" i="4"/>
  <c r="M616" i="4"/>
  <c r="M492" i="4"/>
  <c r="M533" i="4"/>
  <c r="M531" i="4"/>
  <c r="M148" i="4"/>
  <c r="M142" i="4"/>
  <c r="M671" i="4"/>
  <c r="M608" i="4"/>
  <c r="M126" i="4"/>
  <c r="M494" i="4"/>
  <c r="M610" i="4"/>
  <c r="M79" i="4"/>
  <c r="M534" i="4"/>
  <c r="M384" i="4"/>
  <c r="M129" i="4"/>
  <c r="M185" i="4"/>
  <c r="M120" i="4"/>
  <c r="M164" i="4"/>
  <c r="M327" i="4"/>
  <c r="M613" i="4"/>
  <c r="M496" i="4"/>
  <c r="M328" i="4"/>
  <c r="M623" i="4"/>
  <c r="M137" i="4"/>
  <c r="M532" i="4"/>
  <c r="M609" i="4"/>
  <c r="M663" i="4"/>
  <c r="M341" i="4"/>
  <c r="M352" i="4"/>
  <c r="M368" i="4"/>
  <c r="M358" i="4"/>
  <c r="M412" i="4"/>
  <c r="M395" i="4"/>
  <c r="M345" i="4"/>
  <c r="M376" i="4"/>
  <c r="M364" i="4"/>
  <c r="M373" i="4"/>
  <c r="M374" i="4"/>
  <c r="M393" i="4"/>
  <c r="M394" i="4"/>
  <c r="M367" i="4"/>
  <c r="M402" i="4"/>
  <c r="M353" i="4"/>
  <c r="M342" i="4"/>
  <c r="M344" i="4"/>
  <c r="M335" i="4"/>
  <c r="M340" i="4"/>
  <c r="M396" i="4"/>
  <c r="M339" i="4"/>
  <c r="M377" i="4"/>
  <c r="M351" i="4"/>
  <c r="M359" i="4"/>
  <c r="M360" i="4"/>
  <c r="M337" i="4"/>
  <c r="M397" i="4"/>
  <c r="M365" i="4"/>
  <c r="M333" i="4"/>
  <c r="M350" i="4"/>
  <c r="M356" i="4"/>
  <c r="M643" i="4"/>
  <c r="M357" i="4"/>
  <c r="M385" i="4"/>
  <c r="M409" i="4"/>
  <c r="M369" i="4"/>
  <c r="M354" i="4"/>
  <c r="M401" i="4"/>
  <c r="M372" i="4"/>
  <c r="M363" i="4"/>
  <c r="M343" i="4"/>
  <c r="M403" i="4"/>
  <c r="M392" i="4"/>
  <c r="M366" i="4"/>
  <c r="M408" i="4"/>
  <c r="M375" i="4"/>
  <c r="M336" i="4"/>
  <c r="M407" i="4"/>
  <c r="M348" i="4"/>
  <c r="M346" i="4"/>
  <c r="M334" i="4"/>
  <c r="M338" i="4"/>
  <c r="M404" i="4"/>
  <c r="M398" i="4"/>
  <c r="M378" i="4"/>
  <c r="M370" i="4"/>
  <c r="M349" i="4"/>
  <c r="M410" i="4"/>
  <c r="M400" i="4"/>
  <c r="M389" i="4"/>
  <c r="M664" i="4"/>
  <c r="M399" i="4"/>
  <c r="M362" i="4"/>
  <c r="M355" i="4"/>
  <c r="M371" i="4"/>
  <c r="M411" i="4"/>
  <c r="M665" i="4"/>
  <c r="M361" i="4"/>
  <c r="M497" i="4"/>
  <c r="M347" i="4"/>
  <c r="M523" i="4"/>
  <c r="M458" i="4"/>
  <c r="M277" i="4"/>
  <c r="M27" i="4"/>
  <c r="M489" i="4"/>
  <c r="M314" i="4"/>
  <c r="M152" i="4"/>
  <c r="M602" i="4"/>
  <c r="M299" i="4"/>
  <c r="M535" i="4"/>
  <c r="M97" i="4"/>
  <c r="M539" i="4"/>
  <c r="M698" i="4"/>
  <c r="M475" i="4"/>
  <c r="M322" i="4"/>
  <c r="M474" i="4"/>
  <c r="M587" i="4"/>
  <c r="M459" i="4"/>
  <c r="M607" i="4"/>
  <c r="M262" i="4"/>
  <c r="M251" i="4"/>
  <c r="M478" i="4"/>
  <c r="M297" i="4"/>
  <c r="M473" i="4"/>
  <c r="M681" i="4"/>
  <c r="M278" i="4"/>
  <c r="M669" i="4"/>
  <c r="M15" i="4"/>
  <c r="M293" i="4"/>
  <c r="M220" i="4"/>
  <c r="M526" i="4"/>
  <c r="M189" i="4"/>
  <c r="M22" i="4"/>
  <c r="M207" i="4"/>
  <c r="M418" i="4"/>
  <c r="M172" i="4"/>
  <c r="M452" i="4"/>
  <c r="M253" i="4"/>
  <c r="M325" i="4"/>
  <c r="M472" i="4"/>
  <c r="M420" i="4"/>
  <c r="M604" i="4"/>
  <c r="M566" i="4"/>
  <c r="M313" i="4"/>
  <c r="M460" i="4"/>
  <c r="M483" i="4"/>
  <c r="M453" i="4"/>
  <c r="M308" i="4"/>
  <c r="M603" i="4"/>
  <c r="M454" i="4"/>
  <c r="M290" i="4"/>
  <c r="M470" i="4"/>
  <c r="M457" i="4"/>
  <c r="M484" i="4"/>
  <c r="M303" i="4"/>
  <c r="M419" i="4"/>
  <c r="M181" i="4"/>
  <c r="M279" i="4"/>
  <c r="M216" i="4"/>
  <c r="M455" i="4"/>
  <c r="M606" i="4"/>
  <c r="M323" i="4"/>
  <c r="M525" i="4"/>
  <c r="M443" i="4"/>
  <c r="M600" i="4"/>
  <c r="M481" i="4"/>
  <c r="M482" i="4"/>
  <c r="M115" i="4"/>
  <c r="M541" i="4"/>
  <c r="M518" i="4"/>
  <c r="M471" i="4"/>
  <c r="M476" i="4"/>
  <c r="M107" i="4"/>
  <c r="M477" i="4"/>
  <c r="M456" i="4"/>
  <c r="M219" i="4"/>
  <c r="M223" i="4"/>
  <c r="M2" i="4"/>
  <c r="M467" i="4"/>
  <c r="M528" i="4"/>
  <c r="M563" i="4"/>
  <c r="M435" i="4"/>
  <c r="M173" i="4"/>
  <c r="M434" i="4"/>
  <c r="M559" i="4"/>
  <c r="M437" i="4"/>
  <c r="M540" i="4"/>
  <c r="M519" i="4"/>
  <c r="M424" i="4"/>
  <c r="M416" i="4"/>
  <c r="M451" i="4"/>
  <c r="M514" i="4"/>
  <c r="M488" i="4"/>
  <c r="M487" i="4"/>
  <c r="M571" i="4"/>
  <c r="M449" i="4"/>
  <c r="M154" i="4"/>
  <c r="M441" i="4"/>
  <c r="M153" i="4"/>
  <c r="M560" i="4"/>
  <c r="M554" i="4"/>
  <c r="M557" i="4"/>
  <c r="M440" i="4"/>
  <c r="M162" i="4"/>
  <c r="M431" i="4"/>
  <c r="M417" i="4"/>
  <c r="M507" i="4"/>
  <c r="M166" i="4"/>
  <c r="M486" i="4"/>
  <c r="M444" i="4"/>
  <c r="M510" i="4"/>
  <c r="M186" i="4"/>
  <c r="M463" i="4"/>
  <c r="M136" i="4"/>
  <c r="M425" i="4"/>
  <c r="M421" i="4"/>
  <c r="M546" i="4"/>
  <c r="M522" i="4"/>
  <c r="M549" i="4"/>
  <c r="M499" i="4"/>
  <c r="M429" i="4"/>
  <c r="M551" i="4"/>
  <c r="M516" i="4"/>
  <c r="M670" i="4"/>
  <c r="M413" i="4"/>
  <c r="M511" i="4"/>
  <c r="M536" i="4"/>
  <c r="M545" i="4"/>
  <c r="M479" i="4"/>
  <c r="M508" i="4"/>
  <c r="M517" i="4"/>
  <c r="M438" i="4"/>
  <c r="M432" i="4"/>
  <c r="M439" i="4"/>
  <c r="M436" i="4"/>
  <c r="M468" i="4"/>
  <c r="M442" i="4"/>
  <c r="M527" i="4"/>
  <c r="M445" i="4"/>
  <c r="M542" i="4"/>
  <c r="M430" i="4"/>
  <c r="M415" i="4"/>
  <c r="M461" i="4"/>
  <c r="M414" i="4"/>
  <c r="M447" i="4"/>
  <c r="M462" i="4"/>
  <c r="M512" i="4"/>
  <c r="M550" i="4"/>
  <c r="M446" i="4"/>
  <c r="M548" i="4"/>
  <c r="M469" i="4"/>
  <c r="M433" i="4"/>
  <c r="M538" i="4"/>
  <c r="M505" i="4"/>
  <c r="M428" i="4"/>
  <c r="M448" i="4"/>
  <c r="M555" i="4"/>
  <c r="M422" i="4"/>
  <c r="M465" i="4"/>
  <c r="M426" i="4"/>
  <c r="M556" i="4"/>
  <c r="M466" i="4"/>
  <c r="M427" i="4"/>
  <c r="M480" i="4"/>
  <c r="M552" i="4"/>
  <c r="M464" i="4"/>
  <c r="M544" i="4"/>
  <c r="M305" i="4"/>
  <c r="M642" i="4"/>
  <c r="M629" i="4"/>
  <c r="M289" i="4"/>
  <c r="M391" i="4"/>
  <c r="M296" i="4"/>
  <c r="M307" i="4"/>
  <c r="M611" i="4"/>
  <c r="M320" i="4"/>
  <c r="M632" i="4"/>
  <c r="M626" i="4"/>
  <c r="M537" i="4"/>
  <c r="M174" i="4"/>
  <c r="M280" i="4"/>
  <c r="M269" i="4"/>
  <c r="M317" i="4"/>
  <c r="M300" i="4"/>
  <c r="M332" i="4"/>
  <c r="M530" i="4"/>
  <c r="M188" i="4"/>
  <c r="M315" i="4"/>
  <c r="M274" i="4"/>
  <c r="M301" i="4"/>
  <c r="M309" i="4"/>
  <c r="M636" i="4"/>
  <c r="M635" i="4"/>
  <c r="M167" i="4"/>
  <c r="M312" i="4"/>
  <c r="M306" i="4"/>
  <c r="M630" i="4"/>
  <c r="M390" i="4"/>
  <c r="M624" i="4"/>
  <c r="M627" i="4"/>
  <c r="M633" i="4"/>
  <c r="M638" i="4"/>
  <c r="M543" i="4"/>
  <c r="M187" i="4"/>
  <c r="M565" i="4"/>
  <c r="M294" i="4"/>
  <c r="M568" i="4"/>
  <c r="M286" i="4"/>
  <c r="M295" i="4"/>
  <c r="M569" i="4"/>
  <c r="M567" i="4"/>
  <c r="M634" i="4"/>
  <c r="M18" i="4"/>
  <c r="M529" i="4"/>
  <c r="M283" i="4"/>
  <c r="M316" i="4"/>
  <c r="M570" i="4"/>
  <c r="M599" i="4"/>
  <c r="M281" i="4"/>
  <c r="M275" i="4"/>
  <c r="M628" i="4"/>
  <c r="M561" i="4"/>
  <c r="M319" i="4"/>
  <c r="M302" i="4"/>
  <c r="M631" i="4"/>
  <c r="M304" i="4"/>
  <c r="M311" i="4"/>
  <c r="M144" i="4"/>
  <c r="M640" i="4"/>
  <c r="M589" i="4"/>
  <c r="M193" i="4"/>
  <c r="M582" i="4"/>
  <c r="M379" i="4"/>
  <c r="M690" i="4"/>
  <c r="M693" i="4"/>
  <c r="M380" i="4"/>
  <c r="M694" i="4"/>
  <c r="M696" i="4"/>
  <c r="M692" i="4"/>
  <c r="M659" i="4"/>
  <c r="M657" i="4"/>
  <c r="M573" i="4"/>
  <c r="M574" i="4"/>
  <c r="M585" i="4"/>
  <c r="M192" i="4"/>
  <c r="M577" i="4"/>
  <c r="M506" i="4"/>
  <c r="M684" i="4"/>
  <c r="M381" i="4"/>
  <c r="M591" i="4"/>
  <c r="M562" i="4"/>
  <c r="M590" i="4"/>
  <c r="M583" i="4"/>
  <c r="M564" i="4"/>
  <c r="M553" i="4"/>
  <c r="M576" i="4"/>
  <c r="M666" i="4"/>
  <c r="M588" i="4"/>
  <c r="M595" i="4"/>
  <c r="M586" i="4"/>
  <c r="M646" i="4"/>
  <c r="M689" i="4"/>
  <c r="M620" i="4"/>
  <c r="M504" i="4"/>
  <c r="M682" i="4"/>
  <c r="M622" i="4"/>
  <c r="M654" i="4"/>
  <c r="M688" i="4"/>
  <c r="M178" i="4"/>
  <c r="M584" i="4"/>
  <c r="M558" i="4"/>
  <c r="M650" i="4"/>
  <c r="M513" i="4"/>
  <c r="M639" i="4"/>
  <c r="M580" i="4"/>
  <c r="M645" i="4"/>
  <c r="M653" i="4"/>
  <c r="M658" i="4"/>
  <c r="M668" i="4"/>
  <c r="M592" i="4"/>
  <c r="M579" i="4"/>
  <c r="M637" i="4"/>
  <c r="M647" i="4"/>
  <c r="M656" i="4"/>
  <c r="M651" i="4"/>
  <c r="M169" i="4"/>
  <c r="M383" i="4"/>
  <c r="M581" i="4"/>
  <c r="M662" i="4"/>
  <c r="M648" i="4"/>
  <c r="M601" i="4"/>
  <c r="M655" i="4"/>
  <c r="M596" i="4"/>
  <c r="M685" i="4"/>
  <c r="M605" i="4"/>
  <c r="M177" i="4"/>
  <c r="M697" i="4"/>
  <c r="M695" i="4"/>
  <c r="M652" i="4"/>
  <c r="M594" i="4"/>
  <c r="M649" i="4"/>
  <c r="M661" i="4"/>
  <c r="M641" i="4"/>
  <c r="M382" i="4"/>
  <c r="M683" i="4"/>
  <c r="M660" i="4"/>
  <c r="M597" i="4"/>
  <c r="M578" i="4"/>
  <c r="M644" i="4"/>
  <c r="M485" i="4"/>
  <c r="M572" i="4"/>
  <c r="M691" i="4"/>
  <c r="M509" i="4"/>
  <c r="M575" i="4"/>
  <c r="M593" i="4"/>
  <c r="M502" i="4"/>
  <c r="M503" i="4"/>
  <c r="M405" i="4"/>
  <c r="M330" i="4"/>
  <c r="M598" i="4"/>
  <c r="M329" i="4"/>
  <c r="M406" i="4"/>
  <c r="M331" i="4"/>
  <c r="G7" i="4"/>
  <c r="G75" i="4"/>
  <c r="G55" i="4"/>
  <c r="G9" i="4"/>
  <c r="G194" i="4"/>
  <c r="G132" i="4"/>
  <c r="G292" i="4"/>
  <c r="G81" i="4"/>
  <c r="G180" i="4"/>
  <c r="G224" i="4"/>
  <c r="G26" i="4"/>
  <c r="G108" i="4"/>
  <c r="G321" i="4"/>
  <c r="G84" i="4"/>
  <c r="G4" i="4"/>
  <c r="G6" i="4"/>
  <c r="G24" i="4"/>
  <c r="G139" i="4"/>
  <c r="G179" i="4"/>
  <c r="G77" i="4"/>
  <c r="G21" i="4"/>
  <c r="G16" i="4"/>
  <c r="G288" i="4"/>
  <c r="G32" i="4"/>
  <c r="G11" i="4"/>
  <c r="G211" i="4"/>
  <c r="G25" i="4"/>
  <c r="G3" i="4"/>
  <c r="G160" i="4"/>
  <c r="G123" i="4"/>
  <c r="G98" i="4"/>
  <c r="G64" i="4"/>
  <c r="G176" i="4"/>
  <c r="G12" i="4"/>
  <c r="G65" i="4"/>
  <c r="G680" i="4"/>
  <c r="G99" i="4"/>
  <c r="G524" i="4"/>
  <c r="G19" i="4"/>
  <c r="G86" i="4"/>
  <c r="G67" i="4"/>
  <c r="G285" i="4"/>
  <c r="G13" i="4"/>
  <c r="G102" i="4"/>
  <c r="G124" i="4"/>
  <c r="G222" i="4"/>
  <c r="G131" i="4"/>
  <c r="G195" i="4"/>
  <c r="G198" i="4"/>
  <c r="G150" i="4"/>
  <c r="G201" i="4"/>
  <c r="G96" i="4"/>
  <c r="G202" i="4"/>
  <c r="G266" i="4"/>
  <c r="G43" i="4"/>
  <c r="G85" i="4"/>
  <c r="G217" i="4"/>
  <c r="G93" i="4"/>
  <c r="G114" i="4"/>
  <c r="G8" i="4"/>
  <c r="G197" i="4"/>
  <c r="G60" i="4"/>
  <c r="G210" i="4"/>
  <c r="G31" i="4"/>
  <c r="G119" i="4"/>
  <c r="G56" i="4"/>
  <c r="G252" i="4"/>
  <c r="G675" i="4"/>
  <c r="G183" i="4"/>
  <c r="G41" i="4"/>
  <c r="G42" i="4"/>
  <c r="G46" i="4"/>
  <c r="G672" i="4"/>
  <c r="G155" i="4"/>
  <c r="G69" i="4"/>
  <c r="G138" i="4"/>
  <c r="G53" i="4"/>
  <c r="G100" i="4"/>
  <c r="G59" i="4"/>
  <c r="G215" i="4"/>
  <c r="G88" i="4"/>
  <c r="G135" i="4"/>
  <c r="G95" i="4"/>
  <c r="G71" i="4"/>
  <c r="G118" i="4"/>
  <c r="G231" i="4"/>
  <c r="G48" i="4"/>
  <c r="G92" i="4"/>
  <c r="G103" i="4"/>
  <c r="G72" i="4"/>
  <c r="G91" i="4"/>
  <c r="G47" i="4"/>
  <c r="G110" i="4"/>
  <c r="G218" i="4"/>
  <c r="G520" i="4"/>
  <c r="G423" i="4"/>
  <c r="G673" i="4"/>
  <c r="G54" i="4"/>
  <c r="G66" i="4"/>
  <c r="G214" i="4"/>
  <c r="G106" i="4"/>
  <c r="G82" i="4"/>
  <c r="G52" i="4"/>
  <c r="G113" i="4"/>
  <c r="G62" i="4"/>
  <c r="G38" i="4"/>
  <c r="G109" i="4"/>
  <c r="G111" i="4"/>
  <c r="G182" i="4"/>
  <c r="G515" i="4"/>
  <c r="G184" i="4"/>
  <c r="G35" i="4"/>
  <c r="G44" i="4"/>
  <c r="G45" i="4"/>
  <c r="G63" i="4"/>
  <c r="G51" i="4"/>
  <c r="G36" i="4"/>
  <c r="G203" i="4"/>
  <c r="G386" i="4"/>
  <c r="G143" i="4"/>
  <c r="G676" i="4"/>
  <c r="G127" i="4"/>
  <c r="G204" i="4"/>
  <c r="G83" i="4"/>
  <c r="G40" i="4"/>
  <c r="G221" i="4"/>
  <c r="G158" i="4"/>
  <c r="G209" i="4"/>
  <c r="G196" i="4"/>
  <c r="G205" i="4"/>
  <c r="G73" i="4"/>
  <c r="G112" i="4"/>
  <c r="G199" i="4"/>
  <c r="G61" i="4"/>
  <c r="G168" i="4"/>
  <c r="G145" i="4"/>
  <c r="G133" i="4"/>
  <c r="G49" i="4"/>
  <c r="G34" i="4"/>
  <c r="G163" i="4"/>
  <c r="G29" i="4"/>
  <c r="G206" i="4"/>
  <c r="G677" i="4"/>
  <c r="G74" i="4"/>
  <c r="G141" i="4"/>
  <c r="G28" i="4"/>
  <c r="G190" i="4"/>
  <c r="G678" i="4"/>
  <c r="G68" i="4"/>
  <c r="G94" i="4"/>
  <c r="G310" i="4"/>
  <c r="G679" i="4"/>
  <c r="G318" i="4"/>
  <c r="G149" i="4"/>
  <c r="G161" i="4"/>
  <c r="G191" i="4"/>
  <c r="G76" i="4"/>
  <c r="G117" i="4"/>
  <c r="G14" i="4"/>
  <c r="G20" i="4"/>
  <c r="G212" i="4"/>
  <c r="G213" i="4"/>
  <c r="G33" i="4"/>
  <c r="G208" i="4"/>
  <c r="G70" i="4"/>
  <c r="G50" i="4"/>
  <c r="G159" i="4"/>
  <c r="G105" i="4"/>
  <c r="G30" i="4"/>
  <c r="G23" i="4"/>
  <c r="G10" i="4"/>
  <c r="G37" i="4"/>
  <c r="G57" i="4"/>
  <c r="G87" i="4"/>
  <c r="G58" i="4"/>
  <c r="G140" i="4"/>
  <c r="G175" i="4"/>
  <c r="G39" i="4"/>
  <c r="G521" i="4"/>
  <c r="G674" i="4"/>
  <c r="G125" i="4"/>
  <c r="G547" i="4"/>
  <c r="G17" i="4"/>
  <c r="G170" i="4"/>
  <c r="G259" i="4"/>
  <c r="G240" i="4"/>
  <c r="G247" i="4"/>
  <c r="G270" i="4"/>
  <c r="G287" i="4"/>
  <c r="G255" i="4"/>
  <c r="G244" i="4"/>
  <c r="G265" i="4"/>
  <c r="G272" i="4"/>
  <c r="G225" i="4"/>
  <c r="G238" i="4"/>
  <c r="G237" i="4"/>
  <c r="G501" i="4"/>
  <c r="G276" i="4"/>
  <c r="G236" i="4"/>
  <c r="G233" i="4"/>
  <c r="G228" i="4"/>
  <c r="G232" i="4"/>
  <c r="G291" i="4"/>
  <c r="G256" i="4"/>
  <c r="G230" i="4"/>
  <c r="G258" i="4"/>
  <c r="G248" i="4"/>
  <c r="G260" i="4"/>
  <c r="G267" i="4"/>
  <c r="G282" i="4"/>
  <c r="G226" i="4"/>
  <c r="G254" i="4"/>
  <c r="G268" i="4"/>
  <c r="G245" i="4"/>
  <c r="G235" i="4"/>
  <c r="G450" i="4"/>
  <c r="G249" i="4"/>
  <c r="G625" i="4"/>
  <c r="G500" i="4"/>
  <c r="G243" i="4"/>
  <c r="G263" i="4"/>
  <c r="G298" i="4"/>
  <c r="G273" i="4"/>
  <c r="G261" i="4"/>
  <c r="G271" i="4"/>
  <c r="G250" i="4"/>
  <c r="G229" i="4"/>
  <c r="G246" i="4"/>
  <c r="G239" i="4"/>
  <c r="G257" i="4"/>
  <c r="G227" i="4"/>
  <c r="G284" i="4"/>
  <c r="G234" i="4"/>
  <c r="G242" i="4"/>
  <c r="G264" i="4"/>
  <c r="G200" i="4"/>
  <c r="G241" i="4"/>
  <c r="G324" i="4"/>
  <c r="G89" i="4"/>
  <c r="G151" i="4"/>
  <c r="G128" i="4"/>
  <c r="G130" i="4"/>
  <c r="G498" i="4"/>
  <c r="G165" i="4"/>
  <c r="G5" i="4"/>
  <c r="G90" i="4"/>
  <c r="G490" i="4"/>
  <c r="G686" i="4"/>
  <c r="G493" i="4"/>
  <c r="G122" i="4"/>
  <c r="G326" i="4"/>
  <c r="G621" i="4"/>
  <c r="G134" i="4"/>
  <c r="G121" i="4"/>
  <c r="G667" i="4"/>
  <c r="G146" i="4"/>
  <c r="G80" i="4"/>
  <c r="G101" i="4"/>
  <c r="G687" i="4"/>
  <c r="G612" i="4"/>
  <c r="G618" i="4"/>
  <c r="G157" i="4"/>
  <c r="G387" i="4"/>
  <c r="G147" i="4"/>
  <c r="G171" i="4"/>
  <c r="G619" i="4"/>
  <c r="G617" i="4"/>
  <c r="G116" i="4"/>
  <c r="G104" i="4"/>
  <c r="G495" i="4"/>
  <c r="G614" i="4"/>
  <c r="G388" i="4"/>
  <c r="G156" i="4"/>
  <c r="G615" i="4"/>
  <c r="G78" i="4"/>
  <c r="G491" i="4"/>
  <c r="G616" i="4"/>
  <c r="G492" i="4"/>
  <c r="G533" i="4"/>
  <c r="G531" i="4"/>
  <c r="G148" i="4"/>
  <c r="G142" i="4"/>
  <c r="G671" i="4"/>
  <c r="G608" i="4"/>
  <c r="G126" i="4"/>
  <c r="G494" i="4"/>
  <c r="G610" i="4"/>
  <c r="G79" i="4"/>
  <c r="G534" i="4"/>
  <c r="G384" i="4"/>
  <c r="G129" i="4"/>
  <c r="G185" i="4"/>
  <c r="G120" i="4"/>
  <c r="G164" i="4"/>
  <c r="G327" i="4"/>
  <c r="G613" i="4"/>
  <c r="G496" i="4"/>
  <c r="G328" i="4"/>
  <c r="G623" i="4"/>
  <c r="G137" i="4"/>
  <c r="G532" i="4"/>
  <c r="G609" i="4"/>
  <c r="G663" i="4"/>
  <c r="G341" i="4"/>
  <c r="G352" i="4"/>
  <c r="G368" i="4"/>
  <c r="G358" i="4"/>
  <c r="G412" i="4"/>
  <c r="G395" i="4"/>
  <c r="G345" i="4"/>
  <c r="G376" i="4"/>
  <c r="G364" i="4"/>
  <c r="G373" i="4"/>
  <c r="G374" i="4"/>
  <c r="G393" i="4"/>
  <c r="G394" i="4"/>
  <c r="G367" i="4"/>
  <c r="G402" i="4"/>
  <c r="G353" i="4"/>
  <c r="G342" i="4"/>
  <c r="G344" i="4"/>
  <c r="G335" i="4"/>
  <c r="G340" i="4"/>
  <c r="G396" i="4"/>
  <c r="G339" i="4"/>
  <c r="G377" i="4"/>
  <c r="G351" i="4"/>
  <c r="G359" i="4"/>
  <c r="G360" i="4"/>
  <c r="G337" i="4"/>
  <c r="G397" i="4"/>
  <c r="G365" i="4"/>
  <c r="G333" i="4"/>
  <c r="G350" i="4"/>
  <c r="G356" i="4"/>
  <c r="G643" i="4"/>
  <c r="G357" i="4"/>
  <c r="G385" i="4"/>
  <c r="G409" i="4"/>
  <c r="G369" i="4"/>
  <c r="G354" i="4"/>
  <c r="G401" i="4"/>
  <c r="G372" i="4"/>
  <c r="G363" i="4"/>
  <c r="G343" i="4"/>
  <c r="G403" i="4"/>
  <c r="G392" i="4"/>
  <c r="G366" i="4"/>
  <c r="G408" i="4"/>
  <c r="G375" i="4"/>
  <c r="G336" i="4"/>
  <c r="G407" i="4"/>
  <c r="G348" i="4"/>
  <c r="G346" i="4"/>
  <c r="G334" i="4"/>
  <c r="G338" i="4"/>
  <c r="G404" i="4"/>
  <c r="G398" i="4"/>
  <c r="G378" i="4"/>
  <c r="G370" i="4"/>
  <c r="G349" i="4"/>
  <c r="G410" i="4"/>
  <c r="G400" i="4"/>
  <c r="G389" i="4"/>
  <c r="G664" i="4"/>
  <c r="G399" i="4"/>
  <c r="G362" i="4"/>
  <c r="G355" i="4"/>
  <c r="G371" i="4"/>
  <c r="G411" i="4"/>
  <c r="G665" i="4"/>
  <c r="G361" i="4"/>
  <c r="G497" i="4"/>
  <c r="G347" i="4"/>
  <c r="G523" i="4"/>
  <c r="G458" i="4"/>
  <c r="G277" i="4"/>
  <c r="G27" i="4"/>
  <c r="G489" i="4"/>
  <c r="G314" i="4"/>
  <c r="G152" i="4"/>
  <c r="G602" i="4"/>
  <c r="G299" i="4"/>
  <c r="G535" i="4"/>
  <c r="G97" i="4"/>
  <c r="G539" i="4"/>
  <c r="G698" i="4"/>
  <c r="G475" i="4"/>
  <c r="G322" i="4"/>
  <c r="G474" i="4"/>
  <c r="G587" i="4"/>
  <c r="G459" i="4"/>
  <c r="G607" i="4"/>
  <c r="G262" i="4"/>
  <c r="G251" i="4"/>
  <c r="G478" i="4"/>
  <c r="G297" i="4"/>
  <c r="G473" i="4"/>
  <c r="G681" i="4"/>
  <c r="G278" i="4"/>
  <c r="G669" i="4"/>
  <c r="G15" i="4"/>
  <c r="G293" i="4"/>
  <c r="G220" i="4"/>
  <c r="G526" i="4"/>
  <c r="G189" i="4"/>
  <c r="G22" i="4"/>
  <c r="G207" i="4"/>
  <c r="G418" i="4"/>
  <c r="G172" i="4"/>
  <c r="G452" i="4"/>
  <c r="G253" i="4"/>
  <c r="G325" i="4"/>
  <c r="G472" i="4"/>
  <c r="G420" i="4"/>
  <c r="G604" i="4"/>
  <c r="G566" i="4"/>
  <c r="G313" i="4"/>
  <c r="G460" i="4"/>
  <c r="G483" i="4"/>
  <c r="G453" i="4"/>
  <c r="G308" i="4"/>
  <c r="G603" i="4"/>
  <c r="G454" i="4"/>
  <c r="G290" i="4"/>
  <c r="G470" i="4"/>
  <c r="G457" i="4"/>
  <c r="G484" i="4"/>
  <c r="G303" i="4"/>
  <c r="G419" i="4"/>
  <c r="G181" i="4"/>
  <c r="G279" i="4"/>
  <c r="G216" i="4"/>
  <c r="G455" i="4"/>
  <c r="G606" i="4"/>
  <c r="G323" i="4"/>
  <c r="G525" i="4"/>
  <c r="G443" i="4"/>
  <c r="G600" i="4"/>
  <c r="G481" i="4"/>
  <c r="G482" i="4"/>
  <c r="G115" i="4"/>
  <c r="G541" i="4"/>
  <c r="G518" i="4"/>
  <c r="G471" i="4"/>
  <c r="G476" i="4"/>
  <c r="G107" i="4"/>
  <c r="G477" i="4"/>
  <c r="G456" i="4"/>
  <c r="G219" i="4"/>
  <c r="G223" i="4"/>
  <c r="G2" i="4"/>
  <c r="G467" i="4"/>
  <c r="G528" i="4"/>
  <c r="G563" i="4"/>
  <c r="G435" i="4"/>
  <c r="G173" i="4"/>
  <c r="G434" i="4"/>
  <c r="G559" i="4"/>
  <c r="G437" i="4"/>
  <c r="G540" i="4"/>
  <c r="G519" i="4"/>
  <c r="G424" i="4"/>
  <c r="G416" i="4"/>
  <c r="G451" i="4"/>
  <c r="G514" i="4"/>
  <c r="G488" i="4"/>
  <c r="G487" i="4"/>
  <c r="G571" i="4"/>
  <c r="G449" i="4"/>
  <c r="G154" i="4"/>
  <c r="G441" i="4"/>
  <c r="G153" i="4"/>
  <c r="G560" i="4"/>
  <c r="G554" i="4"/>
  <c r="G557" i="4"/>
  <c r="G440" i="4"/>
  <c r="G162" i="4"/>
  <c r="G431" i="4"/>
  <c r="G417" i="4"/>
  <c r="G507" i="4"/>
  <c r="G166" i="4"/>
  <c r="G486" i="4"/>
  <c r="G444" i="4"/>
  <c r="G510" i="4"/>
  <c r="G186" i="4"/>
  <c r="G463" i="4"/>
  <c r="G136" i="4"/>
  <c r="G425" i="4"/>
  <c r="G421" i="4"/>
  <c r="G546" i="4"/>
  <c r="G522" i="4"/>
  <c r="G549" i="4"/>
  <c r="G499" i="4"/>
  <c r="G429" i="4"/>
  <c r="G551" i="4"/>
  <c r="G516" i="4"/>
  <c r="G670" i="4"/>
  <c r="G413" i="4"/>
  <c r="G511" i="4"/>
  <c r="G536" i="4"/>
  <c r="G545" i="4"/>
  <c r="G479" i="4"/>
  <c r="G508" i="4"/>
  <c r="G517" i="4"/>
  <c r="G438" i="4"/>
  <c r="G432" i="4"/>
  <c r="G439" i="4"/>
  <c r="G436" i="4"/>
  <c r="G468" i="4"/>
  <c r="G442" i="4"/>
  <c r="G527" i="4"/>
  <c r="G445" i="4"/>
  <c r="G542" i="4"/>
  <c r="G430" i="4"/>
  <c r="G415" i="4"/>
  <c r="G461" i="4"/>
  <c r="G414" i="4"/>
  <c r="G447" i="4"/>
  <c r="G462" i="4"/>
  <c r="G512" i="4"/>
  <c r="G550" i="4"/>
  <c r="G446" i="4"/>
  <c r="G548" i="4"/>
  <c r="G469" i="4"/>
  <c r="G433" i="4"/>
  <c r="G538" i="4"/>
  <c r="G505" i="4"/>
  <c r="G428" i="4"/>
  <c r="G448" i="4"/>
  <c r="G555" i="4"/>
  <c r="G422" i="4"/>
  <c r="G465" i="4"/>
  <c r="G426" i="4"/>
  <c r="G556" i="4"/>
  <c r="G466" i="4"/>
  <c r="G427" i="4"/>
  <c r="G480" i="4"/>
  <c r="G552" i="4"/>
  <c r="G464" i="4"/>
  <c r="G544" i="4"/>
  <c r="G305" i="4"/>
  <c r="G642" i="4"/>
  <c r="G629" i="4"/>
  <c r="G289" i="4"/>
  <c r="G391" i="4"/>
  <c r="G296" i="4"/>
  <c r="G307" i="4"/>
  <c r="G611" i="4"/>
  <c r="G320" i="4"/>
  <c r="G632" i="4"/>
  <c r="G626" i="4"/>
  <c r="G537" i="4"/>
  <c r="G174" i="4"/>
  <c r="G280" i="4"/>
  <c r="G269" i="4"/>
  <c r="G317" i="4"/>
  <c r="G300" i="4"/>
  <c r="G332" i="4"/>
  <c r="G530" i="4"/>
  <c r="G188" i="4"/>
  <c r="G315" i="4"/>
  <c r="G274" i="4"/>
  <c r="G301" i="4"/>
  <c r="G309" i="4"/>
  <c r="G636" i="4"/>
  <c r="G635" i="4"/>
  <c r="G167" i="4"/>
  <c r="G312" i="4"/>
  <c r="G306" i="4"/>
  <c r="G630" i="4"/>
  <c r="G390" i="4"/>
  <c r="G624" i="4"/>
  <c r="G627" i="4"/>
  <c r="G633" i="4"/>
  <c r="G638" i="4"/>
  <c r="G543" i="4"/>
  <c r="G187" i="4"/>
  <c r="G565" i="4"/>
  <c r="G294" i="4"/>
  <c r="G568" i="4"/>
  <c r="G286" i="4"/>
  <c r="G295" i="4"/>
  <c r="G569" i="4"/>
  <c r="G567" i="4"/>
  <c r="G634" i="4"/>
  <c r="G18" i="4"/>
  <c r="G529" i="4"/>
  <c r="G283" i="4"/>
  <c r="G316" i="4"/>
  <c r="G570" i="4"/>
  <c r="G599" i="4"/>
  <c r="G281" i="4"/>
  <c r="G275" i="4"/>
  <c r="G628" i="4"/>
  <c r="G561" i="4"/>
  <c r="G319" i="4"/>
  <c r="G302" i="4"/>
  <c r="G631" i="4"/>
  <c r="G304" i="4"/>
  <c r="G311" i="4"/>
  <c r="G144" i="4"/>
  <c r="G640" i="4"/>
  <c r="G589" i="4"/>
  <c r="G193" i="4"/>
  <c r="G582" i="4"/>
  <c r="G379" i="4"/>
  <c r="G690" i="4"/>
  <c r="G693" i="4"/>
  <c r="G380" i="4"/>
  <c r="G694" i="4"/>
  <c r="G696" i="4"/>
  <c r="G692" i="4"/>
  <c r="G659" i="4"/>
  <c r="G657" i="4"/>
  <c r="G573" i="4"/>
  <c r="G574" i="4"/>
  <c r="G585" i="4"/>
  <c r="G192" i="4"/>
  <c r="G577" i="4"/>
  <c r="G506" i="4"/>
  <c r="G684" i="4"/>
  <c r="G381" i="4"/>
  <c r="G591" i="4"/>
  <c r="G562" i="4"/>
  <c r="G590" i="4"/>
  <c r="G583" i="4"/>
  <c r="G564" i="4"/>
  <c r="G553" i="4"/>
  <c r="G576" i="4"/>
  <c r="G666" i="4"/>
  <c r="G588" i="4"/>
  <c r="G595" i="4"/>
  <c r="G586" i="4"/>
  <c r="G646" i="4"/>
  <c r="G689" i="4"/>
  <c r="G620" i="4"/>
  <c r="G504" i="4"/>
  <c r="G682" i="4"/>
  <c r="G622" i="4"/>
  <c r="G654" i="4"/>
  <c r="G688" i="4"/>
  <c r="G178" i="4"/>
  <c r="G584" i="4"/>
  <c r="G558" i="4"/>
  <c r="G650" i="4"/>
  <c r="G513" i="4"/>
  <c r="G639" i="4"/>
  <c r="G580" i="4"/>
  <c r="G645" i="4"/>
  <c r="G653" i="4"/>
  <c r="G658" i="4"/>
  <c r="G668" i="4"/>
  <c r="G592" i="4"/>
  <c r="G579" i="4"/>
  <c r="G637" i="4"/>
  <c r="G647" i="4"/>
  <c r="G656" i="4"/>
  <c r="G651" i="4"/>
  <c r="G169" i="4"/>
  <c r="G383" i="4"/>
  <c r="G581" i="4"/>
  <c r="G662" i="4"/>
  <c r="G648" i="4"/>
  <c r="G601" i="4"/>
  <c r="G655" i="4"/>
  <c r="G596" i="4"/>
  <c r="G685" i="4"/>
  <c r="G605" i="4"/>
  <c r="G177" i="4"/>
  <c r="G697" i="4"/>
  <c r="G695" i="4"/>
  <c r="G652" i="4"/>
  <c r="G594" i="4"/>
  <c r="G649" i="4"/>
  <c r="G661" i="4"/>
  <c r="G641" i="4"/>
  <c r="G382" i="4"/>
  <c r="G683" i="4"/>
  <c r="G660" i="4"/>
  <c r="G597" i="4"/>
  <c r="G578" i="4"/>
  <c r="G644" i="4"/>
  <c r="G485" i="4"/>
  <c r="G572" i="4"/>
  <c r="G691" i="4"/>
  <c r="G509" i="4"/>
  <c r="G575" i="4"/>
  <c r="G593" i="4"/>
  <c r="G502" i="4"/>
  <c r="G503" i="4"/>
  <c r="G405" i="4"/>
  <c r="G330" i="4"/>
  <c r="G598" i="4"/>
  <c r="G329" i="4"/>
  <c r="G406" i="4"/>
  <c r="G3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21D712-67C8-4F15-ABB8-B5E4EDF1D393}" keepAlive="1" name="Query - players_height" description="Connection to the 'players_height' query in the workbook." type="5" refreshedVersion="8" background="1" saveData="1">
    <dbPr connection="Provider=Microsoft.Mashup.OleDb.1;Data Source=$Workbook$;Location=players_height;Extended Properties=&quot;&quot;" command="SELECT * FROM [players_height]"/>
  </connection>
  <connection id="2" xr16:uid="{D90AB8A7-35FC-420E-9E54-C9EC3A7BC0DA}" keepAlive="1" name="Query - sportsEvent_attendance" description="Connection to the 'sportsEvent_attendance' query in the workbook." type="5" refreshedVersion="8" background="1" saveData="1">
    <dbPr connection="Provider=Microsoft.Mashup.OleDb.1;Data Source=$Workbook$;Location=sportsEvent_attendance;Extended Properties=&quot;&quot;" command="SELECT * FROM [sportsEvent_attendance]"/>
  </connection>
  <connection id="3" xr16:uid="{71D6C2A8-B735-40C5-9BFB-09326A415F66}" keepAlive="1" name="Query - sportsEvent_numberOfAthletes" description="Connection to the 'sportsEvent_numberOfAthletes' query in the workbook." type="5" refreshedVersion="8" background="1" saveData="1">
    <dbPr connection="Provider=Microsoft.Mashup.OleDb.1;Data Source=$Workbook$;Location=sportsEvent_numberOfAthletes;Extended Properties=&quot;&quot;" command="SELECT * FROM [sportsEvent_numberOfAthletes]"/>
  </connection>
  <connection id="4" xr16:uid="{B25D5A64-3BEB-4529-BFC4-829B488A9EA9}" keepAlive="1" name="Query - sportsEvent_numberOfParticipants" description="Connection to the 'sportsEvent_numberOfParticipants' query in the workbook." type="5" refreshedVersion="0" background="1">
    <dbPr connection="Provider=Microsoft.Mashup.OleDb.1;Data Source=$Workbook$;Location=sportsEvent_numberOfParticipants;Extended Properties=&quot;&quot;" command="SELECT * FROM [sportsEvent_numberOfParticipants]"/>
  </connection>
  <connection id="5" xr16:uid="{4367DE27-3D76-448A-BC09-26D1499D112F}" keepAlive="1" name="Query - sportsVenue_capacity" description="Connection to the 'sportsVenue_capacity' query in the workbook." type="5" refreshedVersion="8" background="1" saveData="1">
    <dbPr connection="Provider=Microsoft.Mashup.OleDb.1;Data Source=$Workbook$;Location=sportsVenue_capacity;Extended Properties=&quot;&quot;" command="SELECT * FROM [sportsVenue_capacity]"/>
  </connection>
</connections>
</file>

<file path=xl/sharedStrings.xml><?xml version="1.0" encoding="utf-8"?>
<sst xmlns="http://schemas.openxmlformats.org/spreadsheetml/2006/main" count="13847" uniqueCount="4302">
  <si>
    <t>category</t>
  </si>
  <si>
    <t>property</t>
  </si>
  <si>
    <t>propertyLabel</t>
  </si>
  <si>
    <t>value</t>
  </si>
  <si>
    <t>unitLabel</t>
  </si>
  <si>
    <t>sitelinks</t>
  </si>
  <si>
    <t>Sports</t>
  </si>
  <si>
    <t>16</t>
  </si>
  <si>
    <t>27</t>
  </si>
  <si>
    <t>191</t>
  </si>
  <si>
    <t>11</t>
  </si>
  <si>
    <t>17</t>
  </si>
  <si>
    <t>25</t>
  </si>
  <si>
    <t>13</t>
  </si>
  <si>
    <t>21</t>
  </si>
  <si>
    <t>10</t>
  </si>
  <si>
    <t>22</t>
  </si>
  <si>
    <t>43</t>
  </si>
  <si>
    <t>32</t>
  </si>
  <si>
    <t>18</t>
  </si>
  <si>
    <t>19</t>
  </si>
  <si>
    <t>14</t>
  </si>
  <si>
    <t>51</t>
  </si>
  <si>
    <t>12</t>
  </si>
  <si>
    <t>50</t>
  </si>
  <si>
    <t>52</t>
  </si>
  <si>
    <t>46</t>
  </si>
  <si>
    <t>41</t>
  </si>
  <si>
    <t>15</t>
  </si>
  <si>
    <t>62</t>
  </si>
  <si>
    <t>38</t>
  </si>
  <si>
    <t>45</t>
  </si>
  <si>
    <t>30</t>
  </si>
  <si>
    <t>24</t>
  </si>
  <si>
    <t>29</t>
  </si>
  <si>
    <t>28</t>
  </si>
  <si>
    <t>9</t>
  </si>
  <si>
    <t>31</t>
  </si>
  <si>
    <t>35</t>
  </si>
  <si>
    <t>44</t>
  </si>
  <si>
    <t>20</t>
  </si>
  <si>
    <t>42</t>
  </si>
  <si>
    <t>39</t>
  </si>
  <si>
    <t>69</t>
  </si>
  <si>
    <t>64</t>
  </si>
  <si>
    <t>40</t>
  </si>
  <si>
    <t>53</t>
  </si>
  <si>
    <t>37</t>
  </si>
  <si>
    <t>8</t>
  </si>
  <si>
    <t>56</t>
  </si>
  <si>
    <t>48</t>
  </si>
  <si>
    <t>104</t>
  </si>
  <si>
    <t>77</t>
  </si>
  <si>
    <t>58</t>
  </si>
  <si>
    <t>55</t>
  </si>
  <si>
    <t>33</t>
  </si>
  <si>
    <t>26</t>
  </si>
  <si>
    <t>54</t>
  </si>
  <si>
    <t>23</t>
  </si>
  <si>
    <t>36</t>
  </si>
  <si>
    <t>roundedValue</t>
  </si>
  <si>
    <t>entityType</t>
  </si>
  <si>
    <t>duplicate</t>
  </si>
  <si>
    <t>question</t>
  </si>
  <si>
    <t>entity</t>
  </si>
  <si>
    <t>entityLabel</t>
  </si>
  <si>
    <t>dateCreated</t>
  </si>
  <si>
    <t>dateModified</t>
  </si>
  <si>
    <t>http://www.wikidata.org/entity/Q1353812</t>
  </si>
  <si>
    <t>1989 Winter Universiade</t>
  </si>
  <si>
    <t>http://www.wikidata.org/prop/direct/P1132</t>
  </si>
  <si>
    <t>681</t>
  </si>
  <si>
    <t/>
  </si>
  <si>
    <t>2024-08-14T07:46:59Z</t>
  </si>
  <si>
    <t>http://www.wikidata.org/entity/Q1317796</t>
  </si>
  <si>
    <t>1971 Southeast Asian Peninsular Games</t>
  </si>
  <si>
    <t>7</t>
  </si>
  <si>
    <t>2024-11-21T17:32:55Z</t>
  </si>
  <si>
    <t>http://www.wikidata.org/entity/Q1370007</t>
  </si>
  <si>
    <t>1989 Southeast Asian Games</t>
  </si>
  <si>
    <t>2024-11-21T17:32:50Z</t>
  </si>
  <si>
    <t>http://www.wikidata.org/entity/Q1209315</t>
  </si>
  <si>
    <t>1993 Southeast Asian Games</t>
  </si>
  <si>
    <t>2024-11-21T17:32:49Z</t>
  </si>
  <si>
    <t>http://www.wikidata.org/entity/Q1315779</t>
  </si>
  <si>
    <t>World Games 1997</t>
  </si>
  <si>
    <t>2600</t>
  </si>
  <si>
    <t>2024-03-31T01:46:32Z</t>
  </si>
  <si>
    <t>http://www.wikidata.org/entity/Q1370021</t>
  </si>
  <si>
    <t>1995 Southeast Asian Games</t>
  </si>
  <si>
    <t>2024-11-21T17:32:36Z</t>
  </si>
  <si>
    <t>http://www.wikidata.org/entity/Q1353585</t>
  </si>
  <si>
    <t>1962 Winter Universiade</t>
  </si>
  <si>
    <t>332</t>
  </si>
  <si>
    <t>2024-07-27T01:19:33Z</t>
  </si>
  <si>
    <t>3262</t>
  </si>
  <si>
    <t>http://www.wikidata.org/entity/Q1209307</t>
  </si>
  <si>
    <t>2013 Southeast Asian Games</t>
  </si>
  <si>
    <t>2024-11-21T17:32:41Z</t>
  </si>
  <si>
    <t>4370</t>
  </si>
  <si>
    <t>http://www.wikidata.org/entity/Q1151263</t>
  </si>
  <si>
    <t>1973 Summer Universiade</t>
  </si>
  <si>
    <t>4000</t>
  </si>
  <si>
    <t>2024-08-24T13:26:55Z</t>
  </si>
  <si>
    <t>http://www.wikidata.org/entity/Q1348559</t>
  </si>
  <si>
    <t>2014 Asian Beach Games</t>
  </si>
  <si>
    <t>2022-10-06T12:30:21Z</t>
  </si>
  <si>
    <t>http://www.wikidata.org/entity/Q1193677</t>
  </si>
  <si>
    <t>2009 Asian Indoor Games</t>
  </si>
  <si>
    <t>2456</t>
  </si>
  <si>
    <t>2024-03-31T01:45:02Z</t>
  </si>
  <si>
    <t>http://www.wikidata.org/entity/Q1186538</t>
  </si>
  <si>
    <t>World Games 1985</t>
  </si>
  <si>
    <t>1550</t>
  </si>
  <si>
    <t>2024-03-31T01:45:00Z</t>
  </si>
  <si>
    <t>http://www.wikidata.org/entity/Q1352152</t>
  </si>
  <si>
    <t>1964 Winter Universiade</t>
  </si>
  <si>
    <t>410</t>
  </si>
  <si>
    <t>2023-10-21T03:59:42Z</t>
  </si>
  <si>
    <t>http://www.wikidata.org/entity/Q1280952</t>
  </si>
  <si>
    <t>2005 Games of the Small States of Europe</t>
  </si>
  <si>
    <t>793</t>
  </si>
  <si>
    <t>2024-03-31T01:46:05Z</t>
  </si>
  <si>
    <t>http://www.wikidata.org/entity/Q1352316</t>
  </si>
  <si>
    <t>1978 Winter Universiade</t>
  </si>
  <si>
    <t>347</t>
  </si>
  <si>
    <t>http://www.wikidata.org/entity/Q1353646</t>
  </si>
  <si>
    <t>1981 Winter Universiade</t>
  </si>
  <si>
    <t>583</t>
  </si>
  <si>
    <t>2023-10-09T09:04:01Z</t>
  </si>
  <si>
    <t>http://www.wikidata.org/entity/Q1136419</t>
  </si>
  <si>
    <t>2015 Southeast Asian Games</t>
  </si>
  <si>
    <t>2024-11-21T17:32:45Z</t>
  </si>
  <si>
    <t>http://www.wikidata.org/entity/Q1317775</t>
  </si>
  <si>
    <t>1965 Southeast Asian Peninsular Games</t>
  </si>
  <si>
    <t>2024-11-21T17:32:59Z</t>
  </si>
  <si>
    <t>http://www.wikidata.org/entity/Q1209909</t>
  </si>
  <si>
    <t>2018 Asian Games</t>
  </si>
  <si>
    <t>2024-11-21T17:33:33Z</t>
  </si>
  <si>
    <t>11720</t>
  </si>
  <si>
    <t>http://www.wikidata.org/entity/Q1135280</t>
  </si>
  <si>
    <t>1997 Pan Arab Games</t>
  </si>
  <si>
    <t>3253</t>
  </si>
  <si>
    <t>2024-03-31T01:43:13Z</t>
  </si>
  <si>
    <t>http://www.wikidata.org/entity/Q1209302</t>
  </si>
  <si>
    <t>1997 Southeast Asian Games</t>
  </si>
  <si>
    <t>2024-11-21T17:32:37Z</t>
  </si>
  <si>
    <t>http://www.wikidata.org/entity/Q1208432</t>
  </si>
  <si>
    <t>1966 Winter Universiade</t>
  </si>
  <si>
    <t>434</t>
  </si>
  <si>
    <t>2023-10-24T13:08:31Z</t>
  </si>
  <si>
    <t>http://www.wikidata.org/entity/Q1116471</t>
  </si>
  <si>
    <t>1986 Commonwealth Games</t>
  </si>
  <si>
    <t>1660</t>
  </si>
  <si>
    <t>2024-07-31T10:38:22Z</t>
  </si>
  <si>
    <t>4696</t>
  </si>
  <si>
    <t>http://www.wikidata.org/entity/Q1317784</t>
  </si>
  <si>
    <t>1967 Southeast Asian Peninsular Games</t>
  </si>
  <si>
    <t>6</t>
  </si>
  <si>
    <t>2024-11-21T17:32:51Z</t>
  </si>
  <si>
    <t>http://www.wikidata.org/entity/Q1186151</t>
  </si>
  <si>
    <t>2017 Asian Winter Games</t>
  </si>
  <si>
    <t>1147</t>
  </si>
  <si>
    <t>2024-10-07T22:02:13Z</t>
  </si>
  <si>
    <t>http://www.wikidata.org/entity/Q1315733</t>
  </si>
  <si>
    <t>World Games 1981</t>
  </si>
  <si>
    <t>1265</t>
  </si>
  <si>
    <t>2024-11-04T19:04:27Z</t>
  </si>
  <si>
    <t>http://www.wikidata.org/entity/Q1193994</t>
  </si>
  <si>
    <t>1960 Winter Universiade</t>
  </si>
  <si>
    <t>145</t>
  </si>
  <si>
    <t>2024-07-27T01:19:31Z</t>
  </si>
  <si>
    <t>http://www.wikidata.org/entity/Q1316527</t>
  </si>
  <si>
    <t>2016 Asian Beach Games</t>
  </si>
  <si>
    <t>2024-03-31T01:46:33Z</t>
  </si>
  <si>
    <t>http://www.wikidata.org/entity/Q1351796</t>
  </si>
  <si>
    <t>1968 Winter Universiade</t>
  </si>
  <si>
    <t>589</t>
  </si>
  <si>
    <t>2024-02-19T11:39:11Z</t>
  </si>
  <si>
    <t>http://www.wikidata.org/entity/Q1196659</t>
  </si>
  <si>
    <t>1996 Asian Winter Games</t>
  </si>
  <si>
    <t>453</t>
  </si>
  <si>
    <t>2024-10-07T22:06:56Z</t>
  </si>
  <si>
    <t>http://www.wikidata.org/entity/Q1116999</t>
  </si>
  <si>
    <t>2014 Commonwealth Games</t>
  </si>
  <si>
    <t>4947</t>
  </si>
  <si>
    <t>2024-09-18T14:11:35Z</t>
  </si>
  <si>
    <t>http://www.wikidata.org/entity/Q1209615</t>
  </si>
  <si>
    <t>1917 Far Eastern Games</t>
  </si>
  <si>
    <t>3</t>
  </si>
  <si>
    <t>2024-11-21T17:33:23Z</t>
  </si>
  <si>
    <t>http://www.wikidata.org/entity/Q1317803</t>
  </si>
  <si>
    <t>1975 Southeast Asian Peninsular Games</t>
  </si>
  <si>
    <t>4</t>
  </si>
  <si>
    <t>2024-11-21T17:32:34Z</t>
  </si>
  <si>
    <t>http://www.wikidata.org/entity/Q1193792</t>
  </si>
  <si>
    <t>1989 Summer Universiade</t>
  </si>
  <si>
    <t>1785</t>
  </si>
  <si>
    <t>2024-08-24T13:33:52Z</t>
  </si>
  <si>
    <t>http://www.wikidata.org/entity/Q1144097</t>
  </si>
  <si>
    <t>2011 Southeast Asian Games</t>
  </si>
  <si>
    <t>2024-11-21T17:32:46Z</t>
  </si>
  <si>
    <t>http://www.wikidata.org/entity/Q1353662</t>
  </si>
  <si>
    <t>1975 Winter Universiade</t>
  </si>
  <si>
    <t>2024-11-21T13:27:48Z</t>
  </si>
  <si>
    <t>5965</t>
  </si>
  <si>
    <t>http://www.wikidata.org/entity/Q1209324</t>
  </si>
  <si>
    <t>1979 Southeast Asian Games</t>
  </si>
  <si>
    <t>2024-11-21T17:32:56Z</t>
  </si>
  <si>
    <t>http://www.wikidata.org/entity/Q1186408</t>
  </si>
  <si>
    <t>2004 Pan Arab Games</t>
  </si>
  <si>
    <t>3240</t>
  </si>
  <si>
    <t>2024-03-31T01:44:59Z</t>
  </si>
  <si>
    <t>http://www.wikidata.org/entity/Q1209340</t>
  </si>
  <si>
    <t>2007 Southeast Asian Games</t>
  </si>
  <si>
    <t>2024-11-21T17:32:43Z</t>
  </si>
  <si>
    <t>http://www.wikidata.org/entity/Q1116581</t>
  </si>
  <si>
    <t>1998 Commonwealth Games</t>
  </si>
  <si>
    <t>3638</t>
  </si>
  <si>
    <t>2024-07-31T10:38:56Z</t>
  </si>
  <si>
    <t>http://www.wikidata.org/entity/Q1192491</t>
  </si>
  <si>
    <t>1999 Southeast Asian Games</t>
  </si>
  <si>
    <t>http://www.wikidata.org/entity/Q1116532</t>
  </si>
  <si>
    <t>1994 Commonwealth Games</t>
  </si>
  <si>
    <t>2557</t>
  </si>
  <si>
    <t>2024-07-31T10:38:33Z</t>
  </si>
  <si>
    <t>5282</t>
  </si>
  <si>
    <t>2365</t>
  </si>
  <si>
    <t>http://www.wikidata.org/entity/Q1330680</t>
  </si>
  <si>
    <t>1990 Asian Winter Games</t>
  </si>
  <si>
    <t>310</t>
  </si>
  <si>
    <t>2024-10-07T22:06:41Z</t>
  </si>
  <si>
    <t>http://www.wikidata.org/entity/Q1151375</t>
  </si>
  <si>
    <t>1985 Summer Universiade</t>
  </si>
  <si>
    <t>2783</t>
  </si>
  <si>
    <t>2024-09-12T09:02:48Z</t>
  </si>
  <si>
    <t>http://www.wikidata.org/entity/Q1116512</t>
  </si>
  <si>
    <t>1990 Commonwealth Games</t>
  </si>
  <si>
    <t>2074</t>
  </si>
  <si>
    <t>2024-07-31T10:38:29Z</t>
  </si>
  <si>
    <t>http://www.wikidata.org/entity/Q1203233</t>
  </si>
  <si>
    <t>1951 Pan American Games</t>
  </si>
  <si>
    <t>2513</t>
  </si>
  <si>
    <t>2024-01-26T09:00:05Z</t>
  </si>
  <si>
    <t>http://www.wikidata.org/entity/Q1202215</t>
  </si>
  <si>
    <t>1970 Winter Universiade</t>
  </si>
  <si>
    <t>591</t>
  </si>
  <si>
    <t>2023-10-25T14:51:15Z</t>
  </si>
  <si>
    <t>http://www.wikidata.org/entity/Q1369995</t>
  </si>
  <si>
    <t>1991 Southeast Asian Games</t>
  </si>
  <si>
    <t>2024-11-21T17:32:48Z</t>
  </si>
  <si>
    <t>http://www.wikidata.org/entity/Q1351808</t>
  </si>
  <si>
    <t>1972 Winter Universiade</t>
  </si>
  <si>
    <t>2024-11-21T12:24:50Z</t>
  </si>
  <si>
    <t>http://www.wikidata.org/entity/Q1199378</t>
  </si>
  <si>
    <t>1977 Summer Universiade</t>
  </si>
  <si>
    <t>2939</t>
  </si>
  <si>
    <t>2024-08-24T13:30:52Z</t>
  </si>
  <si>
    <t>http://www.wikidata.org/entity/Q1209347</t>
  </si>
  <si>
    <t>1987 Southeast Asian Games</t>
  </si>
  <si>
    <t>2024-11-21T17:32:54Z</t>
  </si>
  <si>
    <t>http://www.wikidata.org/entity/Q1196008</t>
  </si>
  <si>
    <t>1981 Summer Universiade</t>
  </si>
  <si>
    <t>2912</t>
  </si>
  <si>
    <t>2024-08-24T13:31:56Z</t>
  </si>
  <si>
    <t>http://www.wikidata.org/entity/Q372832</t>
  </si>
  <si>
    <t>1969 Southeast Asian Peninsular Games</t>
  </si>
  <si>
    <t>http://www.wikidata.org/entity/Q729509</t>
  </si>
  <si>
    <t>1982 Asian Games</t>
  </si>
  <si>
    <t>3411</t>
  </si>
  <si>
    <t>2024-10-22T05:37:32Z</t>
  </si>
  <si>
    <t>http://www.wikidata.org/entity/Q919164</t>
  </si>
  <si>
    <t>1950 British Empire Games</t>
  </si>
  <si>
    <t>590</t>
  </si>
  <si>
    <t>2024-07-31T10:21:12Z</t>
  </si>
  <si>
    <t>http://www.wikidata.org/entity/Q919154</t>
  </si>
  <si>
    <t>1938 British Empire Games</t>
  </si>
  <si>
    <t>464</t>
  </si>
  <si>
    <t>2024-07-31T10:20:24Z</t>
  </si>
  <si>
    <t>http://www.wikidata.org/entity/Q63714</t>
  </si>
  <si>
    <t>1955 Mediterranean Games</t>
  </si>
  <si>
    <t>1135</t>
  </si>
  <si>
    <t>2024-07-24T20:55:35Z</t>
  </si>
  <si>
    <t>http://www.wikidata.org/entity/Q113590</t>
  </si>
  <si>
    <t>2007 South Pacific Games</t>
  </si>
  <si>
    <t>2024-03-31T01:37:00Z</t>
  </si>
  <si>
    <t>http://www.wikidata.org/entity/Q195337</t>
  </si>
  <si>
    <t>1951 Mediterranean Games</t>
  </si>
  <si>
    <t>734</t>
  </si>
  <si>
    <t>2024-11-21T17:27:11Z</t>
  </si>
  <si>
    <t>http://www.wikidata.org/entity/Q919188</t>
  </si>
  <si>
    <t>1958 British Empire and Commonwealth Games</t>
  </si>
  <si>
    <t>1122</t>
  </si>
  <si>
    <t>2024-08-22T14:55:43Z</t>
  </si>
  <si>
    <t>http://www.wikidata.org/entity/Q763213</t>
  </si>
  <si>
    <t>2015 European Games</t>
  </si>
  <si>
    <t>6076</t>
  </si>
  <si>
    <t>2024-07-02T07:45:37Z</t>
  </si>
  <si>
    <t>http://www.wikidata.org/entity/Q918602</t>
  </si>
  <si>
    <t>2005 Southeast Asian Games</t>
  </si>
  <si>
    <t>2024-11-21T17:32:44Z</t>
  </si>
  <si>
    <t>http://www.wikidata.org/entity/Q919088</t>
  </si>
  <si>
    <t>1974 British Commonwealth Games</t>
  </si>
  <si>
    <t>1274</t>
  </si>
  <si>
    <t>2024-08-02T18:47:09Z</t>
  </si>
  <si>
    <t>http://www.wikidata.org/entity/Q919129</t>
  </si>
  <si>
    <t>1930 British Empire Games</t>
  </si>
  <si>
    <t>400</t>
  </si>
  <si>
    <t>2024-11-09T06:06:47Z</t>
  </si>
  <si>
    <t>http://www.wikidata.org/entity/Q500288</t>
  </si>
  <si>
    <t>2009 Mediterranean Games</t>
  </si>
  <si>
    <t>4180</t>
  </si>
  <si>
    <t>2024-06-22T18:05:30Z</t>
  </si>
  <si>
    <t>5336</t>
  </si>
  <si>
    <t>http://www.wikidata.org/entity/Q919076</t>
  </si>
  <si>
    <t>1970 British Commonwealth Games</t>
  </si>
  <si>
    <t>1744</t>
  </si>
  <si>
    <t>2024-09-15T16:15:57Z</t>
  </si>
  <si>
    <t>http://www.wikidata.org/entity/Q259532</t>
  </si>
  <si>
    <t>1962 Asian Games</t>
  </si>
  <si>
    <t>1460</t>
  </si>
  <si>
    <t>2024-08-22T14:59:13Z</t>
  </si>
  <si>
    <t>http://www.wikidata.org/entity/Q1054455</t>
  </si>
  <si>
    <t>2011 Winter Universiade</t>
  </si>
  <si>
    <t>1880</t>
  </si>
  <si>
    <t>2023-03-13T17:17:46Z</t>
  </si>
  <si>
    <t>http://www.wikidata.org/entity/Q919181</t>
  </si>
  <si>
    <t>1954 British Empire and Commonwealth Games</t>
  </si>
  <si>
    <t>662</t>
  </si>
  <si>
    <t>2024-10-25T15:36:06Z</t>
  </si>
  <si>
    <t>http://www.wikidata.org/entity/Q965250</t>
  </si>
  <si>
    <t>2001 Southeast Asian Games</t>
  </si>
  <si>
    <t>2024-11-21T17:32:35Z</t>
  </si>
  <si>
    <t>http://www.wikidata.org/entity/Q729371</t>
  </si>
  <si>
    <t>1966 Asian Games</t>
  </si>
  <si>
    <t>1945</t>
  </si>
  <si>
    <t>2024-08-22T14:59:32Z</t>
  </si>
  <si>
    <t>http://www.wikidata.org/entity/Q729561</t>
  </si>
  <si>
    <t>1990 Asian Games</t>
  </si>
  <si>
    <t>6122</t>
  </si>
  <si>
    <t>2024-08-22T15:01:07Z</t>
  </si>
  <si>
    <t>4165</t>
  </si>
  <si>
    <t>http://www.wikidata.org/entity/Q995653</t>
  </si>
  <si>
    <t>2024 Summer Olympics</t>
  </si>
  <si>
    <t>10500</t>
  </si>
  <si>
    <t>113</t>
  </si>
  <si>
    <t>2024-11-11T08:59:38Z</t>
  </si>
  <si>
    <t>http://www.wikidata.org/entity/Q329679</t>
  </si>
  <si>
    <t>2006 Asian Games</t>
  </si>
  <si>
    <t>8608</t>
  </si>
  <si>
    <t>2024-10-08T04:37:29Z</t>
  </si>
  <si>
    <t>http://www.wikidata.org/entity/Q919193</t>
  </si>
  <si>
    <t>1962 British Empire and Commonwealth Games</t>
  </si>
  <si>
    <t>863</t>
  </si>
  <si>
    <t>2024-08-22T14:56:47Z</t>
  </si>
  <si>
    <t>http://www.wikidata.org/entity/Q957860</t>
  </si>
  <si>
    <t>2005 Winter Universiade</t>
  </si>
  <si>
    <t>1449</t>
  </si>
  <si>
    <t>2024-01-28T10:06:01Z</t>
  </si>
  <si>
    <t>http://www.wikidata.org/entity/Q549823</t>
  </si>
  <si>
    <t>2011 Pacific Games</t>
  </si>
  <si>
    <t>2024-07-24T11:41:21Z</t>
  </si>
  <si>
    <t>http://www.wikidata.org/entity/Q729484</t>
  </si>
  <si>
    <t>1978 Asian Games</t>
  </si>
  <si>
    <t>3842</t>
  </si>
  <si>
    <t>2024-08-22T15:00:25Z</t>
  </si>
  <si>
    <t>http://www.wikidata.org/entity/Q729312</t>
  </si>
  <si>
    <t>1958 Asian Games</t>
  </si>
  <si>
    <t>1820</t>
  </si>
  <si>
    <t>2024-08-22T14:59:29Z</t>
  </si>
  <si>
    <t>http://www.wikidata.org/entity/Q402456</t>
  </si>
  <si>
    <t>1987 Mediterranean Games</t>
  </si>
  <si>
    <t>2024-11-21T17:36:14Z</t>
  </si>
  <si>
    <t>http://www.wikidata.org/entity/Q701656</t>
  </si>
  <si>
    <t>World Games 2009</t>
  </si>
  <si>
    <t>4800</t>
  </si>
  <si>
    <t>2024-03-31T01:40:04Z</t>
  </si>
  <si>
    <t>1996</t>
  </si>
  <si>
    <t>http://www.wikidata.org/entity/Q1045872</t>
  </si>
  <si>
    <t>2011 Asian Winter Games</t>
  </si>
  <si>
    <t>843</t>
  </si>
  <si>
    <t>2024-10-07T22:08:18Z</t>
  </si>
  <si>
    <t>http://www.wikidata.org/entity/Q494906</t>
  </si>
  <si>
    <t>2002 Asian Games</t>
  </si>
  <si>
    <t>7556</t>
  </si>
  <si>
    <t>2024-08-22T15:01:59Z</t>
  </si>
  <si>
    <t>http://www.wikidata.org/entity/Q1054741</t>
  </si>
  <si>
    <t>2009 Winter Universiade</t>
  </si>
  <si>
    <t>1635</t>
  </si>
  <si>
    <t>2023-03-13T17:18:13Z</t>
  </si>
  <si>
    <t>http://www.wikidata.org/entity/Q377970</t>
  </si>
  <si>
    <t>World Games 1989</t>
  </si>
  <si>
    <t>1295</t>
  </si>
  <si>
    <t>2024-03-31T01:37:48Z</t>
  </si>
  <si>
    <t>http://www.wikidata.org/entity/Q495611</t>
  </si>
  <si>
    <t>1986 Asian Games</t>
  </si>
  <si>
    <t>4839</t>
  </si>
  <si>
    <t>2024-08-22T15:00:52Z</t>
  </si>
  <si>
    <t>http://www.wikidata.org/entity/Q495118</t>
  </si>
  <si>
    <t>2003 Summer Universiade</t>
  </si>
  <si>
    <t>4179</t>
  </si>
  <si>
    <t>2024-08-24T13:37:36Z</t>
  </si>
  <si>
    <t>http://www.wikidata.org/entity/Q729288</t>
  </si>
  <si>
    <t>1954 Asian Games</t>
  </si>
  <si>
    <t>970</t>
  </si>
  <si>
    <t>2024-08-22T14:59:46Z</t>
  </si>
  <si>
    <t>http://www.wikidata.org/entity/Q939292</t>
  </si>
  <si>
    <t>1981 Southeast Asian Games</t>
  </si>
  <si>
    <t>http://www.wikidata.org/entity/Q729664</t>
  </si>
  <si>
    <t>1998 Asian Games</t>
  </si>
  <si>
    <t>6554</t>
  </si>
  <si>
    <t>2024-08-22T15:01:46Z</t>
  </si>
  <si>
    <t>http://www.wikidata.org/entity/Q388304</t>
  </si>
  <si>
    <t>World Games 2001</t>
  </si>
  <si>
    <t>3200</t>
  </si>
  <si>
    <t>2024-09-26T23:26:23Z</t>
  </si>
  <si>
    <t>http://www.wikidata.org/entity/Q919138</t>
  </si>
  <si>
    <t>1934 British Empire Games</t>
  </si>
  <si>
    <t>500</t>
  </si>
  <si>
    <t>2024-09-24T15:09:02Z</t>
  </si>
  <si>
    <t>http://www.wikidata.org/entity/Q695233</t>
  </si>
  <si>
    <t>2010 Commonwealth Games</t>
  </si>
  <si>
    <t>4352</t>
  </si>
  <si>
    <t>34</t>
  </si>
  <si>
    <t>2024-08-02T11:17:27Z</t>
  </si>
  <si>
    <t>http://www.wikidata.org/entity/Q402437</t>
  </si>
  <si>
    <t>1979 Mediterranean Games</t>
  </si>
  <si>
    <t>2024-11-16T07:31:02Z</t>
  </si>
  <si>
    <t>http://www.wikidata.org/entity/Q8128</t>
  </si>
  <si>
    <t>1920 Summer Olympics</t>
  </si>
  <si>
    <t>83</t>
  </si>
  <si>
    <t>2024-11-21T17:24:57Z</t>
  </si>
  <si>
    <t>http://www.wikidata.org/entity/Q1116438</t>
  </si>
  <si>
    <t>1982 Commonwealth Games</t>
  </si>
  <si>
    <t>1580</t>
  </si>
  <si>
    <t>2024-11-09T21:14:31Z</t>
  </si>
  <si>
    <t>http://www.wikidata.org/entity/Q186416</t>
  </si>
  <si>
    <t>1970 Asian Games</t>
  </si>
  <si>
    <t>2400</t>
  </si>
  <si>
    <t>http://www.wikidata.org/entity/Q484821</t>
  </si>
  <si>
    <t>2015 Summer Universiade</t>
  </si>
  <si>
    <t>12986</t>
  </si>
  <si>
    <t>2024-09-12T04:17:37Z</t>
  </si>
  <si>
    <t>2622</t>
  </si>
  <si>
    <t>http://www.wikidata.org/entity/Q1064462</t>
  </si>
  <si>
    <t>2007 Asian Winter Games</t>
  </si>
  <si>
    <t>796</t>
  </si>
  <si>
    <t>2024-10-07T22:07:53Z</t>
  </si>
  <si>
    <t>http://www.wikidata.org/entity/Q29267</t>
  </si>
  <si>
    <t>1951 Asian Games</t>
  </si>
  <si>
    <t>489</t>
  </si>
  <si>
    <t>2024-08-22T15:00:11Z</t>
  </si>
  <si>
    <t>http://www.wikidata.org/entity/Q643001</t>
  </si>
  <si>
    <t>1925 Far Eastern Games</t>
  </si>
  <si>
    <t>2024-11-21T17:33:21Z</t>
  </si>
  <si>
    <t>http://www.wikidata.org/entity/Q768403</t>
  </si>
  <si>
    <t>1993 World Games</t>
  </si>
  <si>
    <t>2275</t>
  </si>
  <si>
    <t>2024-03-31T01:40:52Z</t>
  </si>
  <si>
    <t>http://www.wikidata.org/entity/Q682986</t>
  </si>
  <si>
    <t>World Games 2005</t>
  </si>
  <si>
    <t>3398</t>
  </si>
  <si>
    <t>2024-03-31T01:40:02Z</t>
  </si>
  <si>
    <t>http://www.wikidata.org/entity/Q1093220</t>
  </si>
  <si>
    <t>2009 Island Games</t>
  </si>
  <si>
    <t>2024-07-24T20:55:47Z</t>
  </si>
  <si>
    <t>http://www.wikidata.org/entity/Q389084</t>
  </si>
  <si>
    <t>1977 Southeast Asian Games</t>
  </si>
  <si>
    <t>http://www.wikidata.org/entity/Q402441</t>
  </si>
  <si>
    <t>1983 Mediterranean Games</t>
  </si>
  <si>
    <t>2024-11-04T17:53:53Z</t>
  </si>
  <si>
    <t>http://www.wikidata.org/entity/Q500310</t>
  </si>
  <si>
    <t>1997 Mediterranean Games</t>
  </si>
  <si>
    <t>2024-07-24T20:55:55Z</t>
  </si>
  <si>
    <t>http://www.wikidata.org/entity/Q477115</t>
  </si>
  <si>
    <t>1974 Asian Games</t>
  </si>
  <si>
    <t>3010</t>
  </si>
  <si>
    <t>2024-08-22T15:00:07Z</t>
  </si>
  <si>
    <t>http://www.wikidata.org/entity/Q867794</t>
  </si>
  <si>
    <t>2010 South American Games</t>
  </si>
  <si>
    <t>3751</t>
  </si>
  <si>
    <t>2024-07-24T20:56:16Z</t>
  </si>
  <si>
    <t>http://www.wikidata.org/entity/Q919207</t>
  </si>
  <si>
    <t>1966 British Empire and Commonwealth Games</t>
  </si>
  <si>
    <t>1316</t>
  </si>
  <si>
    <t>2024-07-01T04:19:15Z</t>
  </si>
  <si>
    <t>2803</t>
  </si>
  <si>
    <t>http://www.wikidata.org/entity/Q192554</t>
  </si>
  <si>
    <t>2012 Winter Youth Olympics</t>
  </si>
  <si>
    <t>1022</t>
  </si>
  <si>
    <t>2024-09-26T17:22:00Z</t>
  </si>
  <si>
    <t>http://www.wikidata.org/entity/Q611030</t>
  </si>
  <si>
    <t>World Games 2013</t>
  </si>
  <si>
    <t>2870</t>
  </si>
  <si>
    <t>2024-03-31T01:39:42Z</t>
  </si>
  <si>
    <t>http://www.wikidata.org/entity/Q1071308</t>
  </si>
  <si>
    <t>2009 Southeast Asian Games</t>
  </si>
  <si>
    <t>2024-11-21T17:32:40Z</t>
  </si>
  <si>
    <t>3100</t>
  </si>
  <si>
    <t>http://www.wikidata.org/entity/Q115763459</t>
  </si>
  <si>
    <t>MPL Indonesia</t>
  </si>
  <si>
    <t>2</t>
  </si>
  <si>
    <t>2024-06-27T20:05:26Z</t>
  </si>
  <si>
    <t>http://www.wikidata.org/entity/Q115941046</t>
  </si>
  <si>
    <t>MDL Indonesia</t>
  </si>
  <si>
    <t>1</t>
  </si>
  <si>
    <t>2024-02-11T07:13:25Z</t>
  </si>
  <si>
    <t>http://www.wikidata.org/entity/Q129260812</t>
  </si>
  <si>
    <t>2024 Major League Baseball postseason</t>
  </si>
  <si>
    <t>2024-10-31T10:31:09Z</t>
  </si>
  <si>
    <t>http://www.wikidata.org/entity/Q111435490</t>
  </si>
  <si>
    <t>2022 FIFA World Cup knockout stage</t>
  </si>
  <si>
    <t>2023-08-22T00:56:53Z</t>
  </si>
  <si>
    <t>http://www.wikidata.org/entity/Q104145532</t>
  </si>
  <si>
    <t>2006 Tahoe Pro/Am</t>
  </si>
  <si>
    <t>149</t>
  </si>
  <si>
    <t>2022-10-07T01:26:14Z</t>
  </si>
  <si>
    <t>http://www.wikidata.org/entity/Q114205041</t>
  </si>
  <si>
    <t>Bounce House Cup</t>
  </si>
  <si>
    <t>2024-09-14T13:33:51Z</t>
  </si>
  <si>
    <t>http://www.wikidata.org/entity/Q104664165</t>
  </si>
  <si>
    <t>2021 European Speed Skating Championships</t>
  </si>
  <si>
    <t>76</t>
  </si>
  <si>
    <t>2024-03-31T14:22:49Z</t>
  </si>
  <si>
    <t>http://www.wikidata.org/entity/Q106890154</t>
  </si>
  <si>
    <t>2012 Federation Cup</t>
  </si>
  <si>
    <t>68</t>
  </si>
  <si>
    <t>2022-01-28T18:41:47Z</t>
  </si>
  <si>
    <t>http://www.wikidata.org/entity/Q119425992</t>
  </si>
  <si>
    <t>2023 FIBA Under-16 Women's Americas Championship</t>
  </si>
  <si>
    <t>2024-10-02T16:45:21Z</t>
  </si>
  <si>
    <t>http://www.wikidata.org/entity/Q512306</t>
  </si>
  <si>
    <t>volleyball at the 1979 Mediterranean Games – men's tournament</t>
  </si>
  <si>
    <t>2024-07-16T15:34:19Z</t>
  </si>
  <si>
    <t>http://www.wikidata.org/entity/Q367496</t>
  </si>
  <si>
    <t>volleyball at the 2011 Pan American Games – women's tournament</t>
  </si>
  <si>
    <t>5</t>
  </si>
  <si>
    <t>2024-07-10T09:09:56Z</t>
  </si>
  <si>
    <t>http://www.wikidata.org/entity/Q125255984</t>
  </si>
  <si>
    <t>2024 NCAA Division I men's ice hockey tournament</t>
  </si>
  <si>
    <t>2024-04-01T14:56:55Z</t>
  </si>
  <si>
    <t>http://www.wikidata.org/entity/Q108822097</t>
  </si>
  <si>
    <t>2022 IIHF Women's World Championship</t>
  </si>
  <si>
    <t>2024-05-27T15:09:17Z</t>
  </si>
  <si>
    <t>http://www.wikidata.org/entity/Q98873944</t>
  </si>
  <si>
    <t>2020 Italian Basketball Supercup</t>
  </si>
  <si>
    <t>2021-03-19T21:35:05Z</t>
  </si>
  <si>
    <t>http://www.wikidata.org/entity/Q116788525</t>
  </si>
  <si>
    <t>2011 ARFU Development Cup</t>
  </si>
  <si>
    <t>2023-08-31T10:34:10Z</t>
  </si>
  <si>
    <t>http://www.wikidata.org/entity/Q512117</t>
  </si>
  <si>
    <t>water polo at the 1998 World Aquatics Championships – men's tournament</t>
  </si>
  <si>
    <t>2024-07-01T20:51:03Z</t>
  </si>
  <si>
    <t>http://www.wikidata.org/entity/Q108403573</t>
  </si>
  <si>
    <t>2021 U.S. Open Pool Championship</t>
  </si>
  <si>
    <t>256</t>
  </si>
  <si>
    <t>2021-12-31T00:41:12Z</t>
  </si>
  <si>
    <t>http://www.wikidata.org/entity/Q116060703</t>
  </si>
  <si>
    <t>2023 Belgian Darts Open</t>
  </si>
  <si>
    <t>2024-01-10T00:52:57Z</t>
  </si>
  <si>
    <t>http://www.wikidata.org/entity/Q122128754</t>
  </si>
  <si>
    <t>2010 ARFU Development Cup</t>
  </si>
  <si>
    <t>2023-08-31T10:34:04Z</t>
  </si>
  <si>
    <t>http://www.wikidata.org/entity/Q118984248</t>
  </si>
  <si>
    <t>The Soccer Tournament</t>
  </si>
  <si>
    <t>2024-09-25T20:15:41Z</t>
  </si>
  <si>
    <t>http://www.wikidata.org/entity/Q115194221</t>
  </si>
  <si>
    <t>2024 Men's World Floorball Championships</t>
  </si>
  <si>
    <t>2024-03-25T15:50:14Z</t>
  </si>
  <si>
    <t>http://www.wikidata.org/entity/Q109396656</t>
  </si>
  <si>
    <t>2021 South American Women's Sevens</t>
  </si>
  <si>
    <t>2023-09-21T11:26:19Z</t>
  </si>
  <si>
    <t>http://www.wikidata.org/entity/Q106528681</t>
  </si>
  <si>
    <t>Play On! Canada</t>
  </si>
  <si>
    <t>2500000</t>
  </si>
  <si>
    <t>2022-01-15T20:47:50Z</t>
  </si>
  <si>
    <t>http://www.wikidata.org/entity/Q113159221</t>
  </si>
  <si>
    <t>1930 European Women's Basketball Championship</t>
  </si>
  <si>
    <t>2022-12-29T14:45:07Z</t>
  </si>
  <si>
    <t>http://www.wikidata.org/entity/Q113115070</t>
  </si>
  <si>
    <t>2022 Major League Baseball postseason</t>
  </si>
  <si>
    <t>2024-10-11T10:47:31Z</t>
  </si>
  <si>
    <t>http://www.wikidata.org/entity/Q116788505</t>
  </si>
  <si>
    <t>2012 ARFU Development Cup</t>
  </si>
  <si>
    <t>2023-08-31T09:57:40Z</t>
  </si>
  <si>
    <t>http://www.wikidata.org/entity/Q116788481</t>
  </si>
  <si>
    <t>2023 Major League Baseball postseason</t>
  </si>
  <si>
    <t>2024-10-11T10:43:57Z</t>
  </si>
  <si>
    <t>http://www.wikidata.org/entity/Q367845</t>
  </si>
  <si>
    <t>Water polo at the 2001 World Aquatics Championships – Men's tournament</t>
  </si>
  <si>
    <t>2024-07-01T20:53:03Z</t>
  </si>
  <si>
    <t>http://www.wikidata.org/entity/Q120488103</t>
  </si>
  <si>
    <t>2023 Rio Sul Futsal Cup</t>
  </si>
  <si>
    <t>2023-08-06T15:56:15Z</t>
  </si>
  <si>
    <t>http://www.wikidata.org/entity/Q430957</t>
  </si>
  <si>
    <t>water polo at the 1991 World Aquatics Championships – women's tournament</t>
  </si>
  <si>
    <t>2024-07-01T22:13:50Z</t>
  </si>
  <si>
    <t>http://www.wikidata.org/entity/Q110627966</t>
  </si>
  <si>
    <t>2022 BAL season</t>
  </si>
  <si>
    <t>2023-07-09T03:39:22Z</t>
  </si>
  <si>
    <t>http://www.wikidata.org/entity/Q122877411</t>
  </si>
  <si>
    <t>Liga de Fútbol Nacional</t>
  </si>
  <si>
    <t>2023-10-04T17:55:38Z</t>
  </si>
  <si>
    <t>http://www.wikidata.org/entity/Q597336</t>
  </si>
  <si>
    <t>water polo at the 1973 World Aquatics Championships – men's tournament</t>
  </si>
  <si>
    <t>2024-07-01T17:14:58Z</t>
  </si>
  <si>
    <t>http://www.wikidata.org/entity/Q124005960</t>
  </si>
  <si>
    <t>2025 IIHF Women's World Championship</t>
  </si>
  <si>
    <t>2024-11-10T23:54:32Z</t>
  </si>
  <si>
    <t>http://www.wikidata.org/entity/Q259720</t>
  </si>
  <si>
    <t>water polo at the 1998 World Aquatics Championships – women's tournament</t>
  </si>
  <si>
    <t>2024-07-01T22:27:11Z</t>
  </si>
  <si>
    <t>http://www.wikidata.org/entity/Q53853406</t>
  </si>
  <si>
    <t>2018 Americas Rugby Challenge</t>
  </si>
  <si>
    <t>2024-07-12T11:10:35Z</t>
  </si>
  <si>
    <t>http://www.wikidata.org/entity/Q55264523</t>
  </si>
  <si>
    <t>2019 Pac-12 Conference Men's Basketball Tournament</t>
  </si>
  <si>
    <t>2024-08-03T13:30:34Z</t>
  </si>
  <si>
    <t>http://www.wikidata.org/entity/Q60527938</t>
  </si>
  <si>
    <t>2019 Atlantic Sun Men's Basketball Tournament</t>
  </si>
  <si>
    <t>2024-06-14T10:27:19Z</t>
  </si>
  <si>
    <t>http://www.wikidata.org/entity/Q60527915</t>
  </si>
  <si>
    <t>2018 Southern Conference Men's Soccer Tournament</t>
  </si>
  <si>
    <t>2024-05-17T11:18:59Z</t>
  </si>
  <si>
    <t>http://www.wikidata.org/entity/Q56489304</t>
  </si>
  <si>
    <t>2019 Beach Volleyball World Championships</t>
  </si>
  <si>
    <t>96</t>
  </si>
  <si>
    <t>2024-07-26T07:15:29Z</t>
  </si>
  <si>
    <t>http://www.wikidata.org/entity/Q19672232</t>
  </si>
  <si>
    <t>2023 FIFA Women's World Cup</t>
  </si>
  <si>
    <t>http://www.wikidata.org/entity/Q54850430</t>
  </si>
  <si>
    <t>Americas Rugby Challenge</t>
  </si>
  <si>
    <t>2021-01-25T09:00:49Z</t>
  </si>
  <si>
    <t>http://www.wikidata.org/entity/Q60527893</t>
  </si>
  <si>
    <t>2018 Big Ten Conference Women's Soccer Tournament</t>
  </si>
  <si>
    <t>2024-05-17T11:13:47Z</t>
  </si>
  <si>
    <t>http://www.wikidata.org/entity/Q14026859</t>
  </si>
  <si>
    <t>rugby sevens at the 2013 Summer Universiade – women's tournament</t>
  </si>
  <si>
    <t>2023-08-28T01:59:38Z</t>
  </si>
  <si>
    <t>http://www.wikidata.org/entity/Q18130941</t>
  </si>
  <si>
    <t>2014 Women's Junior South American Volleyball Championship</t>
  </si>
  <si>
    <t>2024-05-09T00:42:13Z</t>
  </si>
  <si>
    <t>http://www.wikidata.org/entity/Q16481796</t>
  </si>
  <si>
    <t>2013 Russian Bandy Women's Cup</t>
  </si>
  <si>
    <t>2021-03-26T14:08:32Z</t>
  </si>
  <si>
    <t>http://www.wikidata.org/entity/Q55388537</t>
  </si>
  <si>
    <t>2018 CONCACAF U-20 Championship</t>
  </si>
  <si>
    <t>2024-06-05T01:38:25Z</t>
  </si>
  <si>
    <t>http://www.wikidata.org/entity/Q57204392</t>
  </si>
  <si>
    <t>W Series</t>
  </si>
  <si>
    <t>2024-10-28T14:42:11Z</t>
  </si>
  <si>
    <t>http://www.wikidata.org/entity/Q26721510</t>
  </si>
  <si>
    <t>1996 Liga Sudamericana de Básquetbol</t>
  </si>
  <si>
    <t>2023-12-24T20:00:57Z</t>
  </si>
  <si>
    <t>http://www.wikidata.org/entity/Q60527906</t>
  </si>
  <si>
    <t>2018 MAC Men's Soccer Tournament</t>
  </si>
  <si>
    <t>2024-05-17T11:17:26Z</t>
  </si>
  <si>
    <t>http://www.wikidata.org/entity/Q60527884</t>
  </si>
  <si>
    <t>2018 Big 12 Conference Women's Soccer Tournament</t>
  </si>
  <si>
    <t>2024-05-17T11:13:36Z</t>
  </si>
  <si>
    <t>http://www.wikidata.org/entity/Q60527985</t>
  </si>
  <si>
    <t>Football at the 2019 Pan American Games – Men's tournament</t>
  </si>
  <si>
    <t>2023-05-26T19:05:35Z</t>
  </si>
  <si>
    <t>http://www.wikidata.org/entity/Q48965958</t>
  </si>
  <si>
    <t>CTFA International Tournament</t>
  </si>
  <si>
    <t>2023-11-10T06:07:38Z</t>
  </si>
  <si>
    <t>http://www.wikidata.org/entity/Q60527890</t>
  </si>
  <si>
    <t>2018 Big South Conference Women's Soccer Tournament</t>
  </si>
  <si>
    <t>2024-05-17T11:13:42Z</t>
  </si>
  <si>
    <t>http://www.wikidata.org/entity/Q60527873</t>
  </si>
  <si>
    <t>2018 America East Men's Soccer Tournament</t>
  </si>
  <si>
    <t>2024-05-17T11:13:07Z</t>
  </si>
  <si>
    <t>http://www.wikidata.org/entity/Q60527894</t>
  </si>
  <si>
    <t>2018 Big West Conference Men's Soccer Tournament</t>
  </si>
  <si>
    <t>2024-05-17T11:13:48Z</t>
  </si>
  <si>
    <t>http://www.wikidata.org/entity/Q24906791</t>
  </si>
  <si>
    <t>2017 NCAA Division I Women's Basketball Tournament</t>
  </si>
  <si>
    <t>2024-05-07T02:30:36Z</t>
  </si>
  <si>
    <t>http://www.wikidata.org/entity/Q24260799</t>
  </si>
  <si>
    <t>2015 Mid-Season Invitational</t>
  </si>
  <si>
    <t>2024-05-10T23:02:58Z</t>
  </si>
  <si>
    <t>http://www.wikidata.org/entity/Q60527888</t>
  </si>
  <si>
    <t>2018 Big Sky Conference Women's Soccer Tournament</t>
  </si>
  <si>
    <t>2024-05-17T11:13:39Z</t>
  </si>
  <si>
    <t>http://www.wikidata.org/entity/Q60527908</t>
  </si>
  <si>
    <t>2018 Missouri Valley Conference Women's Soccer Tournament</t>
  </si>
  <si>
    <t>2024-05-17T11:17:34Z</t>
  </si>
  <si>
    <t>http://www.wikidata.org/entity/Q60527922</t>
  </si>
  <si>
    <t>2018 WAC Men's Soccer Tournament</t>
  </si>
  <si>
    <t>2024-05-17T11:20:06Z</t>
  </si>
  <si>
    <t>http://www.wikidata.org/entity/Q60527905</t>
  </si>
  <si>
    <t>2018 MAAC Women's Soccer Tournament</t>
  </si>
  <si>
    <t>2024-05-17T11:17:15Z</t>
  </si>
  <si>
    <t>http://www.wikidata.org/entity/Q60527892</t>
  </si>
  <si>
    <t>2018 Big Ten Conference Men's Soccer Tournament</t>
  </si>
  <si>
    <t>2024-05-17T11:13:46Z</t>
  </si>
  <si>
    <t>http://www.wikidata.org/entity/Q26709831</t>
  </si>
  <si>
    <t>2016 AFL finals series</t>
  </si>
  <si>
    <t>2024-11-08T13:27:23Z</t>
  </si>
  <si>
    <t>http://www.wikidata.org/entity/Q60768008</t>
  </si>
  <si>
    <t>2019 CAA Men's Basketball Tournament</t>
  </si>
  <si>
    <t>2022-11-21T10:51:42Z</t>
  </si>
  <si>
    <t>http://www.wikidata.org/entity/Q60765730</t>
  </si>
  <si>
    <t>ESL Pro League Season 9</t>
  </si>
  <si>
    <t>2024-11-21T17:36:12Z</t>
  </si>
  <si>
    <t>http://www.wikidata.org/entity/Q18649530</t>
  </si>
  <si>
    <t>2014 Russian Bandy Women's Cup</t>
  </si>
  <si>
    <t>2021-03-26T14:11:52Z</t>
  </si>
  <si>
    <t>http://www.wikidata.org/entity/Q60527878</t>
  </si>
  <si>
    <t>2018 Atlantic 10 Conference Women's Soccer Tournament</t>
  </si>
  <si>
    <t>2024-05-17T11:13:20Z</t>
  </si>
  <si>
    <t>http://www.wikidata.org/entity/Q60527872</t>
  </si>
  <si>
    <t>2018 America East Conference Women's Soccer Tournament</t>
  </si>
  <si>
    <t>2024-05-17T11:13:06Z</t>
  </si>
  <si>
    <t>http://www.wikidata.org/entity/Q60527913</t>
  </si>
  <si>
    <t>2018 Ohio Valley Conference Women's Soccer Tournament</t>
  </si>
  <si>
    <t>2024-05-17T11:18:04Z</t>
  </si>
  <si>
    <t>http://www.wikidata.org/entity/Q60527907</t>
  </si>
  <si>
    <t>2018 Mid-American Conference Women's Soccer Tournament</t>
  </si>
  <si>
    <t>2024-05-17T11:17:27Z</t>
  </si>
  <si>
    <t>http://www.wikidata.org/entity/Q48964749</t>
  </si>
  <si>
    <t>2018 FIVB Volleyball Men's Nations League</t>
  </si>
  <si>
    <t>2024-06-04T11:07:34Z</t>
  </si>
  <si>
    <t>http://www.wikidata.org/entity/Q60527887</t>
  </si>
  <si>
    <t>2018 Big East Conference Women's Soccer Tournament</t>
  </si>
  <si>
    <t>2023-12-04T10:19:37Z</t>
  </si>
  <si>
    <t>http://www.wikidata.org/entity/Q60527927</t>
  </si>
  <si>
    <t>2019 ACC men's basketball tournament</t>
  </si>
  <si>
    <t>2024-05-17T04:49:28Z</t>
  </si>
  <si>
    <t>http://www.wikidata.org/entity/Q60527868</t>
  </si>
  <si>
    <t>2014 American Athletic Conference Men's Soccer Tournament</t>
  </si>
  <si>
    <t>2024-05-17T10:38:42Z</t>
  </si>
  <si>
    <t>http://www.wikidata.org/entity/Q60527871</t>
  </si>
  <si>
    <t>2018 ACC Women's Soccer Tournament</t>
  </si>
  <si>
    <t>2024-05-17T11:12:23Z</t>
  </si>
  <si>
    <t>http://www.wikidata.org/entity/Q60527986</t>
  </si>
  <si>
    <t>Football at the 2019 Pan American Games – Women's tournament</t>
  </si>
  <si>
    <t>2023-10-19T06:35:54Z</t>
  </si>
  <si>
    <t>http://www.wikidata.org/entity/Q60527902</t>
  </si>
  <si>
    <t>2018 Conference USA Women's Soccer Tournament</t>
  </si>
  <si>
    <t>2024-05-17T11:14:15Z</t>
  </si>
  <si>
    <t>http://www.wikidata.org/entity/Q60527899</t>
  </si>
  <si>
    <t>2018 CAA Women's Soccer Tournament</t>
  </si>
  <si>
    <t>2024-05-17T11:13:53Z</t>
  </si>
  <si>
    <t>http://www.wikidata.org/entity/Q17492224</t>
  </si>
  <si>
    <t>gymnastics at the 2014 Commonwealth Games – women's artistic individual all-around</t>
  </si>
  <si>
    <t>2022-09-24T03:50:20Z</t>
  </si>
  <si>
    <t>http://www.wikidata.org/entity/Q60527912</t>
  </si>
  <si>
    <t>2018 Northeast Conference Women's Soccer Tournament</t>
  </si>
  <si>
    <t>2024-05-17T11:17:57Z</t>
  </si>
  <si>
    <t>http://www.wikidata.org/entity/Q60527897</t>
  </si>
  <si>
    <t>2018 CAA Men's Soccer Tournament</t>
  </si>
  <si>
    <t>2024-05-17T11:13:52Z</t>
  </si>
  <si>
    <t>http://www.wikidata.org/entity/Q60527889</t>
  </si>
  <si>
    <t>2018 Big South Conference Men's Soccer Tournament</t>
  </si>
  <si>
    <t>2024-05-17T11:13:41Z</t>
  </si>
  <si>
    <t>http://www.wikidata.org/entity/Q60787348</t>
  </si>
  <si>
    <t>2019 Summit League Men's Basketball Tournament</t>
  </si>
  <si>
    <t>2022-09-05T21:47:18Z</t>
  </si>
  <si>
    <t>http://www.wikidata.org/entity/Q60527932</t>
  </si>
  <si>
    <t>2019 Atlantic 10 Men's Basketball Tournament</t>
  </si>
  <si>
    <t>2024-04-05T11:17:17Z</t>
  </si>
  <si>
    <t>http://www.wikidata.org/entity/Q60527876</t>
  </si>
  <si>
    <t>2018 American Athletic Conference Women's Soccer Tournament</t>
  </si>
  <si>
    <t>2024-05-17T11:13:10Z</t>
  </si>
  <si>
    <t>http://www.wikidata.org/entity/Q60527960</t>
  </si>
  <si>
    <t>2019 SEC Men's Basketball Tournament</t>
  </si>
  <si>
    <t>2023-12-07T20:12:32Z</t>
  </si>
  <si>
    <t>http://www.wikidata.org/entity/Q21634646</t>
  </si>
  <si>
    <t>2015 Russian Bandy Women's Cup</t>
  </si>
  <si>
    <t>2021-03-26T14:10:27Z</t>
  </si>
  <si>
    <t>http://www.wikidata.org/entity/Q16970036</t>
  </si>
  <si>
    <t>2013 AFL finals series</t>
  </si>
  <si>
    <t>2023-09-26T01:27:16Z</t>
  </si>
  <si>
    <t>http://www.wikidata.org/entity/Q48324248</t>
  </si>
  <si>
    <t>IIHF World U20 Championship Division II</t>
  </si>
  <si>
    <t>2024-11-04T19:44:15Z</t>
  </si>
  <si>
    <t>http://www.wikidata.org/entity/Q60527885</t>
  </si>
  <si>
    <t>2018 Big East Conference Men's Soccer Tournament</t>
  </si>
  <si>
    <t>2024-05-17T11:13:38Z</t>
  </si>
  <si>
    <t>http://www.wikidata.org/entity/Q60527909</t>
  </si>
  <si>
    <t>2018 Mountain West Conference Women's Soccer Tournament</t>
  </si>
  <si>
    <t>2024-05-17T11:17:36Z</t>
  </si>
  <si>
    <t>http://www.wikidata.org/entity/Q17513089</t>
  </si>
  <si>
    <t>2014 AFL finals series</t>
  </si>
  <si>
    <t>2023-10-08T08:13:49Z</t>
  </si>
  <si>
    <t>http://www.wikidata.org/entity/Q60527895</t>
  </si>
  <si>
    <t>2018 Big West Conference Women's Soccer Tournament</t>
  </si>
  <si>
    <t>2024-05-17T11:13:49Z</t>
  </si>
  <si>
    <t>http://www.wikidata.org/entity/Q60527875</t>
  </si>
  <si>
    <t>2018 American Athletic Conference Men's Soccer Tournament</t>
  </si>
  <si>
    <t>2024-05-17T11:13:09Z</t>
  </si>
  <si>
    <t>http://www.wikidata.org/entity/Q60527882</t>
  </si>
  <si>
    <t>2018 Atlantic Sun Men's Soccer Tournament</t>
  </si>
  <si>
    <t>2024-05-17T11:13:17Z</t>
  </si>
  <si>
    <t>http://www.wikidata.org/entity/Q25382419</t>
  </si>
  <si>
    <t>IIHF World U20 Championship Division III</t>
  </si>
  <si>
    <t>2024-11-08T17:55:13Z</t>
  </si>
  <si>
    <t>http://www.wikidata.org/entity/Q60527910</t>
  </si>
  <si>
    <t>2018 NCAA Division I Women's Soccer Tournament</t>
  </si>
  <si>
    <t>2024-01-10T09:57:56Z</t>
  </si>
  <si>
    <t>http://www.wikidata.org/entity/Q60787929</t>
  </si>
  <si>
    <t>2019 American Athletic Conference Men's Basketball Tournament</t>
  </si>
  <si>
    <t>2024-04-05T11:16:49Z</t>
  </si>
  <si>
    <t>http://www.wikidata.org/entity/Q17638189</t>
  </si>
  <si>
    <t>basketball at the 2013 Jeux de la Francophonie – women's tournament</t>
  </si>
  <si>
    <t>2024-07-14T11:12:00Z</t>
  </si>
  <si>
    <t>http://www.wikidata.org/entity/Q18353062</t>
  </si>
  <si>
    <t>2015 AFL finals series</t>
  </si>
  <si>
    <t>2024-11-08T13:23:04Z</t>
  </si>
  <si>
    <t>http://www.wikidata.org/entity/Q60527901</t>
  </si>
  <si>
    <t>2018 Conference USA Men's Soccer Tournament</t>
  </si>
  <si>
    <t>2023-09-15T10:15:13Z</t>
  </si>
  <si>
    <t>http://www.wikidata.org/entity/Q60527974</t>
  </si>
  <si>
    <t>2021 NCAA Division I Women's Basketball Tournament</t>
  </si>
  <si>
    <t>2024-05-07T02:41:14Z</t>
  </si>
  <si>
    <t>http://www.wikidata.org/entity/Q45915291</t>
  </si>
  <si>
    <t>2017 Bertsolari competition</t>
  </si>
  <si>
    <t>2023-12-17T08:32:36Z</t>
  </si>
  <si>
    <t>http://www.wikidata.org/entity/Q60527881</t>
  </si>
  <si>
    <t>2018 Atlantic Sun Conference Women's Soccer Tournament</t>
  </si>
  <si>
    <t>2024-05-17T11:13:18Z</t>
  </si>
  <si>
    <t>http://www.wikidata.org/entity/Q30323998</t>
  </si>
  <si>
    <t>2018 World Lacrosse Championship</t>
  </si>
  <si>
    <t>2024-06-09T14:11:34Z</t>
  </si>
  <si>
    <t>http://www.wikidata.org/entity/Q60527880</t>
  </si>
  <si>
    <t>2018 Atlantic 10 Men's Soccer Tournament</t>
  </si>
  <si>
    <t>2024-03-13T21:47:50Z</t>
  </si>
  <si>
    <t>http://www.wikidata.org/entity/Q60527955</t>
  </si>
  <si>
    <t>2019 Mountain West Conference Men's Basketball Tournament</t>
  </si>
  <si>
    <t>2024-04-05T11:20:08Z</t>
  </si>
  <si>
    <t>http://www.wikidata.org/entity/Q28667039</t>
  </si>
  <si>
    <t>2016 Russian Bandy Women's Cup</t>
  </si>
  <si>
    <t>2021-03-26T14:09:38Z</t>
  </si>
  <si>
    <t>http://www.wikidata.org/entity/Q60527916</t>
  </si>
  <si>
    <t>2018 Southland Conference Women's Soccer Tournament</t>
  </si>
  <si>
    <t>2024-05-17T11:19:02Z</t>
  </si>
  <si>
    <t>http://www.wikidata.org/entity/Q55388075</t>
  </si>
  <si>
    <t>2018–19 ICC World Twenty20 East Asia-Pacific Qualifier</t>
  </si>
  <si>
    <t>2024-11-21T16:30:57Z</t>
  </si>
  <si>
    <t>http://www.wikidata.org/entity/Q1799275</t>
  </si>
  <si>
    <t>athletics at the 2012 Summer Olympics – women's 10,000 metres</t>
  </si>
  <si>
    <t>2024-11-08T13:18:39Z</t>
  </si>
  <si>
    <t>http://www.wikidata.org/entity/Q3562883</t>
  </si>
  <si>
    <t>volleyball at the 2007 Pan American Games – women's tournament</t>
  </si>
  <si>
    <t>2024-07-10T09:03:13Z</t>
  </si>
  <si>
    <t>http://www.wikidata.org/entity/Q952226</t>
  </si>
  <si>
    <t>water polo at the 1994 World Aquatics Championships – women's tournament</t>
  </si>
  <si>
    <t>2024-07-01T22:15:26Z</t>
  </si>
  <si>
    <t>http://www.wikidata.org/entity/Q10307714</t>
  </si>
  <si>
    <t>2000 Goodwill Winter Games</t>
  </si>
  <si>
    <t>442</t>
  </si>
  <si>
    <t>2024-01-29T14:31:02Z</t>
  </si>
  <si>
    <t>http://www.wikidata.org/entity/Q3646423</t>
  </si>
  <si>
    <t>2007 GDF Suez Grand Prix – singles</t>
  </si>
  <si>
    <t>2024-03-01T22:07:01Z</t>
  </si>
  <si>
    <t>http://www.wikidata.org/entity/Q3083264</t>
  </si>
  <si>
    <t>World Games Wroclaw 2017</t>
  </si>
  <si>
    <t>3168</t>
  </si>
  <si>
    <t>2024-09-25T23:30:31Z</t>
  </si>
  <si>
    <t>http://www.wikidata.org/entity/Q5950121</t>
  </si>
  <si>
    <t>Islamic Games</t>
  </si>
  <si>
    <t>781</t>
  </si>
  <si>
    <t>2024-08-05T06:24:39Z</t>
  </si>
  <si>
    <t>http://www.wikidata.org/entity/Q2708082</t>
  </si>
  <si>
    <t>1930 Far Eastern Games</t>
  </si>
  <si>
    <t>2024-11-21T17:33:14Z</t>
  </si>
  <si>
    <t>http://www.wikidata.org/entity/Q65119538</t>
  </si>
  <si>
    <t>2019 MAAC Men's Basketball Tournament</t>
  </si>
  <si>
    <t>2022-09-05T19:51:40Z</t>
  </si>
  <si>
    <t>http://www.wikidata.org/entity/Q4629476</t>
  </si>
  <si>
    <t>2013 Islamic Solidarity Games</t>
  </si>
  <si>
    <t>2024-03-31T03:11:11Z</t>
  </si>
  <si>
    <t>http://www.wikidata.org/entity/Q3513081</t>
  </si>
  <si>
    <t>men's football at the 2003 Island Games</t>
  </si>
  <si>
    <t>2024-07-29T01:57:45Z</t>
  </si>
  <si>
    <t>http://www.wikidata.org/entity/Q4548882</t>
  </si>
  <si>
    <t>12th National Games of the People's Republic of China</t>
  </si>
  <si>
    <t>9770</t>
  </si>
  <si>
    <t>2024-08-12T02:21:04Z</t>
  </si>
  <si>
    <t>http://www.wikidata.org/entity/Q3562885</t>
  </si>
  <si>
    <t>volleyball at the 2011 Pan American Games – men's tournament</t>
  </si>
  <si>
    <t>2024-07-15T13:38:13Z</t>
  </si>
  <si>
    <t>http://www.wikidata.org/entity/Q3558601</t>
  </si>
  <si>
    <t>2001 Goodwill Games</t>
  </si>
  <si>
    <t>1300</t>
  </si>
  <si>
    <t>2024-09-18T15:14:48Z</t>
  </si>
  <si>
    <t>http://www.wikidata.org/entity/Q3650444</t>
  </si>
  <si>
    <t>football at the 2007 Pan American Games – men's tournament</t>
  </si>
  <si>
    <t>2022-03-12T12:25:10Z</t>
  </si>
  <si>
    <t>http://www.wikidata.org/entity/Q913297</t>
  </si>
  <si>
    <t>water polo at the 1986 World Aquatics Championships – men's tournament</t>
  </si>
  <si>
    <t>2024-07-01T20:43:23Z</t>
  </si>
  <si>
    <t>http://www.wikidata.org/entity/Q10872143</t>
  </si>
  <si>
    <t>13th National Games of the People's Republic of China</t>
  </si>
  <si>
    <t>10217</t>
  </si>
  <si>
    <t>2024-08-12T02:21:41Z</t>
  </si>
  <si>
    <t>http://www.wikidata.org/entity/Q2708088</t>
  </si>
  <si>
    <t>1927 Far Eastern Games</t>
  </si>
  <si>
    <t>2024-11-21T17:33:18Z</t>
  </si>
  <si>
    <t>http://www.wikidata.org/entity/Q3178315</t>
  </si>
  <si>
    <t>1979 Indian Ocean Island Games</t>
  </si>
  <si>
    <t>2024-11-21T17:33:05Z</t>
  </si>
  <si>
    <t>http://www.wikidata.org/entity/Q1370032</t>
  </si>
  <si>
    <t>1973 Southeast Asian Peninsular Games</t>
  </si>
  <si>
    <t>2024-11-21T17:32:57Z</t>
  </si>
  <si>
    <t>http://www.wikidata.org/entity/Q3562859</t>
  </si>
  <si>
    <t>women's volleyball at the 2006 Central American and Caribbean Games</t>
  </si>
  <si>
    <t>2024-07-16T08:42:37Z</t>
  </si>
  <si>
    <t>http://www.wikidata.org/entity/Q2090641</t>
  </si>
  <si>
    <t>athletics at the 2012 Summer Olympics – women's 5000 metres</t>
  </si>
  <si>
    <t>2024-11-08T13:18:03Z</t>
  </si>
  <si>
    <t>http://www.wikidata.org/entity/Q65120532</t>
  </si>
  <si>
    <t>2019 Southland Conference Men's Basketball Tournament</t>
  </si>
  <si>
    <t>2022-09-05T20:12:02Z</t>
  </si>
  <si>
    <t>http://www.wikidata.org/entity/Q3594231</t>
  </si>
  <si>
    <t>2017 Summer Universiade</t>
  </si>
  <si>
    <t>7639</t>
  </si>
  <si>
    <t>2024-08-24T13:27:58Z</t>
  </si>
  <si>
    <t>http://www.wikidata.org/entity/Q65120737</t>
  </si>
  <si>
    <t>2019 Big 12 Men's Basketball Tournament</t>
  </si>
  <si>
    <t>2024-04-05T11:17:29Z</t>
  </si>
  <si>
    <t>http://www.wikidata.org/entity/Q3513159</t>
  </si>
  <si>
    <t>football at the 1997 Island Games</t>
  </si>
  <si>
    <t>2024-07-29T01:49:30Z</t>
  </si>
  <si>
    <t>http://www.wikidata.org/entity/Q2357858</t>
  </si>
  <si>
    <t>men's football at the 2009 Island Games</t>
  </si>
  <si>
    <t>2023-11-10T05:07:43Z</t>
  </si>
  <si>
    <t>http://www.wikidata.org/entity/Q2670065</t>
  </si>
  <si>
    <t>1919 Far Eastern Games</t>
  </si>
  <si>
    <t>2024-11-21T17:33:20Z</t>
  </si>
  <si>
    <t>http://www.wikidata.org/entity/Q3512005</t>
  </si>
  <si>
    <t>football at the 1999 Island Games</t>
  </si>
  <si>
    <t>2024-07-29T01:54:36Z</t>
  </si>
  <si>
    <t>http://www.wikidata.org/entity/Q3513536</t>
  </si>
  <si>
    <t>football at the 1993 Island Games</t>
  </si>
  <si>
    <t>2024-07-29T01:47:06Z</t>
  </si>
  <si>
    <t>http://www.wikidata.org/entity/Q2060575</t>
  </si>
  <si>
    <t>1978 Commonwealth Games</t>
  </si>
  <si>
    <t>1475</t>
  </si>
  <si>
    <t>2024-07-08T21:50:25Z</t>
  </si>
  <si>
    <t>http://www.wikidata.org/entity/Q65079410</t>
  </si>
  <si>
    <t>2019 Ivy League Men's Basketball Tournament</t>
  </si>
  <si>
    <t>2024-04-05T11:19:48Z</t>
  </si>
  <si>
    <t>http://www.wikidata.org/entity/Q3637159</t>
  </si>
  <si>
    <t>beach volleyball at the 2011 Pan American Games – women's tournament</t>
  </si>
  <si>
    <t>2023-11-20T09:50:48Z</t>
  </si>
  <si>
    <t>http://www.wikidata.org/entity/Q4630310</t>
  </si>
  <si>
    <t>2015 Special Olympics World Summer Games</t>
  </si>
  <si>
    <t>6500</t>
  </si>
  <si>
    <t>2024-03-31T03:12:06Z</t>
  </si>
  <si>
    <t>http://www.wikidata.org/entity/Q4566133</t>
  </si>
  <si>
    <t>1947–48 Bolivarian Games</t>
  </si>
  <si>
    <t>2024-11-21T17:30:05Z</t>
  </si>
  <si>
    <t>http://www.wikidata.org/entity/Q1371882</t>
  </si>
  <si>
    <t>2013 Summer Universiade</t>
  </si>
  <si>
    <t>11759</t>
  </si>
  <si>
    <t>2024-08-24T13:14:01Z</t>
  </si>
  <si>
    <t>http://www.wikidata.org/entity/Q751809</t>
  </si>
  <si>
    <t>water polo at the 1986 World Aquatics Championships – women's tournament</t>
  </si>
  <si>
    <t>2024-07-01T22:11:42Z</t>
  </si>
  <si>
    <t>http://www.wikidata.org/entity/Q1370900</t>
  </si>
  <si>
    <t>2003 Asian Winter Games</t>
  </si>
  <si>
    <t>641</t>
  </si>
  <si>
    <t>2024-11-21T17:28:08Z</t>
  </si>
  <si>
    <t>http://www.wikidata.org/entity/Q737863</t>
  </si>
  <si>
    <t>bobsleigh at the 2010 Winter Olympics – four-man</t>
  </si>
  <si>
    <t>2024-11-08T12:49:39Z</t>
  </si>
  <si>
    <t>http://www.wikidata.org/entity/Q844089</t>
  </si>
  <si>
    <t>water polo at the 1978 World Aquatics Championships – men's tournament</t>
  </si>
  <si>
    <t>2024-07-01T20:38:39Z</t>
  </si>
  <si>
    <t>http://www.wikidata.org/entity/Q2447878</t>
  </si>
  <si>
    <t>2009 World Championships in Athletics – women's heptathlon</t>
  </si>
  <si>
    <t>2024-07-24T11:57:35Z</t>
  </si>
  <si>
    <t>http://www.wikidata.org/entity/Q846096</t>
  </si>
  <si>
    <t>water polo at the 1994 World Aquatics Championships – men's tournament</t>
  </si>
  <si>
    <t>2024-07-01T20:49:04Z</t>
  </si>
  <si>
    <t>http://www.wikidata.org/entity/Q1995805</t>
  </si>
  <si>
    <t>2011 European Athletics Indoor Championships – men's heptathlon</t>
  </si>
  <si>
    <t>2023-09-14T20:40:16Z</t>
  </si>
  <si>
    <t>http://www.wikidata.org/entity/Q79403662</t>
  </si>
  <si>
    <t>25th Arabian Gulf Cup</t>
  </si>
  <si>
    <t>2024-08-31T08:33:53Z</t>
  </si>
  <si>
    <t>http://www.wikidata.org/entity/Q65079355</t>
  </si>
  <si>
    <t>2019 America East Men's Basketball Tournament</t>
  </si>
  <si>
    <t>2024-04-05T11:16:43Z</t>
  </si>
  <si>
    <t>http://www.wikidata.org/entity/Q2756104</t>
  </si>
  <si>
    <t>1995 Games of the Small States of Europe</t>
  </si>
  <si>
    <t>684</t>
  </si>
  <si>
    <t>2024-03-31T02:05:41Z</t>
  </si>
  <si>
    <t>http://www.wikidata.org/entity/Q1757386</t>
  </si>
  <si>
    <t>1982 Southern Cross Games</t>
  </si>
  <si>
    <t>961</t>
  </si>
  <si>
    <t>2024-03-31T01:59:55Z</t>
  </si>
  <si>
    <t>http://www.wikidata.org/entity/Q11601383</t>
  </si>
  <si>
    <t>53rd National Sports Conference</t>
  </si>
  <si>
    <t>30322</t>
  </si>
  <si>
    <t>2024-07-14T19:32:28Z</t>
  </si>
  <si>
    <t>http://www.wikidata.org/entity/Q1412528</t>
  </si>
  <si>
    <t>water polo at the 2003 World Aquatics Championships – women's tournament</t>
  </si>
  <si>
    <t>2024-07-01T22:31:45Z</t>
  </si>
  <si>
    <t>http://www.wikidata.org/entity/Q1414526</t>
  </si>
  <si>
    <t>UEFA Under 21 Futsal Tournament 2008</t>
  </si>
  <si>
    <t>2023-05-29T13:01:49Z</t>
  </si>
  <si>
    <t>http://www.wikidata.org/entity/Q1373793</t>
  </si>
  <si>
    <t>1915 Far Eastern Games</t>
  </si>
  <si>
    <t>2024-11-21T17:33:19Z</t>
  </si>
  <si>
    <t>http://www.wikidata.org/entity/Q1370107</t>
  </si>
  <si>
    <t>1985 Southeast Asian Games</t>
  </si>
  <si>
    <t>http://www.wikidata.org/entity/Q12504102</t>
  </si>
  <si>
    <t>1948 Pekan Olahraga Nasional</t>
  </si>
  <si>
    <t>600</t>
  </si>
  <si>
    <t>2024-08-19T02:23:20Z</t>
  </si>
  <si>
    <t>http://www.wikidata.org/entity/Q3637160</t>
  </si>
  <si>
    <t>beach volleyball at the 2011 Pan American Games – men's tournament</t>
  </si>
  <si>
    <t>2023-11-20T09:50:49Z</t>
  </si>
  <si>
    <t>http://www.wikidata.org/entity/Q1536947</t>
  </si>
  <si>
    <t>water polo at the 2005 World Aquatics Championships – men's tournament</t>
  </si>
  <si>
    <t>2024-07-01T20:57:55Z</t>
  </si>
  <si>
    <t>http://www.wikidata.org/entity/Q3304572</t>
  </si>
  <si>
    <t>2005 Islamic Solidarity Games</t>
  </si>
  <si>
    <t>2024-03-31T02:10:48Z</t>
  </si>
  <si>
    <t>http://www.wikidata.org/entity/Q3513176</t>
  </si>
  <si>
    <t>football at the 1991 Island Games</t>
  </si>
  <si>
    <t>2024-07-29T01:34:48Z</t>
  </si>
  <si>
    <t>http://www.wikidata.org/entity/Q4630350</t>
  </si>
  <si>
    <t>2017 Southeast Asian Games</t>
  </si>
  <si>
    <t>http://www.wikidata.org/entity/Q4192064</t>
  </si>
  <si>
    <t>2019 Winter Universiade</t>
  </si>
  <si>
    <t>3000</t>
  </si>
  <si>
    <t>2024-03-18T06:54:11Z</t>
  </si>
  <si>
    <t>http://www.wikidata.org/entity/Q2670077</t>
  </si>
  <si>
    <t>1921 Far Eastern Games</t>
  </si>
  <si>
    <t>http://www.wikidata.org/entity/Q4614467</t>
  </si>
  <si>
    <t>2009 New Zealand Winter Games</t>
  </si>
  <si>
    <t>816</t>
  </si>
  <si>
    <t>2023-05-31T13:31:23Z</t>
  </si>
  <si>
    <t>http://www.wikidata.org/entity/Q4583219</t>
  </si>
  <si>
    <t>1986 South American Games</t>
  </si>
  <si>
    <t>969</t>
  </si>
  <si>
    <t>2023-06-02T02:03:06Z</t>
  </si>
  <si>
    <t>4646</t>
  </si>
  <si>
    <t>http://www.wikidata.org/entity/Q1771990</t>
  </si>
  <si>
    <t>athletics at the 2012 Summer Olympics – men's 3000 metres steeplechase</t>
  </si>
  <si>
    <t>2024-11-08T13:18:56Z</t>
  </si>
  <si>
    <t>http://www.wikidata.org/entity/Q1370092</t>
  </si>
  <si>
    <t>2003 Southeast Asian Games</t>
  </si>
  <si>
    <t>2024-11-21T17:32:39Z</t>
  </si>
  <si>
    <t>http://www.wikidata.org/entity/Q1043342</t>
  </si>
  <si>
    <t>athletics at the 2008 Summer Olympics – women's 1500 metres</t>
  </si>
  <si>
    <t>2024-11-08T13:16:53Z</t>
  </si>
  <si>
    <t>http://www.wikidata.org/entity/Q1997322</t>
  </si>
  <si>
    <t>2011 European Athletics Indoor Championships – women's pentathlon</t>
  </si>
  <si>
    <t>2023-09-14T20:47:46Z</t>
  </si>
  <si>
    <t>http://www.wikidata.org/entity/Q12370846</t>
  </si>
  <si>
    <t>1922 Women's World Games</t>
  </si>
  <si>
    <t>2024-10-21T11:42:28Z</t>
  </si>
  <si>
    <t>http://www.wikidata.org/entity/Q2708093</t>
  </si>
  <si>
    <t>1923 Far Eastern Games</t>
  </si>
  <si>
    <t>2024-11-21T17:33:22Z</t>
  </si>
  <si>
    <t>http://www.wikidata.org/entity/Q2000562</t>
  </si>
  <si>
    <t>1993 Mediterranean Games</t>
  </si>
  <si>
    <t>2598</t>
  </si>
  <si>
    <t>2024-07-24T20:55:54Z</t>
  </si>
  <si>
    <t>http://www.wikidata.org/entity/Q3550424</t>
  </si>
  <si>
    <t>2019 Southeast Asian Games</t>
  </si>
  <si>
    <t>2024-11-24T02:13:09Z</t>
  </si>
  <si>
    <t>5630</t>
  </si>
  <si>
    <t>http://www.wikidata.org/entity/Q65079088</t>
  </si>
  <si>
    <t>2019 Patriot League Men's Basketball Tournament</t>
  </si>
  <si>
    <t>2024-04-05T11:20:39Z</t>
  </si>
  <si>
    <t>http://www.wikidata.org/entity/Q65079078</t>
  </si>
  <si>
    <t>2019 Ohio Valley Conference Men's Basketball Tournament</t>
  </si>
  <si>
    <t>2022-09-05T21:48:46Z</t>
  </si>
  <si>
    <t>http://www.wikidata.org/entity/Q2000553</t>
  </si>
  <si>
    <t>1991 Mediterranean Games</t>
  </si>
  <si>
    <t>2024-07-24T20:55:52Z</t>
  </si>
  <si>
    <t>http://www.wikidata.org/entity/Q3512019</t>
  </si>
  <si>
    <t>football at the 1995 Island Games</t>
  </si>
  <si>
    <t>2024-07-29T01:49:29Z</t>
  </si>
  <si>
    <t>http://www.wikidata.org/entity/Q2708099</t>
  </si>
  <si>
    <t>1934 Far Eastern Games</t>
  </si>
  <si>
    <t>2024-11-21T17:33:15Z</t>
  </si>
  <si>
    <t>http://www.wikidata.org/entity/Q2574663</t>
  </si>
  <si>
    <t>1991 Games of the Small States of Europe</t>
  </si>
  <si>
    <t>697</t>
  </si>
  <si>
    <t>2024-03-31T02:04:22Z</t>
  </si>
  <si>
    <t>http://www.wikidata.org/entity/Q83384675</t>
  </si>
  <si>
    <t>2020 Tournoi de France</t>
  </si>
  <si>
    <t>2024-06-05T01:57:50Z</t>
  </si>
  <si>
    <t>http://www.wikidata.org/entity/Q11711502</t>
  </si>
  <si>
    <t>2019 Pacific Games</t>
  </si>
  <si>
    <t>5000</t>
  </si>
  <si>
    <t>2024-07-04T15:59:15Z</t>
  </si>
  <si>
    <t>http://www.wikidata.org/entity/Q1065544</t>
  </si>
  <si>
    <t>water polo at the 2011 World Aquatics Championships – men's tournament</t>
  </si>
  <si>
    <t>2024-07-01T21:06:26Z</t>
  </si>
  <si>
    <t>http://www.wikidata.org/entity/Q3650371</t>
  </si>
  <si>
    <t>football at the 1989 Island Games</t>
  </si>
  <si>
    <t>2024-07-29T02:12:54Z</t>
  </si>
  <si>
    <t>http://www.wikidata.org/entity/Q2071129</t>
  </si>
  <si>
    <t>athletics at the 2012 Summer Olympics – women's 1500 metres</t>
  </si>
  <si>
    <t>2024-11-08T13:18:09Z</t>
  </si>
  <si>
    <t>http://www.wikidata.org/entity/Q1376314</t>
  </si>
  <si>
    <t>1986 Asian Winter Games</t>
  </si>
  <si>
    <t>293</t>
  </si>
  <si>
    <t>2024-11-21T17:28:02Z</t>
  </si>
  <si>
    <t>http://www.wikidata.org/entity/Q1373807</t>
  </si>
  <si>
    <t>1913 Far Eastern Games</t>
  </si>
  <si>
    <t>2024-11-21T17:33:16Z</t>
  </si>
  <si>
    <t>http://www.wikidata.org/entity/Q3178343</t>
  </si>
  <si>
    <t>2011 Canada Winter Games</t>
  </si>
  <si>
    <t>2321</t>
  </si>
  <si>
    <t>2024-07-17T21:02:53Z</t>
  </si>
  <si>
    <t>http://www.wikidata.org/entity/Q3513507</t>
  </si>
  <si>
    <t>football at the 2005 Island Games – men's tournament</t>
  </si>
  <si>
    <t>2024-08-03T06:09:37Z</t>
  </si>
  <si>
    <t>http://www.wikidata.org/entity/Q11600426</t>
  </si>
  <si>
    <t>1947 National Sports Festival of Japan</t>
  </si>
  <si>
    <t>7224</t>
  </si>
  <si>
    <t>2023-03-08T07:47:37Z</t>
  </si>
  <si>
    <t>http://www.wikidata.org/entity/Q1040754</t>
  </si>
  <si>
    <t>water polo at the 1991 World Aquatics Championships – men's tournament</t>
  </si>
  <si>
    <t>2024-07-01T20:45:39Z</t>
  </si>
  <si>
    <t>128</t>
  </si>
  <si>
    <t>http://www.wikidata.org/entity/Q1370122</t>
  </si>
  <si>
    <t>1983 Southeast Asian Games</t>
  </si>
  <si>
    <t>2024-11-21T17:32:52Z</t>
  </si>
  <si>
    <t>http://www.wikidata.org/entity/Q838765</t>
  </si>
  <si>
    <t>Water polo at the 2003 World Aquatics Championships – Men's tournament</t>
  </si>
  <si>
    <t>2024-07-01T20:55:06Z</t>
  </si>
  <si>
    <t>http://www.wikidata.org/entity/Q3513470</t>
  </si>
  <si>
    <t>men's football at the 2001 Island Games</t>
  </si>
  <si>
    <t>2024-07-29T01:55:30Z</t>
  </si>
  <si>
    <t>http://www.wikidata.org/entity/Q1674214</t>
  </si>
  <si>
    <t>2011 Island Games</t>
  </si>
  <si>
    <t>2024-03-31T01:59:36Z</t>
  </si>
  <si>
    <t>http://www.wikidata.org/entity/Q4021365</t>
  </si>
  <si>
    <t>2011 European Youth Olympic Winter Festival</t>
  </si>
  <si>
    <t>933</t>
  </si>
  <si>
    <t>2024-05-04T08:01:08Z</t>
  </si>
  <si>
    <t>http://www.wikidata.org/entity/Q3133342</t>
  </si>
  <si>
    <t>2007 World Championships in Athletics – women's heptathlon</t>
  </si>
  <si>
    <t>2023-10-22T22:57:26Z</t>
  </si>
  <si>
    <t>http://www.wikidata.org/entity/Q3513544</t>
  </si>
  <si>
    <t>men's football at the 2007 Island Games</t>
  </si>
  <si>
    <t>2024-07-29T02:01:37Z</t>
  </si>
  <si>
    <t>http://www.wikidata.org/entity/Q2465522</t>
  </si>
  <si>
    <t>2013 Games of the Small States of Europe</t>
  </si>
  <si>
    <t>762</t>
  </si>
  <si>
    <t>2024-03-31T02:04:04Z</t>
  </si>
  <si>
    <t>http://www.wikidata.org/entity/Q3650378</t>
  </si>
  <si>
    <t>women's football at the 2009 Island Games</t>
  </si>
  <si>
    <t>2023-11-10T05:15:52Z</t>
  </si>
  <si>
    <t>http://www.wikidata.org/entity/Q12504103</t>
  </si>
  <si>
    <t>1951 Pekan Olahraga Nasional</t>
  </si>
  <si>
    <t>2024-08-19T02:23:23Z</t>
  </si>
  <si>
    <t>http://www.wikidata.org/entity/Q1414911</t>
  </si>
  <si>
    <t>water polo at the 2001 World Aquatics Championships – women's tournament</t>
  </si>
  <si>
    <t>2024-07-01T22:29:21Z</t>
  </si>
  <si>
    <t>http://www.wikidata.org/entity/Q2411276</t>
  </si>
  <si>
    <t>1978 Southern Cross Games</t>
  </si>
  <si>
    <t>582</t>
  </si>
  <si>
    <t>2024-03-31T02:03:56Z</t>
  </si>
  <si>
    <t>http://www.wikidata.org/entity/Q65079362</t>
  </si>
  <si>
    <t>2019 Big West Conference Men's Basketball Tournament</t>
  </si>
  <si>
    <t>2024-04-05T11:17:56Z</t>
  </si>
  <si>
    <t>http://www.wikidata.org/entity/Q46996535</t>
  </si>
  <si>
    <t>2019 European Youth Olympic Winter Festival</t>
  </si>
  <si>
    <t>1600</t>
  </si>
  <si>
    <t>2024-03-31T12:36:02Z</t>
  </si>
  <si>
    <t>http://www.wikidata.org/entity/Q3691819</t>
  </si>
  <si>
    <t>Women's Junior Pan-American Volleyball Cup</t>
  </si>
  <si>
    <t>2024-08-24T12:05:13Z</t>
  </si>
  <si>
    <t>http://www.wikidata.org/entity/Q25795</t>
  </si>
  <si>
    <t>fencing at the 1996 Summer Olympics – women's épée</t>
  </si>
  <si>
    <t>2024-11-11T08:50:06Z</t>
  </si>
  <si>
    <t>http://www.wikidata.org/entity/Q300168</t>
  </si>
  <si>
    <t>FIVB Volleyball World League</t>
  </si>
  <si>
    <t>2023-02-06T06:28:47Z</t>
  </si>
  <si>
    <t>http://www.wikidata.org/entity/Q874564</t>
  </si>
  <si>
    <t>Arabian Gulf Cup</t>
  </si>
  <si>
    <t>2024-10-31T19:48:04Z</t>
  </si>
  <si>
    <t>http://www.wikidata.org/entity/Q2704778</t>
  </si>
  <si>
    <t>FIBA U18 EuroBasket</t>
  </si>
  <si>
    <t>2024-06-13T20:01:15Z</t>
  </si>
  <si>
    <t>http://www.wikidata.org/entity/Q2700135</t>
  </si>
  <si>
    <t>FIBA U20 Women's EuroBasket</t>
  </si>
  <si>
    <t>2024-06-13T20:03:00Z</t>
  </si>
  <si>
    <t>http://www.wikidata.org/entity/Q16656308</t>
  </si>
  <si>
    <t>2017 Islamic Solidarity Games</t>
  </si>
  <si>
    <t>2024-03-31T03:58:35Z</t>
  </si>
  <si>
    <t>http://www.wikidata.org/entity/Q533351</t>
  </si>
  <si>
    <t>Kentish Challenge Cup</t>
  </si>
  <si>
    <t>2024-06-05T01:37:19Z</t>
  </si>
  <si>
    <t>http://www.wikidata.org/entity/Q2280241</t>
  </si>
  <si>
    <t>FIBA Oceania Championship for Women</t>
  </si>
  <si>
    <t>2024-06-29T22:30:53Z</t>
  </si>
  <si>
    <t>http://www.wikidata.org/entity/Q25793</t>
  </si>
  <si>
    <t>fencing at the 1996 Summer Olympics – men's épée</t>
  </si>
  <si>
    <t>2024-11-11T08:47:49Z</t>
  </si>
  <si>
    <t>http://www.wikidata.org/entity/Q50328866</t>
  </si>
  <si>
    <t>2011 New Zealand Winter Games</t>
  </si>
  <si>
    <t>1000</t>
  </si>
  <si>
    <t>2024-07-17T21:09:50Z</t>
  </si>
  <si>
    <t>http://www.wikidata.org/entity/Q577698</t>
  </si>
  <si>
    <t>MLS Cup</t>
  </si>
  <si>
    <t>2024-02-28T20:50:56Z</t>
  </si>
  <si>
    <t>http://www.wikidata.org/entity/Q192202</t>
  </si>
  <si>
    <t>Cricket World Cup</t>
  </si>
  <si>
    <t>2024-11-06T16:49:09Z</t>
  </si>
  <si>
    <t>http://www.wikidata.org/entity/Q1117175</t>
  </si>
  <si>
    <t>Nations Cup</t>
  </si>
  <si>
    <t>2023-06-24T08:45:57Z</t>
  </si>
  <si>
    <t>http://www.wikidata.org/entity/Q670053</t>
  </si>
  <si>
    <t>UEFA Women's Under-19 Championship</t>
  </si>
  <si>
    <t>2024-11-06T22:13:03Z</t>
  </si>
  <si>
    <t>http://www.wikidata.org/entity/Q83452631</t>
  </si>
  <si>
    <t>2021 Islamic Solidarity Games</t>
  </si>
  <si>
    <t>4200</t>
  </si>
  <si>
    <t>2024-10-06T00:08:16Z</t>
  </si>
  <si>
    <t>http://www.wikidata.org/entity/Q17112170</t>
  </si>
  <si>
    <t>2019 European Games</t>
  </si>
  <si>
    <t>4082</t>
  </si>
  <si>
    <t>2024-08-06T15:16:06Z</t>
  </si>
  <si>
    <t>http://www.wikidata.org/entity/Q430418</t>
  </si>
  <si>
    <t>Copa de Oro</t>
  </si>
  <si>
    <t>2024-10-28T13:16:28Z</t>
  </si>
  <si>
    <t>http://www.wikidata.org/entity/Q643656</t>
  </si>
  <si>
    <t>2010–11 Russian Professional Basketball League</t>
  </si>
  <si>
    <t>2021-04-23T08:17:43Z</t>
  </si>
  <si>
    <t>http://www.wikidata.org/entity/Q475959</t>
  </si>
  <si>
    <t>Albert Schweitzer Tournament</t>
  </si>
  <si>
    <t>2024-03-23T07:44:44Z</t>
  </si>
  <si>
    <t>http://www.wikidata.org/entity/Q725960</t>
  </si>
  <si>
    <t>UEFA European Under-17 Championship</t>
  </si>
  <si>
    <t>2024-11-07T18:02:36Z</t>
  </si>
  <si>
    <t>http://www.wikidata.org/entity/Q810308</t>
  </si>
  <si>
    <t>FIBA Asia Cup</t>
  </si>
  <si>
    <t>2024-02-10T05:34:01Z</t>
  </si>
  <si>
    <t>http://www.wikidata.org/entity/Q1353741</t>
  </si>
  <si>
    <t>Pan-Pacific Championship</t>
  </si>
  <si>
    <t>2024-11-08T04:02:41Z</t>
  </si>
  <si>
    <t>http://www.wikidata.org/entity/Q13624108</t>
  </si>
  <si>
    <t>10th National Games of the People's Republic of China</t>
  </si>
  <si>
    <t>9986</t>
  </si>
  <si>
    <t>2024-08-12T02:17:51Z</t>
  </si>
  <si>
    <t>http://www.wikidata.org/entity/Q115250276</t>
  </si>
  <si>
    <t>International University Sports Festival</t>
  </si>
  <si>
    <t>2023-09-07T15:10:12Z</t>
  </si>
  <si>
    <t>http://www.wikidata.org/entity/Q22815157</t>
  </si>
  <si>
    <t>2023 SEA Games</t>
  </si>
  <si>
    <t>2024-11-21T17:32:47Z</t>
  </si>
  <si>
    <t>6210</t>
  </si>
  <si>
    <t>http://www.wikidata.org/entity/Q15256150</t>
  </si>
  <si>
    <t>1994 FESPIC Games</t>
  </si>
  <si>
    <t>2081</t>
  </si>
  <si>
    <t>http://www.wikidata.org/entity/Q677053</t>
  </si>
  <si>
    <t>UEFA European Under-19 Championship</t>
  </si>
  <si>
    <t>2024-11-07T18:04:14Z</t>
  </si>
  <si>
    <t>http://www.wikidata.org/entity/Q25791</t>
  </si>
  <si>
    <t>fencing at the 1996 Summer Olympics – women's team foil</t>
  </si>
  <si>
    <t>2024-11-08T11:06:13Z</t>
  </si>
  <si>
    <t>http://www.wikidata.org/entity/Q25780</t>
  </si>
  <si>
    <t>fencing at the 1996 Summer Olympics – men's sabre</t>
  </si>
  <si>
    <t>2024-11-11T08:49:00Z</t>
  </si>
  <si>
    <t>http://www.wikidata.org/entity/Q1426482</t>
  </si>
  <si>
    <t>IIHF Continental Cup</t>
  </si>
  <si>
    <t>2024-10-21T12:33:56Z</t>
  </si>
  <si>
    <t>http://www.wikidata.org/entity/Q16823772</t>
  </si>
  <si>
    <t>2017 European Youth Olympic Winter Festival</t>
  </si>
  <si>
    <t>646</t>
  </si>
  <si>
    <t>2024-07-17T21:00:32Z</t>
  </si>
  <si>
    <t>http://www.wikidata.org/entity/Q55137831</t>
  </si>
  <si>
    <t>2019 Canada Winter Games</t>
  </si>
  <si>
    <t>2383</t>
  </si>
  <si>
    <t>2024-07-17T21:10:12Z</t>
  </si>
  <si>
    <t>http://www.wikidata.org/entity/Q30751497</t>
  </si>
  <si>
    <t>1990 Micronesian Games</t>
  </si>
  <si>
    <t>875</t>
  </si>
  <si>
    <t>2023-05-28T18:10:49Z</t>
  </si>
  <si>
    <t>http://www.wikidata.org/entity/Q4243930</t>
  </si>
  <si>
    <t>2012 Russian Bandy Women's Cup</t>
  </si>
  <si>
    <t>2021-03-26T14:01:22Z</t>
  </si>
  <si>
    <t>http://www.wikidata.org/entity/Q810327</t>
  </si>
  <si>
    <t>FIBA Oceania Championship</t>
  </si>
  <si>
    <t>2024-09-01T16:33:54Z</t>
  </si>
  <si>
    <t>http://www.wikidata.org/entity/Q39057517</t>
  </si>
  <si>
    <t>2023 European Games</t>
  </si>
  <si>
    <t>2024-11-21T17:30:04Z</t>
  </si>
  <si>
    <t>http://www.wikidata.org/entity/Q3008684</t>
  </si>
  <si>
    <t>Trofeu Moscardó</t>
  </si>
  <si>
    <t>2023-12-11T09:45:20Z</t>
  </si>
  <si>
    <t>http://www.wikidata.org/entity/Q949525</t>
  </si>
  <si>
    <t>World Polo Championship</t>
  </si>
  <si>
    <t>2024-06-05T02:03:34Z</t>
  </si>
  <si>
    <t>http://www.wikidata.org/entity/Q19951358</t>
  </si>
  <si>
    <t>2018 European Sports Championships</t>
  </si>
  <si>
    <t>3843</t>
  </si>
  <si>
    <t>2024-08-09T09:01:41Z</t>
  </si>
  <si>
    <t>http://www.wikidata.org/entity/Q2613195</t>
  </si>
  <si>
    <t>FIBA U20 EuroBasket</t>
  </si>
  <si>
    <t>2024-06-13T20:01:40Z</t>
  </si>
  <si>
    <t>http://www.wikidata.org/entity/Q2949255</t>
  </si>
  <si>
    <t>FIBA U18 Women's EuroBasket</t>
  </si>
  <si>
    <t>2024-06-13T20:02:35Z</t>
  </si>
  <si>
    <t>http://www.wikidata.org/entity/Q15215398</t>
  </si>
  <si>
    <t>2019 Summer Universiade</t>
  </si>
  <si>
    <t>8000</t>
  </si>
  <si>
    <t>2024-08-24T13:23:55Z</t>
  </si>
  <si>
    <t>http://www.wikidata.org/entity/Q13014612</t>
  </si>
  <si>
    <t>2021 SEA Games</t>
  </si>
  <si>
    <t>2024-11-21T17:32:42Z</t>
  </si>
  <si>
    <t>http://www.wikidata.org/entity/Q15990727</t>
  </si>
  <si>
    <t>2017 Summer Deaflympics</t>
  </si>
  <si>
    <t>2615</t>
  </si>
  <si>
    <t>2024-10-19T18:36:31Z</t>
  </si>
  <si>
    <t>http://www.wikidata.org/entity/Q191152</t>
  </si>
  <si>
    <t>Zentropacup</t>
  </si>
  <si>
    <t>2024-06-03T15:03:12Z</t>
  </si>
  <si>
    <t>http://www.wikidata.org/entity/Q280149</t>
  </si>
  <si>
    <t>A3 Champions Cup</t>
  </si>
  <si>
    <t>2024-01-20T16:51:35Z</t>
  </si>
  <si>
    <t>http://www.wikidata.org/entity/Q57581511</t>
  </si>
  <si>
    <t>2018 Invictus Games</t>
  </si>
  <si>
    <t>2024-09-30T09:04:40Z</t>
  </si>
  <si>
    <t>http://www.wikidata.org/entity/Q30926606</t>
  </si>
  <si>
    <t>2018 South American Games</t>
  </si>
  <si>
    <t>4010</t>
  </si>
  <si>
    <t>2023-02-22T08:39:03Z</t>
  </si>
  <si>
    <t>http://www.wikidata.org/entity/Q15303820</t>
  </si>
  <si>
    <t>1926 Women's World Games</t>
  </si>
  <si>
    <t>100</t>
  </si>
  <si>
    <t>2024-09-17T08:28:36Z</t>
  </si>
  <si>
    <t>http://www.wikidata.org/entity/Q22026344</t>
  </si>
  <si>
    <t>2019 World Beach Games</t>
  </si>
  <si>
    <t>1200</t>
  </si>
  <si>
    <t>2024-05-11T20:24:03Z</t>
  </si>
  <si>
    <t>http://www.wikidata.org/entity/Q2445079</t>
  </si>
  <si>
    <t>FIFA Beach Soccer World Cup qualification (CONMEBOL)</t>
  </si>
  <si>
    <t>2024-06-05T01:30:38Z</t>
  </si>
  <si>
    <t>http://www.wikidata.org/entity/Q25803</t>
  </si>
  <si>
    <t>fencing at the 1996 Summer Olympics – men's team sabre</t>
  </si>
  <si>
    <t>2024-11-08T11:06:04Z</t>
  </si>
  <si>
    <t>http://www.wikidata.org/entity/Q2594601</t>
  </si>
  <si>
    <t>FIBA U16 Women's EuroBasket</t>
  </si>
  <si>
    <t>2024-06-13T20:02:13Z</t>
  </si>
  <si>
    <t>http://www.wikidata.org/entity/Q969348</t>
  </si>
  <si>
    <t>TIM Trophy</t>
  </si>
  <si>
    <t>2024-04-02T22:56:50Z</t>
  </si>
  <si>
    <t>http://www.wikidata.org/entity/Q284163</t>
  </si>
  <si>
    <t>2022 FIFA World Cup</t>
  </si>
  <si>
    <t>http://www.wikidata.org/entity/Q22226400</t>
  </si>
  <si>
    <t>2016 South Asian Games</t>
  </si>
  <si>
    <t>2024-11-21T17:32:53Z</t>
  </si>
  <si>
    <t>http://www.wikidata.org/entity/Q968639</t>
  </si>
  <si>
    <t>FIBA Under-18 Women's AmeriCup</t>
  </si>
  <si>
    <t>2024-09-11T21:45:38Z</t>
  </si>
  <si>
    <t>http://www.wikidata.org/entity/Q2387545</t>
  </si>
  <si>
    <t>1936–37 Irish League</t>
  </si>
  <si>
    <t>2024-07-29T04:43:33Z</t>
  </si>
  <si>
    <t>http://www.wikidata.org/entity/Q25798</t>
  </si>
  <si>
    <t>fencing at the 1996 Summer Olympics – men's team épée</t>
  </si>
  <si>
    <t>2024-11-08T11:06:07Z</t>
  </si>
  <si>
    <t>http://www.wikidata.org/entity/Q2189811</t>
  </si>
  <si>
    <t>K-1 World MAX 2007 World Championship Final</t>
  </si>
  <si>
    <t>2023-04-24T15:03:49Z</t>
  </si>
  <si>
    <t>http://www.wikidata.org/entity/Q1813633</t>
  </si>
  <si>
    <t>1997 Tournoi de France</t>
  </si>
  <si>
    <t>2024-06-05T00:45:41Z</t>
  </si>
  <si>
    <t>http://www.wikidata.org/entity/Q658806</t>
  </si>
  <si>
    <t>Swiss Cup</t>
  </si>
  <si>
    <t>2023-10-17T12:10:17Z</t>
  </si>
  <si>
    <t>http://www.wikidata.org/entity/Q3736900</t>
  </si>
  <si>
    <t>FIBA Under-18 AmeriCup</t>
  </si>
  <si>
    <t>2024-09-11T21:45:46Z</t>
  </si>
  <si>
    <t>http://www.wikidata.org/entity/Q2949741</t>
  </si>
  <si>
    <t>1948–49 Irish League</t>
  </si>
  <si>
    <t>2024-07-29T04:44:20Z</t>
  </si>
  <si>
    <t>http://www.wikidata.org/entity/Q25939</t>
  </si>
  <si>
    <t>fencing at the 1996 Summer Olympics – men's foil</t>
  </si>
  <si>
    <t>2024-11-11T08:48:27Z</t>
  </si>
  <si>
    <t>http://www.wikidata.org/entity/Q330395</t>
  </si>
  <si>
    <t>EHF Champions League</t>
  </si>
  <si>
    <t>2024-09-16T22:42:58Z</t>
  </si>
  <si>
    <t>http://www.wikidata.org/entity/Q2629588</t>
  </si>
  <si>
    <t>FIBA U16 EuroBasket</t>
  </si>
  <si>
    <t>2024-06-13T20:00:26Z</t>
  </si>
  <si>
    <t>http://www.wikidata.org/entity/Q1014234</t>
  </si>
  <si>
    <t>2008 Beijing Wushu Tournament</t>
  </si>
  <si>
    <t>2022-05-16T00:19:26Z</t>
  </si>
  <si>
    <t>http://www.wikidata.org/entity/Q3535276</t>
  </si>
  <si>
    <t>Six Nations Under 20s Championship</t>
  </si>
  <si>
    <t>2024-10-20T00:58:39Z</t>
  </si>
  <si>
    <t>http://www.wikidata.org/entity/Q1083915</t>
  </si>
  <si>
    <t>UEFA Women's Under-17 Championship</t>
  </si>
  <si>
    <t>2024-11-06T22:13:54Z</t>
  </si>
  <si>
    <t>http://www.wikidata.org/entity/Q25784</t>
  </si>
  <si>
    <t>fencing at the 1996 Summer Olympics – women's foil</t>
  </si>
  <si>
    <t>2024-11-11T08:51:43Z</t>
  </si>
  <si>
    <t>http://www.wikidata.org/entity/Q55316104</t>
  </si>
  <si>
    <t>2023 Winter Universiade</t>
  </si>
  <si>
    <t>1443</t>
  </si>
  <si>
    <t>2024-03-18T06:54:35Z</t>
  </si>
  <si>
    <t>http://www.wikidata.org/entity/Q2126192</t>
  </si>
  <si>
    <t>Copa del Rey Juvenil de Fútbol</t>
  </si>
  <si>
    <t>2024-07-12T00:11:35Z</t>
  </si>
  <si>
    <t>http://www.wikidata.org/entity/Q25782</t>
  </si>
  <si>
    <t>fencing at the 1996 Summer Olympics – women's team épée</t>
  </si>
  <si>
    <t>2024-11-08T11:06:16Z</t>
  </si>
  <si>
    <t>http://www.wikidata.org/entity/Q16623580</t>
  </si>
  <si>
    <t>2015 Games of the Small States of Europe</t>
  </si>
  <si>
    <t>789</t>
  </si>
  <si>
    <t>2024-03-31T03:58:05Z</t>
  </si>
  <si>
    <t>http://www.wikidata.org/entity/Q326418</t>
  </si>
  <si>
    <t>FIFA Futsal World Cup</t>
  </si>
  <si>
    <t>2024-09-23T03:57:12Z</t>
  </si>
  <si>
    <t>http://www.wikidata.org/entity/Q4815386</t>
  </si>
  <si>
    <t>athletics at the 2011 Pan American Games – women's pole vault</t>
  </si>
  <si>
    <t>2023-11-20T09:54:28Z</t>
  </si>
  <si>
    <t>http://www.wikidata.org/entity/Q4951930</t>
  </si>
  <si>
    <t>boxing at the 2011 Pan American Games – heavyweight</t>
  </si>
  <si>
    <t>2023-11-20T09:55:04Z</t>
  </si>
  <si>
    <t>http://www.wikidata.org/entity/Q4815379</t>
  </si>
  <si>
    <t>athletics at the 2011 Pan American Games – women's discus throw</t>
  </si>
  <si>
    <t>2023-11-20T09:54:11Z</t>
  </si>
  <si>
    <t>http://www.wikidata.org/entity/Q4818281</t>
  </si>
  <si>
    <t>women's football at the 2003 Island Games</t>
  </si>
  <si>
    <t>2023-11-10T05:35:45Z</t>
  </si>
  <si>
    <t>http://www.wikidata.org/entity/Q4815377</t>
  </si>
  <si>
    <t>athletics at the 2011 Pan American Games – women's 5000 metres</t>
  </si>
  <si>
    <t>2023-11-20T09:54:07Z</t>
  </si>
  <si>
    <t>http://www.wikidata.org/entity/Q4951931</t>
  </si>
  <si>
    <t>boxing at the 2011 Pan American Games – flyweight</t>
  </si>
  <si>
    <t>http://www.wikidata.org/entity/Q4951942</t>
  </si>
  <si>
    <t>boxing at the 2011 Pan American Games – women's flyweight</t>
  </si>
  <si>
    <t>2023-11-20T09:55:29Z</t>
  </si>
  <si>
    <t>http://www.wikidata.org/entity/Q4951934</t>
  </si>
  <si>
    <t>boxing at the 2011 Pan American Games – light heavyweight</t>
  </si>
  <si>
    <t>2023-11-20T09:55:05Z</t>
  </si>
  <si>
    <t>http://www.wikidata.org/entity/Q4951938</t>
  </si>
  <si>
    <t>boxing at the 2011 Pan American Games – middleweight</t>
  </si>
  <si>
    <t>2023-11-20T09:55:06Z</t>
  </si>
  <si>
    <t>http://www.wikidata.org/entity/Q4815353</t>
  </si>
  <si>
    <t>athletics at the 2011 Pan American Games – men's decathlon</t>
  </si>
  <si>
    <t>2023-11-20T09:53:50Z</t>
  </si>
  <si>
    <t>http://www.wikidata.org/entity/Q4815343</t>
  </si>
  <si>
    <t>athletics at the 2011 Pan American Games – men's 20 kilometres walk</t>
  </si>
  <si>
    <t>2023-11-20T09:53:45Z</t>
  </si>
  <si>
    <t>http://www.wikidata.org/entity/Q5033134</t>
  </si>
  <si>
    <t>canoeing at the 2011 Pan American Games – men's C-2 1000 metres</t>
  </si>
  <si>
    <t>2023-11-20T09:55:32Z</t>
  </si>
  <si>
    <t>http://www.wikidata.org/entity/Q4815342</t>
  </si>
  <si>
    <t>athletics at the 2011 Pan American Games – men's 200 metres</t>
  </si>
  <si>
    <t>2023-11-20T09:53:44Z</t>
  </si>
  <si>
    <t>http://www.wikidata.org/entity/Q5033142</t>
  </si>
  <si>
    <t>canoeing at the 2011 Pan American Games – men's K-4 1000 metres</t>
  </si>
  <si>
    <t>2023-11-20T09:55:35Z</t>
  </si>
  <si>
    <t>http://www.wikidata.org/entity/Q4815361</t>
  </si>
  <si>
    <t>athletics at the 2011 Pan American Games – men's shot put</t>
  </si>
  <si>
    <t>2023-11-20T09:53:54Z</t>
  </si>
  <si>
    <t>http://www.wikidata.org/entity/Q4902667</t>
  </si>
  <si>
    <t>biathlon at the 2010 Winter Paralympics – men's individual</t>
  </si>
  <si>
    <t>2023-06-22T19:25:10Z</t>
  </si>
  <si>
    <t>http://www.wikidata.org/entity/Q5188141</t>
  </si>
  <si>
    <t>cross-country skiing at the 2006 Winter Paralympics – women's 3 × 2.5 km relay</t>
  </si>
  <si>
    <t>2023-06-22T19:26:00Z</t>
  </si>
  <si>
    <t>http://www.wikidata.org/entity/Q5198538</t>
  </si>
  <si>
    <t>cycling at the 2011 Pan American Games – women's keirin</t>
  </si>
  <si>
    <t>2023-11-20T09:56:27Z</t>
  </si>
  <si>
    <t>http://www.wikidata.org/entity/Q5033141</t>
  </si>
  <si>
    <t>canoeing at the 2011 Pan American Games – men's K-2 200 metres</t>
  </si>
  <si>
    <t>2023-11-20T09:55:34Z</t>
  </si>
  <si>
    <t>http://www.wikidata.org/entity/Q5198526</t>
  </si>
  <si>
    <t>cycling at the 2011 Pan American Games – men's omnium</t>
  </si>
  <si>
    <t>2023-11-20T09:55:40Z</t>
  </si>
  <si>
    <t>http://www.wikidata.org/entity/Q4815389</t>
  </si>
  <si>
    <t>athletics at the 2011 Pan American Games – women's triple jump</t>
  </si>
  <si>
    <t>2023-11-20T09:54:50Z</t>
  </si>
  <si>
    <t>http://www.wikidata.org/entity/Q5198468</t>
  </si>
  <si>
    <t>cycling at the 2010 Commonwealth Games – men's road race</t>
  </si>
  <si>
    <t>130</t>
  </si>
  <si>
    <t>2022-09-24T03:48:22Z</t>
  </si>
  <si>
    <t>http://www.wikidata.org/entity/Q4815351</t>
  </si>
  <si>
    <t>athletics at the 2011 Pan American Games – men's 50 kilometres walk</t>
  </si>
  <si>
    <t>2023-11-20T09:53:49Z</t>
  </si>
  <si>
    <t>http://www.wikidata.org/entity/Q4815347</t>
  </si>
  <si>
    <t>athletics at the 2011 Pan American Games – men's 4 × 100 metres relay</t>
  </si>
  <si>
    <t>60</t>
  </si>
  <si>
    <t>2023-11-20T09:53:47Z</t>
  </si>
  <si>
    <t>http://www.wikidata.org/entity/Q4815344</t>
  </si>
  <si>
    <t>athletics at the 2011 Pan American Games – men's 3000 metres steeplechase</t>
  </si>
  <si>
    <t>http://www.wikidata.org/entity/Q4951928</t>
  </si>
  <si>
    <t>boxing at the 2011 Pan American Games – bantamweight</t>
  </si>
  <si>
    <t>2023-11-20T09:55:03Z</t>
  </si>
  <si>
    <t>http://www.wikidata.org/entity/Q4815355</t>
  </si>
  <si>
    <t>athletics at the 2011 Pan American Games – men's hammer throw</t>
  </si>
  <si>
    <t>2024-11-23T20:40:24Z</t>
  </si>
  <si>
    <t>http://www.wikidata.org/entity/Q5198478</t>
  </si>
  <si>
    <t>cycling at the 2010 Commonwealth Games – women's road time trial</t>
  </si>
  <si>
    <t>2022-09-24T03:45:11Z</t>
  </si>
  <si>
    <t>http://www.wikidata.org/entity/Q4819106</t>
  </si>
  <si>
    <t>women's football at the 2007 Island Games</t>
  </si>
  <si>
    <t>2023-11-10T05:35:46Z</t>
  </si>
  <si>
    <t>http://www.wikidata.org/entity/Q5198531</t>
  </si>
  <si>
    <t>cycling at the 2011 Pan American Games – men's road time trial</t>
  </si>
  <si>
    <t>2023-11-20T09:55:57Z</t>
  </si>
  <si>
    <t>http://www.wikidata.org/entity/Q4815352</t>
  </si>
  <si>
    <t>athletics at the 2011 Pan American Games – men's 800 metres</t>
  </si>
  <si>
    <t>2023-11-20T09:56:31Z</t>
  </si>
  <si>
    <t>http://www.wikidata.org/entity/Q5033146</t>
  </si>
  <si>
    <t>canoeing at the 2011 Pan American Games – women's K-1 500 metres</t>
  </si>
  <si>
    <t>2023-11-20T09:55:37Z</t>
  </si>
  <si>
    <t>2023-11-20T09:56:28Z</t>
  </si>
  <si>
    <t>http://www.wikidata.org/entity/Q5198528</t>
  </si>
  <si>
    <t>cycling at the 2011 Pan American Games – men's cross-country</t>
  </si>
  <si>
    <t>2023-11-20T09:55:41Z</t>
  </si>
  <si>
    <t>http://www.wikidata.org/entity/Q4815360</t>
  </si>
  <si>
    <t>athletics at the 2011 Pan American Games – men's pole vault</t>
  </si>
  <si>
    <t>2023-11-20T09:53:53Z</t>
  </si>
  <si>
    <t>http://www.wikidata.org/entity/Q4951941</t>
  </si>
  <si>
    <t>boxing at the 2011 Pan American Games – welterweight</t>
  </si>
  <si>
    <t>2023-11-20T09:55:25Z</t>
  </si>
  <si>
    <t>http://www.wikidata.org/entity/Q4815382</t>
  </si>
  <si>
    <t>athletics at the 2011 Pan American Games – women's high jump</t>
  </si>
  <si>
    <t>2023-11-20T09:54:15Z</t>
  </si>
  <si>
    <t>http://www.wikidata.org/entity/Q5198537</t>
  </si>
  <si>
    <t>cycling at the 2011 Pan American Games – women's BMX</t>
  </si>
  <si>
    <t>http://www.wikidata.org/entity/Q4815370</t>
  </si>
  <si>
    <t>athletics at the 2011 Pan American Games – women's 20 kilometres walk</t>
  </si>
  <si>
    <t>2023-11-20T09:54:02Z</t>
  </si>
  <si>
    <t>http://www.wikidata.org/entity/Q4815346</t>
  </si>
  <si>
    <t>athletics at the 2011 Pan American Games – men's 400 metres hurdles</t>
  </si>
  <si>
    <t>http://www.wikidata.org/entity/Q5198532</t>
  </si>
  <si>
    <t>cycling at the 2011 Pan American Games – men's sprint</t>
  </si>
  <si>
    <t>2023-11-20T09:56:16Z</t>
  </si>
  <si>
    <t>http://www.wikidata.org/entity/Q4951945</t>
  </si>
  <si>
    <t>boxing at the 2011 Pan American Games – women's light welterweight</t>
  </si>
  <si>
    <t>2023-11-20T09:55:30Z</t>
  </si>
  <si>
    <t>http://www.wikidata.org/entity/Q4815340</t>
  </si>
  <si>
    <t>athletics at the 2011 Pan American Games – men's 110 metres hurdles</t>
  </si>
  <si>
    <t>2023-11-20T09:53:43Z</t>
  </si>
  <si>
    <t>http://www.wikidata.org/entity/Q4815366</t>
  </si>
  <si>
    <t>athletics at the 2011 Pan American Games – women's 100 metres hurdles</t>
  </si>
  <si>
    <t>2023-11-20T09:53:58Z</t>
  </si>
  <si>
    <t>http://www.wikidata.org/entity/Q4815356</t>
  </si>
  <si>
    <t>athletics at the 2011 Pan American Games – men's high jump</t>
  </si>
  <si>
    <t>2023-11-20T09:53:51Z</t>
  </si>
  <si>
    <t>http://www.wikidata.org/entity/Q5188138</t>
  </si>
  <si>
    <t>cross-country skiing at the 2006 Winter Paralympics – men's 1 × 3.75 km + 2 × 5 km relay</t>
  </si>
  <si>
    <t>2023-06-22T19:22:49Z</t>
  </si>
  <si>
    <t>http://www.wikidata.org/entity/Q5198541</t>
  </si>
  <si>
    <t>cycling at the 2011 Pan American Games – women's road race</t>
  </si>
  <si>
    <t>2023-11-20T09:56:29Z</t>
  </si>
  <si>
    <t>http://www.wikidata.org/entity/Q4815369</t>
  </si>
  <si>
    <t>athletics at the 2011 Pan American Games – women's 200 metres</t>
  </si>
  <si>
    <t>2023-11-20T09:53:59Z</t>
  </si>
  <si>
    <t>http://www.wikidata.org/entity/Q4815359</t>
  </si>
  <si>
    <t>athletics at the 2011 Pan American Games – men's marathon</t>
  </si>
  <si>
    <t>http://www.wikidata.org/entity/Q4815345</t>
  </si>
  <si>
    <t>athletics at the 2011 Pan American Games – men's 400 metres</t>
  </si>
  <si>
    <t>2023-11-20T09:53:46Z</t>
  </si>
  <si>
    <t>http://www.wikidata.org/entity/Q4815350</t>
  </si>
  <si>
    <t>athletics at the 2011 Pan American Games – men's 5,000 metres</t>
  </si>
  <si>
    <t>2023-11-20T09:53:48Z</t>
  </si>
  <si>
    <t>http://www.wikidata.org/entity/Q4815365</t>
  </si>
  <si>
    <t>athletics at the 2011 Pan American Games – women's 10,000 metres</t>
  </si>
  <si>
    <t>http://www.wikidata.org/entity/Q4818140</t>
  </si>
  <si>
    <t>women's football at the 2001 Island Games</t>
  </si>
  <si>
    <t>http://www.wikidata.org/entity/Q4818448</t>
  </si>
  <si>
    <t>football at the 2005 Island Games – women's tournament</t>
  </si>
  <si>
    <t>2024-08-03T06:10:30Z</t>
  </si>
  <si>
    <t>http://www.wikidata.org/entity/Q4815363</t>
  </si>
  <si>
    <t>athletics at the 2011 Pan American Games – men's triple jump</t>
  </si>
  <si>
    <t>2023-12-19T12:36:38Z</t>
  </si>
  <si>
    <t>http://www.wikidata.org/entity/Q5033139</t>
  </si>
  <si>
    <t>canoeing at the 2011 Pan American Games – men's K-2 1000 metres</t>
  </si>
  <si>
    <t>http://www.wikidata.org/entity/Q4815354</t>
  </si>
  <si>
    <t>athletics at the 2011 Pan American Games – men's discus throw</t>
  </si>
  <si>
    <t>2021-07-22T16:05:29Z</t>
  </si>
  <si>
    <t>http://www.wikidata.org/entity/Q4951943</t>
  </si>
  <si>
    <t>boxing at the 2011 Pan American Games – women's light heavyweight</t>
  </si>
  <si>
    <t>http://www.wikidata.org/entity/Q4951937</t>
  </si>
  <si>
    <t>boxing at the 2011 Pan American Games – lightweight</t>
  </si>
  <si>
    <t>2023-03-19T02:13:18Z</t>
  </si>
  <si>
    <t>http://www.wikidata.org/entity/Q4815372</t>
  </si>
  <si>
    <t>athletics at the 2011 Pan American Games – women's 400 metres</t>
  </si>
  <si>
    <t>2023-11-20T09:54:05Z</t>
  </si>
  <si>
    <t>http://www.wikidata.org/entity/Q4951939</t>
  </si>
  <si>
    <t>boxing at the 2011 Pan American Games – super heavyweight</t>
  </si>
  <si>
    <t>2023-11-20T09:55:11Z</t>
  </si>
  <si>
    <t>http://www.wikidata.org/entity/Q5033148</t>
  </si>
  <si>
    <t>canoeing at the 2011 Pan American Games – women's K-4 500 metres</t>
  </si>
  <si>
    <t>2023-11-20T09:55:38Z</t>
  </si>
  <si>
    <t>http://www.wikidata.org/entity/Q4815368</t>
  </si>
  <si>
    <t>athletics at the 2011 Pan American Games – women's 1500 metres</t>
  </si>
  <si>
    <t>2024-06-25T04:57:43Z</t>
  </si>
  <si>
    <t>http://www.wikidata.org/entity/Q5033145</t>
  </si>
  <si>
    <t>canoeing at the 2011 Pan American Games – women's K-1 200 metres</t>
  </si>
  <si>
    <t>2023-11-20T09:55:36Z</t>
  </si>
  <si>
    <t>http://www.wikidata.org/entity/Q4815376</t>
  </si>
  <si>
    <t>athletics at the 2011 Pan American Games – women's 4 × 400 metres relay</t>
  </si>
  <si>
    <t>http://www.wikidata.org/entity/Q4867726</t>
  </si>
  <si>
    <t>basketball at the 2011 Island Games – men's tournament</t>
  </si>
  <si>
    <t>2024-07-18T18:57:38Z</t>
  </si>
  <si>
    <t>http://www.wikidata.org/entity/Q5198477</t>
  </si>
  <si>
    <t>cycling at the 2010 Commonwealth Games – women's road race</t>
  </si>
  <si>
    <t>2022-09-24T03:46:12Z</t>
  </si>
  <si>
    <t>http://www.wikidata.org/entity/Q4815349</t>
  </si>
  <si>
    <t>athletics at the 2011 Pan American Games – men's 4 × 400 metres relay</t>
  </si>
  <si>
    <t>http://www.wikidata.org/entity/Q4815364</t>
  </si>
  <si>
    <t>athletics at the 2011 Pan American Games – women's 100 metres</t>
  </si>
  <si>
    <t>2023-11-20T09:53:57Z</t>
  </si>
  <si>
    <t>http://www.wikidata.org/entity/Q4815357</t>
  </si>
  <si>
    <t>athletics at the 2011 Pan American Games – men's long jump</t>
  </si>
  <si>
    <t>2023-11-20T09:53:52Z</t>
  </si>
  <si>
    <t>http://www.wikidata.org/entity/Q5033136</t>
  </si>
  <si>
    <t>canoeing at the 2011 Pan American Games – men's K-1 1000 metres</t>
  </si>
  <si>
    <t>2023-11-20T09:55:33Z</t>
  </si>
  <si>
    <t>http://www.wikidata.org/entity/Q4815375</t>
  </si>
  <si>
    <t>athletics at the 2011 Pan American Games – women's 4 × 100 metres relay</t>
  </si>
  <si>
    <t>2023-11-20T09:54:06Z</t>
  </si>
  <si>
    <t>http://www.wikidata.org/entity/Q5198470</t>
  </si>
  <si>
    <t>cycling at the 2010 Commonwealth Games – men's team pursuit</t>
  </si>
  <si>
    <t>2023-06-03T02:55:31Z</t>
  </si>
  <si>
    <t>http://www.wikidata.org/entity/Q4951932</t>
  </si>
  <si>
    <t>boxing at the 2011 Pan American Games – light flyweight</t>
  </si>
  <si>
    <t>http://www.wikidata.org/entity/Q4815374</t>
  </si>
  <si>
    <t>athletics at the 2011 Pan American Games – women's 400 metres hurdles</t>
  </si>
  <si>
    <t>http://www.wikidata.org/entity/Q4951935</t>
  </si>
  <si>
    <t>boxing at the 2011 Pan American Games – light welterweight</t>
  </si>
  <si>
    <t>http://www.wikidata.org/entity/Q5198469</t>
  </si>
  <si>
    <t>cycling at the 2010 Commonwealth Games – men's road time trial</t>
  </si>
  <si>
    <t>http://www.wikidata.org/entity/Q5033138</t>
  </si>
  <si>
    <t>canoeing at the 2011 Pan American Games – men's K-1 200 metres</t>
  </si>
  <si>
    <t>http://www.wikidata.org/entity/Q4815385</t>
  </si>
  <si>
    <t>athletics at the 2011 Pan American Games – women's marathon</t>
  </si>
  <si>
    <t>2023-11-20T09:54:18Z</t>
  </si>
  <si>
    <t>http://www.wikidata.org/entity/Q5033132</t>
  </si>
  <si>
    <t>canoeing at the 2011 Pan American Games – men's C-1 1000 metres</t>
  </si>
  <si>
    <t>2023-11-20T09:55:31Z</t>
  </si>
  <si>
    <t>http://www.wikidata.org/entity/Q5198539</t>
  </si>
  <si>
    <t>cycling at the 2011 Pan American Games – women's omnium</t>
  </si>
  <si>
    <t>http://www.wikidata.org/entity/Q4815337</t>
  </si>
  <si>
    <t>athletics at the 2011 Pan American Games – men's 10,000 metres</t>
  </si>
  <si>
    <t>2023-11-20T09:53:42Z</t>
  </si>
  <si>
    <t>2023-11-20T09:56:30Z</t>
  </si>
  <si>
    <t>http://www.wikidata.org/entity/Q4815387</t>
  </si>
  <si>
    <t>athletics at the 2011 Pan American Games – women's shot put</t>
  </si>
  <si>
    <t>2023-11-20T09:54:29Z</t>
  </si>
  <si>
    <t>http://www.wikidata.org/entity/Q4815358</t>
  </si>
  <si>
    <t>athletics at the 2011 Pan American Games – men's javelin throw</t>
  </si>
  <si>
    <t>http://www.wikidata.org/entity/Q4815339</t>
  </si>
  <si>
    <t>athletics at the 2011 Pan American Games – men's 100 metres</t>
  </si>
  <si>
    <t>http://www.wikidata.org/entity/Q4815380</t>
  </si>
  <si>
    <t>athletics at the 2011 Pan American Games – women's hammer throw</t>
  </si>
  <si>
    <t>2023-11-20T09:54:13Z</t>
  </si>
  <si>
    <t>http://www.wikidata.org/entity/Q5198544</t>
  </si>
  <si>
    <t>cycling at the 2011 Pan American Games – women's sprint</t>
  </si>
  <si>
    <t>http://www.wikidata.org/entity/Q4815383</t>
  </si>
  <si>
    <t>athletics at the 2011 Pan American Games – women's javelin throw</t>
  </si>
  <si>
    <t>2023-11-20T09:54:16Z</t>
  </si>
  <si>
    <t>http://www.wikidata.org/entity/Q4815378</t>
  </si>
  <si>
    <t>athletics at the 2011 Pan American Games – women's 800 metres</t>
  </si>
  <si>
    <t>2024-04-20T09:23:24Z</t>
  </si>
  <si>
    <t>http://www.wikidata.org/entity/Q4815388</t>
  </si>
  <si>
    <t>athletics at the 2011 Pan American Games – women's long jump</t>
  </si>
  <si>
    <t>2023-11-20T09:54:35Z</t>
  </si>
  <si>
    <t>http://www.wikidata.org/entity/Q4815371</t>
  </si>
  <si>
    <t>athletics at the 2011 Pan American Games – women's 3000 metres steeplechase</t>
  </si>
  <si>
    <t>2023-11-20T09:54:04Z</t>
  </si>
  <si>
    <t>http://www.wikidata.org/entity/Q5033133</t>
  </si>
  <si>
    <t>canoeing at the 2011 Pan American Games – men's C-1 200 metres</t>
  </si>
  <si>
    <t>http://www.wikidata.org/entity/Q4815341</t>
  </si>
  <si>
    <t>athletics at the 2011 Pan American Games – men's 1500 metres</t>
  </si>
  <si>
    <t>http://www.wikidata.org/entity/Q5443181</t>
  </si>
  <si>
    <t>fencing at the 2011 Pan American Games – men's team sabre</t>
  </si>
  <si>
    <t>2023-11-20T09:57:31Z</t>
  </si>
  <si>
    <t>http://www.wikidata.org/entity/Q5443186</t>
  </si>
  <si>
    <t>fencing at the 2011 Pan American Games – women's sabre</t>
  </si>
  <si>
    <t>2023-11-20T09:57:33Z</t>
  </si>
  <si>
    <t>http://www.wikidata.org/entity/Q5384392</t>
  </si>
  <si>
    <t>equestrian at the 2011 Pan American Games – individual jumping</t>
  </si>
  <si>
    <t>2023-11-20T09:56:47Z</t>
  </si>
  <si>
    <t>http://www.wikidata.org/entity/Q5624446</t>
  </si>
  <si>
    <t>gymnastics at the 2011 Pan American Games – women's rhythmic individual all-around</t>
  </si>
  <si>
    <t>2023-11-20T09:57:48Z</t>
  </si>
  <si>
    <t>http://www.wikidata.org/entity/Q5443188</t>
  </si>
  <si>
    <t>fencing at the 2011 Pan American Games – women's team sabre</t>
  </si>
  <si>
    <t>2023-11-20T09:57:34Z</t>
  </si>
  <si>
    <t>http://www.wikidata.org/entity/Q6503671</t>
  </si>
  <si>
    <t>lawn bowls at the 2010 Commonwealth Games – women's triples</t>
  </si>
  <si>
    <t>2022-09-24T03:45:16Z</t>
  </si>
  <si>
    <t>http://www.wikidata.org/entity/Q5624432</t>
  </si>
  <si>
    <t>gymnastics at the 2011 Pan American Games – women's artistic individual all-around</t>
  </si>
  <si>
    <t>2023-11-20T09:57:44Z</t>
  </si>
  <si>
    <t>http://www.wikidata.org/entity/Q5284360</t>
  </si>
  <si>
    <t>diving at the 2011 Pan American Games – men's 10 metre platform</t>
  </si>
  <si>
    <t>2023-11-20T09:56:41Z</t>
  </si>
  <si>
    <t>http://www.wikidata.org/entity/Q5384391</t>
  </si>
  <si>
    <t>equestrian at the 2011 Pan American Games – individual eventing</t>
  </si>
  <si>
    <t>49</t>
  </si>
  <si>
    <t>http://www.wikidata.org/entity/Q5448067</t>
  </si>
  <si>
    <t>figure skating at the 2011 Winter Universiade – pair skating</t>
  </si>
  <si>
    <t>2023-12-31T15:00:10Z</t>
  </si>
  <si>
    <t>http://www.wikidata.org/entity/Q6889058</t>
  </si>
  <si>
    <t>modern pentathlon at the 2011 Pan American Games – men's</t>
  </si>
  <si>
    <t>2023-11-20T09:57:52Z</t>
  </si>
  <si>
    <t>http://www.wikidata.org/entity/Q5384389</t>
  </si>
  <si>
    <t>equestrian at the 2011 Pan American Games – individual dressage</t>
  </si>
  <si>
    <t>2023-11-20T09:56:46Z</t>
  </si>
  <si>
    <t>http://www.wikidata.org/entity/Q5198546</t>
  </si>
  <si>
    <t>cycling at the 2011 Pan American Games – women's team sprint</t>
  </si>
  <si>
    <t>http://www.wikidata.org/entity/Q5384396</t>
  </si>
  <si>
    <t>equestrian at the 2011 Pan American Games – team dressage</t>
  </si>
  <si>
    <t>47</t>
  </si>
  <si>
    <t>2023-11-20T09:56:53Z</t>
  </si>
  <si>
    <t>http://www.wikidata.org/entity/Q5448064</t>
  </si>
  <si>
    <t>figure skating at the 2011 Winter Universiade – ladies' singles</t>
  </si>
  <si>
    <t>2023-12-31T15:00:04Z</t>
  </si>
  <si>
    <t>http://www.wikidata.org/entity/Q5647301</t>
  </si>
  <si>
    <t>handball at the 2011 Pan American Games – men's tournament</t>
  </si>
  <si>
    <t>120</t>
  </si>
  <si>
    <t>2023-11-20T09:57:50Z</t>
  </si>
  <si>
    <t>http://www.wikidata.org/entity/Q5443179</t>
  </si>
  <si>
    <t>fencing at the 2011 Pan American Games – men's sabre</t>
  </si>
  <si>
    <t>2023-11-20T09:57:20Z</t>
  </si>
  <si>
    <t>http://www.wikidata.org/entity/Q5443190</t>
  </si>
  <si>
    <t>fencing at the 2011 Pan American Games – women's team épée</t>
  </si>
  <si>
    <t>2023-11-20T09:57:35Z</t>
  </si>
  <si>
    <t>http://www.wikidata.org/entity/Q5443184</t>
  </si>
  <si>
    <t>fencing at the 2011 Pan American Games – men's épée</t>
  </si>
  <si>
    <t>2023-11-20T09:57:32Z</t>
  </si>
  <si>
    <t>http://www.wikidata.org/entity/Q5624377</t>
  </si>
  <si>
    <t>gymnastics at the 2010 Commonwealth Games – women's rhythmic individual all-around</t>
  </si>
  <si>
    <t>2022-10-21T17:22:48Z</t>
  </si>
  <si>
    <t>http://www.wikidata.org/entity/Q5624451</t>
  </si>
  <si>
    <t>gymnastics at the 2011 Pan American Games – women's trampoline</t>
  </si>
  <si>
    <t>http://www.wikidata.org/entity/Q5448066</t>
  </si>
  <si>
    <t>figure skating at the 2011 Winter Universiade – men's singles</t>
  </si>
  <si>
    <t>2023-12-31T15:00:05Z</t>
  </si>
  <si>
    <t>http://www.wikidata.org/entity/Q5284363</t>
  </si>
  <si>
    <t>diving at the 2011 Pan American Games – women's 10 metre platform</t>
  </si>
  <si>
    <t>2023-11-20T09:56:42Z</t>
  </si>
  <si>
    <t>http://www.wikidata.org/entity/Q5443180</t>
  </si>
  <si>
    <t>fencing at the 2011 Pan American Games – men's team foil</t>
  </si>
  <si>
    <t>http://www.wikidata.org/entity/Q5624442</t>
  </si>
  <si>
    <t>gymnastics at the 2011 Pan American Games – women's rhythmic group 3 ribbons + 2 hoops</t>
  </si>
  <si>
    <t>2023-11-20T09:57:45Z</t>
  </si>
  <si>
    <t>http://www.wikidata.org/entity/Q5624447</t>
  </si>
  <si>
    <t>gymnastics at the 2011 Pan American Games – women's rhythmic individual ball</t>
  </si>
  <si>
    <t>http://www.wikidata.org/entity/Q5466160</t>
  </si>
  <si>
    <t>Football at the 2012 Tuvalu Games – Women's tournament</t>
  </si>
  <si>
    <t>2022-10-26T00:16:51Z</t>
  </si>
  <si>
    <t>http://www.wikidata.org/entity/Q5384398</t>
  </si>
  <si>
    <t>equestrian at the 2011 Pan American Games – team jumping</t>
  </si>
  <si>
    <t>2023-11-20T09:57:19Z</t>
  </si>
  <si>
    <t>http://www.wikidata.org/entity/Q5425608</t>
  </si>
  <si>
    <t>EuroBasket 2015 qualification</t>
  </si>
  <si>
    <t>2023-05-09T18:47:30Z</t>
  </si>
  <si>
    <t>http://www.wikidata.org/entity/Q5284362</t>
  </si>
  <si>
    <t>diving at the 2011 Pan American Games – men's synchronized 3 metre springboard</t>
  </si>
  <si>
    <t>http://www.wikidata.org/entity/Q5443178</t>
  </si>
  <si>
    <t>fencing at the 2011 Pan American Games – men's foil</t>
  </si>
  <si>
    <t>http://www.wikidata.org/entity/Q5443185</t>
  </si>
  <si>
    <t>fencing at the 2011 Pan American Games – women's foil</t>
  </si>
  <si>
    <t>http://www.wikidata.org/entity/Q5284361</t>
  </si>
  <si>
    <t>diving at the 2011 Pan American Games – men's synchronized 10 metre platform</t>
  </si>
  <si>
    <t>http://www.wikidata.org/entity/Q5624445</t>
  </si>
  <si>
    <t>gymnastics at the 2011 Pan American Games – women's rhythmic group all-around</t>
  </si>
  <si>
    <t>2023-11-20T09:57:47Z</t>
  </si>
  <si>
    <t>http://www.wikidata.org/entity/Q5384397</t>
  </si>
  <si>
    <t>equestrian at the 2011 Pan American Games – team eventing</t>
  </si>
  <si>
    <t>2023-11-20T09:57:08Z</t>
  </si>
  <si>
    <t>http://www.wikidata.org/entity/Q6070448</t>
  </si>
  <si>
    <t>shooting at the 2011 Pan American Games – women's 50 metre rifle three positions</t>
  </si>
  <si>
    <t>2022-03-12T10:29:45Z</t>
  </si>
  <si>
    <t>http://www.wikidata.org/entity/Q4267731</t>
  </si>
  <si>
    <t>wrestling at the 2011 Pan American Games – men's freestyle 84 kg</t>
  </si>
  <si>
    <t>2023-11-20T09:51:56Z</t>
  </si>
  <si>
    <t>http://www.wikidata.org/entity/Q4624595</t>
  </si>
  <si>
    <t>2012 AFL finals series</t>
  </si>
  <si>
    <t>2024-08-09T10:17:08Z</t>
  </si>
  <si>
    <t>http://www.wikidata.org/entity/Q3892589</t>
  </si>
  <si>
    <t>volleyball at the 1963 Pan American Games – men's tournament</t>
  </si>
  <si>
    <t>2024-07-09T21:55:20Z</t>
  </si>
  <si>
    <t>http://www.wikidata.org/entity/Q8038081</t>
  </si>
  <si>
    <t>wrestling at the 2011 Pan American Games – women's freestyle 55 kg</t>
  </si>
  <si>
    <t>2023-11-20T10:03:12Z</t>
  </si>
  <si>
    <t>http://www.wikidata.org/entity/Q3991754</t>
  </si>
  <si>
    <t>archery at the 2011 Pan American Games – women's team</t>
  </si>
  <si>
    <t>2023-11-20T09:51:54Z</t>
  </si>
  <si>
    <t>http://www.wikidata.org/entity/Q3892621</t>
  </si>
  <si>
    <t>volleyball at the 1987 Mediterranean Games – men's tournament</t>
  </si>
  <si>
    <t>2024-08-23T22:37:51Z</t>
  </si>
  <si>
    <t>http://www.wikidata.org/entity/Q4608397</t>
  </si>
  <si>
    <t>2007 European Athletics Indoor Championships – women's pentathlon</t>
  </si>
  <si>
    <t>2023-09-14T20:47:45Z</t>
  </si>
  <si>
    <t>http://www.wikidata.org/entity/Q4604226</t>
  </si>
  <si>
    <t>2005 European Athletics Indoor Championships – men's heptathlon</t>
  </si>
  <si>
    <t>2023-09-14T20:40:15Z</t>
  </si>
  <si>
    <t>http://www.wikidata.org/entity/Q3892477</t>
  </si>
  <si>
    <t>volleyball at the 1991 Mediterranean Games – women's tournament</t>
  </si>
  <si>
    <t>2024-07-16T14:01:19Z</t>
  </si>
  <si>
    <t>http://www.wikidata.org/entity/Q4613715</t>
  </si>
  <si>
    <t>2009 European Athletics Indoor Championships – men's heptathlon</t>
  </si>
  <si>
    <t>http://www.wikidata.org/entity/Q3892556</t>
  </si>
  <si>
    <t>volleyball at the 1991 Mediterranean Games – men's tournament</t>
  </si>
  <si>
    <t>2024-08-23T22:44:21Z</t>
  </si>
  <si>
    <t>http://www.wikidata.org/entity/Q3892231</t>
  </si>
  <si>
    <t>basketball at the 2007 Pan American Games – women's tournament</t>
  </si>
  <si>
    <t>2024-03-31T05:00:29Z</t>
  </si>
  <si>
    <t>http://www.wikidata.org/entity/Q11868450</t>
  </si>
  <si>
    <t>IIHF World U20 Championship Division I</t>
  </si>
  <si>
    <t>2024-11-04T19:33:07Z</t>
  </si>
  <si>
    <t>http://www.wikidata.org/entity/Q6987885</t>
  </si>
  <si>
    <t>Nehru Cup</t>
  </si>
  <si>
    <t>2024-03-16T06:57:02Z</t>
  </si>
  <si>
    <t>http://www.wikidata.org/entity/Q4600000</t>
  </si>
  <si>
    <t>2002 European Athletics Indoor Championships – women's pentathlon</t>
  </si>
  <si>
    <t>2023-09-14T20:47:44Z</t>
  </si>
  <si>
    <t>http://www.wikidata.org/entity/Q3892583</t>
  </si>
  <si>
    <t>volleyball at the 1959 Mediterranean Games – men's tournament</t>
  </si>
  <si>
    <t>2024-07-16T15:35:18Z</t>
  </si>
  <si>
    <t>http://www.wikidata.org/entity/Q3892609</t>
  </si>
  <si>
    <t>volleyball at the 1993 Mediterranean Games – men's tournament</t>
  </si>
  <si>
    <t>2024-07-16T15:33:31Z</t>
  </si>
  <si>
    <t>http://www.wikidata.org/entity/Q8038079</t>
  </si>
  <si>
    <t>wrestling at the 2011 Pan American Games – women's freestyle 48 kg</t>
  </si>
  <si>
    <t>http://www.wikidata.org/entity/Q4581326</t>
  </si>
  <si>
    <t>1983 World Championships in Athletics – women's heptathlon</t>
  </si>
  <si>
    <t>2023-09-14T20:40:19Z</t>
  </si>
  <si>
    <t>http://www.wikidata.org/entity/Q16933208</t>
  </si>
  <si>
    <t>athletics at the 1962 British Empire and Commonwealth Games – men's discus throw</t>
  </si>
  <si>
    <t>2021-11-21T11:48:30Z</t>
  </si>
  <si>
    <t>http://www.wikidata.org/entity/Q5425585</t>
  </si>
  <si>
    <t>FIBA Under-16 Americas Championship</t>
  </si>
  <si>
    <t>2024-07-09T14:52:47Z</t>
  </si>
  <si>
    <t>http://www.wikidata.org/entity/Q3991757</t>
  </si>
  <si>
    <t>archery at the 2011 Pan American Games – men's team</t>
  </si>
  <si>
    <t>2023-11-20T09:51:55Z</t>
  </si>
  <si>
    <t>http://www.wikidata.org/entity/Q4603907</t>
  </si>
  <si>
    <t>2005 AFL finals series</t>
  </si>
  <si>
    <t>2024-08-09T09:48:30Z</t>
  </si>
  <si>
    <t>http://www.wikidata.org/entity/Q4599276</t>
  </si>
  <si>
    <t>2001 World Championships in Athletics – women's heptathlon</t>
  </si>
  <si>
    <t>2023-09-14T20:40:38Z</t>
  </si>
  <si>
    <t>http://www.wikidata.org/entity/Q5425584</t>
  </si>
  <si>
    <t>FIBA Under-16 Women's Americas Championship</t>
  </si>
  <si>
    <t>2024-07-09T15:52:33Z</t>
  </si>
  <si>
    <t>http://www.wikidata.org/entity/Q4612144</t>
  </si>
  <si>
    <t>2008 UEMOA Tournament</t>
  </si>
  <si>
    <t>2023-11-10T05:31:26Z</t>
  </si>
  <si>
    <t>http://www.wikidata.org/entity/Q4599982</t>
  </si>
  <si>
    <t>2002 European Athletics Indoor Championships – men's heptathlon</t>
  </si>
  <si>
    <t>2023-09-14T20:40:14Z</t>
  </si>
  <si>
    <t>http://www.wikidata.org/entity/Q8038083</t>
  </si>
  <si>
    <t>wrestling at the 2011 Pan American Games – women's freestyle 63 kg</t>
  </si>
  <si>
    <t>2023-11-20T10:03:13Z</t>
  </si>
  <si>
    <t>http://www.wikidata.org/entity/Q3892607</t>
  </si>
  <si>
    <t>volleyball at the 1997 Mediterranean Games – men's tournament</t>
  </si>
  <si>
    <t>2024-07-16T15:33:20Z</t>
  </si>
  <si>
    <t>http://www.wikidata.org/entity/Q16933333</t>
  </si>
  <si>
    <t>athletics at the 1962 British Empire and Commonwealth Games – men's triple jump</t>
  </si>
  <si>
    <t>2021-11-21T11:49:51Z</t>
  </si>
  <si>
    <t>http://www.wikidata.org/entity/Q4615022</t>
  </si>
  <si>
    <t>2009 UEMOA Tournament</t>
  </si>
  <si>
    <t>2023-12-25T11:28:13Z</t>
  </si>
  <si>
    <t>http://www.wikidata.org/entity/Q4615796</t>
  </si>
  <si>
    <t>2009–10 HRV Cup</t>
  </si>
  <si>
    <t>2024-05-24T09:56:44Z</t>
  </si>
  <si>
    <t>http://www.wikidata.org/entity/Q4592937</t>
  </si>
  <si>
    <t>1997 World Championships in Athletics – women's heptathlon</t>
  </si>
  <si>
    <t>2023-09-14T20:40:32Z</t>
  </si>
  <si>
    <t>http://www.wikidata.org/entity/Q4584034</t>
  </si>
  <si>
    <t>1987 World Championships in Athletics – women's heptathlon</t>
  </si>
  <si>
    <t>2023-09-14T20:40:20Z</t>
  </si>
  <si>
    <t>http://www.wikidata.org/entity/Q4599965</t>
  </si>
  <si>
    <t>2002 European Athletics Championships – women's hammer throw</t>
  </si>
  <si>
    <t>2024-10-08T16:31:14Z</t>
  </si>
  <si>
    <t>http://www.wikidata.org/entity/Q3991752</t>
  </si>
  <si>
    <t>archery at the 2011 Pan American Games – men's individual</t>
  </si>
  <si>
    <t>2023-11-20T09:51:53Z</t>
  </si>
  <si>
    <t>http://www.wikidata.org/entity/Q9650748</t>
  </si>
  <si>
    <t>basketball at the 2007 Pan American Games – men's tournament</t>
  </si>
  <si>
    <t>2023-08-28T21:46:48Z</t>
  </si>
  <si>
    <t>http://www.wikidata.org/entity/Q11224853</t>
  </si>
  <si>
    <t>International Racquetball Tour</t>
  </si>
  <si>
    <t>300</t>
  </si>
  <si>
    <t>2023-08-02T14:07:25Z</t>
  </si>
  <si>
    <t>http://www.wikidata.org/entity/Q4556107</t>
  </si>
  <si>
    <t>1885 speed skating race at Frognerkilen</t>
  </si>
  <si>
    <t>2024-01-27T12:49:38Z</t>
  </si>
  <si>
    <t>http://www.wikidata.org/entity/Q4613123</t>
  </si>
  <si>
    <t>2009 AFL finals series</t>
  </si>
  <si>
    <t>2023-10-31T01:26:47Z</t>
  </si>
  <si>
    <t>http://www.wikidata.org/entity/Q4597366</t>
  </si>
  <si>
    <t>2000 European Athletics Indoor Championships – women's pentathlon</t>
  </si>
  <si>
    <t>http://www.wikidata.org/entity/Q3892533</t>
  </si>
  <si>
    <t>volleyball at the 1998 Asian Games – women's volleyball</t>
  </si>
  <si>
    <t>2024-08-19T19:06:38Z</t>
  </si>
  <si>
    <t>http://www.wikidata.org/entity/Q5805348</t>
  </si>
  <si>
    <t>Paradise Jam Tournament</t>
  </si>
  <si>
    <t>2024-09-12T06:04:06Z</t>
  </si>
  <si>
    <t>http://www.wikidata.org/entity/Q4623721</t>
  </si>
  <si>
    <t>2011–12 HRV Cup</t>
  </si>
  <si>
    <t>2024-05-24T10:10:23Z</t>
  </si>
  <si>
    <t>http://www.wikidata.org/entity/Q4605126</t>
  </si>
  <si>
    <t>2005 World Championships in Athletics – women's heptathlon</t>
  </si>
  <si>
    <t>2023-12-04T14:02:33Z</t>
  </si>
  <si>
    <t>http://www.wikidata.org/entity/Q4584037</t>
  </si>
  <si>
    <t>1987 World Championships in Athletics – women's javelin throw</t>
  </si>
  <si>
    <t>2023-09-14T20:43:31Z</t>
  </si>
  <si>
    <t>http://www.wikidata.org/entity/Q4587204</t>
  </si>
  <si>
    <t>1991 World Championships in Athletics – women's heptathlon</t>
  </si>
  <si>
    <t>2023-09-14T20:40:21Z</t>
  </si>
  <si>
    <t>http://www.wikidata.org/entity/Q4620230</t>
  </si>
  <si>
    <t>2011 AFL finals series</t>
  </si>
  <si>
    <t>2023-10-26T07:42:06Z</t>
  </si>
  <si>
    <t>http://www.wikidata.org/entity/Q4509510</t>
  </si>
  <si>
    <t>Superliga A 2004-2005</t>
  </si>
  <si>
    <t>2022-03-22T22:42:01Z</t>
  </si>
  <si>
    <t>http://www.wikidata.org/entity/Q6971691</t>
  </si>
  <si>
    <t>National Commissioners Invitational Tournament</t>
  </si>
  <si>
    <t>2022-10-07T10:54:57Z</t>
  </si>
  <si>
    <t>http://www.wikidata.org/entity/Q4608381</t>
  </si>
  <si>
    <t>2007 European Athletics Indoor Championships – men's heptathlon</t>
  </si>
  <si>
    <t>http://www.wikidata.org/entity/Q4581333</t>
  </si>
  <si>
    <t>1983 World Championships in Athletics – women's javelin throw</t>
  </si>
  <si>
    <t>2024-01-26T06:03:26Z</t>
  </si>
  <si>
    <t>http://www.wikidata.org/entity/Q3892591</t>
  </si>
  <si>
    <t>volleyball at the 1983 Mediterranean Games – men's tournament</t>
  </si>
  <si>
    <t>2024-08-23T22:37:29Z</t>
  </si>
  <si>
    <t>http://www.wikidata.org/entity/Q4813896</t>
  </si>
  <si>
    <t>water polo at the 2013 World Aquatics Championships – men's tournament</t>
  </si>
  <si>
    <t>2024-07-01T21:10:17Z</t>
  </si>
  <si>
    <t>http://www.wikidata.org/entity/Q8038077</t>
  </si>
  <si>
    <t>wrestling at the 2011 Pan American Games – men's Greco-Roman 84 kg</t>
  </si>
  <si>
    <t>2023-11-20T10:03:11Z</t>
  </si>
  <si>
    <t>http://www.wikidata.org/entity/Q16933220</t>
  </si>
  <si>
    <t>athletics at the 1962 British Empire and Commonwealth Games – men's high jump</t>
  </si>
  <si>
    <t>2021-11-21T11:48:51Z</t>
  </si>
  <si>
    <t>http://www.wikidata.org/entity/Q4602038</t>
  </si>
  <si>
    <t>2003 World Championships in Athletics – women's heptathlon</t>
  </si>
  <si>
    <t>2023-09-14T20:40:58Z</t>
  </si>
  <si>
    <t>http://www.wikidata.org/entity/Q3892586</t>
  </si>
  <si>
    <t>volleyball at the 1963 Mediterranean Games – men's tournament</t>
  </si>
  <si>
    <t>2024-07-16T15:35:09Z</t>
  </si>
  <si>
    <t>http://www.wikidata.org/entity/Q3892467</t>
  </si>
  <si>
    <t>volleyball at the 1979 Mediterranean Games – women's tournament</t>
  </si>
  <si>
    <t>2024-07-16T14:02:00Z</t>
  </si>
  <si>
    <t>http://www.wikidata.org/entity/Q5787332</t>
  </si>
  <si>
    <t>Women's U23 Pan-American Volleyball Cup</t>
  </si>
  <si>
    <t>2024-08-21T20:27:55Z</t>
  </si>
  <si>
    <t>http://www.wikidata.org/entity/Q4595284</t>
  </si>
  <si>
    <t>1999 World Championships in Athletics – women's heptathlon</t>
  </si>
  <si>
    <t>http://www.wikidata.org/entity/Q16840493</t>
  </si>
  <si>
    <t>golf at the 2006 Asian Games – men's individual</t>
  </si>
  <si>
    <t>2023-06-03T02:38:37Z</t>
  </si>
  <si>
    <t>http://www.wikidata.org/entity/Q4310308</t>
  </si>
  <si>
    <t>wrestling at the 2011 Pan American Games – men's freestyle 74 kg</t>
  </si>
  <si>
    <t>http://www.wikidata.org/entity/Q4616472</t>
  </si>
  <si>
    <t>2010 AFL finals series</t>
  </si>
  <si>
    <t>2023-10-20T23:22:00Z</t>
  </si>
  <si>
    <t>http://www.wikidata.org/entity/Q7291648</t>
  </si>
  <si>
    <t>Randdistrictentoernooi</t>
  </si>
  <si>
    <t>2024-07-23T13:04:09Z</t>
  </si>
  <si>
    <t>http://www.wikidata.org/entity/Q4597346</t>
  </si>
  <si>
    <t>2000 European Athletics Indoor Championships – men's heptathlon</t>
  </si>
  <si>
    <t>http://www.wikidata.org/entity/Q4581307</t>
  </si>
  <si>
    <t>1983 World Championships in Athletics – men's pole vault</t>
  </si>
  <si>
    <t>2023-05-28T22:56:02Z</t>
  </si>
  <si>
    <t>http://www.wikidata.org/entity/Q6432194</t>
  </si>
  <si>
    <t>Korfball Europa Shield</t>
  </si>
  <si>
    <t>2024-02-20T19:27:17Z</t>
  </si>
  <si>
    <t>http://www.wikidata.org/entity/Q4613730</t>
  </si>
  <si>
    <t>2009 European Athletics Indoor Championships – women's pentathlon</t>
  </si>
  <si>
    <t>http://www.wikidata.org/entity/Q4619488</t>
  </si>
  <si>
    <t>2010–11 HRV Cup</t>
  </si>
  <si>
    <t>2024-05-24T10:03:06Z</t>
  </si>
  <si>
    <t>http://www.wikidata.org/entity/Q8038078</t>
  </si>
  <si>
    <t>wrestling at the 2011 Pan American Games – men's Greco-Roman 96 kg</t>
  </si>
  <si>
    <t>http://www.wikidata.org/entity/Q5742654</t>
  </si>
  <si>
    <t>Hero Cup</t>
  </si>
  <si>
    <t>2024-03-16T07:06:25Z</t>
  </si>
  <si>
    <t>http://www.wikidata.org/entity/Q4588891</t>
  </si>
  <si>
    <t>1993 World Championships in Athletics – women's heptathlon</t>
  </si>
  <si>
    <t>2023-09-14T20:40:26Z</t>
  </si>
  <si>
    <t>http://www.wikidata.org/entity/Q16840483</t>
  </si>
  <si>
    <t>golf at the 2002 Asian Games – women's individual</t>
  </si>
  <si>
    <t>2023-06-03T03:16:27Z</t>
  </si>
  <si>
    <t>http://www.wikidata.org/entity/Q8038071</t>
  </si>
  <si>
    <t>wrestling at the 2011 Pan American Games – men's Greco-Roman 60 kg</t>
  </si>
  <si>
    <t>2024-07-04T22:34:11Z</t>
  </si>
  <si>
    <t>http://www.wikidata.org/entity/Q7674835</t>
  </si>
  <si>
    <t>taekwondo at the 2011 Pan American Games – men's 68 kg</t>
  </si>
  <si>
    <t>2021-07-22T16:10:41Z</t>
  </si>
  <si>
    <t>2023-11-20T10:00:55Z</t>
  </si>
  <si>
    <t>http://www.wikidata.org/entity/Q8038068</t>
  </si>
  <si>
    <t>wrestling at the 2011 Pan American Games – men's freestyle 60 kg</t>
  </si>
  <si>
    <t>2023-11-20T10:03:06Z</t>
  </si>
  <si>
    <t>http://www.wikidata.org/entity/Q7400380</t>
  </si>
  <si>
    <t>sailing at the 2011 Pan American Games – women's sailboard</t>
  </si>
  <si>
    <t>2023-11-20T09:58:45Z</t>
  </si>
  <si>
    <t>2023-11-20T09:58:49Z</t>
  </si>
  <si>
    <t>http://www.wikidata.org/entity/Q7658120</t>
  </si>
  <si>
    <t>swimming at the 2011 Pan American Games – men's 200 metre breaststroke</t>
  </si>
  <si>
    <t>2023-11-20T10:00:52Z</t>
  </si>
  <si>
    <t>http://www.wikidata.org/entity/Q7980133</t>
  </si>
  <si>
    <t>weightlifting at the 2011 Pan American Games – women's +75 kg</t>
  </si>
  <si>
    <t>2023-11-20T10:02:12Z</t>
  </si>
  <si>
    <t>http://www.wikidata.org/entity/Q7980140</t>
  </si>
  <si>
    <t>weightlifting at the 2011 Pan American Games – women's 75 kg</t>
  </si>
  <si>
    <t>2022-03-12T10:32:22Z</t>
  </si>
  <si>
    <t>http://www.wikidata.org/entity/Q8038065</t>
  </si>
  <si>
    <t>wrestling at the 2011 Pan American Games – men's freestyle 120 kg</t>
  </si>
  <si>
    <t>2023-11-20T10:02:50Z</t>
  </si>
  <si>
    <t>http://www.wikidata.org/entity/Q7674840</t>
  </si>
  <si>
    <t>taekwondo at the 2011 Pan American Games – women's 57 kg</t>
  </si>
  <si>
    <t>2022-03-12T10:32:05Z</t>
  </si>
  <si>
    <t>http://www.wikidata.org/entity/Q7940464</t>
  </si>
  <si>
    <t>volleyball at the 2009 Summer Universiade – women's tournament</t>
  </si>
  <si>
    <t>2024-07-27T07:29:03Z</t>
  </si>
  <si>
    <t>http://www.wikidata.org/entity/Q7500997</t>
  </si>
  <si>
    <t>shooting at the 2011 Pan American Games – men's 50 metre rifle prone</t>
  </si>
  <si>
    <t>http://www.wikidata.org/entity/Q7658172</t>
  </si>
  <si>
    <t>swimming at the 2011 Pan American Games – women's 800 metre freestyle</t>
  </si>
  <si>
    <t>2023-11-20T10:01:12Z</t>
  </si>
  <si>
    <t>http://www.wikidata.org/entity/Q7840238</t>
  </si>
  <si>
    <t>triathlon at the 2011 Pan American Games – women's</t>
  </si>
  <si>
    <t>2023-11-20T10:01:59Z</t>
  </si>
  <si>
    <t>2023-11-20T10:02:09Z</t>
  </si>
  <si>
    <t>http://www.wikidata.org/entity/Q7500992</t>
  </si>
  <si>
    <t>shooting at the 2011 Pan American Games – men's 10 metre air pistol</t>
  </si>
  <si>
    <t>2023-11-20T09:58:47Z</t>
  </si>
  <si>
    <t>http://www.wikidata.org/entity/Q7400378</t>
  </si>
  <si>
    <t>sailing at the 2011 Pan American Games – Sunfish class</t>
  </si>
  <si>
    <t>2023-11-20T09:58:44Z</t>
  </si>
  <si>
    <t>http://www.wikidata.org/entity/Q7980126</t>
  </si>
  <si>
    <t>weightlifting at the 2011 Pan American Games – men's 62 kg</t>
  </si>
  <si>
    <t>2021-07-22T16:11:08Z</t>
  </si>
  <si>
    <t>http://www.wikidata.org/entity/Q7400373</t>
  </si>
  <si>
    <t>sailing at the 2011 Pan American Games – Lightning class</t>
  </si>
  <si>
    <t>2023-11-20T09:58:42Z</t>
  </si>
  <si>
    <t>2023-11-20T10:03:07Z</t>
  </si>
  <si>
    <t>http://www.wikidata.org/entity/Q7658168</t>
  </si>
  <si>
    <t>swimming at the 2011 Pan American Games – women's 50 metre freestyle</t>
  </si>
  <si>
    <t>http://www.wikidata.org/entity/Q7400376</t>
  </si>
  <si>
    <t>sailing at the 2011 Pan American Games – Snipe class</t>
  </si>
  <si>
    <t>http://www.wikidata.org/entity/Q7582138</t>
  </si>
  <si>
    <t>squash at the 2011 Pan American Games – men's team</t>
  </si>
  <si>
    <t>2023-11-20T09:58:57Z</t>
  </si>
  <si>
    <t>http://www.wikidata.org/entity/Q7674833</t>
  </si>
  <si>
    <t>taekwondo at the 2011 Pan American Games – men's 58 kg</t>
  </si>
  <si>
    <t>2021-07-22T16:10:27Z</t>
  </si>
  <si>
    <t>person</t>
  </si>
  <si>
    <t>sports event</t>
  </si>
  <si>
    <t>2024-11-27T14:33:46Z</t>
  </si>
  <si>
    <t>2024-12-02T04:05:46Z</t>
  </si>
  <si>
    <t>2024-11-27T13:51:59Z</t>
  </si>
  <si>
    <t>2024-12-02T05:38:05Z</t>
  </si>
  <si>
    <t>2024-11-30T07:27:46Z</t>
  </si>
  <si>
    <t>http://www.wikidata.org/entity/Q7501000</t>
  </si>
  <si>
    <t>shooting at the 2011 Pan American Games – men's trap</t>
  </si>
  <si>
    <t>2023-11-20T09:58:50Z</t>
  </si>
  <si>
    <t>http://www.wikidata.org/entity/Q7501010</t>
  </si>
  <si>
    <t>shooting at the 2011 Pan American Games – women's 10 metre air pistol</t>
  </si>
  <si>
    <t>2023-11-20T09:58:51Z</t>
  </si>
  <si>
    <t>http://www.wikidata.org/entity/Q7361073</t>
  </si>
  <si>
    <t>roller skating at the 2011 Pan American Games – women's free skating</t>
  </si>
  <si>
    <t>2023-11-20T09:58:38Z</t>
  </si>
  <si>
    <t>http://www.wikidata.org/entity/Q7400375</t>
  </si>
  <si>
    <t>sailing at the 2011 Pan American Games – men's Laser class</t>
  </si>
  <si>
    <t>2023-11-20T09:58:43Z</t>
  </si>
  <si>
    <t>http://www.wikidata.org/entity/Q7400374</t>
  </si>
  <si>
    <t>sailing at the 2011 Pan American Games – men's sailboard</t>
  </si>
  <si>
    <t>http://www.wikidata.org/entity/Q7500810</t>
  </si>
  <si>
    <t>shooting at the 2000 Summer Olympics – men's 25 metre rapid fire pistol</t>
  </si>
  <si>
    <t>2024-11-08T11:01:58Z</t>
  </si>
  <si>
    <t>http://www.wikidata.org/entity/Q7279850</t>
  </si>
  <si>
    <t>racquetball at the 2011 Pan American Games – men's doubles</t>
  </si>
  <si>
    <t>2023-11-20T09:58:10Z</t>
  </si>
  <si>
    <t>http://www.wikidata.org/entity/Q7501019</t>
  </si>
  <si>
    <t>shooting at the 2011 Pan American Games – women's trap</t>
  </si>
  <si>
    <t>2023-11-20T09:58:53Z</t>
  </si>
  <si>
    <t>http://www.wikidata.org/entity/Q7582141</t>
  </si>
  <si>
    <t>squash at the 2011 Pan American Games – women's singles</t>
  </si>
  <si>
    <t>2023-12-07T00:55:27Z</t>
  </si>
  <si>
    <t>http://www.wikidata.org/entity/Q7582137</t>
  </si>
  <si>
    <t>squash at the 2011 Pan American Games – men's singles</t>
  </si>
  <si>
    <t>2023-12-07T00:55:09Z</t>
  </si>
  <si>
    <t>http://www.wikidata.org/entity/Q7582142</t>
  </si>
  <si>
    <t>squash at the 2011 Pan American Games – women's team</t>
  </si>
  <si>
    <t>2023-11-20T09:59:00Z</t>
  </si>
  <si>
    <t>http://www.wikidata.org/entity/Q7501012</t>
  </si>
  <si>
    <t>shooting at the 2011 Pan American Games – women's 10 metre air rifle</t>
  </si>
  <si>
    <t>2023-11-20T09:58:52Z</t>
  </si>
  <si>
    <t>http://www.wikidata.org/entity/Q7662197</t>
  </si>
  <si>
    <t>synchronized swimming at the 2011 Pan American Games – women's team</t>
  </si>
  <si>
    <t>2023-11-20T10:01:50Z</t>
  </si>
  <si>
    <t>http://www.wikidata.org/entity/Q7751633</t>
  </si>
  <si>
    <t>2013 European Athletics Indoor Championships – women's shot put</t>
  </si>
  <si>
    <t>2023-08-11T17:48:13Z</t>
  </si>
  <si>
    <t>http://www.wikidata.org/entity/Q7658154</t>
  </si>
  <si>
    <t>swimming at the 2011 Pan American Games – women's 200 metre butterfly</t>
  </si>
  <si>
    <t>2023-11-20T10:01:05Z</t>
  </si>
  <si>
    <t>http://www.wikidata.org/entity/Q8038074</t>
  </si>
  <si>
    <t>wrestling at the 2011 Pan American Games – men's Greco-Roman 74 kg</t>
  </si>
  <si>
    <t>2023-11-20T10:03:10Z</t>
  </si>
  <si>
    <t>http://www.wikidata.org/entity/Q7980135</t>
  </si>
  <si>
    <t>weightlifting at the 2011 Pan American Games – women's 53 kg</t>
  </si>
  <si>
    <t>2023-11-20T10:02:13Z</t>
  </si>
  <si>
    <t>http://www.wikidata.org/entity/Q7657951</t>
  </si>
  <si>
    <t>swimming at the 2010 Commonwealth Games – men's 100 metre freestyle</t>
  </si>
  <si>
    <t>2022-09-27T19:05:01Z</t>
  </si>
  <si>
    <t>http://www.wikidata.org/entity/Q7658118</t>
  </si>
  <si>
    <t>swimming at the 2011 Pan American Games – men's 200 metre backstroke</t>
  </si>
  <si>
    <t>2023-11-20T10:00:51Z</t>
  </si>
  <si>
    <t>http://www.wikidata.org/entity/Q11708479</t>
  </si>
  <si>
    <t>2013 European Athletics Indoor Championships – women's 60 metres</t>
  </si>
  <si>
    <t>2023-08-11T17:41:52Z</t>
  </si>
  <si>
    <t>http://www.wikidata.org/entity/Q7658127</t>
  </si>
  <si>
    <t>swimming at the 2011 Pan American Games – men's 200 metre individual medley</t>
  </si>
  <si>
    <t>http://www.wikidata.org/entity/Q10289785</t>
  </si>
  <si>
    <t>gymnastics at the 2011 Pan American Games – men's trampoline</t>
  </si>
  <si>
    <t>2021-11-21T14:27:06Z</t>
  </si>
  <si>
    <t>http://www.wikidata.org/entity/Q7673402</t>
  </si>
  <si>
    <t>table tennis at the 2011 Pan American Games – women's team</t>
  </si>
  <si>
    <t>2023-11-20T10:01:56Z</t>
  </si>
  <si>
    <t>http://www.wikidata.org/entity/Q10382701</t>
  </si>
  <si>
    <t>shooting at the 2011 Pan American Games – women's 25 metre pistol</t>
  </si>
  <si>
    <t>2023-11-20T10:04:22Z</t>
  </si>
  <si>
    <t>http://www.wikidata.org/entity/Q7673398</t>
  </si>
  <si>
    <t>table tennis at the 2011 Pan American Games – men's team</t>
  </si>
  <si>
    <t>2023-11-20T10:01:55Z</t>
  </si>
  <si>
    <t>http://www.wikidata.org/entity/Q7658158</t>
  </si>
  <si>
    <t>swimming at the 2011 Pan American Games – women's 200 metre individual medley</t>
  </si>
  <si>
    <t>2023-11-20T10:01:08Z</t>
  </si>
  <si>
    <t>http://www.wikidata.org/entity/Q10382703</t>
  </si>
  <si>
    <t>shooting at the 2011 Pan American Games – women's skeet</t>
  </si>
  <si>
    <t>2023-11-20T10:04:23Z</t>
  </si>
  <si>
    <t>http://www.wikidata.org/entity/Q10389570</t>
  </si>
  <si>
    <t>sailing at the 2011 Pan American Games – women's Laser radial class</t>
  </si>
  <si>
    <t>2023-11-20T10:04:24Z</t>
  </si>
  <si>
    <t>http://www.wikidata.org/entity/Q7658125</t>
  </si>
  <si>
    <t>swimming at the 2011 Pan American Games – men's 200 metre freestyle</t>
  </si>
  <si>
    <t>2024-08-14T03:19:54Z</t>
  </si>
  <si>
    <t>http://www.wikidata.org/entity/Q8031158</t>
  </si>
  <si>
    <t>women's football at the 2007 South Pacific Games</t>
  </si>
  <si>
    <t>2023-11-10T05:38:42Z</t>
  </si>
  <si>
    <t>http://www.wikidata.org/entity/Q7662196</t>
  </si>
  <si>
    <t>synchronized swimming at the 2011 Pan American Games – women's duet</t>
  </si>
  <si>
    <t>2023-11-20T10:01:44Z</t>
  </si>
  <si>
    <t>http://www.wikidata.org/entity/Q10377809</t>
  </si>
  <si>
    <t>taekwondo at the 2011 Pan American Games – women's 49 kg</t>
  </si>
  <si>
    <t>2022-03-12T10:32:53Z</t>
  </si>
  <si>
    <t>http://www.wikidata.org/entity/Q7973750</t>
  </si>
  <si>
    <t>water skiing at the 2011 Pan American Games – men's wakeboard</t>
  </si>
  <si>
    <t>2023-11-20T10:02:04Z</t>
  </si>
  <si>
    <t>http://www.wikidata.org/entity/Q8038072</t>
  </si>
  <si>
    <t>wrestling at the 2011 Pan American Games – men's Greco-Roman 55 kg</t>
  </si>
  <si>
    <t>2023-11-20T10:03:09Z</t>
  </si>
  <si>
    <t>http://www.wikidata.org/entity/Q10392340</t>
  </si>
  <si>
    <t>volleyball at the 2007 Pan American Games – men's tournament</t>
  </si>
  <si>
    <t>2024-07-09T22:03:29Z</t>
  </si>
  <si>
    <t>http://www.wikidata.org/entity/Q9875975</t>
  </si>
  <si>
    <t>golf at the 2010 Asian Games – men's individual</t>
  </si>
  <si>
    <t>2021-07-22T13:19:27Z</t>
  </si>
  <si>
    <t>http://www.wikidata.org/entity/Q7980128</t>
  </si>
  <si>
    <t>weightlifting at the 2011 Pan American Games – men's 69 kg</t>
  </si>
  <si>
    <t>2023-11-20T10:02:10Z</t>
  </si>
  <si>
    <t>http://www.wikidata.org/entity/Q8038070</t>
  </si>
  <si>
    <t>wrestling at the 2011 Pan American Games – men's Greco-Roman 120 kg</t>
  </si>
  <si>
    <t>http://www.wikidata.org/entity/Q7658162</t>
  </si>
  <si>
    <t>swimming at the 2011 Pan American Games – women's 400 metre individual medley</t>
  </si>
  <si>
    <t>2023-11-20T10:01:09Z</t>
  </si>
  <si>
    <t>http://www.wikidata.org/entity/Q10382700</t>
  </si>
  <si>
    <t>shooting at the 2011 Pan American Games – men's 50 metre rifle three positions</t>
  </si>
  <si>
    <t>http://www.wikidata.org/entity/Q7980077</t>
  </si>
  <si>
    <t>weightlifting at the 2010 Commonwealth Games – women's 53 kg</t>
  </si>
  <si>
    <t>2022-09-24T03:49:25Z</t>
  </si>
  <si>
    <t>http://www.wikidata.org/entity/Q10289857</t>
  </si>
  <si>
    <t>gymnastics at the 2011 Pan American Games – women's rhythmic individual ribbon</t>
  </si>
  <si>
    <t>2023-11-20T10:04:19Z</t>
  </si>
  <si>
    <t>http://www.wikidata.org/entity/Q7658146</t>
  </si>
  <si>
    <t>swimming at the 2011 Pan American Games – women's 100 metre butterfly</t>
  </si>
  <si>
    <t>2023-11-20T10:01:02Z</t>
  </si>
  <si>
    <t>http://www.wikidata.org/entity/Q7973749</t>
  </si>
  <si>
    <t>water skiing at the 2011 Pan American Games – men's tricks</t>
  </si>
  <si>
    <t>2023-11-20T10:02:03Z</t>
  </si>
  <si>
    <t>http://www.wikidata.org/entity/Q10317729</t>
  </si>
  <si>
    <t>weightlifting at the 2011 Pan American Games – women's 48 kg</t>
  </si>
  <si>
    <t>2023-11-20T10:04:20Z</t>
  </si>
  <si>
    <t>http://www.wikidata.org/entity/Q8030900</t>
  </si>
  <si>
    <t>women's football at the 2011 Pacific Games</t>
  </si>
  <si>
    <t>http://www.wikidata.org/entity/Q7658137</t>
  </si>
  <si>
    <t>swimming at the 2011 Pan American Games – men's 50 metre freestyle</t>
  </si>
  <si>
    <t>2023-11-20T10:00:59Z</t>
  </si>
  <si>
    <t>http://www.wikidata.org/entity/Q7973752</t>
  </si>
  <si>
    <t>water skiing at the 2011 Pan American Games – women's jump</t>
  </si>
  <si>
    <t>2023-11-20T10:02:05Z</t>
  </si>
  <si>
    <t>http://www.wikidata.org/entity/Q7980132</t>
  </si>
  <si>
    <t>weightlifting at the 2011 Pan American Games – men's 94 kg</t>
  </si>
  <si>
    <t>http://www.wikidata.org/entity/Q7980122</t>
  </si>
  <si>
    <t>weightlifting at the 2011 Pan American Games – men's +105 kg</t>
  </si>
  <si>
    <t>http://www.wikidata.org/entity/Q11186885</t>
  </si>
  <si>
    <t>2010 NRW Trophy - senior ice dance</t>
  </si>
  <si>
    <t>2023-12-31T15:00:17Z</t>
  </si>
  <si>
    <t>http://www.wikidata.org/entity/Q7658150</t>
  </si>
  <si>
    <t>swimming at the 2011 Pan American Games – women's 200 metre backstroke</t>
  </si>
  <si>
    <t>2023-11-20T10:01:03Z</t>
  </si>
  <si>
    <t>http://www.wikidata.org/entity/Q7973753</t>
  </si>
  <si>
    <t>water skiing at the 2011 Pan American Games – women's slalom</t>
  </si>
  <si>
    <t>http://www.wikidata.org/entity/Q7980129</t>
  </si>
  <si>
    <t>weightlifting at the 2011 Pan American Games – men's 77 kg</t>
  </si>
  <si>
    <t>2023-11-20T10:02:11Z</t>
  </si>
  <si>
    <t>http://www.wikidata.org/entity/Q8038067</t>
  </si>
  <si>
    <t>wrestling at the 2011 Pan American Games – men's freestyle 66 kg</t>
  </si>
  <si>
    <t>2023-11-20T10:02:51Z</t>
  </si>
  <si>
    <t>http://www.wikidata.org/entity/Q7980125</t>
  </si>
  <si>
    <t>weightlifting at the 2011 Pan American Games – men's 56 kg</t>
  </si>
  <si>
    <t>http://www.wikidata.org/entity/Q7674837</t>
  </si>
  <si>
    <t>taekwondo at the 2011 Pan American Games – women's +67 kg</t>
  </si>
  <si>
    <t>2022-03-12T10:32:04Z</t>
  </si>
  <si>
    <t>http://www.wikidata.org/entity/Q7973755</t>
  </si>
  <si>
    <t>water skiing at the 2011 Pan American Games – women's tricks</t>
  </si>
  <si>
    <t>2023-11-20T10:02:06Z</t>
  </si>
  <si>
    <t>http://www.wikidata.org/entity/Q7980138</t>
  </si>
  <si>
    <t>weightlifting at the 2011 Pan American Games – women's 69 kg</t>
  </si>
  <si>
    <t>2023-11-20T10:02:19Z</t>
  </si>
  <si>
    <t>http://www.wikidata.org/entity/Q7973663</t>
  </si>
  <si>
    <t>water polo at the 2011 Pan American Games – men's tournament</t>
  </si>
  <si>
    <t>2024-07-03T04:05:28Z</t>
  </si>
  <si>
    <t>http://www.wikidata.org/entity/Q10321081</t>
  </si>
  <si>
    <t>wrestling at the 2011 Pan American Games – men's freestyle 55 kg</t>
  </si>
  <si>
    <t>http://www.wikidata.org/entity/Q7980136</t>
  </si>
  <si>
    <t>weightlifting at the 2011 Pan American Games – women's 58 kg</t>
  </si>
  <si>
    <t>http://www.wikidata.org/entity/Q7674842</t>
  </si>
  <si>
    <t>taekwondo at the 2011 Pan American Games – women's 67 kg</t>
  </si>
  <si>
    <t>2024-04-13T07:05:51Z</t>
  </si>
  <si>
    <t>http://www.wikidata.org/entity/Q7658131</t>
  </si>
  <si>
    <t>swimming at the 2011 Pan American Games – men's 400 metre individual medley</t>
  </si>
  <si>
    <t>2023-11-20T10:00:57Z</t>
  </si>
  <si>
    <t>http://www.wikidata.org/entity/Q7973746</t>
  </si>
  <si>
    <t>water skiing at the 2011 Pan American Games – men's slalom</t>
  </si>
  <si>
    <t>2023-11-20T10:02:02Z</t>
  </si>
  <si>
    <t>http://www.wikidata.org/entity/Q10844737</t>
  </si>
  <si>
    <t>figure skating at the 2007 Asian Winter Games – ice dancing</t>
  </si>
  <si>
    <t>2023-12-31T15:00:13Z</t>
  </si>
  <si>
    <t>http://www.wikidata.org/entity/Q7657949</t>
  </si>
  <si>
    <t>swimming at the 2010 Commonwealth Games – men's 100 metre butterfly</t>
  </si>
  <si>
    <t>2022-09-27T19:04:41Z</t>
  </si>
  <si>
    <t>http://www.wikidata.org/entity/Q8038073</t>
  </si>
  <si>
    <t>wrestling at the 2011 Pan American Games – men's Greco-Roman 66 kg</t>
  </si>
  <si>
    <t>http://www.wikidata.org/entity/Q10289855</t>
  </si>
  <si>
    <t>gymnastics at the 2011 Pan American Games – women's rhythmic group 5 balls</t>
  </si>
  <si>
    <t>2023-11-20T10:04:18Z</t>
  </si>
  <si>
    <t>http://www.wikidata.org/entity/Q16592911</t>
  </si>
  <si>
    <t>boxing at the 2013 Mediterranean Games – men's flyweight</t>
  </si>
  <si>
    <t>2023-05-27T18:07:30Z</t>
  </si>
  <si>
    <t>http://www.wikidata.org/entity/Q16612001</t>
  </si>
  <si>
    <t>taekwondo at the 2013 Mediterranean Games – men's 58 kg</t>
  </si>
  <si>
    <t>2023-05-27T18:06:57Z</t>
  </si>
  <si>
    <t>http://www.wikidata.org/entity/Q16592918</t>
  </si>
  <si>
    <t>boxing at the 2013 Mediterranean Games – men's light welterweight</t>
  </si>
  <si>
    <t>2023-06-03T02:32:15Z</t>
  </si>
  <si>
    <t>number of athletes</t>
  </si>
  <si>
    <t>http://www.wikidata.org/entity/Q2330241</t>
  </si>
  <si>
    <t>K-1 World MAX 2005 Championship final</t>
  </si>
  <si>
    <t>http://www.wikidata.org/prop/direct/P1110</t>
  </si>
  <si>
    <t>3500</t>
  </si>
  <si>
    <t>2024-03-14T18:19:43Z</t>
  </si>
  <si>
    <t>http://www.wikidata.org/entity/Q2059094</t>
  </si>
  <si>
    <t>UFC on Fuel TV 1</t>
  </si>
  <si>
    <t>7120</t>
  </si>
  <si>
    <t>2023-12-02T02:42:47Z</t>
  </si>
  <si>
    <t>http://www.wikidata.org/entity/Q116893958</t>
  </si>
  <si>
    <t>UFC 288</t>
  </si>
  <si>
    <t>17559</t>
  </si>
  <si>
    <t>2023-10-11T00:26:00Z</t>
  </si>
  <si>
    <t>http://www.wikidata.org/entity/Q13489126</t>
  </si>
  <si>
    <t>UFC 165</t>
  </si>
  <si>
    <t>15504</t>
  </si>
  <si>
    <t>2023-12-02T03:05:25Z</t>
  </si>
  <si>
    <t>http://www.wikidata.org/entity/Q60513455</t>
  </si>
  <si>
    <t>UFC Fight Night 145</t>
  </si>
  <si>
    <t>16583</t>
  </si>
  <si>
    <t>2023-10-20T22:04:45Z</t>
  </si>
  <si>
    <t>http://www.wikidata.org/entity/Q117374187</t>
  </si>
  <si>
    <t>UFC 289</t>
  </si>
  <si>
    <t>17628</t>
  </si>
  <si>
    <t>2023-10-11T00:23:52Z</t>
  </si>
  <si>
    <t>http://www.wikidata.org/entity/Q113630223</t>
  </si>
  <si>
    <t>UFC on ESPN 42</t>
  </si>
  <si>
    <t>17065</t>
  </si>
  <si>
    <t>2024-08-17T18:41:31Z</t>
  </si>
  <si>
    <t>http://www.wikidata.org/entity/Q112039370</t>
  </si>
  <si>
    <t>UFC on ABC 3</t>
  </si>
  <si>
    <t>16979</t>
  </si>
  <si>
    <t>2023-10-11T00:40:04Z</t>
  </si>
  <si>
    <t>http://www.wikidata.org/entity/Q111946056</t>
  </si>
  <si>
    <t>UFC on ESPN 37</t>
  </si>
  <si>
    <t>13689</t>
  </si>
  <si>
    <t>2024-09-16T09:10:38Z</t>
  </si>
  <si>
    <t>http://www.wikidata.org/entity/Q115803958</t>
  </si>
  <si>
    <t>UFC 286</t>
  </si>
  <si>
    <t>17588</t>
  </si>
  <si>
    <t>2024-06-11T01:50:17Z</t>
  </si>
  <si>
    <t>http://www.wikidata.org/entity/Q108899189</t>
  </si>
  <si>
    <t>UFC 270</t>
  </si>
  <si>
    <t>17387</t>
  </si>
  <si>
    <t>2024-02-02T18:58:12Z</t>
  </si>
  <si>
    <t>http://www.wikidata.org/entity/Q84557203</t>
  </si>
  <si>
    <t>UFC 248</t>
  </si>
  <si>
    <t>15077</t>
  </si>
  <si>
    <t>2024-01-16T16:29:12Z</t>
  </si>
  <si>
    <t>http://www.wikidata.org/entity/Q728442</t>
  </si>
  <si>
    <t>UFC 129</t>
  </si>
  <si>
    <t>55724</t>
  </si>
  <si>
    <t>2024-11-06T13:53:52Z</t>
  </si>
  <si>
    <t>http://www.wikidata.org/entity/Q106432965</t>
  </si>
  <si>
    <t>UFC 264</t>
  </si>
  <si>
    <t>20062</t>
  </si>
  <si>
    <t>2024-02-02T18:56:13Z</t>
  </si>
  <si>
    <t>http://www.wikidata.org/entity/Q64184442</t>
  </si>
  <si>
    <t>UFC on ESPN 6</t>
  </si>
  <si>
    <t>12066</t>
  </si>
  <si>
    <t>2024-08-26T03:33:29Z</t>
  </si>
  <si>
    <t>http://www.wikidata.org/entity/Q111031823</t>
  </si>
  <si>
    <t>UFC on ESPN 33</t>
  </si>
  <si>
    <t>18630</t>
  </si>
  <si>
    <t>2024-08-12T00:48:33Z</t>
  </si>
  <si>
    <t>http://www.wikidata.org/entity/Q64184439</t>
  </si>
  <si>
    <t>UFC Fight Night 160</t>
  </si>
  <si>
    <t>12767</t>
  </si>
  <si>
    <t>2024-09-09T07:18:32Z</t>
  </si>
  <si>
    <t>http://www.wikidata.org/entity/Q110714837</t>
  </si>
  <si>
    <t>UFC 276</t>
  </si>
  <si>
    <t>19649</t>
  </si>
  <si>
    <t>2024-02-05T00:15:28Z</t>
  </si>
  <si>
    <t>http://www.wikidata.org/entity/Q115553619</t>
  </si>
  <si>
    <t>UFC 284</t>
  </si>
  <si>
    <t>14124</t>
  </si>
  <si>
    <t>2024-02-05T00:15:18Z</t>
  </si>
  <si>
    <t>http://www.wikidata.org/entity/Q60767249</t>
  </si>
  <si>
    <t>UFC 238</t>
  </si>
  <si>
    <t>16083</t>
  </si>
  <si>
    <t>2023-10-20T21:59:32Z</t>
  </si>
  <si>
    <t>http://www.wikidata.org/entity/Q105952641</t>
  </si>
  <si>
    <t>UFC 263</t>
  </si>
  <si>
    <t>17208</t>
  </si>
  <si>
    <t>2024-02-05T00:15:44Z</t>
  </si>
  <si>
    <t>http://www.wikidata.org/entity/Q2056048</t>
  </si>
  <si>
    <t>UFC 140</t>
  </si>
  <si>
    <t>18303</t>
  </si>
  <si>
    <t>2023-12-02T02:40:25Z</t>
  </si>
  <si>
    <t>http://www.wikidata.org/entity/Q28843011</t>
  </si>
  <si>
    <t>2019 UEFA Europa League Final</t>
  </si>
  <si>
    <t>51370</t>
  </si>
  <si>
    <t>2024-04-06T13:17:06Z</t>
  </si>
  <si>
    <t>16000</t>
  </si>
  <si>
    <t>http://www.wikidata.org/entity/Q111973026</t>
  </si>
  <si>
    <t>UFC 277</t>
  </si>
  <si>
    <t>19442</t>
  </si>
  <si>
    <t>2024-03-03T05:47:17Z</t>
  </si>
  <si>
    <t>http://www.wikidata.org/entity/Q107735409</t>
  </si>
  <si>
    <t>UFC 268</t>
  </si>
  <si>
    <t>20715</t>
  </si>
  <si>
    <t>2024-02-02T18:57:42Z</t>
  </si>
  <si>
    <t>http://www.wikidata.org/entity/Q106645482</t>
  </si>
  <si>
    <t>UFC 266</t>
  </si>
  <si>
    <t>19029</t>
  </si>
  <si>
    <t>2024-02-05T00:15:43Z</t>
  </si>
  <si>
    <t>http://www.wikidata.org/entity/Q64184440</t>
  </si>
  <si>
    <t>UFC Fight Night 161</t>
  </si>
  <si>
    <t>10597</t>
  </si>
  <si>
    <t>2023-10-20T21:53:36Z</t>
  </si>
  <si>
    <t>http://www.wikidata.org/entity/Q105672305</t>
  </si>
  <si>
    <t>UFC 261</t>
  </si>
  <si>
    <t>15269</t>
  </si>
  <si>
    <t>2024-02-02T18:56:06Z</t>
  </si>
  <si>
    <t>http://www.wikidata.org/entity/Q115857639</t>
  </si>
  <si>
    <t>UFC 285</t>
  </si>
  <si>
    <t>19471</t>
  </si>
  <si>
    <t>2024-02-05T00:15:26Z</t>
  </si>
  <si>
    <t>http://www.wikidata.org/entity/Q60767247</t>
  </si>
  <si>
    <t>UFC Fight Night 154</t>
  </si>
  <si>
    <t>7682</t>
  </si>
  <si>
    <t>2024-10-14T01:21:22Z</t>
  </si>
  <si>
    <t>http://www.wikidata.org/entity/Q76035833</t>
  </si>
  <si>
    <t>UFC 247</t>
  </si>
  <si>
    <t>17401</t>
  </si>
  <si>
    <t>2024-01-19T03:48:14Z</t>
  </si>
  <si>
    <t>http://www.wikidata.org/entity/Q111169406</t>
  </si>
  <si>
    <t>UFC Fight Night: Blaydes vs. Aspinall</t>
  </si>
  <si>
    <t>17813</t>
  </si>
  <si>
    <t>2024-02-05T00:15:53Z</t>
  </si>
  <si>
    <t>http://www.wikidata.org/entity/Q113364560</t>
  </si>
  <si>
    <t>UFC 282</t>
  </si>
  <si>
    <t>18455</t>
  </si>
  <si>
    <t>2024-02-05T00:15:38Z</t>
  </si>
  <si>
    <t>http://www.wikidata.org/entity/Q116730088</t>
  </si>
  <si>
    <t>UFC on ABC 4</t>
  </si>
  <si>
    <t>18712</t>
  </si>
  <si>
    <t>2023-10-11T00:25:34Z</t>
  </si>
  <si>
    <t>http://www.wikidata.org/entity/Q123752317</t>
  </si>
  <si>
    <t>Toulouse FC - Lille OSC, 6 May 2018</t>
  </si>
  <si>
    <t>26251</t>
  </si>
  <si>
    <t>2023-12-11T20:53:50Z</t>
  </si>
  <si>
    <t>http://www.wikidata.org/entity/Q105555341</t>
  </si>
  <si>
    <t>UFC 262</t>
  </si>
  <si>
    <t>16005</t>
  </si>
  <si>
    <t>2024-02-05T00:15:34Z</t>
  </si>
  <si>
    <t>http://www.wikidata.org/entity/Q75008215</t>
  </si>
  <si>
    <t>UFC 246</t>
  </si>
  <si>
    <t>19040</t>
  </si>
  <si>
    <t>2023-10-20T04:05:20Z</t>
  </si>
  <si>
    <t>http://www.wikidata.org/entity/Q18737063</t>
  </si>
  <si>
    <t>Wolverhampton Wanderers F.C. v Budapest Honvéd FC</t>
  </si>
  <si>
    <t>55000</t>
  </si>
  <si>
    <t>2023-10-20T04:49:15Z</t>
  </si>
  <si>
    <t>http://www.wikidata.org/entity/Q64184429</t>
  </si>
  <si>
    <t>UFC on ESPN 4</t>
  </si>
  <si>
    <t>9255</t>
  </si>
  <si>
    <t>2023-10-20T21:57:40Z</t>
  </si>
  <si>
    <t>http://www.wikidata.org/entity/Q24196961</t>
  </si>
  <si>
    <t>2016 All-Ireland Senior Camogie Championship Final</t>
  </si>
  <si>
    <t>20037</t>
  </si>
  <si>
    <t>2023-06-02T09:13:18Z</t>
  </si>
  <si>
    <t>http://www.wikidata.org/entity/Q4565523</t>
  </si>
  <si>
    <t>1945 All-Ireland Senior Hurling Championship Final</t>
  </si>
  <si>
    <t>69459</t>
  </si>
  <si>
    <t>2023-05-01T15:29:32Z</t>
  </si>
  <si>
    <t>http://www.wikidata.org/entity/Q112623207</t>
  </si>
  <si>
    <t>UFC Fight Night: Gane vs. Tuivasa</t>
  </si>
  <si>
    <t>15405</t>
  </si>
  <si>
    <t>2023-10-11T00:37:08Z</t>
  </si>
  <si>
    <t>http://www.wikidata.org/entity/Q111915023</t>
  </si>
  <si>
    <t>UFC 280</t>
  </si>
  <si>
    <t>13400</t>
  </si>
  <si>
    <t>2024-02-05T00:15:21Z</t>
  </si>
  <si>
    <t>http://www.wikidata.org/entity/Q106652148</t>
  </si>
  <si>
    <t>UFC 265</t>
  </si>
  <si>
    <t>16604</t>
  </si>
  <si>
    <t>2024-02-05T00:15:46Z</t>
  </si>
  <si>
    <t>http://www.wikidata.org/entity/Q60513441</t>
  </si>
  <si>
    <t>UFC 234</t>
  </si>
  <si>
    <t>15238</t>
  </si>
  <si>
    <t>2023-10-20T22:05:34Z</t>
  </si>
  <si>
    <t>http://www.wikidata.org/entity/Q24775010</t>
  </si>
  <si>
    <t>UFC 202</t>
  </si>
  <si>
    <t>15539</t>
  </si>
  <si>
    <t>2023-12-02T04:01:01Z</t>
  </si>
  <si>
    <t>3404252</t>
  </si>
  <si>
    <t>129</t>
  </si>
  <si>
    <t>2024-11-21T12:13:28Z</t>
  </si>
  <si>
    <t>http://www.wikidata.org/entity/Q48989913</t>
  </si>
  <si>
    <t>Philly Special</t>
  </si>
  <si>
    <t>67612</t>
  </si>
  <si>
    <t>2024-06-24T16:59:01Z</t>
  </si>
  <si>
    <t>http://www.wikidata.org/entity/Q64184457</t>
  </si>
  <si>
    <t>UFC 243</t>
  </si>
  <si>
    <t>57127</t>
  </si>
  <si>
    <t>2023-10-20T21:53:59Z</t>
  </si>
  <si>
    <t>http://www.wikidata.org/entity/Q20831438</t>
  </si>
  <si>
    <t>UFC 193</t>
  </si>
  <si>
    <t>56214</t>
  </si>
  <si>
    <t>2023-12-02T03:44:02Z</t>
  </si>
  <si>
    <t>http://www.wikidata.org/entity/Q28183250</t>
  </si>
  <si>
    <t>2017 NRL Grand Final</t>
  </si>
  <si>
    <t>79722</t>
  </si>
  <si>
    <t>2023-10-07T20:21:23Z</t>
  </si>
  <si>
    <t>http://www.wikidata.org/entity/Q110664523</t>
  </si>
  <si>
    <t>UFC 274</t>
  </si>
  <si>
    <t>17232</t>
  </si>
  <si>
    <t>2024-02-05T00:15:31Z</t>
  </si>
  <si>
    <t>http://www.wikidata.org/entity/Q27984761</t>
  </si>
  <si>
    <t>2016 NCAA Division I Men's Soccer Championship Game</t>
  </si>
  <si>
    <t>6315</t>
  </si>
  <si>
    <t>2023-06-02T09:13:56Z</t>
  </si>
  <si>
    <t>http://www.wikidata.org/entity/Q111973161</t>
  </si>
  <si>
    <t>UFC 275</t>
  </si>
  <si>
    <t>10787</t>
  </si>
  <si>
    <t>2024-02-21T03:09:31Z</t>
  </si>
  <si>
    <t>http://www.wikidata.org/entity/Q2195787</t>
  </si>
  <si>
    <t>K-1 World Grand Prix 2006 in Tokyo Final</t>
  </si>
  <si>
    <t>54800</t>
  </si>
  <si>
    <t>2020-08-15T23:22:28Z</t>
  </si>
  <si>
    <t>http://www.wikidata.org/entity/Q2701906</t>
  </si>
  <si>
    <t>UFC 2</t>
  </si>
  <si>
    <t>2000</t>
  </si>
  <si>
    <t>2024-10-18T09:03:11Z</t>
  </si>
  <si>
    <t>http://www.wikidata.org/entity/Q64184436</t>
  </si>
  <si>
    <t>UFC Fight Night 158</t>
  </si>
  <si>
    <t>15114</t>
  </si>
  <si>
    <t>2023-10-20T21:55:05Z</t>
  </si>
  <si>
    <t>http://www.wikidata.org/entity/Q4571036</t>
  </si>
  <si>
    <t>1963 All-Ireland Senior Hurling Championship Final</t>
  </si>
  <si>
    <t>73123</t>
  </si>
  <si>
    <t>2023-06-02T08:49:36Z</t>
  </si>
  <si>
    <t>http://www.wikidata.org/entity/Q2082462</t>
  </si>
  <si>
    <t>UFC 152</t>
  </si>
  <si>
    <t>16800</t>
  </si>
  <si>
    <t>2023-12-02T02:48:54Z</t>
  </si>
  <si>
    <t>http://www.wikidata.org/entity/Q84557201</t>
  </si>
  <si>
    <t>UFC Fight Night 169</t>
  </si>
  <si>
    <t>7098</t>
  </si>
  <si>
    <t>2023-11-01T00:22:22Z</t>
  </si>
  <si>
    <t>1902490</t>
  </si>
  <si>
    <t>2024-11-21T17:37:04Z</t>
  </si>
  <si>
    <t>http://www.wikidata.org/entity/Q7852584</t>
  </si>
  <si>
    <t>UFC 162</t>
  </si>
  <si>
    <t>12964</t>
  </si>
  <si>
    <t>2023-12-02T03:02:07Z</t>
  </si>
  <si>
    <t>http://www.wikidata.org/entity/Q107504100</t>
  </si>
  <si>
    <t>UFC 267</t>
  </si>
  <si>
    <t>10171</t>
  </si>
  <si>
    <t>2024-02-05T00:15:40Z</t>
  </si>
  <si>
    <t>http://www.wikidata.org/entity/Q48847716</t>
  </si>
  <si>
    <t>UFC 232</t>
  </si>
  <si>
    <t>15862</t>
  </si>
  <si>
    <t>2023-12-02T04:45:19Z</t>
  </si>
  <si>
    <t>http://www.wikidata.org/entity/Q61961521</t>
  </si>
  <si>
    <t>UFC 239</t>
  </si>
  <si>
    <t>18358</t>
  </si>
  <si>
    <t>2024-05-01T07:10:42Z</t>
  </si>
  <si>
    <t>http://www.wikidata.org/entity/Q109927659</t>
  </si>
  <si>
    <t>UFC Fight Night 204</t>
  </si>
  <si>
    <t>17081</t>
  </si>
  <si>
    <t>2023-10-11T00:46:17Z</t>
  </si>
  <si>
    <t>http://www.wikidata.org/entity/Q64184460</t>
  </si>
  <si>
    <t>UFC 245</t>
  </si>
  <si>
    <t>16811</t>
  </si>
  <si>
    <t>2023-10-20T04:06:06Z</t>
  </si>
  <si>
    <t>http://www.wikidata.org/entity/Q109974871</t>
  </si>
  <si>
    <t>UFC 272</t>
  </si>
  <si>
    <t>19425</t>
  </si>
  <si>
    <t>2024-02-02T18:58:50Z</t>
  </si>
  <si>
    <t>http://www.wikidata.org/entity/Q84154337</t>
  </si>
  <si>
    <t>UFC Fight Night 167</t>
  </si>
  <si>
    <t>6449</t>
  </si>
  <si>
    <t>2023-10-20T04:04:01Z</t>
  </si>
  <si>
    <t>http://www.wikidata.org/entity/Q1492807</t>
  </si>
  <si>
    <t>Galway Races</t>
  </si>
  <si>
    <t>150000</t>
  </si>
  <si>
    <t>2022-07-28T01:04:19Z</t>
  </si>
  <si>
    <t>http://www.wikidata.org/entity/Q112316820</t>
  </si>
  <si>
    <t>UFC 278</t>
  </si>
  <si>
    <t>18321</t>
  </si>
  <si>
    <t>http://www.wikidata.org/entity/Q60767238</t>
  </si>
  <si>
    <t>UFC Fight Night 151</t>
  </si>
  <si>
    <t>10960</t>
  </si>
  <si>
    <t>2023-09-04T08:35:37Z</t>
  </si>
  <si>
    <t>http://www.wikidata.org/entity/Q3080547</t>
  </si>
  <si>
    <t>British and Irish Lions XV in Paris 1989</t>
  </si>
  <si>
    <t>28881</t>
  </si>
  <si>
    <t>2024-08-14T13:48:55Z</t>
  </si>
  <si>
    <t>http://www.wikidata.org/entity/Q64184453</t>
  </si>
  <si>
    <t>UFC 241</t>
  </si>
  <si>
    <t>17304</t>
  </si>
  <si>
    <t>2023-10-20T21:56:11Z</t>
  </si>
  <si>
    <t>http://www.wikidata.org/entity/Q64184458</t>
  </si>
  <si>
    <t>UFC 244</t>
  </si>
  <si>
    <t>20143</t>
  </si>
  <si>
    <t>2024-10-13T15:38:40Z</t>
  </si>
  <si>
    <t>http://www.wikidata.org/entity/Q60767246</t>
  </si>
  <si>
    <t>UFC Fight Night 153</t>
  </si>
  <si>
    <t>14319</t>
  </si>
  <si>
    <t>2024-09-23T04:12:21Z</t>
  </si>
  <si>
    <t>http://www.wikidata.org/entity/Q64396145</t>
  </si>
  <si>
    <t>UFC 240</t>
  </si>
  <si>
    <t>12144</t>
  </si>
  <si>
    <t>2023-10-20T21:57:18Z</t>
  </si>
  <si>
    <t>http://www.wikidata.org/entity/Q113677945</t>
  </si>
  <si>
    <t>UFC 281</t>
  </si>
  <si>
    <t>20845</t>
  </si>
  <si>
    <t>2024-04-08T12:33:26Z</t>
  </si>
  <si>
    <t>http://www.wikidata.org/entity/Q20857028</t>
  </si>
  <si>
    <t>UFC 195</t>
  </si>
  <si>
    <t>10300</t>
  </si>
  <si>
    <t>2023-12-02T03:46:40Z</t>
  </si>
  <si>
    <t>http://www.wikidata.org/entity/Q48791520</t>
  </si>
  <si>
    <t>2018 All-Ireland Senior Hurling Championship Final</t>
  </si>
  <si>
    <t>82300</t>
  </si>
  <si>
    <t>2023-05-01T15:25:18Z</t>
  </si>
  <si>
    <t>http://www.wikidata.org/entity/Q108131006</t>
  </si>
  <si>
    <t>UFC 269</t>
  </si>
  <si>
    <t>18471</t>
  </si>
  <si>
    <t>2024-02-05T00:15:30Z</t>
  </si>
  <si>
    <t>http://www.wikidata.org/entity/Q3133259</t>
  </si>
  <si>
    <t>K-1 World Grand Prix 2007 Final</t>
  </si>
  <si>
    <t>17667</t>
  </si>
  <si>
    <t>2020-08-15T23:22:43Z</t>
  </si>
  <si>
    <t>http://www.wikidata.org/entity/Q112629074</t>
  </si>
  <si>
    <t>UFC 279</t>
  </si>
  <si>
    <t>19125</t>
  </si>
  <si>
    <t>2024-02-05T00:15:25Z</t>
  </si>
  <si>
    <t>http://www.wikidata.org/entity/Q110325593</t>
  </si>
  <si>
    <t>UFC 273</t>
  </si>
  <si>
    <t>14605</t>
  </si>
  <si>
    <t>http://www.wikidata.org/entity/Q112659439</t>
  </si>
  <si>
    <t>UFC Fight Night: Vera vs. Cruz</t>
  </si>
  <si>
    <t>12804</t>
  </si>
  <si>
    <t>2023-10-11T00:38:24Z</t>
  </si>
  <si>
    <t>http://www.wikidata.org/entity/Q115804072</t>
  </si>
  <si>
    <t>UFC on ESPN 43</t>
  </si>
  <si>
    <t>16076</t>
  </si>
  <si>
    <t>2023-10-11T00:28:01Z</t>
  </si>
  <si>
    <t>http://www.wikidata.org/entity/Q116006554</t>
  </si>
  <si>
    <t>UFC on ESPN 44</t>
  </si>
  <si>
    <t>16234</t>
  </si>
  <si>
    <t>2023-10-11T00:27:14Z</t>
  </si>
  <si>
    <t>http://www.wikidata.org/entity/Q64184451</t>
  </si>
  <si>
    <t>UFC on ESPN 7</t>
  </si>
  <si>
    <t>10816</t>
  </si>
  <si>
    <t>2023-11-27T13:07:04Z</t>
  </si>
  <si>
    <t>http://www.wikidata.org/entity/Q60767253</t>
  </si>
  <si>
    <t>UFC on ESPN 3</t>
  </si>
  <si>
    <t>10123</t>
  </si>
  <si>
    <t>2023-10-20T21:58:48Z</t>
  </si>
  <si>
    <t>http://www.wikidata.org/entity/Q118414896</t>
  </si>
  <si>
    <t>UFC 291</t>
  </si>
  <si>
    <t>18467</t>
  </si>
  <si>
    <t>2023-10-11T00:20:23Z</t>
  </si>
  <si>
    <t>http://www.wikidata.org/entity/Q75008230</t>
  </si>
  <si>
    <t>UFC Fight Night 166</t>
  </si>
  <si>
    <t>14533</t>
  </si>
  <si>
    <t>2024-08-12T00:48:39Z</t>
  </si>
  <si>
    <t>http://www.wikidata.org/entity/Q60767240</t>
  </si>
  <si>
    <t>UFC Fight Night 152</t>
  </si>
  <si>
    <t>8132</t>
  </si>
  <si>
    <t>2023-10-20T22:00:14Z</t>
  </si>
  <si>
    <t>http://www.wikidata.org/entity/Q109116312</t>
  </si>
  <si>
    <t>UFC 271</t>
  </si>
  <si>
    <t>17872</t>
  </si>
  <si>
    <t>2024-02-02T18:58:14Z</t>
  </si>
  <si>
    <t>http://www.wikidata.org/entity/Q64184430</t>
  </si>
  <si>
    <t>UFC on ESPN 5</t>
  </si>
  <si>
    <t>10427</t>
  </si>
  <si>
    <t>2023-10-20T21:56:57Z</t>
  </si>
  <si>
    <t>http://www.wikidata.org/entity/Q60767232</t>
  </si>
  <si>
    <t>UFC 236</t>
  </si>
  <si>
    <t>14297</t>
  </si>
  <si>
    <t>2023-10-20T22:01:52Z</t>
  </si>
  <si>
    <t>http://www.wikidata.org/entity/Q84312124</t>
  </si>
  <si>
    <t>UFC Fight Night 168</t>
  </si>
  <si>
    <t>10025</t>
  </si>
  <si>
    <t>2024-09-02T03:42:08Z</t>
  </si>
  <si>
    <t>http://www.wikidata.org/entity/Q7241177</t>
  </si>
  <si>
    <t>President's Overseas XV</t>
  </si>
  <si>
    <t>50000</t>
  </si>
  <si>
    <t>2021-01-15T01:42:57Z</t>
  </si>
  <si>
    <t>http://www.wikidata.org/entity/Q104425354</t>
  </si>
  <si>
    <t>2020 Saudi Super Cup</t>
  </si>
  <si>
    <t>0</t>
  </si>
  <si>
    <t>2024-04-24T06:05:25Z</t>
  </si>
  <si>
    <t>http://www.wikidata.org/entity/Q64184427</t>
  </si>
  <si>
    <t>UFC Fight Night 155</t>
  </si>
  <si>
    <t>10306</t>
  </si>
  <si>
    <t>2024-09-16T09:10:37Z</t>
  </si>
  <si>
    <t>http://www.wikidata.org/entity/Q116257112</t>
  </si>
  <si>
    <t>UFC 287</t>
  </si>
  <si>
    <t>19032</t>
  </si>
  <si>
    <t>2023-10-11T00:27:38Z</t>
  </si>
  <si>
    <t>http://www.wikidata.org/entity/Q4611409</t>
  </si>
  <si>
    <t>2008 U.S. Open Cup Final</t>
  </si>
  <si>
    <t>8212</t>
  </si>
  <si>
    <t>2023-04-21T18:57:51Z</t>
  </si>
  <si>
    <t>attendance</t>
  </si>
  <si>
    <t>venue</t>
  </si>
  <si>
    <t>http://www.wikidata.org/entity/Q332219</t>
  </si>
  <si>
    <t>Helsinki Olympic Stadium</t>
  </si>
  <si>
    <t>http://www.wikidata.org/prop/direct/P1083</t>
  </si>
  <si>
    <t>42062</t>
  </si>
  <si>
    <t>2024-09-11T14:33:19Z</t>
  </si>
  <si>
    <t>http://www.wikidata.org/entity/Q62552</t>
  </si>
  <si>
    <t>Orlen Arena</t>
  </si>
  <si>
    <t>5381</t>
  </si>
  <si>
    <t>2024-06-12T18:39:36Z</t>
  </si>
  <si>
    <t>http://www.wikidata.org/entity/Q201307</t>
  </si>
  <si>
    <t>Independence Stadium</t>
  </si>
  <si>
    <t>30000</t>
  </si>
  <si>
    <t>2023-05-30T07:56:42Z</t>
  </si>
  <si>
    <t>http://www.wikidata.org/entity/Q93831</t>
  </si>
  <si>
    <t>ARCO Arena</t>
  </si>
  <si>
    <t>16517</t>
  </si>
  <si>
    <t>2023-11-06T13:48:01Z</t>
  </si>
  <si>
    <t>http://www.wikidata.org/entity/Q497095</t>
  </si>
  <si>
    <t>Tancheon Sports Complex</t>
  </si>
  <si>
    <t>16250</t>
  </si>
  <si>
    <t>2023-05-27T17:28:57Z</t>
  </si>
  <si>
    <t>http://www.wikidata.org/entity/Q336088</t>
  </si>
  <si>
    <t>Estádio Nacional de Brasília</t>
  </si>
  <si>
    <t>69910</t>
  </si>
  <si>
    <t>2024-09-12T19:10:15Z</t>
  </si>
  <si>
    <t>http://www.wikidata.org/entity/Q493801</t>
  </si>
  <si>
    <t>Changwon Football Center</t>
  </si>
  <si>
    <t>15500</t>
  </si>
  <si>
    <t>2022-11-10T09:17:31Z</t>
  </si>
  <si>
    <t>http://www.wikidata.org/entity/Q1132986</t>
  </si>
  <si>
    <t>Stade de la Paix</t>
  </si>
  <si>
    <t>25000</t>
  </si>
  <si>
    <t>2024-02-19T12:42:21Z</t>
  </si>
  <si>
    <t>http://www.wikidata.org/entity/Q383557</t>
  </si>
  <si>
    <t>Memorial Stadium</t>
  </si>
  <si>
    <t>87091</t>
  </si>
  <si>
    <t>2024-09-02T14:25:29Z</t>
  </si>
  <si>
    <t>http://www.wikidata.org/entity/Q367126</t>
  </si>
  <si>
    <t>PalaDozza</t>
  </si>
  <si>
    <t>5570</t>
  </si>
  <si>
    <t>2023-12-19T09:38:32Z</t>
  </si>
  <si>
    <t>http://www.wikidata.org/entity/Q124769</t>
  </si>
  <si>
    <t>Cuauhtémoc Stadiums</t>
  </si>
  <si>
    <t>47417</t>
  </si>
  <si>
    <t>2023-12-31T06:41:38Z</t>
  </si>
  <si>
    <t>http://www.wikidata.org/entity/Q385205</t>
  </si>
  <si>
    <t>Arena Stožice</t>
  </si>
  <si>
    <t>12500</t>
  </si>
  <si>
    <t>2024-11-17T22:41:44Z</t>
  </si>
  <si>
    <t>http://www.wikidata.org/entity/Q1141343</t>
  </si>
  <si>
    <t>Raymond James Stadium</t>
  </si>
  <si>
    <t>65890</t>
  </si>
  <si>
    <t>2024-10-12T15:34:55Z</t>
  </si>
  <si>
    <t>http://www.wikidata.org/entity/Q1139489</t>
  </si>
  <si>
    <t>Northlands Coliseum</t>
  </si>
  <si>
    <t>16839</t>
  </si>
  <si>
    <t>2024-02-01T06:59:28Z</t>
  </si>
  <si>
    <t>http://www.wikidata.org/entity/Q155174</t>
  </si>
  <si>
    <t>Maracanã Stadium</t>
  </si>
  <si>
    <t>78838</t>
  </si>
  <si>
    <t>84</t>
  </si>
  <si>
    <t>2024-09-29T14:59:16Z</t>
  </si>
  <si>
    <t>http://www.wikidata.org/entity/Q424961</t>
  </si>
  <si>
    <t>Hamad bin Khalifa Stadium</t>
  </si>
  <si>
    <t>20000</t>
  </si>
  <si>
    <t>2024-04-30T11:43:27Z</t>
  </si>
  <si>
    <t>http://www.wikidata.org/entity/Q168579</t>
  </si>
  <si>
    <t>Joe Louis Arena</t>
  </si>
  <si>
    <t>19275</t>
  </si>
  <si>
    <t>2024-08-19T12:26:18Z</t>
  </si>
  <si>
    <t>http://www.wikidata.org/entity/Q486192</t>
  </si>
  <si>
    <t>ZOZO Marine Stadium</t>
  </si>
  <si>
    <t>2024-11-18T12:29:37Z</t>
  </si>
  <si>
    <t>http://www.wikidata.org/entity/Q371585</t>
  </si>
  <si>
    <t>Caja Mágica</t>
  </si>
  <si>
    <t>12442</t>
  </si>
  <si>
    <t>2024-11-15T16:36:11Z</t>
  </si>
  <si>
    <t>http://www.wikidata.org/entity/Q189921</t>
  </si>
  <si>
    <t>David Abashidze Stadium</t>
  </si>
  <si>
    <t>4558</t>
  </si>
  <si>
    <t>2021-04-26T03:07:08Z</t>
  </si>
  <si>
    <t>http://www.wikidata.org/entity/Q1325234</t>
  </si>
  <si>
    <t>Estadi de Sarrià</t>
  </si>
  <si>
    <t>43667</t>
  </si>
  <si>
    <t>2024-09-30T18:55:44Z</t>
  </si>
  <si>
    <t>http://www.wikidata.org/entity/Q297924</t>
  </si>
  <si>
    <t>Örjans Vall</t>
  </si>
  <si>
    <t>2023-04-03T16:50:14Z</t>
  </si>
  <si>
    <t>http://www.wikidata.org/entity/Q489704</t>
  </si>
  <si>
    <t>Daejeon Hanbat Baseball Stadium</t>
  </si>
  <si>
    <t>13000</t>
  </si>
  <si>
    <t>2023-10-29T16:09:58Z</t>
  </si>
  <si>
    <t>http://www.wikidata.org/entity/Q1124949</t>
  </si>
  <si>
    <t>Karen Demirchyan Complex</t>
  </si>
  <si>
    <t>8008</t>
  </si>
  <si>
    <t>2024-08-19T13:50:07Z</t>
  </si>
  <si>
    <t>http://www.wikidata.org/entity/Q136412</t>
  </si>
  <si>
    <t>CSKA Ice Palace</t>
  </si>
  <si>
    <t>5600</t>
  </si>
  <si>
    <t>2024-11-23T04:04:38Z</t>
  </si>
  <si>
    <t>http://www.wikidata.org/entity/Q379306</t>
  </si>
  <si>
    <t>Vivaldão</t>
  </si>
  <si>
    <t>46000</t>
  </si>
  <si>
    <t>2024-04-25T11:13:22Z</t>
  </si>
  <si>
    <t>http://www.wikidata.org/entity/Q402599</t>
  </si>
  <si>
    <t>Bilbao Arena</t>
  </si>
  <si>
    <t>10014</t>
  </si>
  <si>
    <t>2024-10-13T11:02:31Z</t>
  </si>
  <si>
    <t>http://www.wikidata.org/entity/Q490616</t>
  </si>
  <si>
    <t>Jamsil Baseball Stadium</t>
  </si>
  <si>
    <t>30265</t>
  </si>
  <si>
    <t>2023-09-25T15:11:31Z</t>
  </si>
  <si>
    <t>http://www.wikidata.org/entity/Q489909</t>
  </si>
  <si>
    <t>Sajik Baseball Stadium</t>
  </si>
  <si>
    <t>30543</t>
  </si>
  <si>
    <t>2023-10-29T16:03:22Z</t>
  </si>
  <si>
    <t>http://www.wikidata.org/entity/Q82294</t>
  </si>
  <si>
    <t>Delta Center</t>
  </si>
  <si>
    <t>19911</t>
  </si>
  <si>
    <t>2024-08-25T20:45:22Z</t>
  </si>
  <si>
    <t>http://www.wikidata.org/entity/Q1121555</t>
  </si>
  <si>
    <t>Guillermo Prospero Trinidad Stadium</t>
  </si>
  <si>
    <t>5500</t>
  </si>
  <si>
    <t>2024-03-04T19:58:51Z</t>
  </si>
  <si>
    <t>http://www.wikidata.org/entity/Q115970</t>
  </si>
  <si>
    <t>Arena Garibaldi – Stadio Romeo Anconetani</t>
  </si>
  <si>
    <t>2024-02-06T07:23:44Z</t>
  </si>
  <si>
    <t>http://www.wikidata.org/entity/Q387213</t>
  </si>
  <si>
    <t>Stade Raymond Kopa</t>
  </si>
  <si>
    <t>18000</t>
  </si>
  <si>
    <t>2023-12-08T10:31:37Z</t>
  </si>
  <si>
    <t>http://www.wikidata.org/entity/Q1323781</t>
  </si>
  <si>
    <t>El-Kanemi Stadium</t>
  </si>
  <si>
    <t>10000</t>
  </si>
  <si>
    <t>2024-11-23T23:08:12Z</t>
  </si>
  <si>
    <t>http://www.wikidata.org/entity/Q123017</t>
  </si>
  <si>
    <t>Carrow Road</t>
  </si>
  <si>
    <t>27244</t>
  </si>
  <si>
    <t>2024-07-09T11:46:54Z</t>
  </si>
  <si>
    <t>http://www.wikidata.org/entity/Q431552</t>
  </si>
  <si>
    <t>Meneng Stadium</t>
  </si>
  <si>
    <t>2023-05-30T18:40:19Z</t>
  </si>
  <si>
    <t>http://www.wikidata.org/entity/Q199359</t>
  </si>
  <si>
    <t>Camping World Stadium</t>
  </si>
  <si>
    <t>65438</t>
  </si>
  <si>
    <t>2024-07-18T19:52:52Z</t>
  </si>
  <si>
    <t>http://www.wikidata.org/entity/Q1305305</t>
  </si>
  <si>
    <t>Håkons Hall</t>
  </si>
  <si>
    <t>11500</t>
  </si>
  <si>
    <t>2024-06-08T09:27:31Z</t>
  </si>
  <si>
    <t>http://www.wikidata.org/entity/Q32969</t>
  </si>
  <si>
    <t>Skonto Hall</t>
  </si>
  <si>
    <t>2022-05-23T02:31:15Z</t>
  </si>
  <si>
    <t>http://www.wikidata.org/entity/Q576502</t>
  </si>
  <si>
    <t>Főnix Aréna</t>
  </si>
  <si>
    <t>8500</t>
  </si>
  <si>
    <t>2024-10-29T10:02:53Z</t>
  </si>
  <si>
    <t>http://www.wikidata.org/entity/Q2420704</t>
  </si>
  <si>
    <t>Icahn Stadium</t>
  </si>
  <si>
    <t>2024-07-25T23:07:01Z</t>
  </si>
  <si>
    <t>http://www.wikidata.org/entity/Q549018</t>
  </si>
  <si>
    <t>Stadionul Municipal</t>
  </si>
  <si>
    <t>9240</t>
  </si>
  <si>
    <t>2024-05-06T06:52:43Z</t>
  </si>
  <si>
    <t>http://www.wikidata.org/entity/Q3623321</t>
  </si>
  <si>
    <t>Gradski Stadium</t>
  </si>
  <si>
    <t>19960</t>
  </si>
  <si>
    <t>2024-01-13T05:42:00Z</t>
  </si>
  <si>
    <t>http://www.wikidata.org/entity/Q529712</t>
  </si>
  <si>
    <t>Ifjabb Ocskay Gábor Ice Hall</t>
  </si>
  <si>
    <t>2023-05-31T11:25:12Z</t>
  </si>
  <si>
    <t>http://www.wikidata.org/entity/Q3557958</t>
  </si>
  <si>
    <t>Viejas Arena</t>
  </si>
  <si>
    <t>12414</t>
  </si>
  <si>
    <t>2024-05-15T23:58:13Z</t>
  </si>
  <si>
    <t>http://www.wikidata.org/entity/Q3622944</t>
  </si>
  <si>
    <t>Ogosta Stadium</t>
  </si>
  <si>
    <t>2024-01-09T12:13:59Z</t>
  </si>
  <si>
    <t>http://www.wikidata.org/entity/Q593076</t>
  </si>
  <si>
    <t>Rođeni Stadium</t>
  </si>
  <si>
    <t>7000</t>
  </si>
  <si>
    <t>2024-02-08T11:08:51Z</t>
  </si>
  <si>
    <t>http://www.wikidata.org/entity/Q606803</t>
  </si>
  <si>
    <t>Arena da Baixada</t>
  </si>
  <si>
    <t>28413</t>
  </si>
  <si>
    <t>2024-09-20T05:23:03Z</t>
  </si>
  <si>
    <t>http://www.wikidata.org/entity/Q3625090</t>
  </si>
  <si>
    <t>Hristo Botev Stadium</t>
  </si>
  <si>
    <t>7500</t>
  </si>
  <si>
    <t>2024-10-19T11:06:04Z</t>
  </si>
  <si>
    <t>http://www.wikidata.org/entity/Q1570192</t>
  </si>
  <si>
    <t>Čair Sports Center</t>
  </si>
  <si>
    <t>2024-11-01T18:40:40Z</t>
  </si>
  <si>
    <t>http://www.wikidata.org/entity/Q1362211</t>
  </si>
  <si>
    <t>Arena Cidade da Copa</t>
  </si>
  <si>
    <t>45440</t>
  </si>
  <si>
    <t>2024-04-25T19:00:45Z</t>
  </si>
  <si>
    <t>http://www.wikidata.org/entity/Q2408913</t>
  </si>
  <si>
    <t>Estadio Víctor Agustín Ugarte</t>
  </si>
  <si>
    <t>32000</t>
  </si>
  <si>
    <t>2024-08-03T23:37:19Z</t>
  </si>
  <si>
    <t>http://www.wikidata.org/entity/Q1388701</t>
  </si>
  <si>
    <t>Pitbull Stadium</t>
  </si>
  <si>
    <t>2024-10-28T22:53:35Z</t>
  </si>
  <si>
    <t>http://www.wikidata.org/entity/Q3544993</t>
  </si>
  <si>
    <t>Stadionul Tudor Vladimirescu</t>
  </si>
  <si>
    <t>9200</t>
  </si>
  <si>
    <t>2023-05-31T08:55:27Z</t>
  </si>
  <si>
    <t>http://www.wikidata.org/entity/Q1369675</t>
  </si>
  <si>
    <t>Estádio do Fontelo</t>
  </si>
  <si>
    <t>12000</t>
  </si>
  <si>
    <t>2024-04-16T08:20:29Z</t>
  </si>
  <si>
    <t>http://www.wikidata.org/entity/Q1579227</t>
  </si>
  <si>
    <t>Adrar Stadium</t>
  </si>
  <si>
    <t>42000</t>
  </si>
  <si>
    <t>2024-09-29T16:37:21Z</t>
  </si>
  <si>
    <t>http://www.wikidata.org/entity/Q1587879</t>
  </si>
  <si>
    <t>Harvard Stadium</t>
  </si>
  <si>
    <t>30323</t>
  </si>
  <si>
    <t>2024-11-16T21:01:19Z</t>
  </si>
  <si>
    <t>http://www.wikidata.org/entity/Q1165024</t>
  </si>
  <si>
    <t>Winnipeg Arena</t>
  </si>
  <si>
    <t>10100</t>
  </si>
  <si>
    <t>2024-05-22T23:12:11Z</t>
  </si>
  <si>
    <t>http://www.wikidata.org/entity/Q3545125</t>
  </si>
  <si>
    <t>Fazisi Stadium</t>
  </si>
  <si>
    <t>6000</t>
  </si>
  <si>
    <t>2024-05-18T11:08:22Z</t>
  </si>
  <si>
    <t>http://www.wikidata.org/entity/Q2289928</t>
  </si>
  <si>
    <t>Sir John Guise Stadium</t>
  </si>
  <si>
    <t>2024-06-23T04:47:22Z</t>
  </si>
  <si>
    <t>http://www.wikidata.org/entity/Q1147565</t>
  </si>
  <si>
    <t>Stade du Pays de Charleroi</t>
  </si>
  <si>
    <t>14891</t>
  </si>
  <si>
    <t>2024-09-25T12:37:47Z</t>
  </si>
  <si>
    <t>http://www.wikidata.org/entity/Q2306600</t>
  </si>
  <si>
    <t>No. 1 Court</t>
  </si>
  <si>
    <t>11430</t>
  </si>
  <si>
    <t>2024-07-09T12:19:10Z</t>
  </si>
  <si>
    <t>http://www.wikidata.org/entity/Q1570942</t>
  </si>
  <si>
    <t>Tacoma Dome</t>
  </si>
  <si>
    <t>2024-09-29T15:20:58Z</t>
  </si>
  <si>
    <t>http://www.wikidata.org/entity/Q1594708</t>
  </si>
  <si>
    <t>Tiger Stadium</t>
  </si>
  <si>
    <t>102321</t>
  </si>
  <si>
    <t>2024-11-24T10:17:30Z</t>
  </si>
  <si>
    <t>http://www.wikidata.org/entity/Q1613767</t>
  </si>
  <si>
    <t>Kenilworth Road</t>
  </si>
  <si>
    <t>10356</t>
  </si>
  <si>
    <t>2024-08-15T11:16:54Z</t>
  </si>
  <si>
    <t>http://www.wikidata.org/entity/Q598070</t>
  </si>
  <si>
    <t>Alumni Stadium</t>
  </si>
  <si>
    <t>44500</t>
  </si>
  <si>
    <t>2024-11-15T09:30:15Z</t>
  </si>
  <si>
    <t>http://www.wikidata.org/entity/Q1396145</t>
  </si>
  <si>
    <t>Stade Louis Dugauguez</t>
  </si>
  <si>
    <t>23189</t>
  </si>
  <si>
    <t>2024-05-19T18:02:55Z</t>
  </si>
  <si>
    <t>http://www.wikidata.org/entity/Q1560950</t>
  </si>
  <si>
    <t>Raoul Illidge Sports Complex</t>
  </si>
  <si>
    <t>2023-12-27T22:42:58Z</t>
  </si>
  <si>
    <t>http://www.wikidata.org/entity/Q2390029</t>
  </si>
  <si>
    <t>Avanhard Stadium</t>
  </si>
  <si>
    <t>12080</t>
  </si>
  <si>
    <t>2023-05-30T07:40:26Z</t>
  </si>
  <si>
    <t>http://www.wikidata.org/entity/Q2279580</t>
  </si>
  <si>
    <t>Edmond Machtens Stadium</t>
  </si>
  <si>
    <t>11000</t>
  </si>
  <si>
    <t>2024-07-28T15:12:33Z</t>
  </si>
  <si>
    <t>http://www.wikidata.org/entity/Q1370705</t>
  </si>
  <si>
    <t>Estádio Parque do Sabiá</t>
  </si>
  <si>
    <t>53350</t>
  </si>
  <si>
    <t>2023-05-30T17:46:57Z</t>
  </si>
  <si>
    <t>http://www.wikidata.org/entity/Q1190837</t>
  </si>
  <si>
    <t>Markaziy Stadium</t>
  </si>
  <si>
    <t>9000</t>
  </si>
  <si>
    <t>2024-07-22T09:23:23Z</t>
  </si>
  <si>
    <t>http://www.wikidata.org/entity/Q1398213</t>
  </si>
  <si>
    <t>Fatorda Stadium</t>
  </si>
  <si>
    <t>19000</t>
  </si>
  <si>
    <t>2024-02-24T18:52:15Z</t>
  </si>
  <si>
    <t>http://www.wikidata.org/entity/Q2697083</t>
  </si>
  <si>
    <t>Estadio Nuevo Lasesarre</t>
  </si>
  <si>
    <t>7960</t>
  </si>
  <si>
    <t>2022-12-10T20:48:40Z</t>
  </si>
  <si>
    <t>http://www.wikidata.org/entity/Q1777875</t>
  </si>
  <si>
    <t>Kobe Universiade Memorial Stadium</t>
  </si>
  <si>
    <t>45000</t>
  </si>
  <si>
    <t>2024-10-18T08:31:42Z</t>
  </si>
  <si>
    <t>http://www.wikidata.org/entity/Q666984</t>
  </si>
  <si>
    <t>Hallenstadion</t>
  </si>
  <si>
    <t>11200</t>
  </si>
  <si>
    <t>2024-09-29T13:41:03Z</t>
  </si>
  <si>
    <t>http://www.wikidata.org/entity/Q668606</t>
  </si>
  <si>
    <t>Stade Olympique de la Pontaise</t>
  </si>
  <si>
    <t>2024-09-16T08:41:57Z</t>
  </si>
  <si>
    <t>http://www.wikidata.org/entity/Q2586520</t>
  </si>
  <si>
    <t>Estádio de São Luís</t>
  </si>
  <si>
    <t>2024-09-01T22:54:09Z</t>
  </si>
  <si>
    <t>http://www.wikidata.org/entity/Q1867553</t>
  </si>
  <si>
    <t>Lockhart Stadium</t>
  </si>
  <si>
    <t>20450</t>
  </si>
  <si>
    <t>2023-11-07T18:56:23Z</t>
  </si>
  <si>
    <t>http://www.wikidata.org/entity/Q5095075</t>
  </si>
  <si>
    <t>Chi Lang Stadium</t>
  </si>
  <si>
    <t>28000</t>
  </si>
  <si>
    <t>2023-05-30T21:08:33Z</t>
  </si>
  <si>
    <t>http://www.wikidata.org/entity/Q627087</t>
  </si>
  <si>
    <t>Borås Arena</t>
  </si>
  <si>
    <t>16200</t>
  </si>
  <si>
    <t>2024-07-20T13:30:50Z</t>
  </si>
  <si>
    <t>http://www.wikidata.org/entity/Q4155926</t>
  </si>
  <si>
    <t>Sports palace Jekaterinburg</t>
  </si>
  <si>
    <t>2024-09-28T18:17:37Z</t>
  </si>
  <si>
    <t>http://www.wikidata.org/entity/Q1886406</t>
  </si>
  <si>
    <t>Makomanai Ice Arena</t>
  </si>
  <si>
    <t>10770</t>
  </si>
  <si>
    <t>2023-07-31T19:36:16Z</t>
  </si>
  <si>
    <t>http://www.wikidata.org/entity/Q1780359</t>
  </si>
  <si>
    <t>NP3 Arena</t>
  </si>
  <si>
    <t>2024-04-15T09:09:23Z</t>
  </si>
  <si>
    <t>http://www.wikidata.org/entity/Q1857419</t>
  </si>
  <si>
    <t>Rice Stadium</t>
  </si>
  <si>
    <t>47000</t>
  </si>
  <si>
    <t>2024-01-14T07:22:07Z</t>
  </si>
  <si>
    <t>http://www.wikidata.org/entity/Q1776696</t>
  </si>
  <si>
    <t>Frogner stadion</t>
  </si>
  <si>
    <t>2023-05-16T19:29:21Z</t>
  </si>
  <si>
    <t>http://www.wikidata.org/entity/Q641841</t>
  </si>
  <si>
    <t>Haberfeld Stadium</t>
  </si>
  <si>
    <t>2024-08-05T14:33:03Z</t>
  </si>
  <si>
    <t>http://www.wikidata.org/entity/Q656063</t>
  </si>
  <si>
    <t>Friedrich-Ludwig-Jahn-Sportpark</t>
  </si>
  <si>
    <t>19708</t>
  </si>
  <si>
    <t>2024-07-01T03:39:13Z</t>
  </si>
  <si>
    <t>http://www.wikidata.org/entity/Q2701834</t>
  </si>
  <si>
    <t>Tele2 Arena</t>
  </si>
  <si>
    <t>30001</t>
  </si>
  <si>
    <t>2024-09-18T13:12:43Z</t>
  </si>
  <si>
    <t>http://www.wikidata.org/entity/Q1479839</t>
  </si>
  <si>
    <t>Yakubu Gowon Stadium</t>
  </si>
  <si>
    <t>2024-04-01T14:51:12Z</t>
  </si>
  <si>
    <t>http://www.wikidata.org/entity/Q2527041</t>
  </si>
  <si>
    <t>Keflavíkurvöllur</t>
  </si>
  <si>
    <t>2021-08-13T19:53:37Z</t>
  </si>
  <si>
    <t>http://www.wikidata.org/entity/Q642557</t>
  </si>
  <si>
    <t>Hillsborough Stadium</t>
  </si>
  <si>
    <t>39732</t>
  </si>
  <si>
    <t>2024-11-04T12:12:26Z</t>
  </si>
  <si>
    <t>http://www.wikidata.org/entity/Q4347326</t>
  </si>
  <si>
    <t>Estádio Louis Ensch</t>
  </si>
  <si>
    <t>1900</t>
  </si>
  <si>
    <t>2020-10-28T04:05:01Z</t>
  </si>
  <si>
    <t>http://www.wikidata.org/entity/Q2661398</t>
  </si>
  <si>
    <t>Kadir Has Spor Salonu</t>
  </si>
  <si>
    <t>7200</t>
  </si>
  <si>
    <t>2022-06-16T21:32:21Z</t>
  </si>
  <si>
    <t>http://www.wikidata.org/entity/Q1817188</t>
  </si>
  <si>
    <t>Hàng Đẫy Stadium</t>
  </si>
  <si>
    <t>22000</t>
  </si>
  <si>
    <t>2023-11-03T20:21:01Z</t>
  </si>
  <si>
    <t>http://www.wikidata.org/entity/Q3104089</t>
  </si>
  <si>
    <t>Hertz Arena</t>
  </si>
  <si>
    <t>8284</t>
  </si>
  <si>
    <t>2024-08-21T16:31:57Z</t>
  </si>
  <si>
    <t>http://www.wikidata.org/entity/Q768500</t>
  </si>
  <si>
    <t>Wentworth Park</t>
  </si>
  <si>
    <t>2024-04-22T13:41:51Z</t>
  </si>
  <si>
    <t>http://www.wikidata.org/entity/Q644431</t>
  </si>
  <si>
    <t>Palais des Sports Pierre Mendès France</t>
  </si>
  <si>
    <t>2024-09-01T06:20:14Z</t>
  </si>
  <si>
    <t>http://www.wikidata.org/entity/Q2570435</t>
  </si>
  <si>
    <t>Stade Aimé Giral</t>
  </si>
  <si>
    <t>16593</t>
  </si>
  <si>
    <t>2024-07-24T23:53:47Z</t>
  </si>
  <si>
    <t>http://www.wikidata.org/entity/Q1557921</t>
  </si>
  <si>
    <t>Galolhu National Stadium</t>
  </si>
  <si>
    <t>2024-02-13T22:42:36Z</t>
  </si>
  <si>
    <t>http://www.wikidata.org/entity/Q638087</t>
  </si>
  <si>
    <t>Olympia</t>
  </si>
  <si>
    <t>2024-07-09T07:57:02Z</t>
  </si>
  <si>
    <t>http://www.wikidata.org/entity/Q3041048</t>
  </si>
  <si>
    <t>Stade Omnisports Idriss Mahamat Ouya</t>
  </si>
  <si>
    <t>2021-02-19T05:17:12Z</t>
  </si>
  <si>
    <t>http://www.wikidata.org/entity/Q4265835</t>
  </si>
  <si>
    <t>Lokomotiv Stadium</t>
  </si>
  <si>
    <t>15000</t>
  </si>
  <si>
    <t>2024-05-14T07:26:05Z</t>
  </si>
  <si>
    <t>http://www.wikidata.org/entity/Q3661678</t>
  </si>
  <si>
    <t>Casement Park</t>
  </si>
  <si>
    <t>32600</t>
  </si>
  <si>
    <t>2024-07-22T07:23:14Z</t>
  </si>
  <si>
    <t>http://www.wikidata.org/entity/Q3647691</t>
  </si>
  <si>
    <t>Sochi Central Stadium</t>
  </si>
  <si>
    <t>10200</t>
  </si>
  <si>
    <t>2024-10-03T20:40:57Z</t>
  </si>
  <si>
    <t>http://www.wikidata.org/entity/Q1500139</t>
  </si>
  <si>
    <t>SPC Vojvodina</t>
  </si>
  <si>
    <t>2024-09-30T11:52:19Z</t>
  </si>
  <si>
    <t>http://www.wikidata.org/entity/Q1460236</t>
  </si>
  <si>
    <t>Stade Jean Dauger</t>
  </si>
  <si>
    <t>16934</t>
  </si>
  <si>
    <t>2024-09-30T18:55:49Z</t>
  </si>
  <si>
    <t>http://www.wikidata.org/entity/Q4205960</t>
  </si>
  <si>
    <t>Göransson Arena</t>
  </si>
  <si>
    <t>2023-10-19T04:47:35Z</t>
  </si>
  <si>
    <t>http://www.wikidata.org/entity/Q757535</t>
  </si>
  <si>
    <t>Ato Boldon Stadium</t>
  </si>
  <si>
    <t>2023-07-17T13:30:18Z</t>
  </si>
  <si>
    <t>http://www.wikidata.org/entity/Q1508970</t>
  </si>
  <si>
    <t>Sportforum Chemnitz</t>
  </si>
  <si>
    <t>60000</t>
  </si>
  <si>
    <t>2023-05-31T12:38:41Z</t>
  </si>
  <si>
    <t>http://www.wikidata.org/entity/Q1823029</t>
  </si>
  <si>
    <t>Obafemi Awolowo Stadium</t>
  </si>
  <si>
    <t>2023-12-20T18:22:56Z</t>
  </si>
  <si>
    <t>http://www.wikidata.org/entity/Q4120509</t>
  </si>
  <si>
    <t>Al Muharraq Stadium</t>
  </si>
  <si>
    <t>2021-11-10T01:22:42Z</t>
  </si>
  <si>
    <t>http://www.wikidata.org/entity/Q639975</t>
  </si>
  <si>
    <t>United Center</t>
  </si>
  <si>
    <t>23500</t>
  </si>
  <si>
    <t>2024-04-22T13:33:48Z</t>
  </si>
  <si>
    <t>http://www.wikidata.org/entity/Q1777436</t>
  </si>
  <si>
    <t>Kristiansand Stadion</t>
  </si>
  <si>
    <t>16600</t>
  </si>
  <si>
    <t>2024-03-28T22:38:04Z</t>
  </si>
  <si>
    <t>http://www.wikidata.org/entity/Q3661717</t>
  </si>
  <si>
    <t>Hall of the Legions</t>
  </si>
  <si>
    <t>2022-12-30T15:40:04Z</t>
  </si>
  <si>
    <t>http://www.wikidata.org/entity/Q4347027</t>
  </si>
  <si>
    <t>Estádio da Serrinha</t>
  </si>
  <si>
    <t>6403</t>
  </si>
  <si>
    <t>2024-03-02T19:20:39Z</t>
  </si>
  <si>
    <t>http://www.wikidata.org/entity/Q3655473</t>
  </si>
  <si>
    <t>SKA SKVO Stadium</t>
  </si>
  <si>
    <t>2402</t>
  </si>
  <si>
    <t>2024-09-25T06:42:46Z</t>
  </si>
  <si>
    <t>http://www.wikidata.org/entity/Q4120542</t>
  </si>
  <si>
    <t>Trelawny Stadium</t>
  </si>
  <si>
    <t>2022-10-24T13:07:38Z</t>
  </si>
  <si>
    <t>http://www.wikidata.org/entity/Q1489399</t>
  </si>
  <si>
    <t>Hy-Vee Arena</t>
  </si>
  <si>
    <t>19500</t>
  </si>
  <si>
    <t>2024-01-24T21:15:34Z</t>
  </si>
  <si>
    <t>http://www.wikidata.org/entity/Q5358067</t>
  </si>
  <si>
    <t>Tahnoun bin Mohammed Stadium</t>
  </si>
  <si>
    <t>15187</t>
  </si>
  <si>
    <t>2024-02-26T18:05:36Z</t>
  </si>
  <si>
    <t>http://www.wikidata.org/entity/Q5521343</t>
  </si>
  <si>
    <t>Ganja City Stadium</t>
  </si>
  <si>
    <t>2024-06-03T23:42:36Z</t>
  </si>
  <si>
    <t>http://www.wikidata.org/entity/Q5517771</t>
  </si>
  <si>
    <t>Galabank</t>
  </si>
  <si>
    <t>2514</t>
  </si>
  <si>
    <t>2024-07-08T20:17:54Z</t>
  </si>
  <si>
    <t>http://www.wikidata.org/entity/Q3495740</t>
  </si>
  <si>
    <t>Estadio Mario Camposeco</t>
  </si>
  <si>
    <t>11220</t>
  </si>
  <si>
    <t>2023-11-27T23:31:27Z</t>
  </si>
  <si>
    <t>http://www.wikidata.org/entity/Q2759057</t>
  </si>
  <si>
    <t>Sydney Olympic Park Tennis Centre</t>
  </si>
  <si>
    <t>2024-02-12T03:27:14Z</t>
  </si>
  <si>
    <t>http://www.wikidata.org/entity/Q3198970</t>
  </si>
  <si>
    <t>Korketrekkeren</t>
  </si>
  <si>
    <t>2022-01-05T08:58:28Z</t>
  </si>
  <si>
    <t>http://www.wikidata.org/entity/Q2895248</t>
  </si>
  <si>
    <t>Unipol Arena</t>
  </si>
  <si>
    <t>2024-05-25T10:37:42Z</t>
  </si>
  <si>
    <t>http://www.wikidata.org/entity/Q951281</t>
  </si>
  <si>
    <t>Norman Broaster Stadium</t>
  </si>
  <si>
    <t>2023-05-30T14:10:50Z</t>
  </si>
  <si>
    <t>http://www.wikidata.org/entity/Q2912214</t>
  </si>
  <si>
    <t>Malha Arena</t>
  </si>
  <si>
    <t>2024-10-14T07:25:34Z</t>
  </si>
  <si>
    <t>http://www.wikidata.org/entity/Q2742223</t>
  </si>
  <si>
    <t>Hala Arena</t>
  </si>
  <si>
    <t>6200</t>
  </si>
  <si>
    <t>2023-05-30T20:56:10Z</t>
  </si>
  <si>
    <t>http://www.wikidata.org/entity/Q2838677</t>
  </si>
  <si>
    <t>Estadio Insular</t>
  </si>
  <si>
    <t>21000</t>
  </si>
  <si>
    <t>2023-12-01T11:08:15Z</t>
  </si>
  <si>
    <t>http://www.wikidata.org/entity/Q3495838</t>
  </si>
  <si>
    <t>Stade Robert Bobin</t>
  </si>
  <si>
    <t>18850</t>
  </si>
  <si>
    <t>2024-07-10T09:42:54Z</t>
  </si>
  <si>
    <t>http://www.wikidata.org/entity/Q698429</t>
  </si>
  <si>
    <t>Arosvallen</t>
  </si>
  <si>
    <t>2023-10-25T04:51:51Z</t>
  </si>
  <si>
    <t>http://www.wikidata.org/entity/Q2833210</t>
  </si>
  <si>
    <t>Alexander Stadium</t>
  </si>
  <si>
    <t>12700</t>
  </si>
  <si>
    <t>2024-11-06T15:00:27Z</t>
  </si>
  <si>
    <t>http://www.wikidata.org/entity/Q840852</t>
  </si>
  <si>
    <t>Chulalongkorn University Stadium</t>
  </si>
  <si>
    <t>2024-02-12T20:25:22Z</t>
  </si>
  <si>
    <t>http://www.wikidata.org/entity/Q3120014</t>
  </si>
  <si>
    <t>Gradski stadion</t>
  </si>
  <si>
    <t>5214</t>
  </si>
  <si>
    <t>2024-09-07T16:13:23Z</t>
  </si>
  <si>
    <t>http://www.wikidata.org/entity/Q671073</t>
  </si>
  <si>
    <t>Cornèr Arena</t>
  </si>
  <si>
    <t>2023-08-04T19:13:04Z</t>
  </si>
  <si>
    <t>http://www.wikidata.org/entity/Q937895</t>
  </si>
  <si>
    <t>Steel Aréna</t>
  </si>
  <si>
    <t>8378</t>
  </si>
  <si>
    <t>2024-10-16T23:46:15Z</t>
  </si>
  <si>
    <t>14000</t>
  </si>
  <si>
    <t>http://www.wikidata.org/entity/Q3495549</t>
  </si>
  <si>
    <t>Estadio Carlos Salazar Hijo</t>
  </si>
  <si>
    <t>2023-11-27T23:33:09Z</t>
  </si>
  <si>
    <t>http://www.wikidata.org/entity/Q3263913</t>
  </si>
  <si>
    <t>Small Sports Arena Luzhniki</t>
  </si>
  <si>
    <t>8512</t>
  </si>
  <si>
    <t>2024-10-09T10:49:08Z</t>
  </si>
  <si>
    <t>http://www.wikidata.org/entity/Q697170</t>
  </si>
  <si>
    <t>Tianmu Baseball Stadium</t>
  </si>
  <si>
    <t>2024-11-18T07:44:57Z</t>
  </si>
  <si>
    <t>http://www.wikidata.org/entity/Q695879</t>
  </si>
  <si>
    <t>La Rosaleda Stadium</t>
  </si>
  <si>
    <t>30044</t>
  </si>
  <si>
    <t>2024-07-19T10:06:39Z</t>
  </si>
  <si>
    <t>http://www.wikidata.org/entity/Q930235</t>
  </si>
  <si>
    <t>Dynamo Samarkand Stadium</t>
  </si>
  <si>
    <t>2024-10-18T10:35:43Z</t>
  </si>
  <si>
    <t>http://www.wikidata.org/entity/Q3495689</t>
  </si>
  <si>
    <t>RCAF Old Stadium</t>
  </si>
  <si>
    <t>2023-04-06T04:25:08Z</t>
  </si>
  <si>
    <t>http://www.wikidata.org/entity/Q783033</t>
  </si>
  <si>
    <t>Value City Arena</t>
  </si>
  <si>
    <t>19049</t>
  </si>
  <si>
    <t>2023-12-27T22:21:06Z</t>
  </si>
  <si>
    <t>http://www.wikidata.org/entity/Q684052</t>
  </si>
  <si>
    <t>Estadio La Portada</t>
  </si>
  <si>
    <t>18501</t>
  </si>
  <si>
    <t>2024-07-11T04:36:44Z</t>
  </si>
  <si>
    <t>http://www.wikidata.org/entity/Q3182265</t>
  </si>
  <si>
    <t>John Paul Jones Arena</t>
  </si>
  <si>
    <t>14593</t>
  </si>
  <si>
    <t>2023-04-17T17:39:57Z</t>
  </si>
  <si>
    <t>http://www.wikidata.org/entity/Q2944604</t>
  </si>
  <si>
    <t>Fargona Stadium</t>
  </si>
  <si>
    <t>14600</t>
  </si>
  <si>
    <t>2024-10-10T09:10:26Z</t>
  </si>
  <si>
    <t>http://www.wikidata.org/entity/Q3491713</t>
  </si>
  <si>
    <t>No. 2 Court</t>
  </si>
  <si>
    <t>2024-07-09T12:19:13Z</t>
  </si>
  <si>
    <t>http://www.wikidata.org/entity/Q3495852</t>
  </si>
  <si>
    <t>Roumdé Adjia Stadium</t>
  </si>
  <si>
    <t>2024-02-02T19:57:01Z</t>
  </si>
  <si>
    <t>http://www.wikidata.org/entity/Q953885</t>
  </si>
  <si>
    <t>Yubileyny Sports Palace</t>
  </si>
  <si>
    <t>7012</t>
  </si>
  <si>
    <t>2024-10-14T14:28:45Z</t>
  </si>
  <si>
    <t>http://www.wikidata.org/entity/Q673598</t>
  </si>
  <si>
    <t>Onikan Stadium</t>
  </si>
  <si>
    <t>2024-09-14T10:29:48Z</t>
  </si>
  <si>
    <t>http://www.wikidata.org/entity/Q944559</t>
  </si>
  <si>
    <t>Meiji Jingu Stadium</t>
  </si>
  <si>
    <t>37933</t>
  </si>
  <si>
    <t>2024-09-01T16:32:02Z</t>
  </si>
  <si>
    <t>http://www.wikidata.org/entity/Q977529</t>
  </si>
  <si>
    <t>Climate Pledge Arena</t>
  </si>
  <si>
    <t>17000</t>
  </si>
  <si>
    <t>2024-10-25T00:48:33Z</t>
  </si>
  <si>
    <t>http://www.wikidata.org/entity/Q995161</t>
  </si>
  <si>
    <t>Bryant–Denny Stadium</t>
  </si>
  <si>
    <t>101821</t>
  </si>
  <si>
    <t>2024-10-26T23:23:09Z</t>
  </si>
  <si>
    <t>http://www.wikidata.org/entity/Q3495536</t>
  </si>
  <si>
    <t>Stade Baréma Bocoum</t>
  </si>
  <si>
    <t>2023-09-29T11:06:32Z</t>
  </si>
  <si>
    <t>http://www.wikidata.org/entity/Q798494</t>
  </si>
  <si>
    <t>Kazhimukan Munaitpasov Stadium</t>
  </si>
  <si>
    <t>2024-08-28T12:46:16Z</t>
  </si>
  <si>
    <t>http://www.wikidata.org/entity/Q3495814</t>
  </si>
  <si>
    <t>Stade Paul Julius Bénard</t>
  </si>
  <si>
    <t>2024-11-16T10:10:10Z</t>
  </si>
  <si>
    <t>http://www.wikidata.org/entity/Q1983063</t>
  </si>
  <si>
    <t>Stadion Mladost</t>
  </si>
  <si>
    <t>2023-05-29T18:58:39Z</t>
  </si>
  <si>
    <t>http://www.wikidata.org/entity/Q3217144</t>
  </si>
  <si>
    <t>Lane Stadium</t>
  </si>
  <si>
    <t>65632</t>
  </si>
  <si>
    <t>2023-08-03T17:31:58Z</t>
  </si>
  <si>
    <t>http://www.wikidata.org/entity/Q2866182</t>
  </si>
  <si>
    <t>Maurice Richard Arena</t>
  </si>
  <si>
    <t>4750</t>
  </si>
  <si>
    <t>2024-05-21T22:35:40Z</t>
  </si>
  <si>
    <t>http://www.wikidata.org/entity/Q808694</t>
  </si>
  <si>
    <t>Espoo Metro Areena</t>
  </si>
  <si>
    <t>2023-11-13T10:39:32Z</t>
  </si>
  <si>
    <t>http://www.wikidata.org/entity/Q2127931</t>
  </si>
  <si>
    <t>L'Anneau de Vitesse</t>
  </si>
  <si>
    <t>2500</t>
  </si>
  <si>
    <t>2022-09-13T15:13:30Z</t>
  </si>
  <si>
    <t>http://www.wikidata.org/entity/Q2000728</t>
  </si>
  <si>
    <t>Sheikh Khalifa International Stadium</t>
  </si>
  <si>
    <t>2024-04-30T06:53:11Z</t>
  </si>
  <si>
    <t>http://www.wikidata.org/entity/Q2748815</t>
  </si>
  <si>
    <t>Victory Field</t>
  </si>
  <si>
    <t>12202</t>
  </si>
  <si>
    <t>2024-10-03T15:54:32Z</t>
  </si>
  <si>
    <t>http://www.wikidata.org/entity/Q2975440</t>
  </si>
  <si>
    <t>Palau de Gel</t>
  </si>
  <si>
    <t>1256</t>
  </si>
  <si>
    <t>2024-11-14T07:38:33Z</t>
  </si>
  <si>
    <t>http://www.wikidata.org/entity/Q3825213</t>
  </si>
  <si>
    <t>Lake Placid Equestrian Stadium</t>
  </si>
  <si>
    <t>2023-11-01T16:07:30Z</t>
  </si>
  <si>
    <t>http://www.wikidata.org/entity/Q4914312</t>
  </si>
  <si>
    <t>Bingo Athletic Stadium</t>
  </si>
  <si>
    <t>9245</t>
  </si>
  <si>
    <t>2024-03-27T06:57:13Z</t>
  </si>
  <si>
    <t>http://www.wikidata.org/entity/Q4116850</t>
  </si>
  <si>
    <t>Al-Shoalah Club Stadium</t>
  </si>
  <si>
    <t>2023-05-31T13:30:41Z</t>
  </si>
  <si>
    <t>http://www.wikidata.org/entity/Q3495956</t>
  </si>
  <si>
    <t>Miloud Hadefi Stadium</t>
  </si>
  <si>
    <t>40143</t>
  </si>
  <si>
    <t>2024-09-09T02:32:52Z</t>
  </si>
  <si>
    <t>http://www.wikidata.org/entity/Q4107855</t>
  </si>
  <si>
    <t>Veria Stadium</t>
  </si>
  <si>
    <t>6350</t>
  </si>
  <si>
    <t>2024-07-05T09:32:09Z</t>
  </si>
  <si>
    <t>http://www.wikidata.org/entity/Q4881386</t>
  </si>
  <si>
    <t>Beirut Municipal Stadium</t>
  </si>
  <si>
    <t>2024-05-17T10:38:51Z</t>
  </si>
  <si>
    <t>http://www.wikidata.org/entity/Q3514858</t>
  </si>
  <si>
    <t>Estádio de São Miguel</t>
  </si>
  <si>
    <t>15277</t>
  </si>
  <si>
    <t>2024-06-29T21:35:22Z</t>
  </si>
  <si>
    <t>http://www.wikidata.org/entity/Q4738800</t>
  </si>
  <si>
    <t>Alytus Stadium</t>
  </si>
  <si>
    <t>3748</t>
  </si>
  <si>
    <t>2024-09-30T18:56:12Z</t>
  </si>
  <si>
    <t>http://www.wikidata.org/entity/Q4968564</t>
  </si>
  <si>
    <t>Brisbane Entertainment Centre</t>
  </si>
  <si>
    <t>14500</t>
  </si>
  <si>
    <t>2024-09-02T03:42:15Z</t>
  </si>
  <si>
    <t>http://www.wikidata.org/entity/Q3495980</t>
  </si>
  <si>
    <t>General Lansana Conté Stadium</t>
  </si>
  <si>
    <t>2024-07-13T21:47:15Z</t>
  </si>
  <si>
    <t>http://www.wikidata.org/entity/Q4666459</t>
  </si>
  <si>
    <t>Abebe Bikila Stadium</t>
  </si>
  <si>
    <t>2024-09-04T22:21:10Z</t>
  </si>
  <si>
    <t>http://www.wikidata.org/entity/Q3496035</t>
  </si>
  <si>
    <t>Stade de la Source</t>
  </si>
  <si>
    <t>6863</t>
  </si>
  <si>
    <t>2023-08-07T04:30:53Z</t>
  </si>
  <si>
    <t>http://www.wikidata.org/entity/Q4895634</t>
  </si>
  <si>
    <t>Palau Girona-Fontajau</t>
  </si>
  <si>
    <t>2024-11-24T16:09:00Z</t>
  </si>
  <si>
    <t>http://www.wikidata.org/entity/Q4120140</t>
  </si>
  <si>
    <t>Prince Mohammed Stadium</t>
  </si>
  <si>
    <t>2024-09-30T01:40:12Z</t>
  </si>
  <si>
    <t>http://www.wikidata.org/entity/Q3499859</t>
  </si>
  <si>
    <t>Gyumri City Stadium</t>
  </si>
  <si>
    <t>2761</t>
  </si>
  <si>
    <t>2024-03-04T15:28:09Z</t>
  </si>
  <si>
    <t>http://www.wikidata.org/entity/Q4634507</t>
  </si>
  <si>
    <t>30 June Stadium</t>
  </si>
  <si>
    <t>2024-04-30T18:39:46Z</t>
  </si>
  <si>
    <t>http://www.wikidata.org/entity/Q4968684</t>
  </si>
  <si>
    <t>Briskeby Arena</t>
  </si>
  <si>
    <t>7600</t>
  </si>
  <si>
    <t>2024-03-23T07:51:56Z</t>
  </si>
  <si>
    <t>http://www.wikidata.org/entity/Q4946308</t>
  </si>
  <si>
    <t>Borough Briggs</t>
  </si>
  <si>
    <t>4520</t>
  </si>
  <si>
    <t>2024-07-08T18:40:08Z</t>
  </si>
  <si>
    <t>http://www.wikidata.org/entity/Q5210935</t>
  </si>
  <si>
    <t>Dalian Sports Center</t>
  </si>
  <si>
    <t>80000</t>
  </si>
  <si>
    <t>2023-10-23T01:02:43Z</t>
  </si>
  <si>
    <t>http://www.wikidata.org/entity/Q9276205</t>
  </si>
  <si>
    <t>Green Dome Maebashi</t>
  </si>
  <si>
    <t>2022-08-17T06:08:00Z</t>
  </si>
  <si>
    <t>http://www.wikidata.org/entity/Q7808156</t>
  </si>
  <si>
    <t>Tingley Coliseum</t>
  </si>
  <si>
    <t>11571</t>
  </si>
  <si>
    <t>2024-11-11T20:58:34Z</t>
  </si>
  <si>
    <t>http://www.wikidata.org/entity/Q9341111</t>
  </si>
  <si>
    <t>Central Stadium (Zhytomyr)</t>
  </si>
  <si>
    <t>21928</t>
  </si>
  <si>
    <t>2023-10-23T16:39:02Z</t>
  </si>
  <si>
    <t>http://www.wikidata.org/entity/Q7684351</t>
  </si>
  <si>
    <t>Taoyuan City Stadium</t>
  </si>
  <si>
    <t>2022-04-08T03:08:07Z</t>
  </si>
  <si>
    <t>http://www.wikidata.org/entity/Q12053079</t>
  </si>
  <si>
    <t>Azlan Shah Stadium</t>
  </si>
  <si>
    <t>2023-11-26T00:17:15Z</t>
  </si>
  <si>
    <t>http://www.wikidata.org/entity/Q7811987</t>
  </si>
  <si>
    <t>Tochigi Green Stadium</t>
  </si>
  <si>
    <t>18025</t>
  </si>
  <si>
    <t>2024-06-25T09:05:32Z</t>
  </si>
  <si>
    <t>http://www.wikidata.org/entity/Q9296368</t>
  </si>
  <si>
    <t>Frasqueirão</t>
  </si>
  <si>
    <t>2022-12-10T20:51:05Z</t>
  </si>
  <si>
    <t>http://www.wikidata.org/entity/Q5400104</t>
  </si>
  <si>
    <t>Bautista Gargantini Stadium</t>
  </si>
  <si>
    <t>2024-07-21T05:02:26Z</t>
  </si>
  <si>
    <t>http://www.wikidata.org/entity/Q1072722</t>
  </si>
  <si>
    <t>Century Lotus Stadium</t>
  </si>
  <si>
    <t>36686</t>
  </si>
  <si>
    <t>2024-09-29T14:11:24Z</t>
  </si>
  <si>
    <t>http://www.wikidata.org/entity/Q5439093</t>
  </si>
  <si>
    <t>Fayoum Stadium</t>
  </si>
  <si>
    <t>2023-12-24T15:49:31Z</t>
  </si>
  <si>
    <t>http://www.wikidata.org/entity/Q3414046</t>
  </si>
  <si>
    <t>Queensland Sport and Athletics Centre</t>
  </si>
  <si>
    <t>49000</t>
  </si>
  <si>
    <t>2024-03-26T11:33:43Z</t>
  </si>
  <si>
    <t>http://www.wikidata.org/entity/Q3435358</t>
  </si>
  <si>
    <t>Stadion Branko Čavlović-Čavlek</t>
  </si>
  <si>
    <t>2023-11-10T18:30:46Z</t>
  </si>
  <si>
    <t>http://www.wikidata.org/entity/Q3405290</t>
  </si>
  <si>
    <t>Gradski stadion Kratovo</t>
  </si>
  <si>
    <t>1800</t>
  </si>
  <si>
    <t>2024-04-28T03:15:20Z</t>
  </si>
  <si>
    <t>http://www.wikidata.org/entity/Q3294324</t>
  </si>
  <si>
    <t>Kerkyra Stadium</t>
  </si>
  <si>
    <t>2685</t>
  </si>
  <si>
    <t>2024-07-05T12:57:48Z</t>
  </si>
  <si>
    <t>http://www.wikidata.org/entity/Q1040156</t>
  </si>
  <si>
    <t>Carl Ramos Stadium</t>
  </si>
  <si>
    <t>2022-11-18T18:13:46Z</t>
  </si>
  <si>
    <t>http://www.wikidata.org/entity/Q1072186</t>
  </si>
  <si>
    <t>Hubert H. Humphrey Metrodome</t>
  </si>
  <si>
    <t>64121</t>
  </si>
  <si>
    <t>2024-09-01T16:22:10Z</t>
  </si>
  <si>
    <t>http://www.wikidata.org/entity/Q3443162</t>
  </si>
  <si>
    <t>Stadion Park mladeži</t>
  </si>
  <si>
    <t>4075</t>
  </si>
  <si>
    <t>2023-11-10T17:04:51Z</t>
  </si>
  <si>
    <t>http://www.wikidata.org/entity/Q885674</t>
  </si>
  <si>
    <t>Blue Cross Arena</t>
  </si>
  <si>
    <t>2024-09-19T04:10:12Z</t>
  </si>
  <si>
    <t>http://www.wikidata.org/entity/Q5400401</t>
  </si>
  <si>
    <t>Estadio Municipal Lucio Fariña Fernández</t>
  </si>
  <si>
    <t>7680</t>
  </si>
  <si>
    <t>2023-05-31T12:42:19Z</t>
  </si>
  <si>
    <t>http://www.wikidata.org/entity/Q3379393</t>
  </si>
  <si>
    <t>Somerset Park</t>
  </si>
  <si>
    <t>10185</t>
  </si>
  <si>
    <t>2024-07-08T21:30:39Z</t>
  </si>
  <si>
    <t>http://www.wikidata.org/entity/Q3277528</t>
  </si>
  <si>
    <t>Sharjah Stadium</t>
  </si>
  <si>
    <t>2024-01-29T17:05:25Z</t>
  </si>
  <si>
    <t>http://www.wikidata.org/entity/Q1046135</t>
  </si>
  <si>
    <t>Empower Field at Mile High</t>
  </si>
  <si>
    <t>76125</t>
  </si>
  <si>
    <t>2024-11-21T10:09:05Z</t>
  </si>
  <si>
    <t>http://www.wikidata.org/entity/Q5402185</t>
  </si>
  <si>
    <t>Estádio Willie Davids</t>
  </si>
  <si>
    <t>21600</t>
  </si>
  <si>
    <t>2023-05-31T14:07:35Z</t>
  </si>
  <si>
    <t>http://www.wikidata.org/entity/Q3339834</t>
  </si>
  <si>
    <t>Nickerson Field</t>
  </si>
  <si>
    <t>10412</t>
  </si>
  <si>
    <t>2024-10-06T14:27:57Z</t>
  </si>
  <si>
    <t>http://www.wikidata.org/entity/Q1067148</t>
  </si>
  <si>
    <t>Acrisure Stadium</t>
  </si>
  <si>
    <t>65500</t>
  </si>
  <si>
    <t>2024-10-12T15:34:52Z</t>
  </si>
  <si>
    <t>http://www.wikidata.org/entity/Q5402169</t>
  </si>
  <si>
    <t>Estádio Rei Pelé</t>
  </si>
  <si>
    <t>20551</t>
  </si>
  <si>
    <t>2023-01-09T08:49:44Z</t>
  </si>
  <si>
    <t>http://www.wikidata.org/entity/Q876436</t>
  </si>
  <si>
    <t>Rudolf Weber-Arena</t>
  </si>
  <si>
    <t>12650</t>
  </si>
  <si>
    <t>2023-12-27T22:24:07Z</t>
  </si>
  <si>
    <t>http://www.wikidata.org/entity/Q4788896</t>
  </si>
  <si>
    <t>Arena Joinville</t>
  </si>
  <si>
    <t>22400</t>
  </si>
  <si>
    <t>2023-05-30T17:25:16Z</t>
  </si>
  <si>
    <t>http://www.wikidata.org/entity/Q4855268</t>
  </si>
  <si>
    <t>Bangladesh Army Stadium</t>
  </si>
  <si>
    <t>2022-08-30T10:38:27Z</t>
  </si>
  <si>
    <t>http://www.wikidata.org/entity/Q5401985</t>
  </si>
  <si>
    <t>Estádio Carlos Osório</t>
  </si>
  <si>
    <t>1750</t>
  </si>
  <si>
    <t>2024-10-06T02:12:52Z</t>
  </si>
  <si>
    <t>http://www.wikidata.org/entity/Q3349688</t>
  </si>
  <si>
    <t>Stade of 1st November 1954</t>
  </si>
  <si>
    <t>2023-10-05T08:44:40Z</t>
  </si>
  <si>
    <t>http://www.wikidata.org/entity/Q5400324</t>
  </si>
  <si>
    <t>Estadio La Independencia</t>
  </si>
  <si>
    <t>20630</t>
  </si>
  <si>
    <t>2023-05-30T21:05:26Z</t>
  </si>
  <si>
    <t>http://www.wikidata.org/entity/Q3445299</t>
  </si>
  <si>
    <t>Takhti Stadium</t>
  </si>
  <si>
    <t>2023-09-16T00:19:03Z</t>
  </si>
  <si>
    <t>http://www.wikidata.org/entity/Q5400555</t>
  </si>
  <si>
    <t>Estadio de Vallehermoso</t>
  </si>
  <si>
    <t>2023-12-01T18:18:58Z</t>
  </si>
  <si>
    <t>http://www.wikidata.org/entity/Q907843</t>
  </si>
  <si>
    <t>Falcon Stadium</t>
  </si>
  <si>
    <t>40828</t>
  </si>
  <si>
    <t>2024-07-03T17:40:09Z</t>
  </si>
  <si>
    <t>http://www.wikidata.org/entity/Q3470457</t>
  </si>
  <si>
    <t>Sam Boyd Stadium</t>
  </si>
  <si>
    <t>36800</t>
  </si>
  <si>
    <t>2023-10-19T07:08:15Z</t>
  </si>
  <si>
    <t>http://www.wikidata.org/entity/Q3320428</t>
  </si>
  <si>
    <t>Ipurúa Municipal Stadium</t>
  </si>
  <si>
    <t>7083</t>
  </si>
  <si>
    <t>2024-11-24T13:07:46Z</t>
  </si>
  <si>
    <t>http://www.wikidata.org/entity/Q856393</t>
  </si>
  <si>
    <t>Sydney Cricket Ground</t>
  </si>
  <si>
    <t>43649</t>
  </si>
  <si>
    <t>2024-09-20T15:08:03Z</t>
  </si>
  <si>
    <t>http://www.wikidata.org/entity/Q5402128</t>
  </si>
  <si>
    <t>Estádio Municipal de Chaves</t>
  </si>
  <si>
    <t>2024-11-25T16:29:11Z</t>
  </si>
  <si>
    <t>http://www.wikidata.org/entity/Q1092170</t>
  </si>
  <si>
    <t>Vitrifrigo Arena</t>
  </si>
  <si>
    <t>10323</t>
  </si>
  <si>
    <t>2024-05-25T10:36:46Z</t>
  </si>
  <si>
    <t>http://www.wikidata.org/entity/Q7010105</t>
  </si>
  <si>
    <t>Sloan Park</t>
  </si>
  <si>
    <t>2022-11-21T05:10:19Z</t>
  </si>
  <si>
    <t>http://www.wikidata.org/entity/Q7227135</t>
  </si>
  <si>
    <t>BTarena</t>
  </si>
  <si>
    <t>9777</t>
  </si>
  <si>
    <t>2024-05-22T10:17:04Z</t>
  </si>
  <si>
    <t>http://www.wikidata.org/entity/Q7206593</t>
  </si>
  <si>
    <t>Pod Vinicí</t>
  </si>
  <si>
    <t>2024-09-23T09:00:44Z</t>
  </si>
  <si>
    <t>http://www.wikidata.org/entity/Q6406663</t>
  </si>
  <si>
    <t>Sylhet International Cricket Stadium</t>
  </si>
  <si>
    <t>2024-04-15T01:50:39Z</t>
  </si>
  <si>
    <t>http://www.wikidata.org/entity/Q6587500</t>
  </si>
  <si>
    <t>Takhti Stadium (Tabriz)</t>
  </si>
  <si>
    <t>2023-06-10T19:58:20Z</t>
  </si>
  <si>
    <t>http://www.wikidata.org/entity/Q7596077</t>
  </si>
  <si>
    <t>Stade Abed Hamdani</t>
  </si>
  <si>
    <t>2024-09-20T10:03:44Z</t>
  </si>
  <si>
    <t>http://www.wikidata.org/entity/Q7184961</t>
  </si>
  <si>
    <t>Philippine Arena</t>
  </si>
  <si>
    <t>50500</t>
  </si>
  <si>
    <t>2024-09-09T09:32:53Z</t>
  </si>
  <si>
    <t>http://www.wikidata.org/entity/Q6783965</t>
  </si>
  <si>
    <t>MassMutual Center</t>
  </si>
  <si>
    <t>2024-10-23T09:45:24Z</t>
  </si>
  <si>
    <t>http://www.wikidata.org/entity/Q7040605</t>
  </si>
  <si>
    <t>Nishikyogoku Athletic Stadium</t>
  </si>
  <si>
    <t>20588</t>
  </si>
  <si>
    <t>2024-07-15T05:06:27Z</t>
  </si>
  <si>
    <t>http://www.wikidata.org/entity/Q6587506</t>
  </si>
  <si>
    <t>Takhti Stadium (Abadan)</t>
  </si>
  <si>
    <t>2024-06-12T04:38:45Z</t>
  </si>
  <si>
    <t>http://www.wikidata.org/entity/Q6411564</t>
  </si>
  <si>
    <t>King Fahd Sports City (Taif)</t>
  </si>
  <si>
    <t>2024-04-15T13:13:40Z</t>
  </si>
  <si>
    <t>http://www.wikidata.org/entity/Q23688674</t>
  </si>
  <si>
    <t>Deodoro Stadium</t>
  </si>
  <si>
    <t>2024-10-26T11:44:01Z</t>
  </si>
  <si>
    <t>http://www.wikidata.org/entity/Q18126330</t>
  </si>
  <si>
    <t>Azersun Arena</t>
  </si>
  <si>
    <t>5800</t>
  </si>
  <si>
    <t>2024-03-15T15:24:49Z</t>
  </si>
  <si>
    <t>http://www.wikidata.org/entity/Q5707590</t>
  </si>
  <si>
    <t>Hellinikon Olympic Hockey Centre</t>
  </si>
  <si>
    <t>7300</t>
  </si>
  <si>
    <t>2024-06-04T17:35:48Z</t>
  </si>
  <si>
    <t>http://www.wikidata.org/entity/Q7139662</t>
  </si>
  <si>
    <t>Parque Pereira</t>
  </si>
  <si>
    <t>40000</t>
  </si>
  <si>
    <t>2024-02-16T18:35:23Z</t>
  </si>
  <si>
    <t>http://www.wikidata.org/entity/Q7129581</t>
  </si>
  <si>
    <t>York Lions Stadium</t>
  </si>
  <si>
    <t>2023-05-31T15:55:49Z</t>
  </si>
  <si>
    <t>http://www.wikidata.org/entity/Q14437690</t>
  </si>
  <si>
    <t>The Hive Stadium</t>
  </si>
  <si>
    <t>5176</t>
  </si>
  <si>
    <t>2024-07-09T18:38:45Z</t>
  </si>
  <si>
    <t>http://www.wikidata.org/entity/Q15108473</t>
  </si>
  <si>
    <t>Istora Gelora Bung Karno</t>
  </si>
  <si>
    <t>7166</t>
  </si>
  <si>
    <t>2024-10-15T08:54:15Z</t>
  </si>
  <si>
    <t>http://www.wikidata.org/entity/Q9255227</t>
  </si>
  <si>
    <t>Vila Olímpica Elzir Cabral</t>
  </si>
  <si>
    <t>2023-05-30T20:59:35Z</t>
  </si>
  <si>
    <t>http://www.wikidata.org/entity/Q15156983</t>
  </si>
  <si>
    <t>Brest Arena</t>
  </si>
  <si>
    <t>2024-10-27T01:13:45Z</t>
  </si>
  <si>
    <t>http://www.wikidata.org/entity/Q8069354</t>
  </si>
  <si>
    <t>Zeqir Ymeri Stadium</t>
  </si>
  <si>
    <t>2024-11-11T12:32:28Z</t>
  </si>
  <si>
    <t>http://www.wikidata.org/entity/Q262291</t>
  </si>
  <si>
    <t>Providence Park</t>
  </si>
  <si>
    <t>25218</t>
  </si>
  <si>
    <t>2024-06-25T04:13:18Z</t>
  </si>
  <si>
    <t>http://www.wikidata.org/entity/Q203932</t>
  </si>
  <si>
    <t>Ondrej Nepela Arena</t>
  </si>
  <si>
    <t>10055</t>
  </si>
  <si>
    <t>2024-07-04T23:30:14Z</t>
  </si>
  <si>
    <t>http://www.wikidata.org/entity/Q375365</t>
  </si>
  <si>
    <t>Giants Stadium</t>
  </si>
  <si>
    <t>80242</t>
  </si>
  <si>
    <t>2024-11-03T08:56:43Z</t>
  </si>
  <si>
    <t>http://www.wikidata.org/entity/Q127947</t>
  </si>
  <si>
    <t>Hafezieh Stadium</t>
  </si>
  <si>
    <t>2023-05-30T18:54:50Z</t>
  </si>
  <si>
    <t>http://www.wikidata.org/entity/Q77118</t>
  </si>
  <si>
    <t>Don Valley Stadium</t>
  </si>
  <si>
    <t>2024-08-14T11:07:37Z</t>
  </si>
  <si>
    <t>http://www.wikidata.org/entity/Q30488454</t>
  </si>
  <si>
    <t>Entertainment and Sports Arena</t>
  </si>
  <si>
    <t>2024-05-22T03:11:05Z</t>
  </si>
  <si>
    <t>http://www.wikidata.org/entity/Q65115607</t>
  </si>
  <si>
    <t>Estadio Único Madre de Ciudades</t>
  </si>
  <si>
    <t>2024-05-10T13:19:09Z</t>
  </si>
  <si>
    <t>http://www.wikidata.org/entity/Q510575</t>
  </si>
  <si>
    <t>Estádio José Fragelli</t>
  </si>
  <si>
    <t>2024-04-11T11:13:38Z</t>
  </si>
  <si>
    <t>http://www.wikidata.org/entity/Q15910573</t>
  </si>
  <si>
    <t>Pancho Arena</t>
  </si>
  <si>
    <t>3865</t>
  </si>
  <si>
    <t>2023-11-21T18:53:12Z</t>
  </si>
  <si>
    <t>http://www.wikidata.org/entity/Q223240</t>
  </si>
  <si>
    <t>Capital One Arena</t>
  </si>
  <si>
    <t>20674</t>
  </si>
  <si>
    <t>2024-11-23T08:27:10Z</t>
  </si>
  <si>
    <t>http://www.wikidata.org/entity/Q473943</t>
  </si>
  <si>
    <t>Amon G. Carter Stadium</t>
  </si>
  <si>
    <t>2022-11-06T18:55:04Z</t>
  </si>
  <si>
    <t>http://www.wikidata.org/entity/Q15264046</t>
  </si>
  <si>
    <t>Olympiahalle</t>
  </si>
  <si>
    <t>2024-11-06T18:32:43Z</t>
  </si>
  <si>
    <t>http://www.wikidata.org/entity/Q32976</t>
  </si>
  <si>
    <t>O.A.C.A. Olympic Indoor Hall</t>
  </si>
  <si>
    <t>17600</t>
  </si>
  <si>
    <t>2024-05-11T11:04:50Z</t>
  </si>
  <si>
    <t>http://www.wikidata.org/entity/Q16311622</t>
  </si>
  <si>
    <t>Armavir City Stadium</t>
  </si>
  <si>
    <t>2024-10-03T17:34:33Z</t>
  </si>
  <si>
    <t>http://www.wikidata.org/entity/Q489490</t>
  </si>
  <si>
    <t>Incheon SSG Landers Field</t>
  </si>
  <si>
    <t>30480</t>
  </si>
  <si>
    <t>2023-09-25T15:26:07Z</t>
  </si>
  <si>
    <t>http://www.wikidata.org/entity/Q55532859</t>
  </si>
  <si>
    <t>Ariake Gymnastics Centre</t>
  </si>
  <si>
    <t>2024-08-12T12:00:44Z</t>
  </si>
  <si>
    <t>http://www.wikidata.org/entity/Q244877</t>
  </si>
  <si>
    <t>Beijing National Aquatics Center</t>
  </si>
  <si>
    <t>2024-09-02T00:57:34Z</t>
  </si>
  <si>
    <t>http://www.wikidata.org/entity/Q74647</t>
  </si>
  <si>
    <t>Umm Salal Stadium</t>
  </si>
  <si>
    <t>2022-08-20T14:45:36Z</t>
  </si>
  <si>
    <t>http://www.wikidata.org/entity/Q33172</t>
  </si>
  <si>
    <t>Unibet Arena</t>
  </si>
  <si>
    <t>2024-10-04T14:33:47Z</t>
  </si>
  <si>
    <t>http://www.wikidata.org/entity/Q10626</t>
  </si>
  <si>
    <t>Vicarage Road</t>
  </si>
  <si>
    <t>2024-07-11T03:54:16Z</t>
  </si>
  <si>
    <t>http://www.wikidata.org/entity/Q2925356</t>
  </si>
  <si>
    <t>FBC Mortgage Stadium</t>
  </si>
  <si>
    <t>45323</t>
  </si>
  <si>
    <t>2023-06-09T02:45:16Z</t>
  </si>
  <si>
    <t>http://www.wikidata.org/entity/Q3025641</t>
  </si>
  <si>
    <t>Estadio Cementos Progreso</t>
  </si>
  <si>
    <t>14022</t>
  </si>
  <si>
    <t>2023-11-20T20:57:00Z</t>
  </si>
  <si>
    <t>http://www.wikidata.org/entity/Q3919341</t>
  </si>
  <si>
    <t>Xinhua Road Sports Center</t>
  </si>
  <si>
    <t>36000</t>
  </si>
  <si>
    <t>2023-07-31T19:32:20Z</t>
  </si>
  <si>
    <t>http://www.wikidata.org/entity/Q2993138</t>
  </si>
  <si>
    <t>Stadium Meteor</t>
  </si>
  <si>
    <t>24381</t>
  </si>
  <si>
    <t>2024-09-13T21:30:02Z</t>
  </si>
  <si>
    <t>http://www.wikidata.org/entity/Q2944632</t>
  </si>
  <si>
    <t>Buxoro Arena</t>
  </si>
  <si>
    <t>25520</t>
  </si>
  <si>
    <t>2023-05-30T18:21:27Z</t>
  </si>
  <si>
    <t>http://www.wikidata.org/entity/Q3889165</t>
  </si>
  <si>
    <t>PalaRuffini</t>
  </si>
  <si>
    <t>4446</t>
  </si>
  <si>
    <t>2024-06-02T15:58:55Z</t>
  </si>
  <si>
    <t>http://www.wikidata.org/entity/Q3030847</t>
  </si>
  <si>
    <t>Estádio Bruno José Daniel</t>
  </si>
  <si>
    <t>2024-03-02T07:47:57Z</t>
  </si>
  <si>
    <t>http://www.wikidata.org/entity/Q5302957</t>
  </si>
  <si>
    <t>Maryland SoccerPlex</t>
  </si>
  <si>
    <t>5200</t>
  </si>
  <si>
    <t>2023-05-30T21:30:33Z</t>
  </si>
  <si>
    <t>http://www.wikidata.org/entity/Q5302299</t>
  </si>
  <si>
    <t>Estádio Fredis Saldívar</t>
  </si>
  <si>
    <t>2023-12-15T04:08:30Z</t>
  </si>
  <si>
    <t>http://www.wikidata.org/entity/Q581672</t>
  </si>
  <si>
    <t>Luigi Zaffanella Stadium</t>
  </si>
  <si>
    <t>2024-04-30T06:43:08Z</t>
  </si>
  <si>
    <t>http://www.wikidata.org/entity/Q2097709</t>
  </si>
  <si>
    <t>Montilivi Stadium</t>
  </si>
  <si>
    <t>13500</t>
  </si>
  <si>
    <t>2024-11-24T13:02:08Z</t>
  </si>
  <si>
    <t>http://www.wikidata.org/entity/Q298573</t>
  </si>
  <si>
    <t>Frost Bank Center</t>
  </si>
  <si>
    <t>18581</t>
  </si>
  <si>
    <t>2024-11-05T00:58:11Z</t>
  </si>
  <si>
    <t>http://www.wikidata.org/entity/Q1851216</t>
  </si>
  <si>
    <t>Sydney SuperDome</t>
  </si>
  <si>
    <t>2024-11-01T19:00:41Z</t>
  </si>
  <si>
    <t>http://www.wikidata.org/entity/Q1052807</t>
  </si>
  <si>
    <t>Wrigley Field</t>
  </si>
  <si>
    <t>41072</t>
  </si>
  <si>
    <t>2024-07-25T22:55:03Z</t>
  </si>
  <si>
    <t>http://www.wikidata.org/entity/Q190789</t>
  </si>
  <si>
    <t>Pavlodar Central Stadium</t>
  </si>
  <si>
    <t>2024-11-14T17:58:22Z</t>
  </si>
  <si>
    <t>http://www.wikidata.org/entity/Q584792</t>
  </si>
  <si>
    <t>Stade Léon-Bollée</t>
  </si>
  <si>
    <t>17801</t>
  </si>
  <si>
    <t>2024-05-26T10:27:48Z</t>
  </si>
  <si>
    <t>http://www.wikidata.org/entity/Q1783634</t>
  </si>
  <si>
    <t>XL Center</t>
  </si>
  <si>
    <t>16606</t>
  </si>
  <si>
    <t>2024-05-04T16:14:59Z</t>
  </si>
  <si>
    <t>http://www.wikidata.org/entity/Q1072265</t>
  </si>
  <si>
    <t>Malvinas Argentinas Stadium</t>
  </si>
  <si>
    <t>40268</t>
  </si>
  <si>
    <t>2024-05-10T13:05:12Z</t>
  </si>
  <si>
    <t>http://www.wikidata.org/entity/Q182992</t>
  </si>
  <si>
    <t>Stade Numa-Daly Magenta</t>
  </si>
  <si>
    <t>2024-01-06T16:28:28Z</t>
  </si>
  <si>
    <t>http://www.wikidata.org/entity/Q199363</t>
  </si>
  <si>
    <t>Sud de France Arena</t>
  </si>
  <si>
    <t>14800</t>
  </si>
  <si>
    <t>2024-11-08T00:46:32Z</t>
  </si>
  <si>
    <t>http://www.wikidata.org/entity/Q194576</t>
  </si>
  <si>
    <t>Guiyang Olympic Sports Center</t>
  </si>
  <si>
    <t>52000</t>
  </si>
  <si>
    <t>2023-05-07T20:27:10Z</t>
  </si>
  <si>
    <t>http://www.wikidata.org/entity/Q988285</t>
  </si>
  <si>
    <t>Samen Al-Aeme Stadium</t>
  </si>
  <si>
    <t>35000</t>
  </si>
  <si>
    <t>2024-09-20T12:25:11Z</t>
  </si>
  <si>
    <t>http://www.wikidata.org/entity/Q2381919</t>
  </si>
  <si>
    <t>Volgar Sports Palace</t>
  </si>
  <si>
    <t>2900</t>
  </si>
  <si>
    <t>2024-10-09T11:53:36Z</t>
  </si>
  <si>
    <t>http://www.wikidata.org/entity/Q1356602</t>
  </si>
  <si>
    <t>Yap Sports Complex</t>
  </si>
  <si>
    <t>2021-11-29T13:10:47Z</t>
  </si>
  <si>
    <t>http://www.wikidata.org/entity/Q2035401</t>
  </si>
  <si>
    <t>Perth Arena</t>
  </si>
  <si>
    <t>2024-05-07T00:42:26Z</t>
  </si>
  <si>
    <t>http://www.wikidata.org/entity/Q1986303</t>
  </si>
  <si>
    <t>Gladsaxe Stadium</t>
  </si>
  <si>
    <t>13507</t>
  </si>
  <si>
    <t>2023-11-21T19:00:03Z</t>
  </si>
  <si>
    <t>http://www.wikidata.org/entity/Q574113</t>
  </si>
  <si>
    <t>North Charleston Coliseum</t>
  </si>
  <si>
    <t>13295</t>
  </si>
  <si>
    <t>2024-11-24T09:17:08Z</t>
  </si>
  <si>
    <t>http://www.wikidata.org/entity/Q1353687</t>
  </si>
  <si>
    <t>Great Strahov Stadium</t>
  </si>
  <si>
    <t>56000</t>
  </si>
  <si>
    <t>2024-09-16T07:06:42Z</t>
  </si>
  <si>
    <t>http://www.wikidata.org/entity/Q982837</t>
  </si>
  <si>
    <t>Linköping Arena</t>
  </si>
  <si>
    <t>2024-01-05T18:03:31Z</t>
  </si>
  <si>
    <t>http://www.wikidata.org/entity/Q588138</t>
  </si>
  <si>
    <t>Munayshy Stadium</t>
  </si>
  <si>
    <t>8660</t>
  </si>
  <si>
    <t>2022-11-28T11:18:28Z</t>
  </si>
  <si>
    <t>http://www.wikidata.org/entity/Q2427500</t>
  </si>
  <si>
    <t>Lumpinee Boxing Stadium</t>
  </si>
  <si>
    <t>9500</t>
  </si>
  <si>
    <t>2024-03-30T21:17:18Z</t>
  </si>
  <si>
    <t>http://www.wikidata.org/entity/Q2430753</t>
  </si>
  <si>
    <t>Eamonn Deacy Park</t>
  </si>
  <si>
    <t>2024-06-20T13:44:07Z</t>
  </si>
  <si>
    <t>http://www.wikidata.org/entity/Q1341607</t>
  </si>
  <si>
    <t>Stade Marcel Picot</t>
  </si>
  <si>
    <t>20087</t>
  </si>
  <si>
    <t>2023-08-07T07:48:42Z</t>
  </si>
  <si>
    <t>4500</t>
  </si>
  <si>
    <t>http://www.wikidata.org/entity/Q1027157</t>
  </si>
  <si>
    <t>Manuel Ferreira</t>
  </si>
  <si>
    <t>8750</t>
  </si>
  <si>
    <t>2024-10-21T16:32:16Z</t>
  </si>
  <si>
    <t>http://www.wikidata.org/entity/Q1092700</t>
  </si>
  <si>
    <t>Osaka-jō Hall</t>
  </si>
  <si>
    <t>13456</t>
  </si>
  <si>
    <t>2024-11-09T06:46:41Z</t>
  </si>
  <si>
    <t>http://www.wikidata.org/entity/Q1129916</t>
  </si>
  <si>
    <t>Coors Field</t>
  </si>
  <si>
    <t>50480</t>
  </si>
  <si>
    <t>2024-07-25T22:40:01Z</t>
  </si>
  <si>
    <t>http://www.wikidata.org/entity/Q979975</t>
  </si>
  <si>
    <t>Great American Ball Park</t>
  </si>
  <si>
    <t>42319</t>
  </si>
  <si>
    <t>2024-09-02T00:53:51Z</t>
  </si>
  <si>
    <t>http://www.wikidata.org/entity/Q583085</t>
  </si>
  <si>
    <t>Northwest Stadium</t>
  </si>
  <si>
    <t>62000</t>
  </si>
  <si>
    <t>2024-10-21T00:27:58Z</t>
  </si>
  <si>
    <t>http://www.wikidata.org/entity/Q367297</t>
  </si>
  <si>
    <t>Estadio Defensores del Chaco</t>
  </si>
  <si>
    <t>42354</t>
  </si>
  <si>
    <t>2024-06-03T04:58:11Z</t>
  </si>
  <si>
    <t>http://www.wikidata.org/entity/Q1349703</t>
  </si>
  <si>
    <t>Platinum Arena (Khabarovsk)</t>
  </si>
  <si>
    <t>7100</t>
  </si>
  <si>
    <t>2024-03-18T17:54:28Z</t>
  </si>
  <si>
    <t>http://www.wikidata.org/entity/Q1356082</t>
  </si>
  <si>
    <t>Oleai Sports Complex</t>
  </si>
  <si>
    <t>2022-09-11T22:21:47Z</t>
  </si>
  <si>
    <t>http://www.wikidata.org/entity/Q1134861</t>
  </si>
  <si>
    <t>Stade Ange Casanova</t>
  </si>
  <si>
    <t>2024-05-26T11:08:37Z</t>
  </si>
  <si>
    <t>http://www.wikidata.org/entity/Q2068075</t>
  </si>
  <si>
    <t>Basket-Hall Arena</t>
  </si>
  <si>
    <t>2024-08-26T14:32:33Z</t>
  </si>
  <si>
    <t>http://www.wikidata.org/entity/Q190786</t>
  </si>
  <si>
    <t>Central stadium of Jonava</t>
  </si>
  <si>
    <t>1008</t>
  </si>
  <si>
    <t>2024-10-09T19:40:41Z</t>
  </si>
  <si>
    <t>http://www.wikidata.org/entity/Q2025714</t>
  </si>
  <si>
    <t>Army Sports Club Stadium</t>
  </si>
  <si>
    <t>23040</t>
  </si>
  <si>
    <t>2022-03-04T10:39:06Z</t>
  </si>
  <si>
    <t>http://www.wikidata.org/entity/Q1343986</t>
  </si>
  <si>
    <t>Arena das Dunas</t>
  </si>
  <si>
    <t>2023-05-31T09:35:04Z</t>
  </si>
  <si>
    <t>http://www.wikidata.org/entity/Q569437</t>
  </si>
  <si>
    <t>Estádio da Várzea</t>
  </si>
  <si>
    <t>2023-05-30T18:37:37Z</t>
  </si>
  <si>
    <t>http://www.wikidata.org/entity/Q367272</t>
  </si>
  <si>
    <t>Montreal Forum</t>
  </si>
  <si>
    <t>17959</t>
  </si>
  <si>
    <t>2024-09-02T00:31:55Z</t>
  </si>
  <si>
    <t>http://www.wikidata.org/entity/Q175960</t>
  </si>
  <si>
    <t>Malmö stadion</t>
  </si>
  <si>
    <t>26500</t>
  </si>
  <si>
    <t>2024-11-22T18:56:16Z</t>
  </si>
  <si>
    <t>http://www.wikidata.org/entity/Q2063232</t>
  </si>
  <si>
    <t>Maguwoharjo Stadium</t>
  </si>
  <si>
    <t>2024-02-12T21:53:08Z</t>
  </si>
  <si>
    <t>http://www.wikidata.org/entity/Q1754076</t>
  </si>
  <si>
    <t>M. A. Aziz Stadium</t>
  </si>
  <si>
    <t>2023-04-26T15:00:41Z</t>
  </si>
  <si>
    <t>http://www.wikidata.org/entity/Q2000294</t>
  </si>
  <si>
    <t>Sportovní hala Fortuna</t>
  </si>
  <si>
    <t>13150</t>
  </si>
  <si>
    <t>2024-11-18T02:05:08Z</t>
  </si>
  <si>
    <t>http://www.wikidata.org/entity/Q2033373</t>
  </si>
  <si>
    <t>Palazzetto dello Sport</t>
  </si>
  <si>
    <t>2024-11-14T07:38:30Z</t>
  </si>
  <si>
    <t>http://www.wikidata.org/entity/Q1030045</t>
  </si>
  <si>
    <t>Camp del Carrer Indústria</t>
  </si>
  <si>
    <t>2024-08-01T07:32:27Z</t>
  </si>
  <si>
    <t>http://www.wikidata.org/entity/Q1028275</t>
  </si>
  <si>
    <t>Allegacy Federal Credit Union Stadium</t>
  </si>
  <si>
    <t>31500</t>
  </si>
  <si>
    <t>2023-11-07T16:16:50Z</t>
  </si>
  <si>
    <t>http://www.wikidata.org/entity/Q180479</t>
  </si>
  <si>
    <t>Donbass Arena</t>
  </si>
  <si>
    <t>52518</t>
  </si>
  <si>
    <t>2024-11-24T15:47:20Z</t>
  </si>
  <si>
    <t>http://www.wikidata.org/entity/Q1810119</t>
  </si>
  <si>
    <t>Tropicana Field</t>
  </si>
  <si>
    <t>45369</t>
  </si>
  <si>
    <t>2024-07-25T22:53:36Z</t>
  </si>
  <si>
    <t>http://www.wikidata.org/entity/Q2728139</t>
  </si>
  <si>
    <t>Gradski Vrt Stadium</t>
  </si>
  <si>
    <t>22050</t>
  </si>
  <si>
    <t>2023-12-06T15:09:36Z</t>
  </si>
  <si>
    <t>http://www.wikidata.org/entity/Q2628469</t>
  </si>
  <si>
    <t>Estadio Ramón Tahuichi Aguilera</t>
  </si>
  <si>
    <t>35180</t>
  </si>
  <si>
    <t>2024-10-05T05:18:32Z</t>
  </si>
  <si>
    <t>http://www.wikidata.org/entity/Q738388</t>
  </si>
  <si>
    <t>Videotron Centre</t>
  </si>
  <si>
    <t>20014</t>
  </si>
  <si>
    <t>2024-11-05T01:15:56Z</t>
  </si>
  <si>
    <t>http://www.wikidata.org/entity/Q2190996</t>
  </si>
  <si>
    <t>Estadio Max Augustín</t>
  </si>
  <si>
    <t>24576</t>
  </si>
  <si>
    <t>2023-10-24T09:26:39Z</t>
  </si>
  <si>
    <t>http://www.wikidata.org/entity/Q1196603</t>
  </si>
  <si>
    <t>José Amalfitani Stadium</t>
  </si>
  <si>
    <t>49.705</t>
  </si>
  <si>
    <t>2024-10-08T17:39:25Z</t>
  </si>
  <si>
    <t>http://www.wikidata.org/entity/Q1319343</t>
  </si>
  <si>
    <t>Halchowk Stadium</t>
  </si>
  <si>
    <t>2021-02-19T04:14:38Z</t>
  </si>
  <si>
    <t>http://www.wikidata.org/entity/Q3106621</t>
  </si>
  <si>
    <t>Pechanga Arena</t>
  </si>
  <si>
    <t>2024-10-18T11:27:12Z</t>
  </si>
  <si>
    <t>http://www.wikidata.org/entity/Q1382956</t>
  </si>
  <si>
    <t>New Laos National Stadium</t>
  </si>
  <si>
    <t>2024-11-25T00:37:33Z</t>
  </si>
  <si>
    <t>http://www.wikidata.org/entity/Q2318872</t>
  </si>
  <si>
    <t>St. Jakob Arena</t>
  </si>
  <si>
    <t>6600</t>
  </si>
  <si>
    <t>2023-04-24T16:40:42Z</t>
  </si>
  <si>
    <t>http://www.wikidata.org/entity/Q2835306</t>
  </si>
  <si>
    <t>Estadio Miguel Grau</t>
  </si>
  <si>
    <t>2023-08-31T14:56:57Z</t>
  </si>
  <si>
    <t>http://www.wikidata.org/entity/Q2565487</t>
  </si>
  <si>
    <t>Olympic Green Hockey Field</t>
  </si>
  <si>
    <t>2024-09-30T08:30:26Z</t>
  </si>
  <si>
    <t>http://www.wikidata.org/entity/Q2325913</t>
  </si>
  <si>
    <t>Stade Pierre Brisson</t>
  </si>
  <si>
    <t>10178</t>
  </si>
  <si>
    <t>2024-05-26T11:08:55Z</t>
  </si>
  <si>
    <t>http://www.wikidata.org/entity/Q1577702</t>
  </si>
  <si>
    <t>Hersheypark Arena</t>
  </si>
  <si>
    <t>7286</t>
  </si>
  <si>
    <t>2023-07-09T22:03:00Z</t>
  </si>
  <si>
    <t>http://www.wikidata.org/entity/Q720978</t>
  </si>
  <si>
    <t>Bingoal Stadion</t>
  </si>
  <si>
    <t>2024-09-23T12:57:56Z</t>
  </si>
  <si>
    <t>http://www.wikidata.org/entity/Q1632955</t>
  </si>
  <si>
    <t>Robertson Stadium</t>
  </si>
  <si>
    <t>2024-09-03T14:46:56Z</t>
  </si>
  <si>
    <t>http://www.wikidata.org/entity/Q2837990</t>
  </si>
  <si>
    <t>Alliance Bank Stadium</t>
  </si>
  <si>
    <t>11071</t>
  </si>
  <si>
    <t>2023-09-15T03:01:18Z</t>
  </si>
  <si>
    <t>http://www.wikidata.org/entity/Q2758483</t>
  </si>
  <si>
    <t>Maktoum Bin Rashid Al Maktoum Stadium</t>
  </si>
  <si>
    <t>2023-05-31T13:51:45Z</t>
  </si>
  <si>
    <t>http://www.wikidata.org/entity/Q1369587</t>
  </si>
  <si>
    <t>Polideportivo Cachamay</t>
  </si>
  <si>
    <t>45600</t>
  </si>
  <si>
    <t>2024-02-17T18:53:47Z</t>
  </si>
  <si>
    <t>http://www.wikidata.org/entity/Q725281</t>
  </si>
  <si>
    <t>Ashgabat Stadium</t>
  </si>
  <si>
    <t>2024-10-29T17:27:25Z</t>
  </si>
  <si>
    <t>http://www.wikidata.org/entity/Q2736585</t>
  </si>
  <si>
    <t>Estádio da Luz (1954)</t>
  </si>
  <si>
    <t>120000</t>
  </si>
  <si>
    <t>2024-02-01T18:27:32Z</t>
  </si>
  <si>
    <t>http://www.wikidata.org/entity/Q1232567</t>
  </si>
  <si>
    <t>Isku Areena</t>
  </si>
  <si>
    <t>5078</t>
  </si>
  <si>
    <t>2020-09-20T10:20:34Z</t>
  </si>
  <si>
    <t>http://www.wikidata.org/entity/Q2838923</t>
  </si>
  <si>
    <t>Estadio Universidad San Marcos</t>
  </si>
  <si>
    <t>67469</t>
  </si>
  <si>
    <t>2024-06-23T18:34:51Z</t>
  </si>
  <si>
    <t>http://www.wikidata.org/entity/Q619259</t>
  </si>
  <si>
    <t>Deva Stadium</t>
  </si>
  <si>
    <t>2024-07-08T21:16:27Z</t>
  </si>
  <si>
    <t>http://www.wikidata.org/entity/Q1619101</t>
  </si>
  <si>
    <t>Dexcom Stadium</t>
  </si>
  <si>
    <t>6129</t>
  </si>
  <si>
    <t>2024-10-07T22:01:57Z</t>
  </si>
  <si>
    <t>http://www.wikidata.org/entity/Q2618400</t>
  </si>
  <si>
    <t>Parramatta Stadium</t>
  </si>
  <si>
    <t>21500</t>
  </si>
  <si>
    <t>2022-06-26T16:59:41Z</t>
  </si>
  <si>
    <t>http://www.wikidata.org/entity/Q2740479</t>
  </si>
  <si>
    <t>Stadium 15 October</t>
  </si>
  <si>
    <t>2024-05-27T07:57:27Z</t>
  </si>
  <si>
    <t>http://www.wikidata.org/entity/Q2121558</t>
  </si>
  <si>
    <t>R. Premadasa Stadium</t>
  </si>
  <si>
    <t>2024-02-11T14:06:39Z</t>
  </si>
  <si>
    <t>http://www.wikidata.org/entity/Q2631915</t>
  </si>
  <si>
    <t>Rajadamnern Stadium</t>
  </si>
  <si>
    <t>2024-03-21T17:36:57Z</t>
  </si>
  <si>
    <t>http://www.wikidata.org/entity/Q2659939</t>
  </si>
  <si>
    <t>Metalurh Stadium</t>
  </si>
  <si>
    <t>5094</t>
  </si>
  <si>
    <t>2024-08-18T21:14:37Z</t>
  </si>
  <si>
    <t>http://www.wikidata.org/entity/Q622671</t>
  </si>
  <si>
    <t>King Baudouin Stadium</t>
  </si>
  <si>
    <t>50024</t>
  </si>
  <si>
    <t>2024-10-12T14:11:18Z</t>
  </si>
  <si>
    <t>http://www.wikidata.org/entity/Q2634267</t>
  </si>
  <si>
    <t>Heydar Aliyev Sports and Exhibition Complex</t>
  </si>
  <si>
    <t>7800</t>
  </si>
  <si>
    <t>2024-11-19T08:17:42Z</t>
  </si>
  <si>
    <t>http://www.wikidata.org/entity/Q770149</t>
  </si>
  <si>
    <t>Mercedes-Benz Arena</t>
  </si>
  <si>
    <t>2024-10-14T09:41:01Z</t>
  </si>
  <si>
    <t>http://www.wikidata.org/entity/Q2796402</t>
  </si>
  <si>
    <t>Kópavogsvöllur</t>
  </si>
  <si>
    <t>5501</t>
  </si>
  <si>
    <t>2024-10-24T20:17:54Z</t>
  </si>
  <si>
    <t>http://www.wikidata.org/entity/Q641320</t>
  </si>
  <si>
    <t>Arena 2000</t>
  </si>
  <si>
    <t>9070</t>
  </si>
  <si>
    <t>2024-06-04T13:52:17Z</t>
  </si>
  <si>
    <t>http://www.wikidata.org/entity/Q618215</t>
  </si>
  <si>
    <t>Aper Aku Stadium</t>
  </si>
  <si>
    <t>2024-03-19T19:49:20Z</t>
  </si>
  <si>
    <t>http://www.wikidata.org/entity/Q665897</t>
  </si>
  <si>
    <t>Bossard Arena</t>
  </si>
  <si>
    <t>7015</t>
  </si>
  <si>
    <t>2020-02-23T16:07:07Z</t>
  </si>
  <si>
    <t>http://www.wikidata.org/entity/Q3067683</t>
  </si>
  <si>
    <t>Estadio Nacional de Costa Rica</t>
  </si>
  <si>
    <t>2023-12-11T13:38:24Z</t>
  </si>
  <si>
    <t>http://www.wikidata.org/entity/Q763975</t>
  </si>
  <si>
    <t>Nnamdi Azikiwe Stadium</t>
  </si>
  <si>
    <t>2023-05-29T19:12:06Z</t>
  </si>
  <si>
    <t>http://www.wikidata.org/entity/Q2790698</t>
  </si>
  <si>
    <t>Heritage Bank Center</t>
  </si>
  <si>
    <t>17556</t>
  </si>
  <si>
    <t>2024-10-28T14:42:32Z</t>
  </si>
  <si>
    <t>http://www.wikidata.org/entity/Q803944</t>
  </si>
  <si>
    <t>Bairiki National Stadium</t>
  </si>
  <si>
    <t>2022-02-14T16:44:24Z</t>
  </si>
  <si>
    <t>http://www.wikidata.org/entity/Q3098366</t>
  </si>
  <si>
    <t>Monterrey Arena</t>
  </si>
  <si>
    <t>2024-11-09T03:56:36Z</t>
  </si>
  <si>
    <t>http://www.wikidata.org/entity/Q1164064</t>
  </si>
  <si>
    <t>Méribel Ice Palace</t>
  </si>
  <si>
    <t>2024-03-04T13:13:46Z</t>
  </si>
  <si>
    <t>http://www.wikidata.org/entity/Q1320927</t>
  </si>
  <si>
    <t>Sparkasse Arena</t>
  </si>
  <si>
    <t>2024-09-25T11:08:12Z</t>
  </si>
  <si>
    <t>http://www.wikidata.org/entity/Q2263835</t>
  </si>
  <si>
    <t>Stade Achille Hammerel</t>
  </si>
  <si>
    <t>5814</t>
  </si>
  <si>
    <t>2024-04-05T14:26:52Z</t>
  </si>
  <si>
    <t>http://www.wikidata.org/entity/Q2907177</t>
  </si>
  <si>
    <t>Herzliya Municipal Stadium</t>
  </si>
  <si>
    <t>8300</t>
  </si>
  <si>
    <t>2023-05-30T21:16:50Z</t>
  </si>
  <si>
    <t>http://www.wikidata.org/entity/Q1141336</t>
  </si>
  <si>
    <t>M&amp;T Bank Stadium</t>
  </si>
  <si>
    <t>71008</t>
  </si>
  <si>
    <t>2024-10-12T15:34:49Z</t>
  </si>
  <si>
    <t>http://www.wikidata.org/entity/Q3110131</t>
  </si>
  <si>
    <t>Goldstone Ground</t>
  </si>
  <si>
    <t>2024-07-08T20:12:54Z</t>
  </si>
  <si>
    <t>http://www.wikidata.org/entity/Q2699278</t>
  </si>
  <si>
    <t>Mokhtar El-Tetsh Stadium</t>
  </si>
  <si>
    <t>2024-08-02T09:53:04Z</t>
  </si>
  <si>
    <t>http://www.wikidata.org/entity/Q618988</t>
  </si>
  <si>
    <t>Singapore Indoor Stadium</t>
  </si>
  <si>
    <t>2024-09-30T08:09:40Z</t>
  </si>
  <si>
    <t>http://www.wikidata.org/entity/Q1255881</t>
  </si>
  <si>
    <t>Megasport Arena</t>
  </si>
  <si>
    <t>2024-06-01T21:41:07Z</t>
  </si>
  <si>
    <t>http://www.wikidata.org/entity/Q673930</t>
  </si>
  <si>
    <t>Enyimba International Stadium</t>
  </si>
  <si>
    <t>2024-02-02T19:56:22Z</t>
  </si>
  <si>
    <t>http://www.wikidata.org/entity/Q2691028</t>
  </si>
  <si>
    <t>Manahan Stadium</t>
  </si>
  <si>
    <t>2023-11-30T16:04:20Z</t>
  </si>
  <si>
    <t>http://www.wikidata.org/entity/Q2660798</t>
  </si>
  <si>
    <t>Spartak Stadium</t>
  </si>
  <si>
    <t>14400</t>
  </si>
  <si>
    <t>2022-11-12T15:35:52Z</t>
  </si>
  <si>
    <t>http://www.wikidata.org/entity/Q619055</t>
  </si>
  <si>
    <t>Shielfield Park</t>
  </si>
  <si>
    <t>2024-07-08T16:59:11Z</t>
  </si>
  <si>
    <t>http://www.wikidata.org/entity/Q767593</t>
  </si>
  <si>
    <t>Stadion Goce Delčev</t>
  </si>
  <si>
    <t>2023-05-31T09:50:40Z</t>
  </si>
  <si>
    <t>http://www.wikidata.org/entity/Q2873102</t>
  </si>
  <si>
    <t>Autzen Stadium</t>
  </si>
  <si>
    <t>53800</t>
  </si>
  <si>
    <t>2024-03-18T20:53:07Z</t>
  </si>
  <si>
    <t>http://www.wikidata.org/entity/Q761682</t>
  </si>
  <si>
    <t>Red Bull Arena</t>
  </si>
  <si>
    <t>25189</t>
  </si>
  <si>
    <t>2024-09-11T17:59:59Z</t>
  </si>
  <si>
    <t>http://www.wikidata.org/entity/Q784379</t>
  </si>
  <si>
    <t>Thamir Stadium</t>
  </si>
  <si>
    <t>16105</t>
  </si>
  <si>
    <t>2022-03-11T07:15:46Z</t>
  </si>
  <si>
    <t>http://www.wikidata.org/entity/Q610092</t>
  </si>
  <si>
    <t>The OVO Hydro</t>
  </si>
  <si>
    <t>2024-09-29T17:18:53Z</t>
  </si>
  <si>
    <t>http://www.wikidata.org/entity/Q2699566</t>
  </si>
  <si>
    <t>Estadi Balear</t>
  </si>
  <si>
    <t>2741</t>
  </si>
  <si>
    <t>2024-08-28T21:00:33Z</t>
  </si>
  <si>
    <t>http://www.wikidata.org/entity/Q3649379</t>
  </si>
  <si>
    <t>Municipal Stadium</t>
  </si>
  <si>
    <t>2024-10-23T13:33:45Z</t>
  </si>
  <si>
    <t>http://www.wikidata.org/entity/Q3655988</t>
  </si>
  <si>
    <t>Dilijan City Stadium</t>
  </si>
  <si>
    <t>2024-06-02T07:11:54Z</t>
  </si>
  <si>
    <t>http://www.wikidata.org/entity/Q3495282</t>
  </si>
  <si>
    <t>St. Louis Arena</t>
  </si>
  <si>
    <t>14200</t>
  </si>
  <si>
    <t>2024-02-19T16:48:55Z</t>
  </si>
  <si>
    <t>http://www.wikidata.org/entity/Q5742500</t>
  </si>
  <si>
    <t>Camp Municipal de Rugby La Foixarda</t>
  </si>
  <si>
    <t>800</t>
  </si>
  <si>
    <t>2024-11-23T15:49:51Z</t>
  </si>
  <si>
    <t>http://www.wikidata.org/entity/Q4533552</t>
  </si>
  <si>
    <t>Mordovia Arena</t>
  </si>
  <si>
    <t>45015</t>
  </si>
  <si>
    <t>2024-08-24T07:25:01Z</t>
  </si>
  <si>
    <t>http://www.wikidata.org/entity/Q4018529</t>
  </si>
  <si>
    <t>Waterford Regional Sports Centre</t>
  </si>
  <si>
    <t>2024-06-20T13:45:56Z</t>
  </si>
  <si>
    <t>http://www.wikidata.org/entity/Q4704792</t>
  </si>
  <si>
    <t>Al Shabab Mubarak Alaiar Stadium</t>
  </si>
  <si>
    <t>2024-02-05T11:29:10Z</t>
  </si>
  <si>
    <t>http://www.wikidata.org/entity/Q4704017</t>
  </si>
  <si>
    <t>Al-Hazem Club Stadium</t>
  </si>
  <si>
    <t>2023-05-31T13:28:33Z</t>
  </si>
  <si>
    <t>http://www.wikidata.org/entity/Q3655413</t>
  </si>
  <si>
    <t>Arsenal Stadium</t>
  </si>
  <si>
    <t>20048</t>
  </si>
  <si>
    <t>2024-05-03T11:51:39Z</t>
  </si>
  <si>
    <t>http://www.wikidata.org/entity/Q3139216</t>
  </si>
  <si>
    <t>Hokkaido Prefectural Sports Center</t>
  </si>
  <si>
    <t>2021-06-12T18:35:46Z</t>
  </si>
  <si>
    <t>http://www.wikidata.org/entity/Q3495540</t>
  </si>
  <si>
    <t>Stade El Abdi</t>
  </si>
  <si>
    <t>2024-10-14T02:58:03Z</t>
  </si>
  <si>
    <t>http://www.wikidata.org/entity/Q4069762</t>
  </si>
  <si>
    <t>Arnar Stadium</t>
  </si>
  <si>
    <t>2100</t>
  </si>
  <si>
    <t>2024-08-25T09:36:46Z</t>
  </si>
  <si>
    <t>http://www.wikidata.org/entity/Q3495484</t>
  </si>
  <si>
    <t>Hocine-Ait Ahmed Stadium</t>
  </si>
  <si>
    <t>2024-09-28T18:11:46Z</t>
  </si>
  <si>
    <t>http://www.wikidata.org/entity/Q3474506</t>
  </si>
  <si>
    <t>Save Mart Center</t>
  </si>
  <si>
    <t>15544</t>
  </si>
  <si>
    <t>2024-11-11T04:12:00Z</t>
  </si>
  <si>
    <t>http://www.wikidata.org/entity/Q4069007</t>
  </si>
  <si>
    <t>Arena Vänersborg</t>
  </si>
  <si>
    <t>2022-11-10T21:40:57Z</t>
  </si>
  <si>
    <t>http://www.wikidata.org/entity/Q3733334</t>
  </si>
  <si>
    <t>Estadio Gasómetro</t>
  </si>
  <si>
    <t>75000</t>
  </si>
  <si>
    <t>2024-09-30T18:56:11Z</t>
  </si>
  <si>
    <t>http://www.wikidata.org/entity/Q3664881</t>
  </si>
  <si>
    <t>Angelo Moratti Sports Centre</t>
  </si>
  <si>
    <t>2024-08-09T15:10:37Z</t>
  </si>
  <si>
    <t>http://www.wikidata.org/entity/Q3442498</t>
  </si>
  <si>
    <t>Stadion Stanovi</t>
  </si>
  <si>
    <t>5860</t>
  </si>
  <si>
    <t>2023-08-13T14:30:37Z</t>
  </si>
  <si>
    <t>http://www.wikidata.org/entity/Q6745183</t>
  </si>
  <si>
    <t>Pavelló Barris Nord</t>
  </si>
  <si>
    <t>6100</t>
  </si>
  <si>
    <t>2024-06-10T05:56:31Z</t>
  </si>
  <si>
    <t>http://www.wikidata.org/entity/Q6352233</t>
  </si>
  <si>
    <t>Kalev Sports Hall</t>
  </si>
  <si>
    <t>2023-11-19T11:31:59Z</t>
  </si>
  <si>
    <t>http://www.wikidata.org/entity/Q7178880</t>
  </si>
  <si>
    <t>Petro Sport Stadium</t>
  </si>
  <si>
    <t>2024-08-02T09:54:48Z</t>
  </si>
  <si>
    <t>http://www.wikidata.org/entity/Q7089414</t>
  </si>
  <si>
    <t>Omaha Civic Auditorium</t>
  </si>
  <si>
    <t>2024-11-14T01:10:33Z</t>
  </si>
  <si>
    <t>http://www.wikidata.org/entity/Q939080</t>
  </si>
  <si>
    <t>Stade 20 Août 1955</t>
  </si>
  <si>
    <t>2024-08-12T23:06:42Z</t>
  </si>
  <si>
    <t>http://www.wikidata.org/entity/Q1471426</t>
  </si>
  <si>
    <t>LähiTapiola Arena</t>
  </si>
  <si>
    <t>4628</t>
  </si>
  <si>
    <t>2024-10-19T09:42:29Z</t>
  </si>
  <si>
    <t>http://www.wikidata.org/entity/Q3271722</t>
  </si>
  <si>
    <t>Henry Fok Stadium</t>
  </si>
  <si>
    <t>14818</t>
  </si>
  <si>
    <t>2024-08-19T07:39:35Z</t>
  </si>
  <si>
    <t>http://www.wikidata.org/entity/Q3495620</t>
  </si>
  <si>
    <t>Stade Habib Bouakeul</t>
  </si>
  <si>
    <t>2024-08-31T12:39:07Z</t>
  </si>
  <si>
    <t>http://www.wikidata.org/entity/Q3495715</t>
  </si>
  <si>
    <t>Estádio Luso-Brasileiro</t>
  </si>
  <si>
    <t>2023-04-22T17:13:10Z</t>
  </si>
  <si>
    <t>http://www.wikidata.org/entity/Q947460</t>
  </si>
  <si>
    <t>Gelora Delta Stadium</t>
  </si>
  <si>
    <t>2022-03-07T00:35:03Z</t>
  </si>
  <si>
    <t>http://www.wikidata.org/entity/Q1548284</t>
  </si>
  <si>
    <t>Bahrain National Stadium</t>
  </si>
  <si>
    <t>2024-04-30T08:00:10Z</t>
  </si>
  <si>
    <t>http://www.wikidata.org/entity/Q912283</t>
  </si>
  <si>
    <t>DCU Center</t>
  </si>
  <si>
    <t>2024-11-25T08:11:07Z</t>
  </si>
  <si>
    <t>http://www.wikidata.org/entity/Q3277438</t>
  </si>
  <si>
    <t>Zibo Sports Center Stadium</t>
  </si>
  <si>
    <t>2023-11-12T17:07:40Z</t>
  </si>
  <si>
    <t>http://www.wikidata.org/entity/Q890722</t>
  </si>
  <si>
    <t>Bogyoke Aung San Stadium</t>
  </si>
  <si>
    <t>2023-05-30T18:20:51Z</t>
  </si>
  <si>
    <t>http://www.wikidata.org/entity/Q3495963</t>
  </si>
  <si>
    <t>Honor Stadium</t>
  </si>
  <si>
    <t>2024-11-07T14:51:34Z</t>
  </si>
  <si>
    <t>http://www.wikidata.org/entity/Q1519949</t>
  </si>
  <si>
    <t>Beijing Shooting Range Hall</t>
  </si>
  <si>
    <t>8600</t>
  </si>
  <si>
    <t>2024-09-30T08:52:10Z</t>
  </si>
  <si>
    <t>http://www.wikidata.org/entity/Q841617</t>
  </si>
  <si>
    <t>Riverbank Arena</t>
  </si>
  <si>
    <t>2024-07-10T07:24:08Z</t>
  </si>
  <si>
    <t>http://www.wikidata.org/entity/Q908481</t>
  </si>
  <si>
    <t>The Den</t>
  </si>
  <si>
    <t>20146</t>
  </si>
  <si>
    <t>2024-07-08T17:22:40Z</t>
  </si>
  <si>
    <t>http://www.wikidata.org/entity/Q3495916</t>
  </si>
  <si>
    <t>Stade Yves-du-Manoir</t>
  </si>
  <si>
    <t>12697</t>
  </si>
  <si>
    <t>2024-10-09T19:38:03Z</t>
  </si>
  <si>
    <t>http://www.wikidata.org/entity/Q1684285</t>
  </si>
  <si>
    <t>Mahinda Rajapaksa International Cricket Stadium</t>
  </si>
  <si>
    <t>2023-06-08T16:40:10Z</t>
  </si>
  <si>
    <t>http://www.wikidata.org/entity/Q3495617</t>
  </si>
  <si>
    <t>Estadio Guillermo Plazas Alcid</t>
  </si>
  <si>
    <t>2024-10-10T05:26:45Z</t>
  </si>
  <si>
    <t>http://www.wikidata.org/entity/Q1423431</t>
  </si>
  <si>
    <t>Madrid Arena</t>
  </si>
  <si>
    <t>2024-03-11T13:16:13Z</t>
  </si>
  <si>
    <t>http://www.wikidata.org/entity/Q849239</t>
  </si>
  <si>
    <t>Estádio Municipal de Braga</t>
  </si>
  <si>
    <t>30286</t>
  </si>
  <si>
    <t>2024-11-25T16:29:05Z</t>
  </si>
  <si>
    <t>http://www.wikidata.org/entity/Q858333</t>
  </si>
  <si>
    <t>Taipei Dome</t>
  </si>
  <si>
    <t>2024-11-18T12:30:14Z</t>
  </si>
  <si>
    <t>http://www.wikidata.org/entity/Q3362725</t>
  </si>
  <si>
    <t>L&amp;N Federal Credit Union Stadium</t>
  </si>
  <si>
    <t>2024-11-10T18:12:48Z</t>
  </si>
  <si>
    <t>http://www.wikidata.org/entity/Q859624</t>
  </si>
  <si>
    <t>Hyde Road</t>
  </si>
  <si>
    <t>2024-07-08T16:50:47Z</t>
  </si>
  <si>
    <t>http://www.wikidata.org/entity/Q3401422</t>
  </si>
  <si>
    <t>Železarnica Stadium</t>
  </si>
  <si>
    <t>2023-05-29T19:16:37Z</t>
  </si>
  <si>
    <t>http://www.wikidata.org/entity/Q1651626</t>
  </si>
  <si>
    <t>Mindoo Philip Park</t>
  </si>
  <si>
    <t>2023-12-22T16:52:42Z</t>
  </si>
  <si>
    <t>http://www.wikidata.org/entity/Q1548891</t>
  </si>
  <si>
    <t>FlyDSA Arena</t>
  </si>
  <si>
    <t>2024-07-08T20:44:16Z</t>
  </si>
  <si>
    <t>http://www.wikidata.org/entity/Q3338619</t>
  </si>
  <si>
    <t>Tomori Stadium</t>
  </si>
  <si>
    <t>2023-11-16T07:41:52Z</t>
  </si>
  <si>
    <t>http://www.wikidata.org/entity/Q3325563</t>
  </si>
  <si>
    <t>Estadio Francisco Artés Carrasco</t>
  </si>
  <si>
    <t>8120</t>
  </si>
  <si>
    <t>2024-11-05T08:43:07Z</t>
  </si>
  <si>
    <t>http://www.wikidata.org/entity/Q3245092</t>
  </si>
  <si>
    <t>Prince Abdullah Al Faisal Sports City</t>
  </si>
  <si>
    <t>27000</t>
  </si>
  <si>
    <t>2024-06-13T17:31:43Z</t>
  </si>
  <si>
    <t>http://www.wikidata.org/entity/Q1421388</t>
  </si>
  <si>
    <t>Xcel Energy Center</t>
  </si>
  <si>
    <t>17954</t>
  </si>
  <si>
    <t>2024-09-01T15:13:08Z</t>
  </si>
  <si>
    <t>http://www.wikidata.org/entity/Q3324750</t>
  </si>
  <si>
    <t>Polideportivo Fernando Martin</t>
  </si>
  <si>
    <t>5700</t>
  </si>
  <si>
    <t>2024-04-25T17:12:43Z</t>
  </si>
  <si>
    <t>http://www.wikidata.org/entity/Q3328777</t>
  </si>
  <si>
    <t>Trusts Stadium</t>
  </si>
  <si>
    <t>4901</t>
  </si>
  <si>
    <t>2023-09-29T14:44:54Z</t>
  </si>
  <si>
    <t>http://www.wikidata.org/entity/Q1472896</t>
  </si>
  <si>
    <t>Sixways Stadium</t>
  </si>
  <si>
    <t>12024</t>
  </si>
  <si>
    <t>2024-11-06T15:28:47Z</t>
  </si>
  <si>
    <t>http://www.wikidata.org/entity/Q1438829</t>
  </si>
  <si>
    <t>Fort Worth Convention Center</t>
  </si>
  <si>
    <t>2024-11-24T10:10:14Z</t>
  </si>
  <si>
    <t>http://www.wikidata.org/entity/Q866409</t>
  </si>
  <si>
    <t>Bislett Stadion</t>
  </si>
  <si>
    <t>15400</t>
  </si>
  <si>
    <t>2024-09-02T01:24:35Z</t>
  </si>
  <si>
    <t>http://www.wikidata.org/entity/Q1540869</t>
  </si>
  <si>
    <t>Tinsulanonda Stadium</t>
  </si>
  <si>
    <t>2023-01-14T05:33:44Z</t>
  </si>
  <si>
    <t>http://www.wikidata.org/entity/Q3272710</t>
  </si>
  <si>
    <t>Shanghai Indoor Stadium</t>
  </si>
  <si>
    <t>2024-02-05T15:38:40Z</t>
  </si>
  <si>
    <t>http://www.wikidata.org/entity/Q1546200</t>
  </si>
  <si>
    <t>Stade Pershing</t>
  </si>
  <si>
    <t>2024-07-21T13:20:50Z</t>
  </si>
  <si>
    <t>http://www.wikidata.org/entity/Q3299452</t>
  </si>
  <si>
    <t>Ariake Coliseum</t>
  </si>
  <si>
    <t>2024-10-26T03:12:04Z</t>
  </si>
  <si>
    <t>http://www.wikidata.org/entity/Q5400062</t>
  </si>
  <si>
    <t>Estadi La Feixa Llarga</t>
  </si>
  <si>
    <t>6294</t>
  </si>
  <si>
    <t>2024-11-24T13:02:36Z</t>
  </si>
  <si>
    <t>http://www.wikidata.org/entity/Q5376846</t>
  </si>
  <si>
    <t>Energia Areena</t>
  </si>
  <si>
    <t>2023-10-08T06:51:32Z</t>
  </si>
  <si>
    <t>http://www.wikidata.org/entity/Q4120100</t>
  </si>
  <si>
    <t>Prince Abdulaziz bin Musa'ed Sports City</t>
  </si>
  <si>
    <t>12250</t>
  </si>
  <si>
    <t>2024-04-29T08:04:35Z</t>
  </si>
  <si>
    <t>http://www.wikidata.org/entity/Q4347035</t>
  </si>
  <si>
    <t>Arena da Floresta</t>
  </si>
  <si>
    <t>2023-05-31T09:17:18Z</t>
  </si>
  <si>
    <t>http://www.wikidata.org/entity/Q4131718</t>
  </si>
  <si>
    <t>Gazovik Stadium</t>
  </si>
  <si>
    <t>2024-05-14T07:17:13Z</t>
  </si>
  <si>
    <t>http://www.wikidata.org/entity/Q3543956</t>
  </si>
  <si>
    <t>Dinamo Stadium</t>
  </si>
  <si>
    <t>2888</t>
  </si>
  <si>
    <t>2023-02-13T09:37:20Z</t>
  </si>
  <si>
    <t>http://www.wikidata.org/entity/Q4315106</t>
  </si>
  <si>
    <t>Lithuania National Stadium</t>
  </si>
  <si>
    <t>2022-11-01T21:12:22Z</t>
  </si>
  <si>
    <t>http://www.wikidata.org/entity/Q5400550</t>
  </si>
  <si>
    <t>Estadio Municipal de Linarejos</t>
  </si>
  <si>
    <t>2024-11-24T12:39:30Z</t>
  </si>
  <si>
    <t>http://www.wikidata.org/entity/Q5400248</t>
  </si>
  <si>
    <t>Estadio Heraclio Tapia</t>
  </si>
  <si>
    <t>2021-07-27T19:05:54Z</t>
  </si>
  <si>
    <t>http://www.wikidata.org/entity/Q4119771</t>
  </si>
  <si>
    <t>Al-Zawraa Stadium</t>
  </si>
  <si>
    <t>2024-06-21T19:36:19Z</t>
  </si>
  <si>
    <t>http://www.wikidata.org/entity/Q3545654</t>
  </si>
  <si>
    <t>Shahid Shiroudi Stadium</t>
  </si>
  <si>
    <t>2024-01-27T07:53:04Z</t>
  </si>
  <si>
    <t>http://www.wikidata.org/entity/Q5400510</t>
  </si>
  <si>
    <t>Estadio Tierra de Campeones</t>
  </si>
  <si>
    <t>13171</t>
  </si>
  <si>
    <t>2024-03-27T00:38:02Z</t>
  </si>
  <si>
    <t>http://www.wikidata.org/entity/Q4987032</t>
  </si>
  <si>
    <t>Bukovyna Stadium</t>
  </si>
  <si>
    <t>2023-11-16T10:58:25Z</t>
  </si>
  <si>
    <t>http://www.wikidata.org/entity/Q5053042</t>
  </si>
  <si>
    <t>Cathkin Park</t>
  </si>
  <si>
    <t>2024-11-02T10:38:46Z</t>
  </si>
  <si>
    <t>http://www.wikidata.org/entity/Q3496262</t>
  </si>
  <si>
    <t>Stade Émile Mayrisch</t>
  </si>
  <si>
    <t>2024-10-29T10:22:10Z</t>
  </si>
  <si>
    <t>maximum capacity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</si>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</sst>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2E72D33-99B1-490F-BD84-56CBC2BDDC55}" autoFormatId="16" applyNumberFormats="0" applyBorderFormats="0" applyFontFormats="0" applyPatternFormats="0" applyAlignmentFormats="0" applyWidthHeightFormats="0">
  <queryTableRefresh nextId="16" unboundColumnsRight="2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2"/>
      <queryTableField id="13" dataBound="0" tableColumnId="13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4" dataBound="0" tableColumnId="14"/>
      <queryTableField id="15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2DB052-55DA-4E08-924A-924FF50C859A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10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93446E9-D838-4A63-BE3E-9A0BAC3275C6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2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0BB9A0-F813-461A-8275-136BAF591A19}" name="sportsEvent_numberOfAthletes" displayName="sportsEvent_numberOfAthletes" ref="A1:N698" tableType="queryTable" totalsRowShown="0" headerRowDxfId="44">
  <autoFilter ref="A1:N698" xr:uid="{BF0BB9A0-F813-461A-8275-136BAF591A19}"/>
  <sortState xmlns:xlrd2="http://schemas.microsoft.com/office/spreadsheetml/2017/richdata2" ref="A2:N698">
    <sortCondition ref="B1:B698"/>
  </sortState>
  <tableColumns count="14">
    <tableColumn id="1" xr3:uid="{85B2CDBE-A08F-4B70-B8BD-A563A9CF5CCA}" uniqueName="1" name="entity" queryTableFieldId="1" dataDxfId="43"/>
    <tableColumn id="2" xr3:uid="{75EBF55A-D570-4E24-8088-3DB5015DC699}" uniqueName="2" name="entityLabel" queryTableFieldId="2" dataDxfId="42"/>
    <tableColumn id="3" xr3:uid="{04958B0E-7914-499F-B723-E70E92532B4B}" uniqueName="3" name="category" queryTableFieldId="3" dataDxfId="41"/>
    <tableColumn id="4" xr3:uid="{270856F4-5C26-420D-8F2F-9D19CAD4B84C}" uniqueName="4" name="property" queryTableFieldId="4" dataDxfId="40"/>
    <tableColumn id="5" xr3:uid="{0429EA4D-5E01-416E-8FE3-E3D9BA9963F2}" uniqueName="5" name="propertyLabel" queryTableFieldId="5" dataDxfId="39"/>
    <tableColumn id="6" xr3:uid="{2E0DEB7F-54BC-41BD-9360-556E22CF3740}" uniqueName="6" name="value" queryTableFieldId="6" dataDxfId="38"/>
    <tableColumn id="12" xr3:uid="{22D73405-0CD6-4CC6-A7CF-ED9EC585A117}" uniqueName="12" name="roundedValue" queryTableFieldId="12" dataDxfId="37">
      <calculatedColumnFormula>ROUND(sportsEvent_numberOfAthletes[[#This Row],[value]],2)</calculatedColumnFormula>
    </tableColumn>
    <tableColumn id="13" xr3:uid="{59A71D54-70AC-40D9-A1F9-3BC1C6328C56}" uniqueName="13" name="unitLabel" queryTableFieldId="13" dataDxfId="36"/>
    <tableColumn id="7" xr3:uid="{B13C9E91-3A70-4FC1-8DA9-73D3EFEEE836}" uniqueName="7" name="sitelinks" queryTableFieldId="7" dataDxfId="35"/>
    <tableColumn id="8" xr3:uid="{59EF5F84-B2AD-4D9B-9012-F659014C7AD4}" uniqueName="8" name="dateCreated" queryTableFieldId="8" dataDxfId="34"/>
    <tableColumn id="9" xr3:uid="{90737E05-0F76-49F6-8DCE-04FD5AA2EFA4}" uniqueName="9" name="dateModified" queryTableFieldId="9" dataDxfId="33"/>
    <tableColumn id="10" xr3:uid="{B1885E18-DA3E-4DDB-87CE-927386140476}" uniqueName="10" name="entityType" queryTableFieldId="10" dataDxfId="32"/>
    <tableColumn id="14" xr3:uid="{770F62D9-5D04-488F-B725-0F22334B48BA}" uniqueName="14" name="duplicate" queryTableFieldId="14" dataDxfId="31">
      <calculatedColumnFormula>COUNTIF(B:B,B2)</calculatedColumnFormula>
    </tableColumn>
    <tableColumn id="15" xr3:uid="{15A09759-1C96-46D4-BB96-529C23B239B2}" uniqueName="15" name="question" queryTableFieldId="15" dataDxfId="30">
      <calculatedColumnFormula>"What was the " &amp; sportsEvent_numberOfAthletes[[#This Row],[propertyLabel]] &amp; " " &amp; "of the " &amp; sportsEvent_numberOfAthletes[[#This Row],[entityLabel]] &amp; " " &amp; sportsEvent_numberOfAthletes[[#This Row],[entityType]] &amp; "?"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2489CB-58EE-45EB-BF7E-A62F2F861BA3}" name="sportsEvent_attendance" displayName="sportsEvent_attendance" ref="A1:N102" tableType="queryTable" totalsRowShown="0" headerRowDxfId="29">
  <autoFilter ref="A1:N102" xr:uid="{2D2489CB-58EE-45EB-BF7E-A62F2F861BA3}"/>
  <sortState xmlns:xlrd2="http://schemas.microsoft.com/office/spreadsheetml/2017/richdata2" ref="A2:N102">
    <sortCondition ref="B1:B102"/>
  </sortState>
  <tableColumns count="14">
    <tableColumn id="1" xr3:uid="{10752164-1948-47E8-9CFC-33EB5307CA51}" uniqueName="1" name="entity" queryTableFieldId="1" dataDxfId="28"/>
    <tableColumn id="2" xr3:uid="{A5AB1923-928E-4619-920C-0678AA3A59F2}" uniqueName="2" name="entityLabel" queryTableFieldId="2" dataDxfId="27"/>
    <tableColumn id="3" xr3:uid="{A11074AA-18A7-430D-BFD8-1280850277A1}" uniqueName="3" name="category" queryTableFieldId="3" dataDxfId="26"/>
    <tableColumn id="4" xr3:uid="{4236F50F-CDD6-4FE1-B98D-38B64E7CD985}" uniqueName="4" name="property" queryTableFieldId="4" dataDxfId="25"/>
    <tableColumn id="5" xr3:uid="{F194DD7F-161C-49F4-ACD8-1856DC258A95}" uniqueName="5" name="propertyLabel" queryTableFieldId="5" dataDxfId="24"/>
    <tableColumn id="6" xr3:uid="{953D8B75-D526-4417-8584-A470B6B095FA}" uniqueName="6" name="value" queryTableFieldId="6" dataDxfId="23"/>
    <tableColumn id="10" xr3:uid="{2AC0D619-2AEA-4801-9EE6-0A0033B7B4D7}" uniqueName="10" name="roundedValue" queryTableFieldId="10" dataDxfId="22">
      <calculatedColumnFormula>ROUND(sportsEvent_attendance[[#This Row],[value]],2)</calculatedColumnFormula>
    </tableColumn>
    <tableColumn id="11" xr3:uid="{D8D44D86-F527-4FAA-A689-12957C971D18}" uniqueName="11" name="unitLabel" queryTableFieldId="11" dataDxfId="21"/>
    <tableColumn id="7" xr3:uid="{FBE99416-3D83-420A-B7CD-2181216170C0}" uniqueName="7" name="sitelinks" queryTableFieldId="7" dataDxfId="20"/>
    <tableColumn id="8" xr3:uid="{6E626424-05C4-4239-9646-70D79A02C09C}" uniqueName="8" name="dateCreated" queryTableFieldId="8" dataDxfId="19"/>
    <tableColumn id="9" xr3:uid="{CDAA178D-8703-40EB-9BEA-364F062DCC10}" uniqueName="9" name="dateModified" queryTableFieldId="9" dataDxfId="18"/>
    <tableColumn id="12" xr3:uid="{322AB117-B9BF-46A6-A76D-6A3F7C8C4128}" uniqueName="12" name="entityType" queryTableFieldId="12" dataDxfId="17"/>
    <tableColumn id="13" xr3:uid="{9D7851CB-E747-42B7-9E99-FAE7F1D5500C}" uniqueName="13" name="duplicate" queryTableFieldId="13" dataDxfId="16">
      <calculatedColumnFormula>COUNTIF(B:B,B2)</calculatedColumnFormula>
    </tableColumn>
    <tableColumn id="14" xr3:uid="{814BCC22-2D9D-40EF-B769-A47844EAC12A}" uniqueName="14" name="question" queryTableFieldId="14" dataDxfId="15">
      <calculatedColumnFormula>"What was the " &amp; sportsEvent_attendance[[#This Row],[propertyLabel]] &amp; " " &amp; "of the " &amp; sportsEvent_attendance[[#This Row],[entityLabel]] &amp; " " &amp; sportsEvent_attendance[[#This Row],[entityType]] &amp; "?"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D99447-AC2C-405D-B29C-DF6C9C78641C}" name="sportsVenue_capacity" displayName="sportsVenue_capacity" ref="A1:N458" tableType="queryTable" totalsRowShown="0" headerRowDxfId="14">
  <autoFilter ref="A1:N458" xr:uid="{84D99447-AC2C-405D-B29C-DF6C9C78641C}"/>
  <sortState xmlns:xlrd2="http://schemas.microsoft.com/office/spreadsheetml/2017/richdata2" ref="A2:M458">
    <sortCondition ref="M1:M458"/>
  </sortState>
  <tableColumns count="14">
    <tableColumn id="1" xr3:uid="{CC607ED2-6863-4E04-9F96-1FFC55DAB429}" uniqueName="1" name="entity" queryTableFieldId="1" dataDxfId="13"/>
    <tableColumn id="2" xr3:uid="{F3B5CD67-3100-4505-90E3-5704F5CC7B22}" uniqueName="2" name="entityLabel" queryTableFieldId="2" dataDxfId="12"/>
    <tableColumn id="3" xr3:uid="{58F3B578-1604-4A8C-9B5E-39D2042D7836}" uniqueName="3" name="category" queryTableFieldId="3" dataDxfId="11"/>
    <tableColumn id="4" xr3:uid="{C7363257-95FC-4F51-A6FD-ED088325116E}" uniqueName="4" name="property" queryTableFieldId="4" dataDxfId="10"/>
    <tableColumn id="5" xr3:uid="{28DD94A7-4A02-4DB8-A305-8F8CFEB585F9}" uniqueName="5" name="propertyLabel" queryTableFieldId="5" dataDxfId="9"/>
    <tableColumn id="6" xr3:uid="{6E46CF62-7498-406C-92E1-A05145525AAA}" uniqueName="6" name="value" queryTableFieldId="6" dataDxfId="8"/>
    <tableColumn id="12" xr3:uid="{DFF25B2D-B10F-4C16-84FB-26CCF2919FC4}" uniqueName="12" name="roundedValue" queryTableFieldId="12" dataDxfId="7">
      <calculatedColumnFormula>ROUND(sportsVenue_capacity[[#This Row],[value]],2)</calculatedColumnFormula>
    </tableColumn>
    <tableColumn id="7" xr3:uid="{ECAEC0C5-4929-44A8-8A3B-BA9E6984F968}" uniqueName="7" name="unitLabel" queryTableFieldId="7" dataDxfId="6"/>
    <tableColumn id="8" xr3:uid="{ED5AF2B0-BB21-4B69-9A4E-C6254E622E3D}" uniqueName="8" name="sitelinks" queryTableFieldId="8" dataDxfId="5"/>
    <tableColumn id="9" xr3:uid="{AF391DF5-E794-4687-A1E7-E1ADDC26FC78}" uniqueName="9" name="dateCreated" queryTableFieldId="9" dataDxfId="4"/>
    <tableColumn id="10" xr3:uid="{4B1296A6-8E8A-44D3-8C02-5CAC22D0FE1A}" uniqueName="10" name="dateModified" queryTableFieldId="10" dataDxfId="3"/>
    <tableColumn id="11" xr3:uid="{E6513D5C-D620-425A-8D74-82A215716F30}" uniqueName="11" name="entityType" queryTableFieldId="11" dataDxfId="2"/>
    <tableColumn id="13" xr3:uid="{6A055547-367B-4AB7-A352-3857E5F9B3D4}" uniqueName="13" name="duplicate" queryTableFieldId="13" dataDxfId="1">
      <calculatedColumnFormula>COUNTIF(B:B,B2)</calculatedColumnFormula>
    </tableColumn>
    <tableColumn id="14" xr3:uid="{DF106DA5-B89F-4032-91BF-74BE56735A19}" uniqueName="14" name="question" queryTableFieldId="14" dataDxfId="0">
      <calculatedColumnFormula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B38E-2F62-465B-AC82-4F6D82157825}">
  <dimension ref="A1:N698"/>
  <sheetViews>
    <sheetView tabSelected="1" topLeftCell="D1" workbookViewId="0">
      <selection activeCell="M23" sqref="M23"/>
    </sheetView>
  </sheetViews>
  <sheetFormatPr defaultRowHeight="14.4" x14ac:dyDescent="0.3"/>
  <cols>
    <col min="1" max="1" width="37" bestFit="1" customWidth="1"/>
    <col min="2" max="2" width="74.88671875" bestFit="1" customWidth="1"/>
    <col min="3" max="3" width="10.6640625" bestFit="1" customWidth="1"/>
    <col min="4" max="4" width="36.44140625" bestFit="1" customWidth="1"/>
    <col min="5" max="5" width="16" bestFit="1" customWidth="1"/>
    <col min="6" max="6" width="10.6640625" bestFit="1" customWidth="1"/>
    <col min="7" max="8" width="10.6640625" customWidth="1"/>
    <col min="9" max="9" width="10.6640625" bestFit="1" customWidth="1"/>
    <col min="10" max="10" width="11" bestFit="1" customWidth="1"/>
    <col min="11" max="11" width="19.44140625" bestFit="1" customWidth="1"/>
    <col min="12" max="12" width="11.6640625" bestFit="1" customWidth="1"/>
    <col min="14" max="14" width="116" bestFit="1" customWidth="1"/>
  </cols>
  <sheetData>
    <row r="1" spans="1:14" x14ac:dyDescent="0.3">
      <c r="A1" t="s">
        <v>64</v>
      </c>
      <c r="B1" t="s">
        <v>65</v>
      </c>
      <c r="C1" t="s">
        <v>0</v>
      </c>
      <c r="D1" t="s">
        <v>1</v>
      </c>
      <c r="E1" t="s">
        <v>2</v>
      </c>
      <c r="F1" t="s">
        <v>3</v>
      </c>
      <c r="G1" t="s">
        <v>60</v>
      </c>
      <c r="H1" t="s">
        <v>4</v>
      </c>
      <c r="I1" t="s">
        <v>5</v>
      </c>
      <c r="J1" t="s">
        <v>66</v>
      </c>
      <c r="K1" t="s">
        <v>67</v>
      </c>
      <c r="L1" t="s">
        <v>61</v>
      </c>
      <c r="M1" t="s">
        <v>62</v>
      </c>
      <c r="N1" t="s">
        <v>63</v>
      </c>
    </row>
    <row r="2" spans="1:14" x14ac:dyDescent="0.3">
      <c r="A2" t="s">
        <v>1243</v>
      </c>
      <c r="B2" t="s">
        <v>1244</v>
      </c>
      <c r="C2" t="s">
        <v>6</v>
      </c>
      <c r="D2" t="s">
        <v>70</v>
      </c>
      <c r="E2" t="s">
        <v>2266</v>
      </c>
      <c r="F2" t="s">
        <v>1245</v>
      </c>
      <c r="G2">
        <f>ROUND(sportsEvent_numberOfAthletes[[#This Row],[value]],2)</f>
        <v>9986</v>
      </c>
      <c r="H2" t="s">
        <v>2055</v>
      </c>
      <c r="I2" t="s">
        <v>501</v>
      </c>
      <c r="J2" t="s">
        <v>72</v>
      </c>
      <c r="K2" t="s">
        <v>1246</v>
      </c>
      <c r="L2" t="s">
        <v>2056</v>
      </c>
      <c r="M2">
        <f t="shared" ref="M2:M65" si="0">COUNTIF(B:B,B2)</f>
        <v>1</v>
      </c>
      <c r="N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10th National Games of the People's Republic of China sports event?</v>
      </c>
    </row>
    <row r="3" spans="1:14" x14ac:dyDescent="0.3">
      <c r="A3" t="s">
        <v>876</v>
      </c>
      <c r="B3" t="s">
        <v>877</v>
      </c>
      <c r="C3" t="s">
        <v>6</v>
      </c>
      <c r="D3" t="s">
        <v>70</v>
      </c>
      <c r="E3" t="s">
        <v>2266</v>
      </c>
      <c r="F3" t="s">
        <v>878</v>
      </c>
      <c r="G3">
        <f>ROUND(sportsEvent_numberOfAthletes[[#This Row],[value]],2)</f>
        <v>9770</v>
      </c>
      <c r="H3" t="s">
        <v>2055</v>
      </c>
      <c r="I3" t="s">
        <v>501</v>
      </c>
      <c r="J3" t="s">
        <v>72</v>
      </c>
      <c r="K3" t="s">
        <v>879</v>
      </c>
      <c r="L3" t="s">
        <v>2056</v>
      </c>
      <c r="M3">
        <f t="shared" si="0"/>
        <v>1</v>
      </c>
      <c r="N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12th National Games of the People's Republic of China sports event?</v>
      </c>
    </row>
    <row r="4" spans="1:14" x14ac:dyDescent="0.3">
      <c r="A4" t="s">
        <v>893</v>
      </c>
      <c r="B4" t="s">
        <v>894</v>
      </c>
      <c r="C4" t="s">
        <v>6</v>
      </c>
      <c r="D4" t="s">
        <v>70</v>
      </c>
      <c r="E4" t="s">
        <v>2266</v>
      </c>
      <c r="F4" t="s">
        <v>895</v>
      </c>
      <c r="G4">
        <f>ROUND(sportsEvent_numberOfAthletes[[#This Row],[value]],2)</f>
        <v>10217</v>
      </c>
      <c r="H4" t="s">
        <v>2055</v>
      </c>
      <c r="I4" t="s">
        <v>501</v>
      </c>
      <c r="J4" t="s">
        <v>72</v>
      </c>
      <c r="K4" t="s">
        <v>896</v>
      </c>
      <c r="L4" t="s">
        <v>2056</v>
      </c>
      <c r="M4">
        <f t="shared" si="0"/>
        <v>1</v>
      </c>
      <c r="N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13th National Games of the People's Republic of China sports event?</v>
      </c>
    </row>
    <row r="5" spans="1:14" x14ac:dyDescent="0.3">
      <c r="A5" t="s">
        <v>1890</v>
      </c>
      <c r="B5" t="s">
        <v>1891</v>
      </c>
      <c r="C5" t="s">
        <v>6</v>
      </c>
      <c r="D5" t="s">
        <v>70</v>
      </c>
      <c r="E5" t="s">
        <v>2266</v>
      </c>
      <c r="F5" t="s">
        <v>501</v>
      </c>
      <c r="G5">
        <f>ROUND(sportsEvent_numberOfAthletes[[#This Row],[value]],2)</f>
        <v>2</v>
      </c>
      <c r="H5" t="s">
        <v>2055</v>
      </c>
      <c r="I5" t="s">
        <v>501</v>
      </c>
      <c r="J5" t="s">
        <v>72</v>
      </c>
      <c r="K5" t="s">
        <v>1892</v>
      </c>
      <c r="L5" t="s">
        <v>2056</v>
      </c>
      <c r="M5">
        <f t="shared" si="0"/>
        <v>1</v>
      </c>
      <c r="N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1885 speed skating race at Frognerkilen sports event?</v>
      </c>
    </row>
    <row r="6" spans="1:14" x14ac:dyDescent="0.3">
      <c r="A6" t="s">
        <v>1107</v>
      </c>
      <c r="B6" t="s">
        <v>1108</v>
      </c>
      <c r="C6" t="s">
        <v>6</v>
      </c>
      <c r="D6" t="s">
        <v>70</v>
      </c>
      <c r="E6" t="s">
        <v>2266</v>
      </c>
      <c r="F6" t="s">
        <v>158</v>
      </c>
      <c r="G6">
        <f>ROUND(sportsEvent_numberOfAthletes[[#This Row],[value]],2)</f>
        <v>6</v>
      </c>
      <c r="H6" t="s">
        <v>2055</v>
      </c>
      <c r="I6" t="s">
        <v>21</v>
      </c>
      <c r="J6" t="s">
        <v>72</v>
      </c>
      <c r="K6" t="s">
        <v>1109</v>
      </c>
      <c r="L6" t="s">
        <v>2056</v>
      </c>
      <c r="M6">
        <f t="shared" si="0"/>
        <v>1</v>
      </c>
      <c r="N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1913 Far Eastern Games sports event?</v>
      </c>
    </row>
    <row r="7" spans="1:14" x14ac:dyDescent="0.3">
      <c r="A7" t="s">
        <v>1004</v>
      </c>
      <c r="B7" t="s">
        <v>1005</v>
      </c>
      <c r="C7" t="s">
        <v>6</v>
      </c>
      <c r="D7" t="s">
        <v>70</v>
      </c>
      <c r="E7" t="s">
        <v>2266</v>
      </c>
      <c r="F7" t="s">
        <v>189</v>
      </c>
      <c r="G7">
        <f>ROUND(sportsEvent_numberOfAthletes[[#This Row],[value]],2)</f>
        <v>3</v>
      </c>
      <c r="H7" t="s">
        <v>2055</v>
      </c>
      <c r="I7" t="s">
        <v>21</v>
      </c>
      <c r="J7" t="s">
        <v>72</v>
      </c>
      <c r="K7" t="s">
        <v>1006</v>
      </c>
      <c r="L7" t="s">
        <v>2056</v>
      </c>
      <c r="M7">
        <f t="shared" si="0"/>
        <v>1</v>
      </c>
      <c r="N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1915 Far Eastern Games sports event?</v>
      </c>
    </row>
    <row r="8" spans="1:14" x14ac:dyDescent="0.3">
      <c r="A8" t="s">
        <v>187</v>
      </c>
      <c r="B8" t="s">
        <v>188</v>
      </c>
      <c r="C8" t="s">
        <v>6</v>
      </c>
      <c r="D8" t="s">
        <v>70</v>
      </c>
      <c r="E8" t="s">
        <v>2266</v>
      </c>
      <c r="F8" t="s">
        <v>189</v>
      </c>
      <c r="G8">
        <f>ROUND(sportsEvent_numberOfAthletes[[#This Row],[value]],2)</f>
        <v>3</v>
      </c>
      <c r="H8" t="s">
        <v>2055</v>
      </c>
      <c r="I8" t="s">
        <v>13</v>
      </c>
      <c r="J8" t="s">
        <v>72</v>
      </c>
      <c r="K8" t="s">
        <v>190</v>
      </c>
      <c r="L8" t="s">
        <v>2056</v>
      </c>
      <c r="M8">
        <f t="shared" si="0"/>
        <v>1</v>
      </c>
      <c r="N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1917 Far Eastern Games sports event?</v>
      </c>
    </row>
    <row r="9" spans="1:14" x14ac:dyDescent="0.3">
      <c r="A9" t="s">
        <v>928</v>
      </c>
      <c r="B9" t="s">
        <v>929</v>
      </c>
      <c r="C9" t="s">
        <v>6</v>
      </c>
      <c r="D9" t="s">
        <v>70</v>
      </c>
      <c r="E9" t="s">
        <v>2266</v>
      </c>
      <c r="F9" t="s">
        <v>189</v>
      </c>
      <c r="G9">
        <f>ROUND(sportsEvent_numberOfAthletes[[#This Row],[value]],2)</f>
        <v>3</v>
      </c>
      <c r="H9" t="s">
        <v>2055</v>
      </c>
      <c r="I9" t="s">
        <v>23</v>
      </c>
      <c r="J9" t="s">
        <v>72</v>
      </c>
      <c r="K9" t="s">
        <v>930</v>
      </c>
      <c r="L9" t="s">
        <v>2056</v>
      </c>
      <c r="M9">
        <f t="shared" si="0"/>
        <v>1</v>
      </c>
      <c r="N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1919 Far Eastern Games sports event?</v>
      </c>
    </row>
    <row r="10" spans="1:14" x14ac:dyDescent="0.3">
      <c r="A10" t="s">
        <v>428</v>
      </c>
      <c r="B10" t="s">
        <v>429</v>
      </c>
      <c r="C10" t="s">
        <v>6</v>
      </c>
      <c r="D10" t="s">
        <v>70</v>
      </c>
      <c r="E10" t="s">
        <v>2266</v>
      </c>
      <c r="F10" t="s">
        <v>443</v>
      </c>
      <c r="G10">
        <f>ROUND(sportsEvent_numberOfAthletes[[#This Row],[value]],2)</f>
        <v>2622</v>
      </c>
      <c r="H10" t="s">
        <v>2055</v>
      </c>
      <c r="I10" t="s">
        <v>430</v>
      </c>
      <c r="J10" t="s">
        <v>72</v>
      </c>
      <c r="K10" t="s">
        <v>431</v>
      </c>
      <c r="L10" t="s">
        <v>2056</v>
      </c>
      <c r="M10">
        <f t="shared" si="0"/>
        <v>1</v>
      </c>
      <c r="N1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1920 Summer Olympics sports event?</v>
      </c>
    </row>
    <row r="11" spans="1:14" x14ac:dyDescent="0.3">
      <c r="A11" t="s">
        <v>1031</v>
      </c>
      <c r="B11" t="s">
        <v>1032</v>
      </c>
      <c r="C11" t="s">
        <v>6</v>
      </c>
      <c r="D11" t="s">
        <v>70</v>
      </c>
      <c r="E11" t="s">
        <v>2266</v>
      </c>
      <c r="F11" t="s">
        <v>189</v>
      </c>
      <c r="G11">
        <f>ROUND(sportsEvent_numberOfAthletes[[#This Row],[value]],2)</f>
        <v>3</v>
      </c>
      <c r="H11" t="s">
        <v>2055</v>
      </c>
      <c r="I11" t="s">
        <v>10</v>
      </c>
      <c r="J11" t="s">
        <v>72</v>
      </c>
      <c r="K11" t="s">
        <v>930</v>
      </c>
      <c r="L11" t="s">
        <v>2056</v>
      </c>
      <c r="M11">
        <f t="shared" si="0"/>
        <v>1</v>
      </c>
      <c r="N1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1921 Far Eastern Games sports event?</v>
      </c>
    </row>
    <row r="12" spans="1:14" x14ac:dyDescent="0.3">
      <c r="A12" t="s">
        <v>1054</v>
      </c>
      <c r="B12" t="s">
        <v>1055</v>
      </c>
      <c r="C12" t="s">
        <v>6</v>
      </c>
      <c r="D12" t="s">
        <v>70</v>
      </c>
      <c r="E12" t="s">
        <v>2266</v>
      </c>
      <c r="F12" t="s">
        <v>52</v>
      </c>
      <c r="G12">
        <f>ROUND(sportsEvent_numberOfAthletes[[#This Row],[value]],2)</f>
        <v>77</v>
      </c>
      <c r="H12" t="s">
        <v>2055</v>
      </c>
      <c r="I12" t="s">
        <v>15</v>
      </c>
      <c r="J12" t="s">
        <v>72</v>
      </c>
      <c r="K12" t="s">
        <v>1056</v>
      </c>
      <c r="L12" t="s">
        <v>2056</v>
      </c>
      <c r="M12">
        <f t="shared" si="0"/>
        <v>1</v>
      </c>
      <c r="N1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1922 Women's World Games sports event?</v>
      </c>
    </row>
    <row r="13" spans="1:14" x14ac:dyDescent="0.3">
      <c r="A13" t="s">
        <v>1057</v>
      </c>
      <c r="B13" t="s">
        <v>1058</v>
      </c>
      <c r="C13" t="s">
        <v>6</v>
      </c>
      <c r="D13" t="s">
        <v>70</v>
      </c>
      <c r="E13" t="s">
        <v>2266</v>
      </c>
      <c r="F13" t="s">
        <v>189</v>
      </c>
      <c r="G13">
        <f>ROUND(sportsEvent_numberOfAthletes[[#This Row],[value]],2)</f>
        <v>3</v>
      </c>
      <c r="H13" t="s">
        <v>2055</v>
      </c>
      <c r="I13" t="s">
        <v>13</v>
      </c>
      <c r="J13" t="s">
        <v>72</v>
      </c>
      <c r="K13" t="s">
        <v>1059</v>
      </c>
      <c r="L13" t="s">
        <v>2056</v>
      </c>
      <c r="M13">
        <f t="shared" si="0"/>
        <v>1</v>
      </c>
      <c r="N1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1923 Far Eastern Games sports event?</v>
      </c>
    </row>
    <row r="14" spans="1:14" x14ac:dyDescent="0.3">
      <c r="A14" t="s">
        <v>452</v>
      </c>
      <c r="B14" t="s">
        <v>453</v>
      </c>
      <c r="C14" t="s">
        <v>6</v>
      </c>
      <c r="D14" t="s">
        <v>70</v>
      </c>
      <c r="E14" t="s">
        <v>2266</v>
      </c>
      <c r="F14" t="s">
        <v>189</v>
      </c>
      <c r="G14">
        <f>ROUND(sportsEvent_numberOfAthletes[[#This Row],[value]],2)</f>
        <v>3</v>
      </c>
      <c r="H14" t="s">
        <v>2055</v>
      </c>
      <c r="I14" t="s">
        <v>15</v>
      </c>
      <c r="J14" t="s">
        <v>72</v>
      </c>
      <c r="K14" t="s">
        <v>454</v>
      </c>
      <c r="L14" t="s">
        <v>2056</v>
      </c>
      <c r="M14">
        <f t="shared" si="0"/>
        <v>1</v>
      </c>
      <c r="N1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1925 Far Eastern Games sports event?</v>
      </c>
    </row>
    <row r="15" spans="1:14" x14ac:dyDescent="0.3">
      <c r="A15" t="s">
        <v>1330</v>
      </c>
      <c r="B15" t="s">
        <v>1331</v>
      </c>
      <c r="C15" t="s">
        <v>6</v>
      </c>
      <c r="D15" t="s">
        <v>70</v>
      </c>
      <c r="E15" t="s">
        <v>2266</v>
      </c>
      <c r="F15" t="s">
        <v>1332</v>
      </c>
      <c r="G15">
        <f>ROUND(sportsEvent_numberOfAthletes[[#This Row],[value]],2)</f>
        <v>100</v>
      </c>
      <c r="H15" t="s">
        <v>2055</v>
      </c>
      <c r="I15" t="s">
        <v>158</v>
      </c>
      <c r="J15" t="s">
        <v>72</v>
      </c>
      <c r="K15" t="s">
        <v>1333</v>
      </c>
      <c r="L15" t="s">
        <v>2056</v>
      </c>
      <c r="M15">
        <f t="shared" si="0"/>
        <v>1</v>
      </c>
      <c r="N1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1926 Women's World Games sports event?</v>
      </c>
    </row>
    <row r="16" spans="1:14" x14ac:dyDescent="0.3">
      <c r="A16" t="s">
        <v>897</v>
      </c>
      <c r="B16" t="s">
        <v>898</v>
      </c>
      <c r="C16" t="s">
        <v>6</v>
      </c>
      <c r="D16" t="s">
        <v>70</v>
      </c>
      <c r="E16" t="s">
        <v>2266</v>
      </c>
      <c r="F16" t="s">
        <v>189</v>
      </c>
      <c r="G16">
        <f>ROUND(sportsEvent_numberOfAthletes[[#This Row],[value]],2)</f>
        <v>3</v>
      </c>
      <c r="H16" t="s">
        <v>2055</v>
      </c>
      <c r="I16" t="s">
        <v>15</v>
      </c>
      <c r="J16" t="s">
        <v>72</v>
      </c>
      <c r="K16" t="s">
        <v>899</v>
      </c>
      <c r="L16" t="s">
        <v>2056</v>
      </c>
      <c r="M16">
        <f t="shared" si="0"/>
        <v>1</v>
      </c>
      <c r="N1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1927 Far Eastern Games sports event?</v>
      </c>
    </row>
    <row r="17" spans="1:14" x14ac:dyDescent="0.3">
      <c r="A17" t="s">
        <v>305</v>
      </c>
      <c r="B17" t="s">
        <v>306</v>
      </c>
      <c r="C17" t="s">
        <v>6</v>
      </c>
      <c r="D17" t="s">
        <v>70</v>
      </c>
      <c r="E17" t="s">
        <v>2266</v>
      </c>
      <c r="F17" t="s">
        <v>307</v>
      </c>
      <c r="G17">
        <f>ROUND(sportsEvent_numberOfAthletes[[#This Row],[value]],2)</f>
        <v>400</v>
      </c>
      <c r="H17" t="s">
        <v>2055</v>
      </c>
      <c r="I17" t="s">
        <v>14</v>
      </c>
      <c r="J17" t="s">
        <v>72</v>
      </c>
      <c r="K17" t="s">
        <v>308</v>
      </c>
      <c r="L17" t="s">
        <v>2056</v>
      </c>
      <c r="M17">
        <f t="shared" si="0"/>
        <v>1</v>
      </c>
      <c r="N1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1930 British Empire Games sports event?</v>
      </c>
    </row>
    <row r="18" spans="1:14" x14ac:dyDescent="0.3">
      <c r="A18" t="s">
        <v>576</v>
      </c>
      <c r="B18" t="s">
        <v>577</v>
      </c>
      <c r="C18" t="s">
        <v>6</v>
      </c>
      <c r="D18" t="s">
        <v>70</v>
      </c>
      <c r="E18" t="s">
        <v>2266</v>
      </c>
      <c r="F18" t="s">
        <v>536</v>
      </c>
      <c r="G18">
        <f>ROUND(sportsEvent_numberOfAthletes[[#This Row],[value]],2)</f>
        <v>5</v>
      </c>
      <c r="H18" t="s">
        <v>2055</v>
      </c>
      <c r="I18" t="s">
        <v>505</v>
      </c>
      <c r="J18" t="s">
        <v>72</v>
      </c>
      <c r="K18" t="s">
        <v>578</v>
      </c>
      <c r="L18" t="s">
        <v>2056</v>
      </c>
      <c r="M18">
        <f t="shared" si="0"/>
        <v>1</v>
      </c>
      <c r="N1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1930 European Women's Basketball Championship sports event?</v>
      </c>
    </row>
    <row r="19" spans="1:14" x14ac:dyDescent="0.3">
      <c r="A19" t="s">
        <v>864</v>
      </c>
      <c r="B19" t="s">
        <v>865</v>
      </c>
      <c r="C19" t="s">
        <v>6</v>
      </c>
      <c r="D19" t="s">
        <v>70</v>
      </c>
      <c r="E19" t="s">
        <v>2266</v>
      </c>
      <c r="F19" t="s">
        <v>193</v>
      </c>
      <c r="G19">
        <f>ROUND(sportsEvent_numberOfAthletes[[#This Row],[value]],2)</f>
        <v>4</v>
      </c>
      <c r="H19" t="s">
        <v>2055</v>
      </c>
      <c r="I19" t="s">
        <v>10</v>
      </c>
      <c r="J19" t="s">
        <v>72</v>
      </c>
      <c r="K19" t="s">
        <v>866</v>
      </c>
      <c r="L19" t="s">
        <v>2056</v>
      </c>
      <c r="M19">
        <f t="shared" si="0"/>
        <v>1</v>
      </c>
      <c r="N1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1930 Far Eastern Games sports event?</v>
      </c>
    </row>
    <row r="20" spans="1:14" x14ac:dyDescent="0.3">
      <c r="A20" t="s">
        <v>416</v>
      </c>
      <c r="B20" t="s">
        <v>417</v>
      </c>
      <c r="C20" t="s">
        <v>6</v>
      </c>
      <c r="D20" t="s">
        <v>70</v>
      </c>
      <c r="E20" t="s">
        <v>2266</v>
      </c>
      <c r="F20" t="s">
        <v>418</v>
      </c>
      <c r="G20">
        <f>ROUND(sportsEvent_numberOfAthletes[[#This Row],[value]],2)</f>
        <v>500</v>
      </c>
      <c r="H20" t="s">
        <v>2055</v>
      </c>
      <c r="I20" t="s">
        <v>40</v>
      </c>
      <c r="J20" t="s">
        <v>72</v>
      </c>
      <c r="K20" t="s">
        <v>419</v>
      </c>
      <c r="L20" t="s">
        <v>2056</v>
      </c>
      <c r="M20">
        <f t="shared" si="0"/>
        <v>1</v>
      </c>
      <c r="N2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1934 British Empire Games sports event?</v>
      </c>
    </row>
    <row r="21" spans="1:14" x14ac:dyDescent="0.3">
      <c r="A21" t="s">
        <v>1080</v>
      </c>
      <c r="B21" t="s">
        <v>1081</v>
      </c>
      <c r="C21" t="s">
        <v>6</v>
      </c>
      <c r="D21" t="s">
        <v>70</v>
      </c>
      <c r="E21" t="s">
        <v>2266</v>
      </c>
      <c r="F21" t="s">
        <v>193</v>
      </c>
      <c r="G21">
        <f>ROUND(sportsEvent_numberOfAthletes[[#This Row],[value]],2)</f>
        <v>4</v>
      </c>
      <c r="H21" t="s">
        <v>2055</v>
      </c>
      <c r="I21" t="s">
        <v>15</v>
      </c>
      <c r="J21" t="s">
        <v>72</v>
      </c>
      <c r="K21" t="s">
        <v>1082</v>
      </c>
      <c r="L21" t="s">
        <v>2056</v>
      </c>
      <c r="M21">
        <f t="shared" si="0"/>
        <v>1</v>
      </c>
      <c r="N2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1934 Far Eastern Games sports event?</v>
      </c>
    </row>
    <row r="22" spans="1:14" x14ac:dyDescent="0.3">
      <c r="A22" t="s">
        <v>1358</v>
      </c>
      <c r="B22" t="s">
        <v>1359</v>
      </c>
      <c r="C22" t="s">
        <v>6</v>
      </c>
      <c r="D22" t="s">
        <v>70</v>
      </c>
      <c r="E22" t="s">
        <v>2266</v>
      </c>
      <c r="F22" t="s">
        <v>21</v>
      </c>
      <c r="G22">
        <f>ROUND(sportsEvent_numberOfAthletes[[#This Row],[value]],2)</f>
        <v>14</v>
      </c>
      <c r="H22" t="s">
        <v>2055</v>
      </c>
      <c r="I22" t="s">
        <v>158</v>
      </c>
      <c r="J22" t="s">
        <v>72</v>
      </c>
      <c r="K22" t="s">
        <v>1360</v>
      </c>
      <c r="L22" t="s">
        <v>2056</v>
      </c>
      <c r="M22">
        <f t="shared" si="0"/>
        <v>1</v>
      </c>
      <c r="N2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1936–37 Irish League sports event?</v>
      </c>
    </row>
    <row r="23" spans="1:14" x14ac:dyDescent="0.3">
      <c r="A23" t="s">
        <v>275</v>
      </c>
      <c r="B23" t="s">
        <v>276</v>
      </c>
      <c r="C23" t="s">
        <v>6</v>
      </c>
      <c r="D23" t="s">
        <v>70</v>
      </c>
      <c r="E23" t="s">
        <v>2266</v>
      </c>
      <c r="F23" t="s">
        <v>277</v>
      </c>
      <c r="G23">
        <f>ROUND(sportsEvent_numberOfAthletes[[#This Row],[value]],2)</f>
        <v>464</v>
      </c>
      <c r="H23" t="s">
        <v>2055</v>
      </c>
      <c r="I23" t="s">
        <v>14</v>
      </c>
      <c r="J23" t="s">
        <v>72</v>
      </c>
      <c r="K23" t="s">
        <v>278</v>
      </c>
      <c r="L23" t="s">
        <v>2056</v>
      </c>
      <c r="M23">
        <f t="shared" si="0"/>
        <v>1</v>
      </c>
      <c r="N2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1938 British Empire Games sports event?</v>
      </c>
    </row>
    <row r="24" spans="1:14" x14ac:dyDescent="0.3">
      <c r="A24" t="s">
        <v>1117</v>
      </c>
      <c r="B24" t="s">
        <v>1118</v>
      </c>
      <c r="C24" t="s">
        <v>6</v>
      </c>
      <c r="D24" t="s">
        <v>70</v>
      </c>
      <c r="E24" t="s">
        <v>2266</v>
      </c>
      <c r="F24" t="s">
        <v>1119</v>
      </c>
      <c r="G24">
        <f>ROUND(sportsEvent_numberOfAthletes[[#This Row],[value]],2)</f>
        <v>7224</v>
      </c>
      <c r="H24" t="s">
        <v>2055</v>
      </c>
      <c r="I24" t="s">
        <v>505</v>
      </c>
      <c r="J24" t="s">
        <v>72</v>
      </c>
      <c r="K24" t="s">
        <v>1120</v>
      </c>
      <c r="L24" t="s">
        <v>2056</v>
      </c>
      <c r="M24">
        <f t="shared" si="0"/>
        <v>1</v>
      </c>
      <c r="N2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1947 National Sports Festival of Japan sports event?</v>
      </c>
    </row>
    <row r="25" spans="1:14" x14ac:dyDescent="0.3">
      <c r="A25" t="s">
        <v>951</v>
      </c>
      <c r="B25" t="s">
        <v>952</v>
      </c>
      <c r="C25" t="s">
        <v>6</v>
      </c>
      <c r="D25" t="s">
        <v>70</v>
      </c>
      <c r="E25" t="s">
        <v>2266</v>
      </c>
      <c r="F25" t="s">
        <v>158</v>
      </c>
      <c r="G25">
        <f>ROUND(sportsEvent_numberOfAthletes[[#This Row],[value]],2)</f>
        <v>6</v>
      </c>
      <c r="H25" t="s">
        <v>2055</v>
      </c>
      <c r="I25" t="s">
        <v>193</v>
      </c>
      <c r="J25" t="s">
        <v>72</v>
      </c>
      <c r="K25" t="s">
        <v>953</v>
      </c>
      <c r="L25" t="s">
        <v>2056</v>
      </c>
      <c r="M25">
        <f t="shared" si="0"/>
        <v>1</v>
      </c>
      <c r="N2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1947–48 Bolivarian Games sports event?</v>
      </c>
    </row>
    <row r="26" spans="1:14" x14ac:dyDescent="0.3">
      <c r="A26" t="s">
        <v>1009</v>
      </c>
      <c r="B26" t="s">
        <v>1010</v>
      </c>
      <c r="C26" t="s">
        <v>6</v>
      </c>
      <c r="D26" t="s">
        <v>70</v>
      </c>
      <c r="E26" t="s">
        <v>2266</v>
      </c>
      <c r="F26" t="s">
        <v>1011</v>
      </c>
      <c r="G26">
        <f>ROUND(sportsEvent_numberOfAthletes[[#This Row],[value]],2)</f>
        <v>600</v>
      </c>
      <c r="H26" t="s">
        <v>2055</v>
      </c>
      <c r="I26" t="s">
        <v>501</v>
      </c>
      <c r="J26" t="s">
        <v>72</v>
      </c>
      <c r="K26" t="s">
        <v>1012</v>
      </c>
      <c r="L26" t="s">
        <v>2056</v>
      </c>
      <c r="M26">
        <f t="shared" si="0"/>
        <v>1</v>
      </c>
      <c r="N2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1948 Pekan Olahraga Nasional sports event?</v>
      </c>
    </row>
    <row r="27" spans="1:14" x14ac:dyDescent="0.3">
      <c r="A27" t="s">
        <v>1376</v>
      </c>
      <c r="B27" t="s">
        <v>1377</v>
      </c>
      <c r="C27" t="s">
        <v>6</v>
      </c>
      <c r="D27" t="s">
        <v>70</v>
      </c>
      <c r="E27" t="s">
        <v>2266</v>
      </c>
      <c r="F27" t="s">
        <v>23</v>
      </c>
      <c r="G27">
        <f>ROUND(sportsEvent_numberOfAthletes[[#This Row],[value]],2)</f>
        <v>12</v>
      </c>
      <c r="H27" t="s">
        <v>2055</v>
      </c>
      <c r="I27" t="s">
        <v>158</v>
      </c>
      <c r="J27" t="s">
        <v>72</v>
      </c>
      <c r="K27" t="s">
        <v>1378</v>
      </c>
      <c r="L27" t="s">
        <v>2056</v>
      </c>
      <c r="M27">
        <f t="shared" si="0"/>
        <v>1</v>
      </c>
      <c r="N2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1948–49 Irish League sports event?</v>
      </c>
    </row>
    <row r="28" spans="1:14" x14ac:dyDescent="0.3">
      <c r="A28" t="s">
        <v>271</v>
      </c>
      <c r="B28" t="s">
        <v>272</v>
      </c>
      <c r="C28" t="s">
        <v>6</v>
      </c>
      <c r="D28" t="s">
        <v>70</v>
      </c>
      <c r="E28" t="s">
        <v>2266</v>
      </c>
      <c r="F28" t="s">
        <v>273</v>
      </c>
      <c r="G28">
        <f>ROUND(sportsEvent_numberOfAthletes[[#This Row],[value]],2)</f>
        <v>590</v>
      </c>
      <c r="H28" t="s">
        <v>2055</v>
      </c>
      <c r="I28" t="s">
        <v>19</v>
      </c>
      <c r="J28" t="s">
        <v>72</v>
      </c>
      <c r="K28" t="s">
        <v>274</v>
      </c>
      <c r="L28" t="s">
        <v>2056</v>
      </c>
      <c r="M28">
        <f t="shared" si="0"/>
        <v>1</v>
      </c>
      <c r="N2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1950 British Empire Games sports event?</v>
      </c>
    </row>
    <row r="29" spans="1:14" x14ac:dyDescent="0.3">
      <c r="A29" t="s">
        <v>448</v>
      </c>
      <c r="B29" t="s">
        <v>449</v>
      </c>
      <c r="C29" t="s">
        <v>6</v>
      </c>
      <c r="D29" t="s">
        <v>70</v>
      </c>
      <c r="E29" t="s">
        <v>2266</v>
      </c>
      <c r="F29" t="s">
        <v>450</v>
      </c>
      <c r="G29">
        <f>ROUND(sportsEvent_numberOfAthletes[[#This Row],[value]],2)</f>
        <v>489</v>
      </c>
      <c r="H29" t="s">
        <v>2055</v>
      </c>
      <c r="I29" t="s">
        <v>423</v>
      </c>
      <c r="J29" t="s">
        <v>72</v>
      </c>
      <c r="K29" t="s">
        <v>451</v>
      </c>
      <c r="L29" t="s">
        <v>2056</v>
      </c>
      <c r="M29">
        <f t="shared" si="0"/>
        <v>1</v>
      </c>
      <c r="N2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1951 Asian Games sports event?</v>
      </c>
    </row>
    <row r="30" spans="1:14" x14ac:dyDescent="0.3">
      <c r="A30" t="s">
        <v>286</v>
      </c>
      <c r="B30" t="s">
        <v>287</v>
      </c>
      <c r="C30" t="s">
        <v>6</v>
      </c>
      <c r="D30" t="s">
        <v>70</v>
      </c>
      <c r="E30" t="s">
        <v>2266</v>
      </c>
      <c r="F30" t="s">
        <v>288</v>
      </c>
      <c r="G30">
        <f>ROUND(sportsEvent_numberOfAthletes[[#This Row],[value]],2)</f>
        <v>734</v>
      </c>
      <c r="H30" t="s">
        <v>2055</v>
      </c>
      <c r="I30" t="s">
        <v>33</v>
      </c>
      <c r="J30" t="s">
        <v>72</v>
      </c>
      <c r="K30" t="s">
        <v>289</v>
      </c>
      <c r="L30" t="s">
        <v>2056</v>
      </c>
      <c r="M30">
        <f t="shared" si="0"/>
        <v>1</v>
      </c>
      <c r="N3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1951 Mediterranean Games sports event?</v>
      </c>
    </row>
    <row r="31" spans="1:14" x14ac:dyDescent="0.3">
      <c r="A31" t="s">
        <v>240</v>
      </c>
      <c r="B31" t="s">
        <v>241</v>
      </c>
      <c r="C31" t="s">
        <v>6</v>
      </c>
      <c r="D31" t="s">
        <v>70</v>
      </c>
      <c r="E31" t="s">
        <v>2266</v>
      </c>
      <c r="F31" t="s">
        <v>242</v>
      </c>
      <c r="G31">
        <f>ROUND(sportsEvent_numberOfAthletes[[#This Row],[value]],2)</f>
        <v>2513</v>
      </c>
      <c r="H31" t="s">
        <v>2055</v>
      </c>
      <c r="I31" t="s">
        <v>20</v>
      </c>
      <c r="J31" t="s">
        <v>72</v>
      </c>
      <c r="K31" t="s">
        <v>243</v>
      </c>
      <c r="L31" t="s">
        <v>2056</v>
      </c>
      <c r="M31">
        <f t="shared" si="0"/>
        <v>1</v>
      </c>
      <c r="N3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1951 Pan American Games sports event?</v>
      </c>
    </row>
    <row r="32" spans="1:14" x14ac:dyDescent="0.3">
      <c r="A32" t="s">
        <v>1154</v>
      </c>
      <c r="B32" t="s">
        <v>1155</v>
      </c>
      <c r="C32" t="s">
        <v>6</v>
      </c>
      <c r="D32" t="s">
        <v>70</v>
      </c>
      <c r="E32" t="s">
        <v>2266</v>
      </c>
      <c r="F32" t="s">
        <v>86</v>
      </c>
      <c r="G32">
        <f>ROUND(sportsEvent_numberOfAthletes[[#This Row],[value]],2)</f>
        <v>2600</v>
      </c>
      <c r="H32" t="s">
        <v>2055</v>
      </c>
      <c r="I32" t="s">
        <v>501</v>
      </c>
      <c r="J32" t="s">
        <v>72</v>
      </c>
      <c r="K32" t="s">
        <v>1156</v>
      </c>
      <c r="L32" t="s">
        <v>2056</v>
      </c>
      <c r="M32">
        <f t="shared" si="0"/>
        <v>1</v>
      </c>
      <c r="N3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1951 Pekan Olahraga Nasional sports event?</v>
      </c>
    </row>
    <row r="33" spans="1:14" x14ac:dyDescent="0.3">
      <c r="A33" t="s">
        <v>402</v>
      </c>
      <c r="B33" t="s">
        <v>403</v>
      </c>
      <c r="C33" t="s">
        <v>6</v>
      </c>
      <c r="D33" t="s">
        <v>70</v>
      </c>
      <c r="E33" t="s">
        <v>2266</v>
      </c>
      <c r="F33" t="s">
        <v>404</v>
      </c>
      <c r="G33">
        <f>ROUND(sportsEvent_numberOfAthletes[[#This Row],[value]],2)</f>
        <v>970</v>
      </c>
      <c r="H33" t="s">
        <v>2055</v>
      </c>
      <c r="I33" t="s">
        <v>18</v>
      </c>
      <c r="J33" t="s">
        <v>72</v>
      </c>
      <c r="K33" t="s">
        <v>405</v>
      </c>
      <c r="L33" t="s">
        <v>2056</v>
      </c>
      <c r="M33">
        <f t="shared" si="0"/>
        <v>1</v>
      </c>
      <c r="N3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1954 Asian Games sports event?</v>
      </c>
    </row>
    <row r="34" spans="1:14" x14ac:dyDescent="0.3">
      <c r="A34" t="s">
        <v>326</v>
      </c>
      <c r="B34" t="s">
        <v>327</v>
      </c>
      <c r="C34" t="s">
        <v>6</v>
      </c>
      <c r="D34" t="s">
        <v>70</v>
      </c>
      <c r="E34" t="s">
        <v>2266</v>
      </c>
      <c r="F34" t="s">
        <v>328</v>
      </c>
      <c r="G34">
        <f>ROUND(sportsEvent_numberOfAthletes[[#This Row],[value]],2)</f>
        <v>662</v>
      </c>
      <c r="H34" t="s">
        <v>2055</v>
      </c>
      <c r="I34" t="s">
        <v>40</v>
      </c>
      <c r="J34" t="s">
        <v>72</v>
      </c>
      <c r="K34" t="s">
        <v>329</v>
      </c>
      <c r="L34" t="s">
        <v>2056</v>
      </c>
      <c r="M34">
        <f t="shared" si="0"/>
        <v>1</v>
      </c>
      <c r="N3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1954 British Empire and Commonwealth Games sports event?</v>
      </c>
    </row>
    <row r="35" spans="1:14" x14ac:dyDescent="0.3">
      <c r="A35" t="s">
        <v>279</v>
      </c>
      <c r="B35" t="s">
        <v>280</v>
      </c>
      <c r="C35" t="s">
        <v>6</v>
      </c>
      <c r="D35" t="s">
        <v>70</v>
      </c>
      <c r="E35" t="s">
        <v>2266</v>
      </c>
      <c r="F35" t="s">
        <v>281</v>
      </c>
      <c r="G35">
        <f>ROUND(sportsEvent_numberOfAthletes[[#This Row],[value]],2)</f>
        <v>1135</v>
      </c>
      <c r="H35" t="s">
        <v>2055</v>
      </c>
      <c r="I35" t="s">
        <v>33</v>
      </c>
      <c r="J35" t="s">
        <v>72</v>
      </c>
      <c r="K35" t="s">
        <v>282</v>
      </c>
      <c r="L35" t="s">
        <v>2056</v>
      </c>
      <c r="M35">
        <f t="shared" si="0"/>
        <v>1</v>
      </c>
      <c r="N3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1955 Mediterranean Games sports event?</v>
      </c>
    </row>
    <row r="36" spans="1:14" x14ac:dyDescent="0.3">
      <c r="A36" t="s">
        <v>366</v>
      </c>
      <c r="B36" t="s">
        <v>367</v>
      </c>
      <c r="C36" t="s">
        <v>6</v>
      </c>
      <c r="D36" t="s">
        <v>70</v>
      </c>
      <c r="E36" t="s">
        <v>2266</v>
      </c>
      <c r="F36" t="s">
        <v>368</v>
      </c>
      <c r="G36">
        <f>ROUND(sportsEvent_numberOfAthletes[[#This Row],[value]],2)</f>
        <v>1820</v>
      </c>
      <c r="H36" t="s">
        <v>2055</v>
      </c>
      <c r="I36" t="s">
        <v>18</v>
      </c>
      <c r="J36" t="s">
        <v>72</v>
      </c>
      <c r="K36" t="s">
        <v>369</v>
      </c>
      <c r="L36" t="s">
        <v>2056</v>
      </c>
      <c r="M36">
        <f t="shared" si="0"/>
        <v>1</v>
      </c>
      <c r="N3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1958 Asian Games sports event?</v>
      </c>
    </row>
    <row r="37" spans="1:14" x14ac:dyDescent="0.3">
      <c r="A37" t="s">
        <v>290</v>
      </c>
      <c r="B37" t="s">
        <v>291</v>
      </c>
      <c r="C37" t="s">
        <v>6</v>
      </c>
      <c r="D37" t="s">
        <v>70</v>
      </c>
      <c r="E37" t="s">
        <v>2266</v>
      </c>
      <c r="F37" t="s">
        <v>292</v>
      </c>
      <c r="G37">
        <f>ROUND(sportsEvent_numberOfAthletes[[#This Row],[value]],2)</f>
        <v>1122</v>
      </c>
      <c r="H37" t="s">
        <v>2055</v>
      </c>
      <c r="I37" t="s">
        <v>20</v>
      </c>
      <c r="J37" t="s">
        <v>72</v>
      </c>
      <c r="K37" t="s">
        <v>293</v>
      </c>
      <c r="L37" t="s">
        <v>2056</v>
      </c>
      <c r="M37">
        <f t="shared" si="0"/>
        <v>1</v>
      </c>
      <c r="N3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1958 British Empire and Commonwealth Games sports event?</v>
      </c>
    </row>
    <row r="38" spans="1:14" x14ac:dyDescent="0.3">
      <c r="A38" t="s">
        <v>168</v>
      </c>
      <c r="B38" t="s">
        <v>169</v>
      </c>
      <c r="C38" t="s">
        <v>6</v>
      </c>
      <c r="D38" t="s">
        <v>70</v>
      </c>
      <c r="E38" t="s">
        <v>2266</v>
      </c>
      <c r="F38" t="s">
        <v>170</v>
      </c>
      <c r="G38">
        <f>ROUND(sportsEvent_numberOfAthletes[[#This Row],[value]],2)</f>
        <v>145</v>
      </c>
      <c r="H38" t="s">
        <v>2055</v>
      </c>
      <c r="I38" t="s">
        <v>20</v>
      </c>
      <c r="J38" t="s">
        <v>72</v>
      </c>
      <c r="K38" t="s">
        <v>171</v>
      </c>
      <c r="L38" t="s">
        <v>2056</v>
      </c>
      <c r="M38">
        <f t="shared" si="0"/>
        <v>1</v>
      </c>
      <c r="N3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1960 Winter Universiade sports event?</v>
      </c>
    </row>
    <row r="39" spans="1:14" x14ac:dyDescent="0.3">
      <c r="A39" t="s">
        <v>318</v>
      </c>
      <c r="B39" t="s">
        <v>319</v>
      </c>
      <c r="C39" t="s">
        <v>6</v>
      </c>
      <c r="D39" t="s">
        <v>70</v>
      </c>
      <c r="E39" t="s">
        <v>2266</v>
      </c>
      <c r="F39" t="s">
        <v>320</v>
      </c>
      <c r="G39">
        <f>ROUND(sportsEvent_numberOfAthletes[[#This Row],[value]],2)</f>
        <v>1460</v>
      </c>
      <c r="H39" t="s">
        <v>2055</v>
      </c>
      <c r="I39" t="s">
        <v>18</v>
      </c>
      <c r="J39" t="s">
        <v>72</v>
      </c>
      <c r="K39" t="s">
        <v>321</v>
      </c>
      <c r="L39" t="s">
        <v>2056</v>
      </c>
      <c r="M39">
        <f t="shared" si="0"/>
        <v>1</v>
      </c>
      <c r="N3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1962 Asian Games sports event?</v>
      </c>
    </row>
    <row r="40" spans="1:14" x14ac:dyDescent="0.3">
      <c r="A40" t="s">
        <v>351</v>
      </c>
      <c r="B40" t="s">
        <v>352</v>
      </c>
      <c r="C40" t="s">
        <v>6</v>
      </c>
      <c r="D40" t="s">
        <v>70</v>
      </c>
      <c r="E40" t="s">
        <v>2266</v>
      </c>
      <c r="F40" t="s">
        <v>353</v>
      </c>
      <c r="G40">
        <f>ROUND(sportsEvent_numberOfAthletes[[#This Row],[value]],2)</f>
        <v>863</v>
      </c>
      <c r="H40" t="s">
        <v>2055</v>
      </c>
      <c r="I40" t="s">
        <v>11</v>
      </c>
      <c r="J40" t="s">
        <v>72</v>
      </c>
      <c r="K40" t="s">
        <v>354</v>
      </c>
      <c r="L40" t="s">
        <v>2056</v>
      </c>
      <c r="M40">
        <f t="shared" si="0"/>
        <v>1</v>
      </c>
      <c r="N4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1962 British Empire and Commonwealth Games sports event?</v>
      </c>
    </row>
    <row r="41" spans="1:14" x14ac:dyDescent="0.3">
      <c r="A41" t="s">
        <v>91</v>
      </c>
      <c r="B41" t="s">
        <v>92</v>
      </c>
      <c r="C41" t="s">
        <v>6</v>
      </c>
      <c r="D41" t="s">
        <v>70</v>
      </c>
      <c r="E41" t="s">
        <v>2266</v>
      </c>
      <c r="F41" t="s">
        <v>93</v>
      </c>
      <c r="G41">
        <f>ROUND(sportsEvent_numberOfAthletes[[#This Row],[value]],2)</f>
        <v>332</v>
      </c>
      <c r="H41" t="s">
        <v>2055</v>
      </c>
      <c r="I41" t="s">
        <v>11</v>
      </c>
      <c r="J41" t="s">
        <v>72</v>
      </c>
      <c r="K41" t="s">
        <v>94</v>
      </c>
      <c r="L41" t="s">
        <v>2056</v>
      </c>
      <c r="M41">
        <f t="shared" si="0"/>
        <v>1</v>
      </c>
      <c r="N4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1962 Winter Universiade sports event?</v>
      </c>
    </row>
    <row r="42" spans="1:14" x14ac:dyDescent="0.3">
      <c r="A42" t="s">
        <v>115</v>
      </c>
      <c r="B42" t="s">
        <v>116</v>
      </c>
      <c r="C42" t="s">
        <v>6</v>
      </c>
      <c r="D42" t="s">
        <v>70</v>
      </c>
      <c r="E42" t="s">
        <v>2266</v>
      </c>
      <c r="F42" t="s">
        <v>117</v>
      </c>
      <c r="G42">
        <f>ROUND(sportsEvent_numberOfAthletes[[#This Row],[value]],2)</f>
        <v>410</v>
      </c>
      <c r="H42" t="s">
        <v>2055</v>
      </c>
      <c r="I42" t="s">
        <v>11</v>
      </c>
      <c r="J42" t="s">
        <v>72</v>
      </c>
      <c r="K42" t="s">
        <v>118</v>
      </c>
      <c r="L42" t="s">
        <v>2056</v>
      </c>
      <c r="M42">
        <f t="shared" si="0"/>
        <v>1</v>
      </c>
      <c r="N4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1964 Winter Universiade sports event?</v>
      </c>
    </row>
    <row r="43" spans="1:14" x14ac:dyDescent="0.3">
      <c r="A43" t="s">
        <v>133</v>
      </c>
      <c r="B43" t="s">
        <v>134</v>
      </c>
      <c r="C43" t="s">
        <v>6</v>
      </c>
      <c r="D43" t="s">
        <v>70</v>
      </c>
      <c r="E43" t="s">
        <v>2266</v>
      </c>
      <c r="F43" t="s">
        <v>76</v>
      </c>
      <c r="G43">
        <f>ROUND(sportsEvent_numberOfAthletes[[#This Row],[value]],2)</f>
        <v>7</v>
      </c>
      <c r="H43" t="s">
        <v>2055</v>
      </c>
      <c r="I43" t="s">
        <v>7</v>
      </c>
      <c r="J43" t="s">
        <v>72</v>
      </c>
      <c r="K43" t="s">
        <v>135</v>
      </c>
      <c r="L43" t="s">
        <v>2056</v>
      </c>
      <c r="M43">
        <f t="shared" si="0"/>
        <v>1</v>
      </c>
      <c r="N4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1965 Southeast Asian Peninsular Games sports event?</v>
      </c>
    </row>
    <row r="44" spans="1:14" x14ac:dyDescent="0.3">
      <c r="A44" t="s">
        <v>333</v>
      </c>
      <c r="B44" t="s">
        <v>334</v>
      </c>
      <c r="C44" t="s">
        <v>6</v>
      </c>
      <c r="D44" t="s">
        <v>70</v>
      </c>
      <c r="E44" t="s">
        <v>2266</v>
      </c>
      <c r="F44" t="s">
        <v>335</v>
      </c>
      <c r="G44">
        <f>ROUND(sportsEvent_numberOfAthletes[[#This Row],[value]],2)</f>
        <v>1945</v>
      </c>
      <c r="H44" t="s">
        <v>2055</v>
      </c>
      <c r="I44" t="s">
        <v>37</v>
      </c>
      <c r="J44" t="s">
        <v>72</v>
      </c>
      <c r="K44" t="s">
        <v>336</v>
      </c>
      <c r="L44" t="s">
        <v>2056</v>
      </c>
      <c r="M44">
        <f t="shared" si="0"/>
        <v>1</v>
      </c>
      <c r="N4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1966 Asian Games sports event?</v>
      </c>
    </row>
    <row r="45" spans="1:14" x14ac:dyDescent="0.3">
      <c r="A45" t="s">
        <v>482</v>
      </c>
      <c r="B45" t="s">
        <v>483</v>
      </c>
      <c r="C45" t="s">
        <v>6</v>
      </c>
      <c r="D45" t="s">
        <v>70</v>
      </c>
      <c r="E45" t="s">
        <v>2266</v>
      </c>
      <c r="F45" t="s">
        <v>484</v>
      </c>
      <c r="G45">
        <f>ROUND(sportsEvent_numberOfAthletes[[#This Row],[value]],2)</f>
        <v>1316</v>
      </c>
      <c r="H45" t="s">
        <v>2055</v>
      </c>
      <c r="I45" t="s">
        <v>28</v>
      </c>
      <c r="J45" t="s">
        <v>72</v>
      </c>
      <c r="K45" t="s">
        <v>485</v>
      </c>
      <c r="L45" t="s">
        <v>2056</v>
      </c>
      <c r="M45">
        <f t="shared" si="0"/>
        <v>1</v>
      </c>
      <c r="N4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1966 British Empire and Commonwealth Games sports event?</v>
      </c>
    </row>
    <row r="46" spans="1:14" x14ac:dyDescent="0.3">
      <c r="A46" t="s">
        <v>147</v>
      </c>
      <c r="B46" t="s">
        <v>148</v>
      </c>
      <c r="C46" t="s">
        <v>6</v>
      </c>
      <c r="D46" t="s">
        <v>70</v>
      </c>
      <c r="E46" t="s">
        <v>2266</v>
      </c>
      <c r="F46" t="s">
        <v>149</v>
      </c>
      <c r="G46">
        <f>ROUND(sportsEvent_numberOfAthletes[[#This Row],[value]],2)</f>
        <v>434</v>
      </c>
      <c r="H46" t="s">
        <v>2055</v>
      </c>
      <c r="I46" t="s">
        <v>11</v>
      </c>
      <c r="J46" t="s">
        <v>72</v>
      </c>
      <c r="K46" t="s">
        <v>150</v>
      </c>
      <c r="L46" t="s">
        <v>2056</v>
      </c>
      <c r="M46">
        <f t="shared" si="0"/>
        <v>1</v>
      </c>
      <c r="N4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1966 Winter Universiade sports event?</v>
      </c>
    </row>
    <row r="47" spans="1:14" x14ac:dyDescent="0.3">
      <c r="A47" t="s">
        <v>156</v>
      </c>
      <c r="B47" t="s">
        <v>157</v>
      </c>
      <c r="C47" t="s">
        <v>6</v>
      </c>
      <c r="D47" t="s">
        <v>70</v>
      </c>
      <c r="E47" t="s">
        <v>2266</v>
      </c>
      <c r="F47" t="s">
        <v>158</v>
      </c>
      <c r="G47">
        <f>ROUND(sportsEvent_numberOfAthletes[[#This Row],[value]],2)</f>
        <v>6</v>
      </c>
      <c r="H47" t="s">
        <v>2055</v>
      </c>
      <c r="I47" t="s">
        <v>28</v>
      </c>
      <c r="J47" t="s">
        <v>72</v>
      </c>
      <c r="K47" t="s">
        <v>159</v>
      </c>
      <c r="L47" t="s">
        <v>2056</v>
      </c>
      <c r="M47">
        <f t="shared" si="0"/>
        <v>1</v>
      </c>
      <c r="N4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1967 Southeast Asian Peninsular Games sports event?</v>
      </c>
    </row>
    <row r="48" spans="1:14" x14ac:dyDescent="0.3">
      <c r="A48" t="s">
        <v>175</v>
      </c>
      <c r="B48" t="s">
        <v>176</v>
      </c>
      <c r="C48" t="s">
        <v>6</v>
      </c>
      <c r="D48" t="s">
        <v>70</v>
      </c>
      <c r="E48" t="s">
        <v>2266</v>
      </c>
      <c r="F48" t="s">
        <v>177</v>
      </c>
      <c r="G48">
        <f>ROUND(sportsEvent_numberOfAthletes[[#This Row],[value]],2)</f>
        <v>589</v>
      </c>
      <c r="H48" t="s">
        <v>2055</v>
      </c>
      <c r="I48" t="s">
        <v>20</v>
      </c>
      <c r="J48" t="s">
        <v>72</v>
      </c>
      <c r="K48" t="s">
        <v>178</v>
      </c>
      <c r="L48" t="s">
        <v>2056</v>
      </c>
      <c r="M48">
        <f t="shared" si="0"/>
        <v>1</v>
      </c>
      <c r="N4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1968 Winter Universiade sports event?</v>
      </c>
    </row>
    <row r="49" spans="1:14" x14ac:dyDescent="0.3">
      <c r="A49" t="s">
        <v>265</v>
      </c>
      <c r="B49" t="s">
        <v>266</v>
      </c>
      <c r="C49" t="s">
        <v>6</v>
      </c>
      <c r="D49" t="s">
        <v>70</v>
      </c>
      <c r="E49" t="s">
        <v>2266</v>
      </c>
      <c r="F49" t="s">
        <v>158</v>
      </c>
      <c r="G49">
        <f>ROUND(sportsEvent_numberOfAthletes[[#This Row],[value]],2)</f>
        <v>6</v>
      </c>
      <c r="H49" t="s">
        <v>2055</v>
      </c>
      <c r="I49" t="s">
        <v>28</v>
      </c>
      <c r="J49" t="s">
        <v>72</v>
      </c>
      <c r="K49" t="s">
        <v>159</v>
      </c>
      <c r="L49" t="s">
        <v>2056</v>
      </c>
      <c r="M49">
        <f t="shared" si="0"/>
        <v>1</v>
      </c>
      <c r="N4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1969 Southeast Asian Peninsular Games sports event?</v>
      </c>
    </row>
    <row r="50" spans="1:14" x14ac:dyDescent="0.3">
      <c r="A50" t="s">
        <v>436</v>
      </c>
      <c r="B50" t="s">
        <v>437</v>
      </c>
      <c r="C50" t="s">
        <v>6</v>
      </c>
      <c r="D50" t="s">
        <v>70</v>
      </c>
      <c r="E50" t="s">
        <v>2266</v>
      </c>
      <c r="F50" t="s">
        <v>438</v>
      </c>
      <c r="G50">
        <f>ROUND(sportsEvent_numberOfAthletes[[#This Row],[value]],2)</f>
        <v>2400</v>
      </c>
      <c r="H50" t="s">
        <v>2055</v>
      </c>
      <c r="I50" t="s">
        <v>37</v>
      </c>
      <c r="J50" t="s">
        <v>72</v>
      </c>
      <c r="K50" t="s">
        <v>2059</v>
      </c>
      <c r="L50" t="s">
        <v>2056</v>
      </c>
      <c r="M50">
        <f t="shared" si="0"/>
        <v>1</v>
      </c>
      <c r="N5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1970 Asian Games sports event?</v>
      </c>
    </row>
    <row r="51" spans="1:14" x14ac:dyDescent="0.3">
      <c r="A51" t="s">
        <v>314</v>
      </c>
      <c r="B51" t="s">
        <v>315</v>
      </c>
      <c r="C51" t="s">
        <v>6</v>
      </c>
      <c r="D51" t="s">
        <v>70</v>
      </c>
      <c r="E51" t="s">
        <v>2266</v>
      </c>
      <c r="F51" t="s">
        <v>316</v>
      </c>
      <c r="G51">
        <f>ROUND(sportsEvent_numberOfAthletes[[#This Row],[value]],2)</f>
        <v>1744</v>
      </c>
      <c r="H51" t="s">
        <v>2055</v>
      </c>
      <c r="I51" t="s">
        <v>7</v>
      </c>
      <c r="J51" t="s">
        <v>72</v>
      </c>
      <c r="K51" t="s">
        <v>317</v>
      </c>
      <c r="L51" t="s">
        <v>2056</v>
      </c>
      <c r="M51">
        <f t="shared" si="0"/>
        <v>1</v>
      </c>
      <c r="N5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1970 British Commonwealth Games sports event?</v>
      </c>
    </row>
    <row r="52" spans="1:14" x14ac:dyDescent="0.3">
      <c r="A52" t="s">
        <v>244</v>
      </c>
      <c r="B52" t="s">
        <v>245</v>
      </c>
      <c r="C52" t="s">
        <v>6</v>
      </c>
      <c r="D52" t="s">
        <v>70</v>
      </c>
      <c r="E52" t="s">
        <v>2266</v>
      </c>
      <c r="F52" t="s">
        <v>246</v>
      </c>
      <c r="G52">
        <f>ROUND(sportsEvent_numberOfAthletes[[#This Row],[value]],2)</f>
        <v>591</v>
      </c>
      <c r="H52" t="s">
        <v>2055</v>
      </c>
      <c r="I52" t="s">
        <v>7</v>
      </c>
      <c r="J52" t="s">
        <v>72</v>
      </c>
      <c r="K52" t="s">
        <v>247</v>
      </c>
      <c r="L52" t="s">
        <v>2056</v>
      </c>
      <c r="M52">
        <f t="shared" si="0"/>
        <v>1</v>
      </c>
      <c r="N5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1970 Winter Universiade sports event?</v>
      </c>
    </row>
    <row r="53" spans="1:14" x14ac:dyDescent="0.3">
      <c r="A53" t="s">
        <v>74</v>
      </c>
      <c r="B53" t="s">
        <v>75</v>
      </c>
      <c r="C53" t="s">
        <v>6</v>
      </c>
      <c r="D53" t="s">
        <v>70</v>
      </c>
      <c r="E53" t="s">
        <v>2266</v>
      </c>
      <c r="F53" t="s">
        <v>76</v>
      </c>
      <c r="G53">
        <f>ROUND(sportsEvent_numberOfAthletes[[#This Row],[value]],2)</f>
        <v>7</v>
      </c>
      <c r="H53" t="s">
        <v>2055</v>
      </c>
      <c r="I53" t="s">
        <v>28</v>
      </c>
      <c r="J53" t="s">
        <v>72</v>
      </c>
      <c r="K53" t="s">
        <v>77</v>
      </c>
      <c r="L53" t="s">
        <v>2056</v>
      </c>
      <c r="M53">
        <f t="shared" si="0"/>
        <v>1</v>
      </c>
      <c r="N5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1971 Southeast Asian Peninsular Games sports event?</v>
      </c>
    </row>
    <row r="54" spans="1:14" x14ac:dyDescent="0.3">
      <c r="A54" t="s">
        <v>251</v>
      </c>
      <c r="B54" t="s">
        <v>252</v>
      </c>
      <c r="C54" t="s">
        <v>6</v>
      </c>
      <c r="D54" t="s">
        <v>70</v>
      </c>
      <c r="E54" t="s">
        <v>2266</v>
      </c>
      <c r="F54" t="s">
        <v>117</v>
      </c>
      <c r="G54">
        <f>ROUND(sportsEvent_numberOfAthletes[[#This Row],[value]],2)</f>
        <v>410</v>
      </c>
      <c r="H54" t="s">
        <v>2055</v>
      </c>
      <c r="I54" t="s">
        <v>7</v>
      </c>
      <c r="J54" t="s">
        <v>72</v>
      </c>
      <c r="K54" t="s">
        <v>253</v>
      </c>
      <c r="L54" t="s">
        <v>2056</v>
      </c>
      <c r="M54">
        <f t="shared" si="0"/>
        <v>1</v>
      </c>
      <c r="N5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1972 Winter Universiade sports event?</v>
      </c>
    </row>
    <row r="55" spans="1:14" x14ac:dyDescent="0.3">
      <c r="A55" t="s">
        <v>903</v>
      </c>
      <c r="B55" t="s">
        <v>904</v>
      </c>
      <c r="C55" t="s">
        <v>6</v>
      </c>
      <c r="D55" t="s">
        <v>70</v>
      </c>
      <c r="E55" t="s">
        <v>2266</v>
      </c>
      <c r="F55" t="s">
        <v>76</v>
      </c>
      <c r="G55">
        <f>ROUND(sportsEvent_numberOfAthletes[[#This Row],[value]],2)</f>
        <v>7</v>
      </c>
      <c r="H55" t="s">
        <v>2055</v>
      </c>
      <c r="I55" t="s">
        <v>28</v>
      </c>
      <c r="J55" t="s">
        <v>72</v>
      </c>
      <c r="K55" t="s">
        <v>905</v>
      </c>
      <c r="L55" t="s">
        <v>2056</v>
      </c>
      <c r="M55">
        <f t="shared" si="0"/>
        <v>1</v>
      </c>
      <c r="N5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1973 Southeast Asian Peninsular Games sports event?</v>
      </c>
    </row>
    <row r="56" spans="1:14" x14ac:dyDescent="0.3">
      <c r="A56" t="s">
        <v>100</v>
      </c>
      <c r="B56" t="s">
        <v>101</v>
      </c>
      <c r="C56" t="s">
        <v>6</v>
      </c>
      <c r="D56" t="s">
        <v>70</v>
      </c>
      <c r="E56" t="s">
        <v>2266</v>
      </c>
      <c r="F56" t="s">
        <v>102</v>
      </c>
      <c r="G56">
        <f>ROUND(sportsEvent_numberOfAthletes[[#This Row],[value]],2)</f>
        <v>4000</v>
      </c>
      <c r="H56" t="s">
        <v>2055</v>
      </c>
      <c r="I56" t="s">
        <v>16</v>
      </c>
      <c r="J56" t="s">
        <v>72</v>
      </c>
      <c r="K56" t="s">
        <v>103</v>
      </c>
      <c r="L56" t="s">
        <v>2056</v>
      </c>
      <c r="M56">
        <f t="shared" si="0"/>
        <v>1</v>
      </c>
      <c r="N5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1973 Summer Universiade sports event?</v>
      </c>
    </row>
    <row r="57" spans="1:14" x14ac:dyDescent="0.3">
      <c r="A57" t="s">
        <v>474</v>
      </c>
      <c r="B57" t="s">
        <v>475</v>
      </c>
      <c r="C57" t="s">
        <v>6</v>
      </c>
      <c r="D57" t="s">
        <v>70</v>
      </c>
      <c r="E57" t="s">
        <v>2266</v>
      </c>
      <c r="F57" t="s">
        <v>476</v>
      </c>
      <c r="G57">
        <f>ROUND(sportsEvent_numberOfAthletes[[#This Row],[value]],2)</f>
        <v>3010</v>
      </c>
      <c r="H57" t="s">
        <v>2055</v>
      </c>
      <c r="I57" t="s">
        <v>18</v>
      </c>
      <c r="J57" t="s">
        <v>72</v>
      </c>
      <c r="K57" t="s">
        <v>477</v>
      </c>
      <c r="L57" t="s">
        <v>2056</v>
      </c>
      <c r="M57">
        <f t="shared" si="0"/>
        <v>1</v>
      </c>
      <c r="N5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1974 Asian Games sports event?</v>
      </c>
    </row>
    <row r="58" spans="1:14" x14ac:dyDescent="0.3">
      <c r="A58" t="s">
        <v>301</v>
      </c>
      <c r="B58" t="s">
        <v>302</v>
      </c>
      <c r="C58" t="s">
        <v>6</v>
      </c>
      <c r="D58" t="s">
        <v>70</v>
      </c>
      <c r="E58" t="s">
        <v>2266</v>
      </c>
      <c r="F58" t="s">
        <v>303</v>
      </c>
      <c r="G58">
        <f>ROUND(sportsEvent_numberOfAthletes[[#This Row],[value]],2)</f>
        <v>1274</v>
      </c>
      <c r="H58" t="s">
        <v>2055</v>
      </c>
      <c r="I58" t="s">
        <v>7</v>
      </c>
      <c r="J58" t="s">
        <v>72</v>
      </c>
      <c r="K58" t="s">
        <v>304</v>
      </c>
      <c r="L58" t="s">
        <v>2056</v>
      </c>
      <c r="M58">
        <f t="shared" si="0"/>
        <v>1</v>
      </c>
      <c r="N5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1974 British Commonwealth Games sports event?</v>
      </c>
    </row>
    <row r="59" spans="1:14" x14ac:dyDescent="0.3">
      <c r="A59" t="s">
        <v>191</v>
      </c>
      <c r="B59" t="s">
        <v>192</v>
      </c>
      <c r="C59" t="s">
        <v>6</v>
      </c>
      <c r="D59" t="s">
        <v>70</v>
      </c>
      <c r="E59" t="s">
        <v>2266</v>
      </c>
      <c r="F59" t="s">
        <v>193</v>
      </c>
      <c r="G59">
        <f>ROUND(sportsEvent_numberOfAthletes[[#This Row],[value]],2)</f>
        <v>4</v>
      </c>
      <c r="H59" t="s">
        <v>2055</v>
      </c>
      <c r="I59" t="s">
        <v>28</v>
      </c>
      <c r="J59" t="s">
        <v>72</v>
      </c>
      <c r="K59" t="s">
        <v>194</v>
      </c>
      <c r="L59" t="s">
        <v>2056</v>
      </c>
      <c r="M59">
        <f t="shared" si="0"/>
        <v>1</v>
      </c>
      <c r="N5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1975 Southeast Asian Peninsular Games sports event?</v>
      </c>
    </row>
    <row r="60" spans="1:14" x14ac:dyDescent="0.3">
      <c r="A60" t="s">
        <v>202</v>
      </c>
      <c r="B60" t="s">
        <v>203</v>
      </c>
      <c r="C60" t="s">
        <v>6</v>
      </c>
      <c r="D60" t="s">
        <v>70</v>
      </c>
      <c r="E60" t="s">
        <v>2266</v>
      </c>
      <c r="F60" t="s">
        <v>9</v>
      </c>
      <c r="G60">
        <f>ROUND(sportsEvent_numberOfAthletes[[#This Row],[value]],2)</f>
        <v>191</v>
      </c>
      <c r="H60" t="s">
        <v>2055</v>
      </c>
      <c r="I60" t="s">
        <v>7</v>
      </c>
      <c r="J60" t="s">
        <v>72</v>
      </c>
      <c r="K60" t="s">
        <v>204</v>
      </c>
      <c r="L60" t="s">
        <v>2056</v>
      </c>
      <c r="M60">
        <f t="shared" si="0"/>
        <v>1</v>
      </c>
      <c r="N6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1975 Winter Universiade sports event?</v>
      </c>
    </row>
    <row r="61" spans="1:14" x14ac:dyDescent="0.3">
      <c r="A61" t="s">
        <v>466</v>
      </c>
      <c r="B61" t="s">
        <v>467</v>
      </c>
      <c r="C61" t="s">
        <v>6</v>
      </c>
      <c r="D61" t="s">
        <v>70</v>
      </c>
      <c r="E61" t="s">
        <v>2266</v>
      </c>
      <c r="F61" t="s">
        <v>76</v>
      </c>
      <c r="G61">
        <f>ROUND(sportsEvent_numberOfAthletes[[#This Row],[value]],2)</f>
        <v>7</v>
      </c>
      <c r="H61" t="s">
        <v>2055</v>
      </c>
      <c r="I61" t="s">
        <v>28</v>
      </c>
      <c r="J61" t="s">
        <v>72</v>
      </c>
      <c r="K61" t="s">
        <v>208</v>
      </c>
      <c r="L61" t="s">
        <v>2056</v>
      </c>
      <c r="M61">
        <f t="shared" si="0"/>
        <v>1</v>
      </c>
      <c r="N6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1977 Southeast Asian Games sports event?</v>
      </c>
    </row>
    <row r="62" spans="1:14" x14ac:dyDescent="0.3">
      <c r="A62" t="s">
        <v>254</v>
      </c>
      <c r="B62" t="s">
        <v>255</v>
      </c>
      <c r="C62" t="s">
        <v>6</v>
      </c>
      <c r="D62" t="s">
        <v>70</v>
      </c>
      <c r="E62" t="s">
        <v>2266</v>
      </c>
      <c r="F62" t="s">
        <v>256</v>
      </c>
      <c r="G62">
        <f>ROUND(sportsEvent_numberOfAthletes[[#This Row],[value]],2)</f>
        <v>2939</v>
      </c>
      <c r="H62" t="s">
        <v>2055</v>
      </c>
      <c r="I62" t="s">
        <v>14</v>
      </c>
      <c r="J62" t="s">
        <v>72</v>
      </c>
      <c r="K62" t="s">
        <v>257</v>
      </c>
      <c r="L62" t="s">
        <v>2056</v>
      </c>
      <c r="M62">
        <f t="shared" si="0"/>
        <v>1</v>
      </c>
      <c r="N6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1977 Summer Universiade sports event?</v>
      </c>
    </row>
    <row r="63" spans="1:14" x14ac:dyDescent="0.3">
      <c r="A63" t="s">
        <v>362</v>
      </c>
      <c r="B63" t="s">
        <v>363</v>
      </c>
      <c r="C63" t="s">
        <v>6</v>
      </c>
      <c r="D63" t="s">
        <v>70</v>
      </c>
      <c r="E63" t="s">
        <v>2266</v>
      </c>
      <c r="F63" t="s">
        <v>364</v>
      </c>
      <c r="G63">
        <f>ROUND(sportsEvent_numberOfAthletes[[#This Row],[value]],2)</f>
        <v>3842</v>
      </c>
      <c r="H63" t="s">
        <v>2055</v>
      </c>
      <c r="I63" t="s">
        <v>32</v>
      </c>
      <c r="J63" t="s">
        <v>72</v>
      </c>
      <c r="K63" t="s">
        <v>365</v>
      </c>
      <c r="L63" t="s">
        <v>2056</v>
      </c>
      <c r="M63">
        <f t="shared" si="0"/>
        <v>1</v>
      </c>
      <c r="N6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1978 Asian Games sports event?</v>
      </c>
    </row>
    <row r="64" spans="1:14" x14ac:dyDescent="0.3">
      <c r="A64" t="s">
        <v>937</v>
      </c>
      <c r="B64" t="s">
        <v>938</v>
      </c>
      <c r="C64" t="s">
        <v>6</v>
      </c>
      <c r="D64" t="s">
        <v>70</v>
      </c>
      <c r="E64" t="s">
        <v>2266</v>
      </c>
      <c r="F64" t="s">
        <v>939</v>
      </c>
      <c r="G64">
        <f>ROUND(sportsEvent_numberOfAthletes[[#This Row],[value]],2)</f>
        <v>1475</v>
      </c>
      <c r="H64" t="s">
        <v>2055</v>
      </c>
      <c r="I64" t="s">
        <v>11</v>
      </c>
      <c r="J64" t="s">
        <v>72</v>
      </c>
      <c r="K64" t="s">
        <v>940</v>
      </c>
      <c r="L64" t="s">
        <v>2056</v>
      </c>
      <c r="M64">
        <f t="shared" si="0"/>
        <v>1</v>
      </c>
      <c r="N6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1978 Commonwealth Games sports event?</v>
      </c>
    </row>
    <row r="65" spans="1:14" x14ac:dyDescent="0.3">
      <c r="A65" t="s">
        <v>1160</v>
      </c>
      <c r="B65" t="s">
        <v>1161</v>
      </c>
      <c r="C65" t="s">
        <v>6</v>
      </c>
      <c r="D65" t="s">
        <v>70</v>
      </c>
      <c r="E65" t="s">
        <v>2266</v>
      </c>
      <c r="F65" t="s">
        <v>1162</v>
      </c>
      <c r="G65">
        <f>ROUND(sportsEvent_numberOfAthletes[[#This Row],[value]],2)</f>
        <v>582</v>
      </c>
      <c r="H65" t="s">
        <v>2055</v>
      </c>
      <c r="I65" t="s">
        <v>76</v>
      </c>
      <c r="J65" t="s">
        <v>72</v>
      </c>
      <c r="K65" t="s">
        <v>1163</v>
      </c>
      <c r="L65" t="s">
        <v>2056</v>
      </c>
      <c r="M65">
        <f t="shared" si="0"/>
        <v>1</v>
      </c>
      <c r="N6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1978 Southern Cross Games sports event?</v>
      </c>
    </row>
    <row r="66" spans="1:14" x14ac:dyDescent="0.3">
      <c r="A66" t="s">
        <v>123</v>
      </c>
      <c r="B66" t="s">
        <v>124</v>
      </c>
      <c r="C66" t="s">
        <v>6</v>
      </c>
      <c r="D66" t="s">
        <v>70</v>
      </c>
      <c r="E66" t="s">
        <v>2266</v>
      </c>
      <c r="F66" t="s">
        <v>125</v>
      </c>
      <c r="G66">
        <f>ROUND(sportsEvent_numberOfAthletes[[#This Row],[value]],2)</f>
        <v>347</v>
      </c>
      <c r="H66" t="s">
        <v>2055</v>
      </c>
      <c r="I66" t="s">
        <v>28</v>
      </c>
      <c r="J66" t="s">
        <v>72</v>
      </c>
      <c r="K66" t="s">
        <v>2057</v>
      </c>
      <c r="L66" t="s">
        <v>2056</v>
      </c>
      <c r="M66">
        <f t="shared" ref="M66:M129" si="1">COUNTIF(B:B,B66)</f>
        <v>1</v>
      </c>
      <c r="N6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1978 Winter Universiade sports event?</v>
      </c>
    </row>
    <row r="67" spans="1:14" x14ac:dyDescent="0.3">
      <c r="A67" t="s">
        <v>900</v>
      </c>
      <c r="B67" t="s">
        <v>901</v>
      </c>
      <c r="C67" t="s">
        <v>6</v>
      </c>
      <c r="D67" t="s">
        <v>70</v>
      </c>
      <c r="E67" t="s">
        <v>2266</v>
      </c>
      <c r="F67" t="s">
        <v>536</v>
      </c>
      <c r="G67">
        <f>ROUND(sportsEvent_numberOfAthletes[[#This Row],[value]],2)</f>
        <v>5</v>
      </c>
      <c r="H67" t="s">
        <v>2055</v>
      </c>
      <c r="I67" t="s">
        <v>189</v>
      </c>
      <c r="J67" t="s">
        <v>72</v>
      </c>
      <c r="K67" t="s">
        <v>902</v>
      </c>
      <c r="L67" t="s">
        <v>2056</v>
      </c>
      <c r="M67">
        <f t="shared" si="1"/>
        <v>1</v>
      </c>
      <c r="N6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1979 Indian Ocean Island Games sports event?</v>
      </c>
    </row>
    <row r="68" spans="1:14" x14ac:dyDescent="0.3">
      <c r="A68" t="s">
        <v>425</v>
      </c>
      <c r="B68" t="s">
        <v>426</v>
      </c>
      <c r="C68" t="s">
        <v>6</v>
      </c>
      <c r="D68" t="s">
        <v>70</v>
      </c>
      <c r="E68" t="s">
        <v>2266</v>
      </c>
      <c r="F68" t="s">
        <v>21</v>
      </c>
      <c r="G68">
        <f>ROUND(sportsEvent_numberOfAthletes[[#This Row],[value]],2)</f>
        <v>14</v>
      </c>
      <c r="H68" t="s">
        <v>2055</v>
      </c>
      <c r="I68" t="s">
        <v>40</v>
      </c>
      <c r="J68" t="s">
        <v>72</v>
      </c>
      <c r="K68" t="s">
        <v>427</v>
      </c>
      <c r="L68" t="s">
        <v>2056</v>
      </c>
      <c r="M68">
        <f t="shared" si="1"/>
        <v>1</v>
      </c>
      <c r="N6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1979 Mediterranean Games sports event?</v>
      </c>
    </row>
    <row r="69" spans="1:14" x14ac:dyDescent="0.3">
      <c r="A69" t="s">
        <v>206</v>
      </c>
      <c r="B69" t="s">
        <v>207</v>
      </c>
      <c r="C69" t="s">
        <v>6</v>
      </c>
      <c r="D69" t="s">
        <v>70</v>
      </c>
      <c r="E69" t="s">
        <v>2266</v>
      </c>
      <c r="F69" t="s">
        <v>76</v>
      </c>
      <c r="G69">
        <f>ROUND(sportsEvent_numberOfAthletes[[#This Row],[value]],2)</f>
        <v>7</v>
      </c>
      <c r="H69" t="s">
        <v>2055</v>
      </c>
      <c r="I69" t="s">
        <v>7</v>
      </c>
      <c r="J69" t="s">
        <v>72</v>
      </c>
      <c r="K69" t="s">
        <v>208</v>
      </c>
      <c r="L69" t="s">
        <v>2056</v>
      </c>
      <c r="M69">
        <f t="shared" si="1"/>
        <v>1</v>
      </c>
      <c r="N6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1979 Southeast Asian Games sports event?</v>
      </c>
    </row>
    <row r="70" spans="1:14" x14ac:dyDescent="0.3">
      <c r="A70" t="s">
        <v>406</v>
      </c>
      <c r="B70" t="s">
        <v>407</v>
      </c>
      <c r="C70" t="s">
        <v>6</v>
      </c>
      <c r="D70" t="s">
        <v>70</v>
      </c>
      <c r="E70" t="s">
        <v>2266</v>
      </c>
      <c r="F70" t="s">
        <v>76</v>
      </c>
      <c r="G70">
        <f>ROUND(sportsEvent_numberOfAthletes[[#This Row],[value]],2)</f>
        <v>7</v>
      </c>
      <c r="H70" t="s">
        <v>2055</v>
      </c>
      <c r="I70" t="s">
        <v>28</v>
      </c>
      <c r="J70" t="s">
        <v>72</v>
      </c>
      <c r="K70" t="s">
        <v>135</v>
      </c>
      <c r="L70" t="s">
        <v>2056</v>
      </c>
      <c r="M70">
        <f t="shared" si="1"/>
        <v>1</v>
      </c>
      <c r="N7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1981 Southeast Asian Games sports event?</v>
      </c>
    </row>
    <row r="71" spans="1:14" x14ac:dyDescent="0.3">
      <c r="A71" t="s">
        <v>261</v>
      </c>
      <c r="B71" t="s">
        <v>262</v>
      </c>
      <c r="C71" t="s">
        <v>6</v>
      </c>
      <c r="D71" t="s">
        <v>70</v>
      </c>
      <c r="E71" t="s">
        <v>2266</v>
      </c>
      <c r="F71" t="s">
        <v>263</v>
      </c>
      <c r="G71">
        <f>ROUND(sportsEvent_numberOfAthletes[[#This Row],[value]],2)</f>
        <v>2912</v>
      </c>
      <c r="H71" t="s">
        <v>2055</v>
      </c>
      <c r="I71" t="s">
        <v>40</v>
      </c>
      <c r="J71" t="s">
        <v>72</v>
      </c>
      <c r="K71" t="s">
        <v>264</v>
      </c>
      <c r="L71" t="s">
        <v>2056</v>
      </c>
      <c r="M71">
        <f t="shared" si="1"/>
        <v>1</v>
      </c>
      <c r="N7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1981 Summer Universiade sports event?</v>
      </c>
    </row>
    <row r="72" spans="1:14" x14ac:dyDescent="0.3">
      <c r="A72" t="s">
        <v>126</v>
      </c>
      <c r="B72" t="s">
        <v>127</v>
      </c>
      <c r="C72" t="s">
        <v>6</v>
      </c>
      <c r="D72" t="s">
        <v>70</v>
      </c>
      <c r="E72" t="s">
        <v>2266</v>
      </c>
      <c r="F72" t="s">
        <v>128</v>
      </c>
      <c r="G72">
        <f>ROUND(sportsEvent_numberOfAthletes[[#This Row],[value]],2)</f>
        <v>583</v>
      </c>
      <c r="H72" t="s">
        <v>2055</v>
      </c>
      <c r="I72" t="s">
        <v>28</v>
      </c>
      <c r="J72" t="s">
        <v>72</v>
      </c>
      <c r="K72" t="s">
        <v>129</v>
      </c>
      <c r="L72" t="s">
        <v>2056</v>
      </c>
      <c r="M72">
        <f t="shared" si="1"/>
        <v>1</v>
      </c>
      <c r="N7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1981 Winter Universiade sports event?</v>
      </c>
    </row>
    <row r="73" spans="1:14" x14ac:dyDescent="0.3">
      <c r="A73" t="s">
        <v>267</v>
      </c>
      <c r="B73" t="s">
        <v>268</v>
      </c>
      <c r="C73" t="s">
        <v>6</v>
      </c>
      <c r="D73" t="s">
        <v>70</v>
      </c>
      <c r="E73" t="s">
        <v>2266</v>
      </c>
      <c r="F73" t="s">
        <v>269</v>
      </c>
      <c r="G73">
        <f>ROUND(sportsEvent_numberOfAthletes[[#This Row],[value]],2)</f>
        <v>3411</v>
      </c>
      <c r="H73" t="s">
        <v>2055</v>
      </c>
      <c r="I73" t="s">
        <v>55</v>
      </c>
      <c r="J73" t="s">
        <v>72</v>
      </c>
      <c r="K73" t="s">
        <v>270</v>
      </c>
      <c r="L73" t="s">
        <v>2056</v>
      </c>
      <c r="M73">
        <f t="shared" si="1"/>
        <v>1</v>
      </c>
      <c r="N7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1982 Asian Games sports event?</v>
      </c>
    </row>
    <row r="74" spans="1:14" x14ac:dyDescent="0.3">
      <c r="A74" t="s">
        <v>432</v>
      </c>
      <c r="B74" t="s">
        <v>433</v>
      </c>
      <c r="C74" t="s">
        <v>6</v>
      </c>
      <c r="D74" t="s">
        <v>70</v>
      </c>
      <c r="E74" t="s">
        <v>2266</v>
      </c>
      <c r="F74" t="s">
        <v>434</v>
      </c>
      <c r="G74">
        <f>ROUND(sportsEvent_numberOfAthletes[[#This Row],[value]],2)</f>
        <v>1580</v>
      </c>
      <c r="H74" t="s">
        <v>2055</v>
      </c>
      <c r="I74" t="s">
        <v>7</v>
      </c>
      <c r="J74" t="s">
        <v>72</v>
      </c>
      <c r="K74" t="s">
        <v>435</v>
      </c>
      <c r="L74" t="s">
        <v>2056</v>
      </c>
      <c r="M74">
        <f t="shared" si="1"/>
        <v>1</v>
      </c>
      <c r="N7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1982 Commonwealth Games sports event?</v>
      </c>
    </row>
    <row r="75" spans="1:14" x14ac:dyDescent="0.3">
      <c r="A75" t="s">
        <v>990</v>
      </c>
      <c r="B75" t="s">
        <v>991</v>
      </c>
      <c r="C75" t="s">
        <v>6</v>
      </c>
      <c r="D75" t="s">
        <v>70</v>
      </c>
      <c r="E75" t="s">
        <v>2266</v>
      </c>
      <c r="F75" t="s">
        <v>992</v>
      </c>
      <c r="G75">
        <f>ROUND(sportsEvent_numberOfAthletes[[#This Row],[value]],2)</f>
        <v>961</v>
      </c>
      <c r="H75" t="s">
        <v>2055</v>
      </c>
      <c r="I75" t="s">
        <v>158</v>
      </c>
      <c r="J75" t="s">
        <v>72</v>
      </c>
      <c r="K75" t="s">
        <v>993</v>
      </c>
      <c r="L75" t="s">
        <v>2056</v>
      </c>
      <c r="M75">
        <f t="shared" si="1"/>
        <v>1</v>
      </c>
      <c r="N7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1982 Southern Cross Games sports event?</v>
      </c>
    </row>
    <row r="76" spans="1:14" x14ac:dyDescent="0.3">
      <c r="A76" t="s">
        <v>468</v>
      </c>
      <c r="B76" t="s">
        <v>469</v>
      </c>
      <c r="C76" t="s">
        <v>6</v>
      </c>
      <c r="D76" t="s">
        <v>70</v>
      </c>
      <c r="E76" t="s">
        <v>2266</v>
      </c>
      <c r="F76" t="s">
        <v>7</v>
      </c>
      <c r="G76">
        <f>ROUND(sportsEvent_numberOfAthletes[[#This Row],[value]],2)</f>
        <v>16</v>
      </c>
      <c r="H76" t="s">
        <v>2055</v>
      </c>
      <c r="I76" t="s">
        <v>20</v>
      </c>
      <c r="J76" t="s">
        <v>72</v>
      </c>
      <c r="K76" t="s">
        <v>470</v>
      </c>
      <c r="L76" t="s">
        <v>2056</v>
      </c>
      <c r="M76">
        <f t="shared" si="1"/>
        <v>1</v>
      </c>
      <c r="N7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1983 Mediterranean Games sports event?</v>
      </c>
    </row>
    <row r="77" spans="1:14" x14ac:dyDescent="0.3">
      <c r="A77" t="s">
        <v>1125</v>
      </c>
      <c r="B77" t="s">
        <v>1126</v>
      </c>
      <c r="C77" t="s">
        <v>6</v>
      </c>
      <c r="D77" t="s">
        <v>70</v>
      </c>
      <c r="E77" t="s">
        <v>2266</v>
      </c>
      <c r="F77" t="s">
        <v>48</v>
      </c>
      <c r="G77">
        <f>ROUND(sportsEvent_numberOfAthletes[[#This Row],[value]],2)</f>
        <v>8</v>
      </c>
      <c r="H77" t="s">
        <v>2055</v>
      </c>
      <c r="I77" t="s">
        <v>28</v>
      </c>
      <c r="J77" t="s">
        <v>72</v>
      </c>
      <c r="K77" t="s">
        <v>1127</v>
      </c>
      <c r="L77" t="s">
        <v>2056</v>
      </c>
      <c r="M77">
        <f t="shared" si="1"/>
        <v>1</v>
      </c>
      <c r="N7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1983 Southeast Asian Games sports event?</v>
      </c>
    </row>
    <row r="78" spans="1:14" x14ac:dyDescent="0.3">
      <c r="A78" t="s">
        <v>1969</v>
      </c>
      <c r="B78" t="s">
        <v>1970</v>
      </c>
      <c r="C78" t="s">
        <v>6</v>
      </c>
      <c r="D78" t="s">
        <v>70</v>
      </c>
      <c r="E78" t="s">
        <v>2266</v>
      </c>
      <c r="F78" t="s">
        <v>8</v>
      </c>
      <c r="G78">
        <f>ROUND(sportsEvent_numberOfAthletes[[#This Row],[value]],2)</f>
        <v>27</v>
      </c>
      <c r="H78" t="s">
        <v>2055</v>
      </c>
      <c r="I78" t="s">
        <v>158</v>
      </c>
      <c r="J78" t="s">
        <v>72</v>
      </c>
      <c r="K78" t="s">
        <v>1971</v>
      </c>
      <c r="L78" t="s">
        <v>2056</v>
      </c>
      <c r="M78">
        <f t="shared" si="1"/>
        <v>1</v>
      </c>
      <c r="N7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1983 World Championships in Athletics – men's pole vault sports event?</v>
      </c>
    </row>
    <row r="79" spans="1:14" x14ac:dyDescent="0.3">
      <c r="A79" t="s">
        <v>1829</v>
      </c>
      <c r="B79" t="s">
        <v>1830</v>
      </c>
      <c r="C79" t="s">
        <v>6</v>
      </c>
      <c r="D79" t="s">
        <v>70</v>
      </c>
      <c r="E79" t="s">
        <v>2266</v>
      </c>
      <c r="F79" t="s">
        <v>56</v>
      </c>
      <c r="G79">
        <f>ROUND(sportsEvent_numberOfAthletes[[#This Row],[value]],2)</f>
        <v>26</v>
      </c>
      <c r="H79" t="s">
        <v>2055</v>
      </c>
      <c r="I79" t="s">
        <v>158</v>
      </c>
      <c r="J79" t="s">
        <v>72</v>
      </c>
      <c r="K79" t="s">
        <v>1831</v>
      </c>
      <c r="L79" t="s">
        <v>2056</v>
      </c>
      <c r="M79">
        <f t="shared" si="1"/>
        <v>1</v>
      </c>
      <c r="N7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1983 World Championships in Athletics – women's heptathlon sports event?</v>
      </c>
    </row>
    <row r="80" spans="1:14" x14ac:dyDescent="0.3">
      <c r="A80" t="s">
        <v>1927</v>
      </c>
      <c r="B80" t="s">
        <v>1928</v>
      </c>
      <c r="C80" t="s">
        <v>6</v>
      </c>
      <c r="D80" t="s">
        <v>70</v>
      </c>
      <c r="E80" t="s">
        <v>2266</v>
      </c>
      <c r="F80" t="s">
        <v>16</v>
      </c>
      <c r="G80">
        <f>ROUND(sportsEvent_numberOfAthletes[[#This Row],[value]],2)</f>
        <v>22</v>
      </c>
      <c r="H80" t="s">
        <v>2055</v>
      </c>
      <c r="I80" t="s">
        <v>76</v>
      </c>
      <c r="J80" t="s">
        <v>72</v>
      </c>
      <c r="K80" t="s">
        <v>1929</v>
      </c>
      <c r="L80" t="s">
        <v>2056</v>
      </c>
      <c r="M80">
        <f t="shared" si="1"/>
        <v>1</v>
      </c>
      <c r="N8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1983 World Championships in Athletics – women's javelin throw sports event?</v>
      </c>
    </row>
    <row r="81" spans="1:14" x14ac:dyDescent="0.3">
      <c r="A81" t="s">
        <v>1007</v>
      </c>
      <c r="B81" t="s">
        <v>1008</v>
      </c>
      <c r="C81" t="s">
        <v>6</v>
      </c>
      <c r="D81" t="s">
        <v>70</v>
      </c>
      <c r="E81" t="s">
        <v>2266</v>
      </c>
      <c r="F81" t="s">
        <v>48</v>
      </c>
      <c r="G81">
        <f>ROUND(sportsEvent_numberOfAthletes[[#This Row],[value]],2)</f>
        <v>8</v>
      </c>
      <c r="H81" t="s">
        <v>2055</v>
      </c>
      <c r="I81" t="s">
        <v>28</v>
      </c>
      <c r="J81" t="s">
        <v>72</v>
      </c>
      <c r="K81" t="s">
        <v>260</v>
      </c>
      <c r="L81" t="s">
        <v>2056</v>
      </c>
      <c r="M81">
        <f t="shared" si="1"/>
        <v>1</v>
      </c>
      <c r="N8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1985 Southeast Asian Games sports event?</v>
      </c>
    </row>
    <row r="82" spans="1:14" x14ac:dyDescent="0.3">
      <c r="A82" t="s">
        <v>232</v>
      </c>
      <c r="B82" t="s">
        <v>233</v>
      </c>
      <c r="C82" t="s">
        <v>6</v>
      </c>
      <c r="D82" t="s">
        <v>70</v>
      </c>
      <c r="E82" t="s">
        <v>2266</v>
      </c>
      <c r="F82" t="s">
        <v>234</v>
      </c>
      <c r="G82">
        <f>ROUND(sportsEvent_numberOfAthletes[[#This Row],[value]],2)</f>
        <v>2783</v>
      </c>
      <c r="H82" t="s">
        <v>2055</v>
      </c>
      <c r="I82" t="s">
        <v>19</v>
      </c>
      <c r="J82" t="s">
        <v>72</v>
      </c>
      <c r="K82" t="s">
        <v>235</v>
      </c>
      <c r="L82" t="s">
        <v>2056</v>
      </c>
      <c r="M82">
        <f t="shared" si="1"/>
        <v>1</v>
      </c>
      <c r="N8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1985 Summer Universiade sports event?</v>
      </c>
    </row>
    <row r="83" spans="1:14" x14ac:dyDescent="0.3">
      <c r="A83" t="s">
        <v>394</v>
      </c>
      <c r="B83" t="s">
        <v>395</v>
      </c>
      <c r="C83" t="s">
        <v>6</v>
      </c>
      <c r="D83" t="s">
        <v>70</v>
      </c>
      <c r="E83" t="s">
        <v>2266</v>
      </c>
      <c r="F83" t="s">
        <v>396</v>
      </c>
      <c r="G83">
        <f>ROUND(sportsEvent_numberOfAthletes[[#This Row],[value]],2)</f>
        <v>4839</v>
      </c>
      <c r="H83" t="s">
        <v>2055</v>
      </c>
      <c r="I83" t="s">
        <v>32</v>
      </c>
      <c r="J83" t="s">
        <v>72</v>
      </c>
      <c r="K83" t="s">
        <v>397</v>
      </c>
      <c r="L83" t="s">
        <v>2056</v>
      </c>
      <c r="M83">
        <f t="shared" si="1"/>
        <v>1</v>
      </c>
      <c r="N8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1986 Asian Games sports event?</v>
      </c>
    </row>
    <row r="84" spans="1:14" x14ac:dyDescent="0.3">
      <c r="A84" t="s">
        <v>1103</v>
      </c>
      <c r="B84" t="s">
        <v>1104</v>
      </c>
      <c r="C84" t="s">
        <v>6</v>
      </c>
      <c r="D84" t="s">
        <v>70</v>
      </c>
      <c r="E84" t="s">
        <v>2266</v>
      </c>
      <c r="F84" t="s">
        <v>1105</v>
      </c>
      <c r="G84">
        <f>ROUND(sportsEvent_numberOfAthletes[[#This Row],[value]],2)</f>
        <v>293</v>
      </c>
      <c r="H84" t="s">
        <v>2055</v>
      </c>
      <c r="I84" t="s">
        <v>33</v>
      </c>
      <c r="J84" t="s">
        <v>72</v>
      </c>
      <c r="K84" t="s">
        <v>1106</v>
      </c>
      <c r="L84" t="s">
        <v>2056</v>
      </c>
      <c r="M84">
        <f t="shared" si="1"/>
        <v>1</v>
      </c>
      <c r="N8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1986 Asian Winter Games sports event?</v>
      </c>
    </row>
    <row r="85" spans="1:14" x14ac:dyDescent="0.3">
      <c r="A85" t="s">
        <v>151</v>
      </c>
      <c r="B85" t="s">
        <v>152</v>
      </c>
      <c r="C85" t="s">
        <v>6</v>
      </c>
      <c r="D85" t="s">
        <v>70</v>
      </c>
      <c r="E85" t="s">
        <v>2266</v>
      </c>
      <c r="F85" t="s">
        <v>153</v>
      </c>
      <c r="G85">
        <f>ROUND(sportsEvent_numberOfAthletes[[#This Row],[value]],2)</f>
        <v>1660</v>
      </c>
      <c r="H85" t="s">
        <v>2055</v>
      </c>
      <c r="I85" t="s">
        <v>20</v>
      </c>
      <c r="J85" t="s">
        <v>72</v>
      </c>
      <c r="K85" t="s">
        <v>154</v>
      </c>
      <c r="L85" t="s">
        <v>2056</v>
      </c>
      <c r="M85">
        <f t="shared" si="1"/>
        <v>1</v>
      </c>
      <c r="N8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1986 Commonwealth Games sports event?</v>
      </c>
    </row>
    <row r="86" spans="1:14" x14ac:dyDescent="0.3">
      <c r="A86" t="s">
        <v>1037</v>
      </c>
      <c r="B86" t="s">
        <v>1038</v>
      </c>
      <c r="C86" t="s">
        <v>6</v>
      </c>
      <c r="D86" t="s">
        <v>70</v>
      </c>
      <c r="E86" t="s">
        <v>2266</v>
      </c>
      <c r="F86" t="s">
        <v>1039</v>
      </c>
      <c r="G86">
        <f>ROUND(sportsEvent_numberOfAthletes[[#This Row],[value]],2)</f>
        <v>969</v>
      </c>
      <c r="H86" t="s">
        <v>2055</v>
      </c>
      <c r="I86" t="s">
        <v>158</v>
      </c>
      <c r="J86" t="s">
        <v>72</v>
      </c>
      <c r="K86" t="s">
        <v>1040</v>
      </c>
      <c r="L86" t="s">
        <v>2056</v>
      </c>
      <c r="M86">
        <f t="shared" si="1"/>
        <v>1</v>
      </c>
      <c r="N8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1986 South American Games sports event?</v>
      </c>
    </row>
    <row r="87" spans="1:14" x14ac:dyDescent="0.3">
      <c r="A87" t="s">
        <v>370</v>
      </c>
      <c r="B87" t="s">
        <v>371</v>
      </c>
      <c r="C87" t="s">
        <v>6</v>
      </c>
      <c r="D87" t="s">
        <v>70</v>
      </c>
      <c r="E87" t="s">
        <v>2266</v>
      </c>
      <c r="F87" t="s">
        <v>377</v>
      </c>
      <c r="G87">
        <f>ROUND(sportsEvent_numberOfAthletes[[#This Row],[value]],2)</f>
        <v>1996</v>
      </c>
      <c r="H87" t="s">
        <v>2055</v>
      </c>
      <c r="I87" t="s">
        <v>20</v>
      </c>
      <c r="J87" t="s">
        <v>72</v>
      </c>
      <c r="K87" t="s">
        <v>372</v>
      </c>
      <c r="L87" t="s">
        <v>2056</v>
      </c>
      <c r="M87">
        <f t="shared" si="1"/>
        <v>1</v>
      </c>
      <c r="N8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1987 Mediterranean Games sports event?</v>
      </c>
    </row>
    <row r="88" spans="1:14" x14ac:dyDescent="0.3">
      <c r="A88" t="s">
        <v>258</v>
      </c>
      <c r="B88" t="s">
        <v>259</v>
      </c>
      <c r="C88" t="s">
        <v>6</v>
      </c>
      <c r="D88" t="s">
        <v>70</v>
      </c>
      <c r="E88" t="s">
        <v>2266</v>
      </c>
      <c r="F88" t="s">
        <v>48</v>
      </c>
      <c r="G88">
        <f>ROUND(sportsEvent_numberOfAthletes[[#This Row],[value]],2)</f>
        <v>8</v>
      </c>
      <c r="H88" t="s">
        <v>2055</v>
      </c>
      <c r="I88" t="s">
        <v>28</v>
      </c>
      <c r="J88" t="s">
        <v>72</v>
      </c>
      <c r="K88" t="s">
        <v>260</v>
      </c>
      <c r="L88" t="s">
        <v>2056</v>
      </c>
      <c r="M88">
        <f t="shared" si="1"/>
        <v>1</v>
      </c>
      <c r="N8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1987 Southeast Asian Games sports event?</v>
      </c>
    </row>
    <row r="89" spans="1:14" x14ac:dyDescent="0.3">
      <c r="A89" t="s">
        <v>1874</v>
      </c>
      <c r="B89" t="s">
        <v>1875</v>
      </c>
      <c r="C89" t="s">
        <v>6</v>
      </c>
      <c r="D89" t="s">
        <v>70</v>
      </c>
      <c r="E89" t="s">
        <v>2266</v>
      </c>
      <c r="F89" t="s">
        <v>12</v>
      </c>
      <c r="G89">
        <f>ROUND(sportsEvent_numberOfAthletes[[#This Row],[value]],2)</f>
        <v>25</v>
      </c>
      <c r="H89" t="s">
        <v>2055</v>
      </c>
      <c r="I89" t="s">
        <v>158</v>
      </c>
      <c r="J89" t="s">
        <v>72</v>
      </c>
      <c r="K89" t="s">
        <v>1876</v>
      </c>
      <c r="L89" t="s">
        <v>2056</v>
      </c>
      <c r="M89">
        <f t="shared" si="1"/>
        <v>1</v>
      </c>
      <c r="N8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1987 World Championships in Athletics – women's heptathlon sports event?</v>
      </c>
    </row>
    <row r="90" spans="1:14" x14ac:dyDescent="0.3">
      <c r="A90" t="s">
        <v>1910</v>
      </c>
      <c r="B90" t="s">
        <v>1911</v>
      </c>
      <c r="C90" t="s">
        <v>6</v>
      </c>
      <c r="D90" t="s">
        <v>70</v>
      </c>
      <c r="E90" t="s">
        <v>2266</v>
      </c>
      <c r="F90" t="s">
        <v>37</v>
      </c>
      <c r="G90">
        <f>ROUND(sportsEvent_numberOfAthletes[[#This Row],[value]],2)</f>
        <v>31</v>
      </c>
      <c r="H90" t="s">
        <v>2055</v>
      </c>
      <c r="I90" t="s">
        <v>76</v>
      </c>
      <c r="J90" t="s">
        <v>72</v>
      </c>
      <c r="K90" t="s">
        <v>1912</v>
      </c>
      <c r="L90" t="s">
        <v>2056</v>
      </c>
      <c r="M90">
        <f t="shared" si="1"/>
        <v>1</v>
      </c>
      <c r="N9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1987 World Championships in Athletics – women's javelin throw sports event?</v>
      </c>
    </row>
    <row r="91" spans="1:14" x14ac:dyDescent="0.3">
      <c r="A91" t="s">
        <v>78</v>
      </c>
      <c r="B91" t="s">
        <v>79</v>
      </c>
      <c r="C91" t="s">
        <v>6</v>
      </c>
      <c r="D91" t="s">
        <v>70</v>
      </c>
      <c r="E91" t="s">
        <v>2266</v>
      </c>
      <c r="F91" t="s">
        <v>36</v>
      </c>
      <c r="G91">
        <f>ROUND(sportsEvent_numberOfAthletes[[#This Row],[value]],2)</f>
        <v>9</v>
      </c>
      <c r="H91" t="s">
        <v>2055</v>
      </c>
      <c r="I91" t="s">
        <v>28</v>
      </c>
      <c r="J91" t="s">
        <v>72</v>
      </c>
      <c r="K91" t="s">
        <v>80</v>
      </c>
      <c r="L91" t="s">
        <v>2056</v>
      </c>
      <c r="M91">
        <f t="shared" si="1"/>
        <v>1</v>
      </c>
      <c r="N9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1989 Southeast Asian Games sports event?</v>
      </c>
    </row>
    <row r="92" spans="1:14" x14ac:dyDescent="0.3">
      <c r="A92" t="s">
        <v>195</v>
      </c>
      <c r="B92" t="s">
        <v>196</v>
      </c>
      <c r="C92" t="s">
        <v>6</v>
      </c>
      <c r="D92" t="s">
        <v>70</v>
      </c>
      <c r="E92" t="s">
        <v>2266</v>
      </c>
      <c r="F92" t="s">
        <v>197</v>
      </c>
      <c r="G92">
        <f>ROUND(sportsEvent_numberOfAthletes[[#This Row],[value]],2)</f>
        <v>1785</v>
      </c>
      <c r="H92" t="s">
        <v>2055</v>
      </c>
      <c r="I92" t="s">
        <v>11</v>
      </c>
      <c r="J92" t="s">
        <v>72</v>
      </c>
      <c r="K92" t="s">
        <v>198</v>
      </c>
      <c r="L92" t="s">
        <v>2056</v>
      </c>
      <c r="M92">
        <f t="shared" si="1"/>
        <v>1</v>
      </c>
      <c r="N9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1989 Summer Universiade sports event?</v>
      </c>
    </row>
    <row r="93" spans="1:14" x14ac:dyDescent="0.3">
      <c r="A93" t="s">
        <v>68</v>
      </c>
      <c r="B93" t="s">
        <v>69</v>
      </c>
      <c r="C93" t="s">
        <v>6</v>
      </c>
      <c r="D93" t="s">
        <v>70</v>
      </c>
      <c r="E93" t="s">
        <v>2266</v>
      </c>
      <c r="F93" t="s">
        <v>71</v>
      </c>
      <c r="G93">
        <f>ROUND(sportsEvent_numberOfAthletes[[#This Row],[value]],2)</f>
        <v>681</v>
      </c>
      <c r="H93" t="s">
        <v>2055</v>
      </c>
      <c r="I93" t="s">
        <v>11</v>
      </c>
      <c r="J93" t="s">
        <v>72</v>
      </c>
      <c r="K93" t="s">
        <v>73</v>
      </c>
      <c r="L93" t="s">
        <v>2056</v>
      </c>
      <c r="M93">
        <f t="shared" si="1"/>
        <v>1</v>
      </c>
      <c r="N9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1989 Winter Universiade sports event?</v>
      </c>
    </row>
    <row r="94" spans="1:14" x14ac:dyDescent="0.3">
      <c r="A94" t="s">
        <v>337</v>
      </c>
      <c r="B94" t="s">
        <v>338</v>
      </c>
      <c r="C94" t="s">
        <v>6</v>
      </c>
      <c r="D94" t="s">
        <v>70</v>
      </c>
      <c r="E94" t="s">
        <v>2266</v>
      </c>
      <c r="F94" t="s">
        <v>339</v>
      </c>
      <c r="G94">
        <f>ROUND(sportsEvent_numberOfAthletes[[#This Row],[value]],2)</f>
        <v>6122</v>
      </c>
      <c r="H94" t="s">
        <v>2055</v>
      </c>
      <c r="I94" t="s">
        <v>55</v>
      </c>
      <c r="J94" t="s">
        <v>72</v>
      </c>
      <c r="K94" t="s">
        <v>340</v>
      </c>
      <c r="L94" t="s">
        <v>2056</v>
      </c>
      <c r="M94">
        <f t="shared" si="1"/>
        <v>1</v>
      </c>
      <c r="N9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1990 Asian Games sports event?</v>
      </c>
    </row>
    <row r="95" spans="1:14" x14ac:dyDescent="0.3">
      <c r="A95" t="s">
        <v>228</v>
      </c>
      <c r="B95" t="s">
        <v>229</v>
      </c>
      <c r="C95" t="s">
        <v>6</v>
      </c>
      <c r="D95" t="s">
        <v>70</v>
      </c>
      <c r="E95" t="s">
        <v>2266</v>
      </c>
      <c r="F95" t="s">
        <v>230</v>
      </c>
      <c r="G95">
        <f>ROUND(sportsEvent_numberOfAthletes[[#This Row],[value]],2)</f>
        <v>310</v>
      </c>
      <c r="H95" t="s">
        <v>2055</v>
      </c>
      <c r="I95" t="s">
        <v>33</v>
      </c>
      <c r="J95" t="s">
        <v>72</v>
      </c>
      <c r="K95" t="s">
        <v>231</v>
      </c>
      <c r="L95" t="s">
        <v>2056</v>
      </c>
      <c r="M95">
        <f t="shared" si="1"/>
        <v>1</v>
      </c>
      <c r="N9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1990 Asian Winter Games sports event?</v>
      </c>
    </row>
    <row r="96" spans="1:14" x14ac:dyDescent="0.3">
      <c r="A96" t="s">
        <v>236</v>
      </c>
      <c r="B96" t="s">
        <v>237</v>
      </c>
      <c r="C96" t="s">
        <v>6</v>
      </c>
      <c r="D96" t="s">
        <v>70</v>
      </c>
      <c r="E96" t="s">
        <v>2266</v>
      </c>
      <c r="F96" t="s">
        <v>238</v>
      </c>
      <c r="G96">
        <f>ROUND(sportsEvent_numberOfAthletes[[#This Row],[value]],2)</f>
        <v>2074</v>
      </c>
      <c r="H96" t="s">
        <v>2055</v>
      </c>
      <c r="I96" t="s">
        <v>19</v>
      </c>
      <c r="J96" t="s">
        <v>72</v>
      </c>
      <c r="K96" t="s">
        <v>239</v>
      </c>
      <c r="L96" t="s">
        <v>2056</v>
      </c>
      <c r="M96">
        <f t="shared" si="1"/>
        <v>1</v>
      </c>
      <c r="N9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1990 Commonwealth Games sports event?</v>
      </c>
    </row>
    <row r="97" spans="1:14" x14ac:dyDescent="0.3">
      <c r="A97" t="s">
        <v>1277</v>
      </c>
      <c r="B97" t="s">
        <v>1278</v>
      </c>
      <c r="C97" t="s">
        <v>6</v>
      </c>
      <c r="D97" t="s">
        <v>70</v>
      </c>
      <c r="E97" t="s">
        <v>2266</v>
      </c>
      <c r="F97" t="s">
        <v>1279</v>
      </c>
      <c r="G97">
        <f>ROUND(sportsEvent_numberOfAthletes[[#This Row],[value]],2)</f>
        <v>875</v>
      </c>
      <c r="H97" t="s">
        <v>2055</v>
      </c>
      <c r="I97" t="s">
        <v>505</v>
      </c>
      <c r="J97" t="s">
        <v>72</v>
      </c>
      <c r="K97" t="s">
        <v>1280</v>
      </c>
      <c r="L97" t="s">
        <v>2056</v>
      </c>
      <c r="M97">
        <f t="shared" si="1"/>
        <v>1</v>
      </c>
      <c r="N9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1990 Micronesian Games sports event?</v>
      </c>
    </row>
    <row r="98" spans="1:14" x14ac:dyDescent="0.3">
      <c r="A98" t="s">
        <v>1083</v>
      </c>
      <c r="B98" t="s">
        <v>1084</v>
      </c>
      <c r="C98" t="s">
        <v>6</v>
      </c>
      <c r="D98" t="s">
        <v>70</v>
      </c>
      <c r="E98" t="s">
        <v>2266</v>
      </c>
      <c r="F98" t="s">
        <v>1085</v>
      </c>
      <c r="G98">
        <f>ROUND(sportsEvent_numberOfAthletes[[#This Row],[value]],2)</f>
        <v>697</v>
      </c>
      <c r="H98" t="s">
        <v>2055</v>
      </c>
      <c r="I98" t="s">
        <v>15</v>
      </c>
      <c r="J98" t="s">
        <v>72</v>
      </c>
      <c r="K98" t="s">
        <v>1086</v>
      </c>
      <c r="L98" t="s">
        <v>2056</v>
      </c>
      <c r="M98">
        <f t="shared" si="1"/>
        <v>1</v>
      </c>
      <c r="N9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1991 Games of the Small States of Europe sports event?</v>
      </c>
    </row>
    <row r="99" spans="1:14" x14ac:dyDescent="0.3">
      <c r="A99" t="s">
        <v>1074</v>
      </c>
      <c r="B99" t="s">
        <v>1075</v>
      </c>
      <c r="C99" t="s">
        <v>6</v>
      </c>
      <c r="D99" t="s">
        <v>70</v>
      </c>
      <c r="E99" t="s">
        <v>2266</v>
      </c>
      <c r="F99" t="s">
        <v>19</v>
      </c>
      <c r="G99">
        <f>ROUND(sportsEvent_numberOfAthletes[[#This Row],[value]],2)</f>
        <v>18</v>
      </c>
      <c r="H99" t="s">
        <v>2055</v>
      </c>
      <c r="I99" t="s">
        <v>40</v>
      </c>
      <c r="J99" t="s">
        <v>72</v>
      </c>
      <c r="K99" t="s">
        <v>1076</v>
      </c>
      <c r="L99" t="s">
        <v>2056</v>
      </c>
      <c r="M99">
        <f t="shared" si="1"/>
        <v>1</v>
      </c>
      <c r="N9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1991 Mediterranean Games sports event?</v>
      </c>
    </row>
    <row r="100" spans="1:14" x14ac:dyDescent="0.3">
      <c r="A100" t="s">
        <v>248</v>
      </c>
      <c r="B100" t="s">
        <v>249</v>
      </c>
      <c r="C100" t="s">
        <v>6</v>
      </c>
      <c r="D100" t="s">
        <v>70</v>
      </c>
      <c r="E100" t="s">
        <v>2266</v>
      </c>
      <c r="F100" t="s">
        <v>36</v>
      </c>
      <c r="G100">
        <f>ROUND(sportsEvent_numberOfAthletes[[#This Row],[value]],2)</f>
        <v>9</v>
      </c>
      <c r="H100" t="s">
        <v>2055</v>
      </c>
      <c r="I100" t="s">
        <v>28</v>
      </c>
      <c r="J100" t="s">
        <v>72</v>
      </c>
      <c r="K100" t="s">
        <v>250</v>
      </c>
      <c r="L100" t="s">
        <v>2056</v>
      </c>
      <c r="M100">
        <f t="shared" si="1"/>
        <v>1</v>
      </c>
      <c r="N10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1991 Southeast Asian Games sports event?</v>
      </c>
    </row>
    <row r="101" spans="1:14" x14ac:dyDescent="0.3">
      <c r="A101" t="s">
        <v>1913</v>
      </c>
      <c r="B101" t="s">
        <v>1914</v>
      </c>
      <c r="C101" t="s">
        <v>6</v>
      </c>
      <c r="D101" t="s">
        <v>70</v>
      </c>
      <c r="E101" t="s">
        <v>2266</v>
      </c>
      <c r="F101" t="s">
        <v>35</v>
      </c>
      <c r="G101">
        <f>ROUND(sportsEvent_numberOfAthletes[[#This Row],[value]],2)</f>
        <v>28</v>
      </c>
      <c r="H101" t="s">
        <v>2055</v>
      </c>
      <c r="I101" t="s">
        <v>193</v>
      </c>
      <c r="J101" t="s">
        <v>72</v>
      </c>
      <c r="K101" t="s">
        <v>1915</v>
      </c>
      <c r="L101" t="s">
        <v>2056</v>
      </c>
      <c r="M101">
        <f t="shared" si="1"/>
        <v>1</v>
      </c>
      <c r="N10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1991 World Championships in Athletics – women's heptathlon sports event?</v>
      </c>
    </row>
    <row r="102" spans="1:14" x14ac:dyDescent="0.3">
      <c r="A102" t="s">
        <v>1060</v>
      </c>
      <c r="B102" t="s">
        <v>1061</v>
      </c>
      <c r="C102" t="s">
        <v>6</v>
      </c>
      <c r="D102" t="s">
        <v>70</v>
      </c>
      <c r="E102" t="s">
        <v>2266</v>
      </c>
      <c r="F102" t="s">
        <v>1062</v>
      </c>
      <c r="G102">
        <f>ROUND(sportsEvent_numberOfAthletes[[#This Row],[value]],2)</f>
        <v>2598</v>
      </c>
      <c r="H102" t="s">
        <v>2055</v>
      </c>
      <c r="I102" t="s">
        <v>20</v>
      </c>
      <c r="J102" t="s">
        <v>72</v>
      </c>
      <c r="K102" t="s">
        <v>1063</v>
      </c>
      <c r="L102" t="s">
        <v>2056</v>
      </c>
      <c r="M102">
        <f t="shared" si="1"/>
        <v>1</v>
      </c>
      <c r="N10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1993 Mediterranean Games sports event?</v>
      </c>
    </row>
    <row r="103" spans="1:14" x14ac:dyDescent="0.3">
      <c r="A103" t="s">
        <v>81</v>
      </c>
      <c r="B103" t="s">
        <v>82</v>
      </c>
      <c r="C103" t="s">
        <v>6</v>
      </c>
      <c r="D103" t="s">
        <v>70</v>
      </c>
      <c r="E103" t="s">
        <v>2266</v>
      </c>
      <c r="F103" t="s">
        <v>36</v>
      </c>
      <c r="G103">
        <f>ROUND(sportsEvent_numberOfAthletes[[#This Row],[value]],2)</f>
        <v>9</v>
      </c>
      <c r="H103" t="s">
        <v>2055</v>
      </c>
      <c r="I103" t="s">
        <v>28</v>
      </c>
      <c r="J103" t="s">
        <v>72</v>
      </c>
      <c r="K103" t="s">
        <v>83</v>
      </c>
      <c r="L103" t="s">
        <v>2056</v>
      </c>
      <c r="M103">
        <f t="shared" si="1"/>
        <v>1</v>
      </c>
      <c r="N10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1993 Southeast Asian Games sports event?</v>
      </c>
    </row>
    <row r="104" spans="1:14" x14ac:dyDescent="0.3">
      <c r="A104" t="s">
        <v>1985</v>
      </c>
      <c r="B104" t="s">
        <v>1986</v>
      </c>
      <c r="C104" t="s">
        <v>6</v>
      </c>
      <c r="D104" t="s">
        <v>70</v>
      </c>
      <c r="E104" t="s">
        <v>2266</v>
      </c>
      <c r="F104" t="s">
        <v>423</v>
      </c>
      <c r="G104">
        <f>ROUND(sportsEvent_numberOfAthletes[[#This Row],[value]],2)</f>
        <v>34</v>
      </c>
      <c r="H104" t="s">
        <v>2055</v>
      </c>
      <c r="I104" t="s">
        <v>193</v>
      </c>
      <c r="J104" t="s">
        <v>72</v>
      </c>
      <c r="K104" t="s">
        <v>1987</v>
      </c>
      <c r="L104" t="s">
        <v>2056</v>
      </c>
      <c r="M104">
        <f t="shared" si="1"/>
        <v>1</v>
      </c>
      <c r="N10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1993 World Championships in Athletics – women's heptathlon sports event?</v>
      </c>
    </row>
    <row r="105" spans="1:14" x14ac:dyDescent="0.3">
      <c r="A105" t="s">
        <v>455</v>
      </c>
      <c r="B105" t="s">
        <v>456</v>
      </c>
      <c r="C105" t="s">
        <v>6</v>
      </c>
      <c r="D105" t="s">
        <v>70</v>
      </c>
      <c r="E105" t="s">
        <v>2266</v>
      </c>
      <c r="F105" t="s">
        <v>457</v>
      </c>
      <c r="G105">
        <f>ROUND(sportsEvent_numberOfAthletes[[#This Row],[value]],2)</f>
        <v>2275</v>
      </c>
      <c r="H105" t="s">
        <v>2055</v>
      </c>
      <c r="I105" t="s">
        <v>7</v>
      </c>
      <c r="J105" t="s">
        <v>72</v>
      </c>
      <c r="K105" t="s">
        <v>458</v>
      </c>
      <c r="L105" t="s">
        <v>2056</v>
      </c>
      <c r="M105">
        <f t="shared" si="1"/>
        <v>1</v>
      </c>
      <c r="N10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1993 World Games sports event?</v>
      </c>
    </row>
    <row r="106" spans="1:14" x14ac:dyDescent="0.3">
      <c r="A106" t="s">
        <v>222</v>
      </c>
      <c r="B106" t="s">
        <v>223</v>
      </c>
      <c r="C106" t="s">
        <v>6</v>
      </c>
      <c r="D106" t="s">
        <v>70</v>
      </c>
      <c r="E106" t="s">
        <v>2266</v>
      </c>
      <c r="F106" t="s">
        <v>224</v>
      </c>
      <c r="G106">
        <f>ROUND(sportsEvent_numberOfAthletes[[#This Row],[value]],2)</f>
        <v>2557</v>
      </c>
      <c r="H106" t="s">
        <v>2055</v>
      </c>
      <c r="I106" t="s">
        <v>19</v>
      </c>
      <c r="J106" t="s">
        <v>72</v>
      </c>
      <c r="K106" t="s">
        <v>225</v>
      </c>
      <c r="L106" t="s">
        <v>2056</v>
      </c>
      <c r="M106">
        <f t="shared" si="1"/>
        <v>1</v>
      </c>
      <c r="N10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1994 Commonwealth Games sports event?</v>
      </c>
    </row>
    <row r="107" spans="1:14" x14ac:dyDescent="0.3">
      <c r="A107" t="s">
        <v>1254</v>
      </c>
      <c r="B107" t="s">
        <v>1255</v>
      </c>
      <c r="C107" t="s">
        <v>6</v>
      </c>
      <c r="D107" t="s">
        <v>70</v>
      </c>
      <c r="E107" t="s">
        <v>2266</v>
      </c>
      <c r="F107" t="s">
        <v>1256</v>
      </c>
      <c r="G107">
        <f>ROUND(sportsEvent_numberOfAthletes[[#This Row],[value]],2)</f>
        <v>2081</v>
      </c>
      <c r="H107" t="s">
        <v>2055</v>
      </c>
      <c r="I107" t="s">
        <v>501</v>
      </c>
      <c r="J107" t="s">
        <v>72</v>
      </c>
      <c r="K107" t="s">
        <v>2061</v>
      </c>
      <c r="L107" t="s">
        <v>2056</v>
      </c>
      <c r="M107">
        <f t="shared" si="1"/>
        <v>1</v>
      </c>
      <c r="N10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1994 FESPIC Games sports event?</v>
      </c>
    </row>
    <row r="108" spans="1:14" x14ac:dyDescent="0.3">
      <c r="A108" t="s">
        <v>986</v>
      </c>
      <c r="B108" t="s">
        <v>987</v>
      </c>
      <c r="C108" t="s">
        <v>6</v>
      </c>
      <c r="D108" t="s">
        <v>70</v>
      </c>
      <c r="E108" t="s">
        <v>2266</v>
      </c>
      <c r="F108" t="s">
        <v>988</v>
      </c>
      <c r="G108">
        <f>ROUND(sportsEvent_numberOfAthletes[[#This Row],[value]],2)</f>
        <v>684</v>
      </c>
      <c r="H108" t="s">
        <v>2055</v>
      </c>
      <c r="I108" t="s">
        <v>36</v>
      </c>
      <c r="J108" t="s">
        <v>72</v>
      </c>
      <c r="K108" t="s">
        <v>989</v>
      </c>
      <c r="L108" t="s">
        <v>2056</v>
      </c>
      <c r="M108">
        <f t="shared" si="1"/>
        <v>1</v>
      </c>
      <c r="N10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1995 Games of the Small States of Europe sports event?</v>
      </c>
    </row>
    <row r="109" spans="1:14" x14ac:dyDescent="0.3">
      <c r="A109" t="s">
        <v>88</v>
      </c>
      <c r="B109" t="s">
        <v>89</v>
      </c>
      <c r="C109" t="s">
        <v>6</v>
      </c>
      <c r="D109" t="s">
        <v>70</v>
      </c>
      <c r="E109" t="s">
        <v>2266</v>
      </c>
      <c r="F109" t="s">
        <v>95</v>
      </c>
      <c r="G109">
        <f>ROUND(sportsEvent_numberOfAthletes[[#This Row],[value]],2)</f>
        <v>3262</v>
      </c>
      <c r="H109" t="s">
        <v>2055</v>
      </c>
      <c r="I109" t="s">
        <v>28</v>
      </c>
      <c r="J109" t="s">
        <v>72</v>
      </c>
      <c r="K109" t="s">
        <v>90</v>
      </c>
      <c r="L109" t="s">
        <v>2056</v>
      </c>
      <c r="M109">
        <f t="shared" si="1"/>
        <v>1</v>
      </c>
      <c r="N10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1995 Southeast Asian Games sports event?</v>
      </c>
    </row>
    <row r="110" spans="1:14" x14ac:dyDescent="0.3">
      <c r="A110" t="s">
        <v>179</v>
      </c>
      <c r="B110" t="s">
        <v>180</v>
      </c>
      <c r="C110" t="s">
        <v>6</v>
      </c>
      <c r="D110" t="s">
        <v>70</v>
      </c>
      <c r="E110" t="s">
        <v>2266</v>
      </c>
      <c r="F110" t="s">
        <v>181</v>
      </c>
      <c r="G110">
        <f>ROUND(sportsEvent_numberOfAthletes[[#This Row],[value]],2)</f>
        <v>453</v>
      </c>
      <c r="H110" t="s">
        <v>2055</v>
      </c>
      <c r="I110" t="s">
        <v>58</v>
      </c>
      <c r="J110" t="s">
        <v>72</v>
      </c>
      <c r="K110" t="s">
        <v>182</v>
      </c>
      <c r="L110" t="s">
        <v>2056</v>
      </c>
      <c r="M110">
        <f t="shared" si="1"/>
        <v>1</v>
      </c>
      <c r="N11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1996 Asian Winter Games sports event?</v>
      </c>
    </row>
    <row r="111" spans="1:14" x14ac:dyDescent="0.3">
      <c r="A111" t="s">
        <v>651</v>
      </c>
      <c r="B111" t="s">
        <v>652</v>
      </c>
      <c r="C111" t="s">
        <v>6</v>
      </c>
      <c r="D111" t="s">
        <v>70</v>
      </c>
      <c r="E111" t="s">
        <v>2266</v>
      </c>
      <c r="F111" t="s">
        <v>7</v>
      </c>
      <c r="G111">
        <f>ROUND(sportsEvent_numberOfAthletes[[#This Row],[value]],2)</f>
        <v>16</v>
      </c>
      <c r="H111" t="s">
        <v>2055</v>
      </c>
      <c r="I111" t="s">
        <v>189</v>
      </c>
      <c r="J111" t="s">
        <v>72</v>
      </c>
      <c r="K111" t="s">
        <v>653</v>
      </c>
      <c r="L111" t="s">
        <v>2056</v>
      </c>
      <c r="M111">
        <f t="shared" si="1"/>
        <v>1</v>
      </c>
      <c r="N11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1996 Liga Sudamericana de Básquetbol sports event?</v>
      </c>
    </row>
    <row r="112" spans="1:14" x14ac:dyDescent="0.3">
      <c r="A112" t="s">
        <v>471</v>
      </c>
      <c r="B112" t="s">
        <v>472</v>
      </c>
      <c r="C112" t="s">
        <v>6</v>
      </c>
      <c r="D112" t="s">
        <v>70</v>
      </c>
      <c r="E112" t="s">
        <v>2266</v>
      </c>
      <c r="F112" t="s">
        <v>486</v>
      </c>
      <c r="G112">
        <f>ROUND(sportsEvent_numberOfAthletes[[#This Row],[value]],2)</f>
        <v>2803</v>
      </c>
      <c r="H112" t="s">
        <v>2055</v>
      </c>
      <c r="I112" t="s">
        <v>40</v>
      </c>
      <c r="J112" t="s">
        <v>72</v>
      </c>
      <c r="K112" t="s">
        <v>473</v>
      </c>
      <c r="L112" t="s">
        <v>2056</v>
      </c>
      <c r="M112">
        <f t="shared" si="1"/>
        <v>1</v>
      </c>
      <c r="N11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1997 Mediterranean Games sports event?</v>
      </c>
    </row>
    <row r="113" spans="1:14" x14ac:dyDescent="0.3">
      <c r="A113" t="s">
        <v>140</v>
      </c>
      <c r="B113" t="s">
        <v>141</v>
      </c>
      <c r="C113" t="s">
        <v>6</v>
      </c>
      <c r="D113" t="s">
        <v>70</v>
      </c>
      <c r="E113" t="s">
        <v>2266</v>
      </c>
      <c r="F113" t="s">
        <v>142</v>
      </c>
      <c r="G113">
        <f>ROUND(sportsEvent_numberOfAthletes[[#This Row],[value]],2)</f>
        <v>3253</v>
      </c>
      <c r="H113" t="s">
        <v>2055</v>
      </c>
      <c r="I113" t="s">
        <v>76</v>
      </c>
      <c r="J113" t="s">
        <v>72</v>
      </c>
      <c r="K113" t="s">
        <v>143</v>
      </c>
      <c r="L113" t="s">
        <v>2056</v>
      </c>
      <c r="M113">
        <f t="shared" si="1"/>
        <v>1</v>
      </c>
      <c r="N11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1997 Pan Arab Games sports event?</v>
      </c>
    </row>
    <row r="114" spans="1:14" x14ac:dyDescent="0.3">
      <c r="A114" t="s">
        <v>144</v>
      </c>
      <c r="B114" t="s">
        <v>145</v>
      </c>
      <c r="C114" t="s">
        <v>6</v>
      </c>
      <c r="D114" t="s">
        <v>70</v>
      </c>
      <c r="E114" t="s">
        <v>2266</v>
      </c>
      <c r="F114" t="s">
        <v>155</v>
      </c>
      <c r="G114">
        <f>ROUND(sportsEvent_numberOfAthletes[[#This Row],[value]],2)</f>
        <v>4696</v>
      </c>
      <c r="H114" t="s">
        <v>2055</v>
      </c>
      <c r="I114" t="s">
        <v>28</v>
      </c>
      <c r="J114" t="s">
        <v>72</v>
      </c>
      <c r="K114" t="s">
        <v>146</v>
      </c>
      <c r="L114" t="s">
        <v>2056</v>
      </c>
      <c r="M114">
        <f t="shared" si="1"/>
        <v>1</v>
      </c>
      <c r="N11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1997 Southeast Asian Games sports event?</v>
      </c>
    </row>
    <row r="115" spans="1:14" x14ac:dyDescent="0.3">
      <c r="A115" t="s">
        <v>1367</v>
      </c>
      <c r="B115" t="s">
        <v>1368</v>
      </c>
      <c r="C115" t="s">
        <v>6</v>
      </c>
      <c r="D115" t="s">
        <v>70</v>
      </c>
      <c r="E115" t="s">
        <v>2266</v>
      </c>
      <c r="F115" t="s">
        <v>193</v>
      </c>
      <c r="G115">
        <f>ROUND(sportsEvent_numberOfAthletes[[#This Row],[value]],2)</f>
        <v>4</v>
      </c>
      <c r="H115" t="s">
        <v>2055</v>
      </c>
      <c r="I115" t="s">
        <v>28</v>
      </c>
      <c r="J115" t="s">
        <v>72</v>
      </c>
      <c r="K115" t="s">
        <v>1369</v>
      </c>
      <c r="L115" t="s">
        <v>2056</v>
      </c>
      <c r="M115">
        <f t="shared" si="1"/>
        <v>1</v>
      </c>
      <c r="N11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1997 Tournoi de France sports event?</v>
      </c>
    </row>
    <row r="116" spans="1:14" x14ac:dyDescent="0.3">
      <c r="A116" t="s">
        <v>1871</v>
      </c>
      <c r="B116" t="s">
        <v>1872</v>
      </c>
      <c r="C116" t="s">
        <v>6</v>
      </c>
      <c r="D116" t="s">
        <v>70</v>
      </c>
      <c r="E116" t="s">
        <v>2266</v>
      </c>
      <c r="F116" t="s">
        <v>16</v>
      </c>
      <c r="G116">
        <f>ROUND(sportsEvent_numberOfAthletes[[#This Row],[value]],2)</f>
        <v>22</v>
      </c>
      <c r="H116" t="s">
        <v>2055</v>
      </c>
      <c r="I116" t="s">
        <v>189</v>
      </c>
      <c r="J116" t="s">
        <v>72</v>
      </c>
      <c r="K116" t="s">
        <v>1873</v>
      </c>
      <c r="L116" t="s">
        <v>2056</v>
      </c>
      <c r="M116">
        <f t="shared" si="1"/>
        <v>1</v>
      </c>
      <c r="N11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1997 World Championships in Athletics – women's heptathlon sports event?</v>
      </c>
    </row>
    <row r="117" spans="1:14" x14ac:dyDescent="0.3">
      <c r="A117" t="s">
        <v>408</v>
      </c>
      <c r="B117" t="s">
        <v>409</v>
      </c>
      <c r="C117" t="s">
        <v>6</v>
      </c>
      <c r="D117" t="s">
        <v>70</v>
      </c>
      <c r="E117" t="s">
        <v>2266</v>
      </c>
      <c r="F117" t="s">
        <v>410</v>
      </c>
      <c r="G117">
        <f>ROUND(sportsEvent_numberOfAthletes[[#This Row],[value]],2)</f>
        <v>6554</v>
      </c>
      <c r="H117" t="s">
        <v>2055</v>
      </c>
      <c r="I117" t="s">
        <v>37</v>
      </c>
      <c r="J117" t="s">
        <v>72</v>
      </c>
      <c r="K117" t="s">
        <v>411</v>
      </c>
      <c r="L117" t="s">
        <v>2056</v>
      </c>
      <c r="M117">
        <f t="shared" si="1"/>
        <v>1</v>
      </c>
      <c r="N11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1998 Asian Games sports event?</v>
      </c>
    </row>
    <row r="118" spans="1:14" x14ac:dyDescent="0.3">
      <c r="A118" t="s">
        <v>216</v>
      </c>
      <c r="B118" t="s">
        <v>217</v>
      </c>
      <c r="C118" t="s">
        <v>6</v>
      </c>
      <c r="D118" t="s">
        <v>70</v>
      </c>
      <c r="E118" t="s">
        <v>2266</v>
      </c>
      <c r="F118" t="s">
        <v>218</v>
      </c>
      <c r="G118">
        <f>ROUND(sportsEvent_numberOfAthletes[[#This Row],[value]],2)</f>
        <v>3638</v>
      </c>
      <c r="H118" t="s">
        <v>2055</v>
      </c>
      <c r="I118" t="s">
        <v>20</v>
      </c>
      <c r="J118" t="s">
        <v>72</v>
      </c>
      <c r="K118" t="s">
        <v>219</v>
      </c>
      <c r="L118" t="s">
        <v>2056</v>
      </c>
      <c r="M118">
        <f t="shared" si="1"/>
        <v>1</v>
      </c>
      <c r="N11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1998 Commonwealth Games sports event?</v>
      </c>
    </row>
    <row r="119" spans="1:14" x14ac:dyDescent="0.3">
      <c r="A119" t="s">
        <v>220</v>
      </c>
      <c r="B119" t="s">
        <v>221</v>
      </c>
      <c r="C119" t="s">
        <v>6</v>
      </c>
      <c r="D119" t="s">
        <v>70</v>
      </c>
      <c r="E119" t="s">
        <v>2266</v>
      </c>
      <c r="F119" t="s">
        <v>227</v>
      </c>
      <c r="G119">
        <f>ROUND(sportsEvent_numberOfAthletes[[#This Row],[value]],2)</f>
        <v>2365</v>
      </c>
      <c r="H119" t="s">
        <v>2055</v>
      </c>
      <c r="I119" t="s">
        <v>7</v>
      </c>
      <c r="J119" t="s">
        <v>72</v>
      </c>
      <c r="K119" t="s">
        <v>90</v>
      </c>
      <c r="L119" t="s">
        <v>2056</v>
      </c>
      <c r="M119">
        <f t="shared" si="1"/>
        <v>1</v>
      </c>
      <c r="N11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1999 Southeast Asian Games sports event?</v>
      </c>
    </row>
    <row r="120" spans="1:14" x14ac:dyDescent="0.3">
      <c r="A120" t="s">
        <v>1954</v>
      </c>
      <c r="B120" t="s">
        <v>1955</v>
      </c>
      <c r="C120" t="s">
        <v>6</v>
      </c>
      <c r="D120" t="s">
        <v>70</v>
      </c>
      <c r="E120" t="s">
        <v>2266</v>
      </c>
      <c r="F120" t="s">
        <v>16</v>
      </c>
      <c r="G120">
        <f>ROUND(sportsEvent_numberOfAthletes[[#This Row],[value]],2)</f>
        <v>22</v>
      </c>
      <c r="H120" t="s">
        <v>2055</v>
      </c>
      <c r="I120" t="s">
        <v>193</v>
      </c>
      <c r="J120" t="s">
        <v>72</v>
      </c>
      <c r="K120" t="s">
        <v>1873</v>
      </c>
      <c r="L120" t="s">
        <v>2056</v>
      </c>
      <c r="M120">
        <f t="shared" si="1"/>
        <v>1</v>
      </c>
      <c r="N12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1999 World Championships in Athletics – women's heptathlon sports event?</v>
      </c>
    </row>
    <row r="121" spans="1:14" x14ac:dyDescent="0.3">
      <c r="A121" t="s">
        <v>1967</v>
      </c>
      <c r="B121" t="s">
        <v>1968</v>
      </c>
      <c r="C121" t="s">
        <v>6</v>
      </c>
      <c r="D121" t="s">
        <v>70</v>
      </c>
      <c r="E121" t="s">
        <v>2266</v>
      </c>
      <c r="F121" t="s">
        <v>28</v>
      </c>
      <c r="G121">
        <f>ROUND(sportsEvent_numberOfAthletes[[#This Row],[value]],2)</f>
        <v>15</v>
      </c>
      <c r="H121" t="s">
        <v>2055</v>
      </c>
      <c r="I121" t="s">
        <v>501</v>
      </c>
      <c r="J121" t="s">
        <v>72</v>
      </c>
      <c r="K121" t="s">
        <v>1855</v>
      </c>
      <c r="L121" t="s">
        <v>2056</v>
      </c>
      <c r="M121">
        <f t="shared" si="1"/>
        <v>1</v>
      </c>
      <c r="N12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2000 European Athletics Indoor Championships – men's heptathlon sports event?</v>
      </c>
    </row>
    <row r="122" spans="1:14" x14ac:dyDescent="0.3">
      <c r="A122" t="s">
        <v>1896</v>
      </c>
      <c r="B122" t="s">
        <v>1897</v>
      </c>
      <c r="C122" t="s">
        <v>6</v>
      </c>
      <c r="D122" t="s">
        <v>70</v>
      </c>
      <c r="E122" t="s">
        <v>2266</v>
      </c>
      <c r="F122" t="s">
        <v>28</v>
      </c>
      <c r="G122">
        <f>ROUND(sportsEvent_numberOfAthletes[[#This Row],[value]],2)</f>
        <v>15</v>
      </c>
      <c r="H122" t="s">
        <v>2055</v>
      </c>
      <c r="I122" t="s">
        <v>505</v>
      </c>
      <c r="J122" t="s">
        <v>72</v>
      </c>
      <c r="K122" t="s">
        <v>1820</v>
      </c>
      <c r="L122" t="s">
        <v>2056</v>
      </c>
      <c r="M122">
        <f t="shared" si="1"/>
        <v>1</v>
      </c>
      <c r="N12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2000 European Athletics Indoor Championships – women's pentathlon sports event?</v>
      </c>
    </row>
    <row r="123" spans="1:14" x14ac:dyDescent="0.3">
      <c r="A123" t="s">
        <v>849</v>
      </c>
      <c r="B123" t="s">
        <v>850</v>
      </c>
      <c r="C123" t="s">
        <v>6</v>
      </c>
      <c r="D123" t="s">
        <v>70</v>
      </c>
      <c r="E123" t="s">
        <v>2266</v>
      </c>
      <c r="F123" t="s">
        <v>851</v>
      </c>
      <c r="G123">
        <f>ROUND(sportsEvent_numberOfAthletes[[#This Row],[value]],2)</f>
        <v>442</v>
      </c>
      <c r="H123" t="s">
        <v>2055</v>
      </c>
      <c r="I123" t="s">
        <v>536</v>
      </c>
      <c r="J123" t="s">
        <v>72</v>
      </c>
      <c r="K123" t="s">
        <v>852</v>
      </c>
      <c r="L123" t="s">
        <v>2056</v>
      </c>
      <c r="M123">
        <f t="shared" si="1"/>
        <v>1</v>
      </c>
      <c r="N12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2000 Goodwill Winter Games sports event?</v>
      </c>
    </row>
    <row r="124" spans="1:14" x14ac:dyDescent="0.3">
      <c r="A124" t="s">
        <v>883</v>
      </c>
      <c r="B124" t="s">
        <v>884</v>
      </c>
      <c r="C124" t="s">
        <v>6</v>
      </c>
      <c r="D124" t="s">
        <v>70</v>
      </c>
      <c r="E124" t="s">
        <v>2266</v>
      </c>
      <c r="F124" t="s">
        <v>885</v>
      </c>
      <c r="G124">
        <f>ROUND(sportsEvent_numberOfAthletes[[#This Row],[value]],2)</f>
        <v>1300</v>
      </c>
      <c r="H124" t="s">
        <v>2055</v>
      </c>
      <c r="I124" t="s">
        <v>158</v>
      </c>
      <c r="J124" t="s">
        <v>72</v>
      </c>
      <c r="K124" t="s">
        <v>886</v>
      </c>
      <c r="L124" t="s">
        <v>2056</v>
      </c>
      <c r="M124">
        <f t="shared" si="1"/>
        <v>1</v>
      </c>
      <c r="N12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2001 Goodwill Games sports event?</v>
      </c>
    </row>
    <row r="125" spans="1:14" x14ac:dyDescent="0.3">
      <c r="A125" t="s">
        <v>330</v>
      </c>
      <c r="B125" t="s">
        <v>331</v>
      </c>
      <c r="C125" t="s">
        <v>6</v>
      </c>
      <c r="D125" t="s">
        <v>70</v>
      </c>
      <c r="E125" t="s">
        <v>2266</v>
      </c>
      <c r="F125" t="s">
        <v>341</v>
      </c>
      <c r="G125">
        <f>ROUND(sportsEvent_numberOfAthletes[[#This Row],[value]],2)</f>
        <v>4165</v>
      </c>
      <c r="H125" t="s">
        <v>2055</v>
      </c>
      <c r="I125" t="s">
        <v>7</v>
      </c>
      <c r="J125" t="s">
        <v>72</v>
      </c>
      <c r="K125" t="s">
        <v>332</v>
      </c>
      <c r="L125" t="s">
        <v>2056</v>
      </c>
      <c r="M125">
        <f t="shared" si="1"/>
        <v>1</v>
      </c>
      <c r="N12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2001 Southeast Asian Games sports event?</v>
      </c>
    </row>
    <row r="126" spans="1:14" x14ac:dyDescent="0.3">
      <c r="A126" t="s">
        <v>1844</v>
      </c>
      <c r="B126" t="s">
        <v>1845</v>
      </c>
      <c r="C126" t="s">
        <v>6</v>
      </c>
      <c r="D126" t="s">
        <v>70</v>
      </c>
      <c r="E126" t="s">
        <v>2266</v>
      </c>
      <c r="F126" t="s">
        <v>19</v>
      </c>
      <c r="G126">
        <f>ROUND(sportsEvent_numberOfAthletes[[#This Row],[value]],2)</f>
        <v>18</v>
      </c>
      <c r="H126" t="s">
        <v>2055</v>
      </c>
      <c r="I126" t="s">
        <v>193</v>
      </c>
      <c r="J126" t="s">
        <v>72</v>
      </c>
      <c r="K126" t="s">
        <v>1846</v>
      </c>
      <c r="L126" t="s">
        <v>2056</v>
      </c>
      <c r="M126">
        <f t="shared" si="1"/>
        <v>1</v>
      </c>
      <c r="N12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2001 World Championships in Athletics – women's heptathlon sports event?</v>
      </c>
    </row>
    <row r="127" spans="1:14" x14ac:dyDescent="0.3">
      <c r="A127" t="s">
        <v>382</v>
      </c>
      <c r="B127" t="s">
        <v>383</v>
      </c>
      <c r="C127" t="s">
        <v>6</v>
      </c>
      <c r="D127" t="s">
        <v>70</v>
      </c>
      <c r="E127" t="s">
        <v>2266</v>
      </c>
      <c r="F127" t="s">
        <v>384</v>
      </c>
      <c r="G127">
        <f>ROUND(sportsEvent_numberOfAthletes[[#This Row],[value]],2)</f>
        <v>7556</v>
      </c>
      <c r="H127" t="s">
        <v>2055</v>
      </c>
      <c r="I127" t="s">
        <v>38</v>
      </c>
      <c r="J127" t="s">
        <v>72</v>
      </c>
      <c r="K127" t="s">
        <v>385</v>
      </c>
      <c r="L127" t="s">
        <v>2056</v>
      </c>
      <c r="M127">
        <f t="shared" si="1"/>
        <v>1</v>
      </c>
      <c r="N12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2002 Asian Games sports event?</v>
      </c>
    </row>
    <row r="128" spans="1:14" x14ac:dyDescent="0.3">
      <c r="A128" t="s">
        <v>1877</v>
      </c>
      <c r="B128" t="s">
        <v>1878</v>
      </c>
      <c r="C128" t="s">
        <v>6</v>
      </c>
      <c r="D128" t="s">
        <v>70</v>
      </c>
      <c r="E128" t="s">
        <v>2266</v>
      </c>
      <c r="F128" t="s">
        <v>39</v>
      </c>
      <c r="G128">
        <f>ROUND(sportsEvent_numberOfAthletes[[#This Row],[value]],2)</f>
        <v>44</v>
      </c>
      <c r="H128" t="s">
        <v>2055</v>
      </c>
      <c r="I128" t="s">
        <v>501</v>
      </c>
      <c r="J128" t="s">
        <v>72</v>
      </c>
      <c r="K128" t="s">
        <v>1879</v>
      </c>
      <c r="L128" t="s">
        <v>2056</v>
      </c>
      <c r="M128">
        <f t="shared" si="1"/>
        <v>1</v>
      </c>
      <c r="N12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2002 European Athletics Championships – women's hammer throw sports event?</v>
      </c>
    </row>
    <row r="129" spans="1:14" x14ac:dyDescent="0.3">
      <c r="A129" t="s">
        <v>1853</v>
      </c>
      <c r="B129" t="s">
        <v>1854</v>
      </c>
      <c r="C129" t="s">
        <v>6</v>
      </c>
      <c r="D129" t="s">
        <v>70</v>
      </c>
      <c r="E129" t="s">
        <v>2266</v>
      </c>
      <c r="F129" t="s">
        <v>28</v>
      </c>
      <c r="G129">
        <f>ROUND(sportsEvent_numberOfAthletes[[#This Row],[value]],2)</f>
        <v>15</v>
      </c>
      <c r="H129" t="s">
        <v>2055</v>
      </c>
      <c r="I129" t="s">
        <v>505</v>
      </c>
      <c r="J129" t="s">
        <v>72</v>
      </c>
      <c r="K129" t="s">
        <v>1855</v>
      </c>
      <c r="L129" t="s">
        <v>2056</v>
      </c>
      <c r="M129">
        <f t="shared" si="1"/>
        <v>1</v>
      </c>
      <c r="N12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2002 European Athletics Indoor Championships – men's heptathlon sports event?</v>
      </c>
    </row>
    <row r="130" spans="1:14" x14ac:dyDescent="0.3">
      <c r="A130" t="s">
        <v>1818</v>
      </c>
      <c r="B130" t="s">
        <v>1819</v>
      </c>
      <c r="C130" t="s">
        <v>6</v>
      </c>
      <c r="D130" t="s">
        <v>70</v>
      </c>
      <c r="E130" t="s">
        <v>2266</v>
      </c>
      <c r="F130" t="s">
        <v>13</v>
      </c>
      <c r="G130">
        <f>ROUND(sportsEvent_numberOfAthletes[[#This Row],[value]],2)</f>
        <v>13</v>
      </c>
      <c r="H130" t="s">
        <v>2055</v>
      </c>
      <c r="I130" t="s">
        <v>505</v>
      </c>
      <c r="J130" t="s">
        <v>72</v>
      </c>
      <c r="K130" t="s">
        <v>1820</v>
      </c>
      <c r="L130" t="s">
        <v>2056</v>
      </c>
      <c r="M130">
        <f t="shared" ref="M130:M193" si="2">COUNTIF(B:B,B130)</f>
        <v>1</v>
      </c>
      <c r="N13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2002 European Athletics Indoor Championships – women's pentathlon sports event?</v>
      </c>
    </row>
    <row r="131" spans="1:14" x14ac:dyDescent="0.3">
      <c r="A131" t="s">
        <v>961</v>
      </c>
      <c r="B131" t="s">
        <v>962</v>
      </c>
      <c r="C131" t="s">
        <v>6</v>
      </c>
      <c r="D131" t="s">
        <v>70</v>
      </c>
      <c r="E131" t="s">
        <v>2266</v>
      </c>
      <c r="F131" t="s">
        <v>963</v>
      </c>
      <c r="G131">
        <f>ROUND(sportsEvent_numberOfAthletes[[#This Row],[value]],2)</f>
        <v>641</v>
      </c>
      <c r="H131" t="s">
        <v>2055</v>
      </c>
      <c r="I131" t="s">
        <v>58</v>
      </c>
      <c r="J131" t="s">
        <v>72</v>
      </c>
      <c r="K131" t="s">
        <v>964</v>
      </c>
      <c r="L131" t="s">
        <v>2056</v>
      </c>
      <c r="M131">
        <f t="shared" si="2"/>
        <v>1</v>
      </c>
      <c r="N13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2003 Asian Winter Games sports event?</v>
      </c>
    </row>
    <row r="132" spans="1:14" x14ac:dyDescent="0.3">
      <c r="A132" t="s">
        <v>1045</v>
      </c>
      <c r="B132" t="s">
        <v>1046</v>
      </c>
      <c r="C132" t="s">
        <v>6</v>
      </c>
      <c r="D132" t="s">
        <v>70</v>
      </c>
      <c r="E132" t="s">
        <v>2266</v>
      </c>
      <c r="F132" t="s">
        <v>10</v>
      </c>
      <c r="G132">
        <f>ROUND(sportsEvent_numberOfAthletes[[#This Row],[value]],2)</f>
        <v>11</v>
      </c>
      <c r="H132" t="s">
        <v>2055</v>
      </c>
      <c r="I132" t="s">
        <v>11</v>
      </c>
      <c r="J132" t="s">
        <v>72</v>
      </c>
      <c r="K132" t="s">
        <v>1047</v>
      </c>
      <c r="L132" t="s">
        <v>2056</v>
      </c>
      <c r="M132">
        <f t="shared" si="2"/>
        <v>1</v>
      </c>
      <c r="N13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2003 Southeast Asian Games sports event?</v>
      </c>
    </row>
    <row r="133" spans="1:14" x14ac:dyDescent="0.3">
      <c r="A133" t="s">
        <v>398</v>
      </c>
      <c r="B133" t="s">
        <v>399</v>
      </c>
      <c r="C133" t="s">
        <v>6</v>
      </c>
      <c r="D133" t="s">
        <v>70</v>
      </c>
      <c r="E133" t="s">
        <v>2266</v>
      </c>
      <c r="F133" t="s">
        <v>400</v>
      </c>
      <c r="G133">
        <f>ROUND(sportsEvent_numberOfAthletes[[#This Row],[value]],2)</f>
        <v>4179</v>
      </c>
      <c r="H133" t="s">
        <v>2055</v>
      </c>
      <c r="I133" t="s">
        <v>16</v>
      </c>
      <c r="J133" t="s">
        <v>72</v>
      </c>
      <c r="K133" t="s">
        <v>401</v>
      </c>
      <c r="L133" t="s">
        <v>2056</v>
      </c>
      <c r="M133">
        <f t="shared" si="2"/>
        <v>1</v>
      </c>
      <c r="N13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2003 Summer Universiade sports event?</v>
      </c>
    </row>
    <row r="134" spans="1:14" x14ac:dyDescent="0.3">
      <c r="A134" t="s">
        <v>1942</v>
      </c>
      <c r="B134" t="s">
        <v>1943</v>
      </c>
      <c r="C134" t="s">
        <v>6</v>
      </c>
      <c r="D134" t="s">
        <v>70</v>
      </c>
      <c r="E134" t="s">
        <v>2266</v>
      </c>
      <c r="F134" t="s">
        <v>16</v>
      </c>
      <c r="G134">
        <f>ROUND(sportsEvent_numberOfAthletes[[#This Row],[value]],2)</f>
        <v>22</v>
      </c>
      <c r="H134" t="s">
        <v>2055</v>
      </c>
      <c r="I134" t="s">
        <v>536</v>
      </c>
      <c r="J134" t="s">
        <v>72</v>
      </c>
      <c r="K134" t="s">
        <v>1944</v>
      </c>
      <c r="L134" t="s">
        <v>2056</v>
      </c>
      <c r="M134">
        <f t="shared" si="2"/>
        <v>1</v>
      </c>
      <c r="N13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2003 World Championships in Athletics – women's heptathlon sports event?</v>
      </c>
    </row>
    <row r="135" spans="1:14" x14ac:dyDescent="0.3">
      <c r="A135" t="s">
        <v>209</v>
      </c>
      <c r="B135" t="s">
        <v>210</v>
      </c>
      <c r="C135" t="s">
        <v>6</v>
      </c>
      <c r="D135" t="s">
        <v>70</v>
      </c>
      <c r="E135" t="s">
        <v>2266</v>
      </c>
      <c r="F135" t="s">
        <v>211</v>
      </c>
      <c r="G135">
        <f>ROUND(sportsEvent_numberOfAthletes[[#This Row],[value]],2)</f>
        <v>3240</v>
      </c>
      <c r="H135" t="s">
        <v>2055</v>
      </c>
      <c r="I135" t="s">
        <v>36</v>
      </c>
      <c r="J135" t="s">
        <v>72</v>
      </c>
      <c r="K135" t="s">
        <v>212</v>
      </c>
      <c r="L135" t="s">
        <v>2056</v>
      </c>
      <c r="M135">
        <f t="shared" si="2"/>
        <v>1</v>
      </c>
      <c r="N13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2004 Pan Arab Games sports event?</v>
      </c>
    </row>
    <row r="136" spans="1:14" x14ac:dyDescent="0.3">
      <c r="A136" t="s">
        <v>1841</v>
      </c>
      <c r="B136" t="s">
        <v>1842</v>
      </c>
      <c r="C136" t="s">
        <v>6</v>
      </c>
      <c r="D136" t="s">
        <v>70</v>
      </c>
      <c r="E136" t="s">
        <v>2266</v>
      </c>
      <c r="F136" t="s">
        <v>48</v>
      </c>
      <c r="G136">
        <f>ROUND(sportsEvent_numberOfAthletes[[#This Row],[value]],2)</f>
        <v>8</v>
      </c>
      <c r="H136" t="s">
        <v>2055</v>
      </c>
      <c r="I136" t="s">
        <v>505</v>
      </c>
      <c r="J136" t="s">
        <v>72</v>
      </c>
      <c r="K136" t="s">
        <v>1843</v>
      </c>
      <c r="L136" t="s">
        <v>2056</v>
      </c>
      <c r="M136">
        <f t="shared" si="2"/>
        <v>1</v>
      </c>
      <c r="N13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2005 AFL finals series sports event?</v>
      </c>
    </row>
    <row r="137" spans="1:14" x14ac:dyDescent="0.3">
      <c r="A137" t="s">
        <v>1798</v>
      </c>
      <c r="B137" t="s">
        <v>1799</v>
      </c>
      <c r="C137" t="s">
        <v>6</v>
      </c>
      <c r="D137" t="s">
        <v>70</v>
      </c>
      <c r="E137" t="s">
        <v>2266</v>
      </c>
      <c r="F137" t="s">
        <v>28</v>
      </c>
      <c r="G137">
        <f>ROUND(sportsEvent_numberOfAthletes[[#This Row],[value]],2)</f>
        <v>15</v>
      </c>
      <c r="H137" t="s">
        <v>2055</v>
      </c>
      <c r="I137" t="s">
        <v>505</v>
      </c>
      <c r="J137" t="s">
        <v>72</v>
      </c>
      <c r="K137" t="s">
        <v>1800</v>
      </c>
      <c r="L137" t="s">
        <v>2056</v>
      </c>
      <c r="M137">
        <f t="shared" si="2"/>
        <v>1</v>
      </c>
      <c r="N13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2005 European Athletics Indoor Championships – men's heptathlon sports event?</v>
      </c>
    </row>
    <row r="138" spans="1:14" x14ac:dyDescent="0.3">
      <c r="A138" t="s">
        <v>119</v>
      </c>
      <c r="B138" t="s">
        <v>120</v>
      </c>
      <c r="C138" t="s">
        <v>6</v>
      </c>
      <c r="D138" t="s">
        <v>70</v>
      </c>
      <c r="E138" t="s">
        <v>2266</v>
      </c>
      <c r="F138" t="s">
        <v>121</v>
      </c>
      <c r="G138">
        <f>ROUND(sportsEvent_numberOfAthletes[[#This Row],[value]],2)</f>
        <v>793</v>
      </c>
      <c r="H138" t="s">
        <v>2055</v>
      </c>
      <c r="I138" t="s">
        <v>15</v>
      </c>
      <c r="J138" t="s">
        <v>72</v>
      </c>
      <c r="K138" t="s">
        <v>122</v>
      </c>
      <c r="L138" t="s">
        <v>2056</v>
      </c>
      <c r="M138">
        <f t="shared" si="2"/>
        <v>1</v>
      </c>
      <c r="N13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2005 Games of the Small States of Europe sports event?</v>
      </c>
    </row>
    <row r="139" spans="1:14" x14ac:dyDescent="0.3">
      <c r="A139" t="s">
        <v>1019</v>
      </c>
      <c r="B139" t="s">
        <v>1020</v>
      </c>
      <c r="C139" t="s">
        <v>6</v>
      </c>
      <c r="D139" t="s">
        <v>70</v>
      </c>
      <c r="E139" t="s">
        <v>2266</v>
      </c>
      <c r="F139" t="s">
        <v>54</v>
      </c>
      <c r="G139">
        <f>ROUND(sportsEvent_numberOfAthletes[[#This Row],[value]],2)</f>
        <v>55</v>
      </c>
      <c r="H139" t="s">
        <v>2055</v>
      </c>
      <c r="I139" t="s">
        <v>21</v>
      </c>
      <c r="J139" t="s">
        <v>72</v>
      </c>
      <c r="K139" t="s">
        <v>1021</v>
      </c>
      <c r="L139" t="s">
        <v>2056</v>
      </c>
      <c r="M139">
        <f t="shared" si="2"/>
        <v>1</v>
      </c>
      <c r="N13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2005 Islamic Solidarity Games sports event?</v>
      </c>
    </row>
    <row r="140" spans="1:14" x14ac:dyDescent="0.3">
      <c r="A140" t="s">
        <v>298</v>
      </c>
      <c r="B140" t="s">
        <v>299</v>
      </c>
      <c r="C140" t="s">
        <v>6</v>
      </c>
      <c r="D140" t="s">
        <v>70</v>
      </c>
      <c r="E140" t="s">
        <v>2266</v>
      </c>
      <c r="F140" t="s">
        <v>313</v>
      </c>
      <c r="G140">
        <f>ROUND(sportsEvent_numberOfAthletes[[#This Row],[value]],2)</f>
        <v>5336</v>
      </c>
      <c r="H140" t="s">
        <v>2055</v>
      </c>
      <c r="I140" t="s">
        <v>11</v>
      </c>
      <c r="J140" t="s">
        <v>72</v>
      </c>
      <c r="K140" t="s">
        <v>300</v>
      </c>
      <c r="L140" t="s">
        <v>2056</v>
      </c>
      <c r="M140">
        <f t="shared" si="2"/>
        <v>1</v>
      </c>
      <c r="N14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2005 Southeast Asian Games sports event?</v>
      </c>
    </row>
    <row r="141" spans="1:14" x14ac:dyDescent="0.3">
      <c r="A141" t="s">
        <v>355</v>
      </c>
      <c r="B141" t="s">
        <v>356</v>
      </c>
      <c r="C141" t="s">
        <v>6</v>
      </c>
      <c r="D141" t="s">
        <v>70</v>
      </c>
      <c r="E141" t="s">
        <v>2266</v>
      </c>
      <c r="F141" t="s">
        <v>357</v>
      </c>
      <c r="G141">
        <f>ROUND(sportsEvent_numberOfAthletes[[#This Row],[value]],2)</f>
        <v>1449</v>
      </c>
      <c r="H141" t="s">
        <v>2055</v>
      </c>
      <c r="I141" t="s">
        <v>28</v>
      </c>
      <c r="J141" t="s">
        <v>72</v>
      </c>
      <c r="K141" t="s">
        <v>358</v>
      </c>
      <c r="L141" t="s">
        <v>2056</v>
      </c>
      <c r="M141">
        <f t="shared" si="2"/>
        <v>1</v>
      </c>
      <c r="N14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2005 Winter Universiade sports event?</v>
      </c>
    </row>
    <row r="142" spans="1:14" x14ac:dyDescent="0.3">
      <c r="A142" t="s">
        <v>1907</v>
      </c>
      <c r="B142" t="s">
        <v>1908</v>
      </c>
      <c r="C142" t="s">
        <v>6</v>
      </c>
      <c r="D142" t="s">
        <v>70</v>
      </c>
      <c r="E142" t="s">
        <v>2266</v>
      </c>
      <c r="F142" t="s">
        <v>8</v>
      </c>
      <c r="G142">
        <f>ROUND(sportsEvent_numberOfAthletes[[#This Row],[value]],2)</f>
        <v>27</v>
      </c>
      <c r="H142" t="s">
        <v>2055</v>
      </c>
      <c r="I142" t="s">
        <v>48</v>
      </c>
      <c r="J142" t="s">
        <v>72</v>
      </c>
      <c r="K142" t="s">
        <v>1909</v>
      </c>
      <c r="L142" t="s">
        <v>2056</v>
      </c>
      <c r="M142">
        <f t="shared" si="2"/>
        <v>1</v>
      </c>
      <c r="N14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2005 World Championships in Athletics – women's heptathlon sports event?</v>
      </c>
    </row>
    <row r="143" spans="1:14" x14ac:dyDescent="0.3">
      <c r="A143" t="s">
        <v>347</v>
      </c>
      <c r="B143" t="s">
        <v>348</v>
      </c>
      <c r="C143" t="s">
        <v>6</v>
      </c>
      <c r="D143" t="s">
        <v>70</v>
      </c>
      <c r="E143" t="s">
        <v>2266</v>
      </c>
      <c r="F143" t="s">
        <v>349</v>
      </c>
      <c r="G143">
        <f>ROUND(sportsEvent_numberOfAthletes[[#This Row],[value]],2)</f>
        <v>8608</v>
      </c>
      <c r="H143" t="s">
        <v>2055</v>
      </c>
      <c r="I143" t="s">
        <v>42</v>
      </c>
      <c r="J143" t="s">
        <v>72</v>
      </c>
      <c r="K143" t="s">
        <v>350</v>
      </c>
      <c r="L143" t="s">
        <v>2056</v>
      </c>
      <c r="M143">
        <f t="shared" si="2"/>
        <v>1</v>
      </c>
      <c r="N14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2006 Asian Games sports event?</v>
      </c>
    </row>
    <row r="144" spans="1:14" x14ac:dyDescent="0.3">
      <c r="A144" t="s">
        <v>513</v>
      </c>
      <c r="B144" t="s">
        <v>514</v>
      </c>
      <c r="C144" t="s">
        <v>6</v>
      </c>
      <c r="D144" t="s">
        <v>70</v>
      </c>
      <c r="E144" t="s">
        <v>2266</v>
      </c>
      <c r="F144" t="s">
        <v>515</v>
      </c>
      <c r="G144">
        <f>ROUND(sportsEvent_numberOfAthletes[[#This Row],[value]],2)</f>
        <v>149</v>
      </c>
      <c r="H144" t="s">
        <v>2055</v>
      </c>
      <c r="I144" t="s">
        <v>505</v>
      </c>
      <c r="J144" t="s">
        <v>72</v>
      </c>
      <c r="K144" t="s">
        <v>516</v>
      </c>
      <c r="L144" t="s">
        <v>2056</v>
      </c>
      <c r="M144">
        <f t="shared" si="2"/>
        <v>1</v>
      </c>
      <c r="N14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2006 Tahoe Pro/Am sports event?</v>
      </c>
    </row>
    <row r="145" spans="1:14" x14ac:dyDescent="0.3">
      <c r="A145" t="s">
        <v>444</v>
      </c>
      <c r="B145" t="s">
        <v>445</v>
      </c>
      <c r="C145" t="s">
        <v>6</v>
      </c>
      <c r="D145" t="s">
        <v>70</v>
      </c>
      <c r="E145" t="s">
        <v>2266</v>
      </c>
      <c r="F145" t="s">
        <v>446</v>
      </c>
      <c r="G145">
        <f>ROUND(sportsEvent_numberOfAthletes[[#This Row],[value]],2)</f>
        <v>796</v>
      </c>
      <c r="H145" t="s">
        <v>2055</v>
      </c>
      <c r="I145" t="s">
        <v>16</v>
      </c>
      <c r="J145" t="s">
        <v>72</v>
      </c>
      <c r="K145" t="s">
        <v>447</v>
      </c>
      <c r="L145" t="s">
        <v>2056</v>
      </c>
      <c r="M145">
        <f t="shared" si="2"/>
        <v>1</v>
      </c>
      <c r="N14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2007 Asian Winter Games sports event?</v>
      </c>
    </row>
    <row r="146" spans="1:14" x14ac:dyDescent="0.3">
      <c r="A146" t="s">
        <v>1925</v>
      </c>
      <c r="B146" t="s">
        <v>1926</v>
      </c>
      <c r="C146" t="s">
        <v>6</v>
      </c>
      <c r="D146" t="s">
        <v>70</v>
      </c>
      <c r="E146" t="s">
        <v>2266</v>
      </c>
      <c r="F146" t="s">
        <v>28</v>
      </c>
      <c r="G146">
        <f>ROUND(sportsEvent_numberOfAthletes[[#This Row],[value]],2)</f>
        <v>15</v>
      </c>
      <c r="H146" t="s">
        <v>2055</v>
      </c>
      <c r="I146" t="s">
        <v>501</v>
      </c>
      <c r="J146" t="s">
        <v>72</v>
      </c>
      <c r="K146" t="s">
        <v>1800</v>
      </c>
      <c r="L146" t="s">
        <v>2056</v>
      </c>
      <c r="M146">
        <f t="shared" si="2"/>
        <v>1</v>
      </c>
      <c r="N14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2007 European Athletics Indoor Championships – men's heptathlon sports event?</v>
      </c>
    </row>
    <row r="147" spans="1:14" x14ac:dyDescent="0.3">
      <c r="A147" t="s">
        <v>1795</v>
      </c>
      <c r="B147" t="s">
        <v>1796</v>
      </c>
      <c r="C147" t="s">
        <v>6</v>
      </c>
      <c r="D147" t="s">
        <v>70</v>
      </c>
      <c r="E147" t="s">
        <v>2266</v>
      </c>
      <c r="F147" t="s">
        <v>28</v>
      </c>
      <c r="G147">
        <f>ROUND(sportsEvent_numberOfAthletes[[#This Row],[value]],2)</f>
        <v>15</v>
      </c>
      <c r="H147" t="s">
        <v>2055</v>
      </c>
      <c r="I147" t="s">
        <v>189</v>
      </c>
      <c r="J147" t="s">
        <v>72</v>
      </c>
      <c r="K147" t="s">
        <v>1797</v>
      </c>
      <c r="L147" t="s">
        <v>2056</v>
      </c>
      <c r="M147">
        <f t="shared" si="2"/>
        <v>1</v>
      </c>
      <c r="N14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2007 European Athletics Indoor Championships – women's pentathlon sports event?</v>
      </c>
    </row>
    <row r="148" spans="1:14" x14ac:dyDescent="0.3">
      <c r="A148" t="s">
        <v>853</v>
      </c>
      <c r="B148" t="s">
        <v>854</v>
      </c>
      <c r="C148" t="s">
        <v>6</v>
      </c>
      <c r="D148" t="s">
        <v>70</v>
      </c>
      <c r="E148" t="s">
        <v>2266</v>
      </c>
      <c r="F148" t="s">
        <v>18</v>
      </c>
      <c r="G148">
        <f>ROUND(sportsEvent_numberOfAthletes[[#This Row],[value]],2)</f>
        <v>32</v>
      </c>
      <c r="H148" t="s">
        <v>2055</v>
      </c>
      <c r="I148" t="s">
        <v>193</v>
      </c>
      <c r="J148" t="s">
        <v>72</v>
      </c>
      <c r="K148" t="s">
        <v>855</v>
      </c>
      <c r="L148" t="s">
        <v>2056</v>
      </c>
      <c r="M148">
        <f t="shared" si="2"/>
        <v>1</v>
      </c>
      <c r="N14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2007 GDF Suez Grand Prix – singles sports event?</v>
      </c>
    </row>
    <row r="149" spans="1:14" x14ac:dyDescent="0.3">
      <c r="A149" t="s">
        <v>283</v>
      </c>
      <c r="B149" t="s">
        <v>284</v>
      </c>
      <c r="C149" t="s">
        <v>6</v>
      </c>
      <c r="D149" t="s">
        <v>70</v>
      </c>
      <c r="E149" t="s">
        <v>2266</v>
      </c>
      <c r="F149" t="s">
        <v>16</v>
      </c>
      <c r="G149">
        <f>ROUND(sportsEvent_numberOfAthletes[[#This Row],[value]],2)</f>
        <v>22</v>
      </c>
      <c r="H149" t="s">
        <v>2055</v>
      </c>
      <c r="I149" t="s">
        <v>23</v>
      </c>
      <c r="J149" t="s">
        <v>72</v>
      </c>
      <c r="K149" t="s">
        <v>285</v>
      </c>
      <c r="L149" t="s">
        <v>2056</v>
      </c>
      <c r="M149">
        <f t="shared" si="2"/>
        <v>1</v>
      </c>
      <c r="N14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2007 South Pacific Games sports event?</v>
      </c>
    </row>
    <row r="150" spans="1:14" x14ac:dyDescent="0.3">
      <c r="A150" t="s">
        <v>213</v>
      </c>
      <c r="B150" t="s">
        <v>214</v>
      </c>
      <c r="C150" t="s">
        <v>6</v>
      </c>
      <c r="D150" t="s">
        <v>70</v>
      </c>
      <c r="E150" t="s">
        <v>2266</v>
      </c>
      <c r="F150" t="s">
        <v>226</v>
      </c>
      <c r="G150">
        <f>ROUND(sportsEvent_numberOfAthletes[[#This Row],[value]],2)</f>
        <v>5282</v>
      </c>
      <c r="H150" t="s">
        <v>2055</v>
      </c>
      <c r="I150" t="s">
        <v>7</v>
      </c>
      <c r="J150" t="s">
        <v>72</v>
      </c>
      <c r="K150" t="s">
        <v>215</v>
      </c>
      <c r="L150" t="s">
        <v>2056</v>
      </c>
      <c r="M150">
        <f t="shared" si="2"/>
        <v>1</v>
      </c>
      <c r="N15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2007 Southeast Asian Games sports event?</v>
      </c>
    </row>
    <row r="151" spans="1:14" x14ac:dyDescent="0.3">
      <c r="A151" t="s">
        <v>1141</v>
      </c>
      <c r="B151" t="s">
        <v>1142</v>
      </c>
      <c r="C151" t="s">
        <v>6</v>
      </c>
      <c r="D151" t="s">
        <v>70</v>
      </c>
      <c r="E151" t="s">
        <v>2266</v>
      </c>
      <c r="F151" t="s">
        <v>42</v>
      </c>
      <c r="G151">
        <f>ROUND(sportsEvent_numberOfAthletes[[#This Row],[value]],2)</f>
        <v>39</v>
      </c>
      <c r="H151" t="s">
        <v>2055</v>
      </c>
      <c r="I151" t="s">
        <v>76</v>
      </c>
      <c r="J151" t="s">
        <v>72</v>
      </c>
      <c r="K151" t="s">
        <v>1143</v>
      </c>
      <c r="L151" t="s">
        <v>2056</v>
      </c>
      <c r="M151">
        <f t="shared" si="2"/>
        <v>1</v>
      </c>
      <c r="N15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2007 World Championships in Athletics – women's heptathlon sports event?</v>
      </c>
    </row>
    <row r="152" spans="1:14" x14ac:dyDescent="0.3">
      <c r="A152" t="s">
        <v>1388</v>
      </c>
      <c r="B152" t="s">
        <v>1389</v>
      </c>
      <c r="C152" t="s">
        <v>6</v>
      </c>
      <c r="D152" t="s">
        <v>70</v>
      </c>
      <c r="E152" t="s">
        <v>2266</v>
      </c>
      <c r="F152" t="s">
        <v>1124</v>
      </c>
      <c r="G152">
        <f>ROUND(sportsEvent_numberOfAthletes[[#This Row],[value]],2)</f>
        <v>128</v>
      </c>
      <c r="H152" t="s">
        <v>2055</v>
      </c>
      <c r="I152" t="s">
        <v>158</v>
      </c>
      <c r="J152" t="s">
        <v>72</v>
      </c>
      <c r="K152" t="s">
        <v>1390</v>
      </c>
      <c r="L152" t="s">
        <v>2056</v>
      </c>
      <c r="M152">
        <f t="shared" si="2"/>
        <v>1</v>
      </c>
      <c r="N15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2008 Beijing Wushu Tournament sports event?</v>
      </c>
    </row>
    <row r="153" spans="1:14" x14ac:dyDescent="0.3">
      <c r="A153" t="s">
        <v>1850</v>
      </c>
      <c r="B153" t="s">
        <v>1851</v>
      </c>
      <c r="C153" t="s">
        <v>6</v>
      </c>
      <c r="D153" t="s">
        <v>70</v>
      </c>
      <c r="E153" t="s">
        <v>2266</v>
      </c>
      <c r="F153" t="s">
        <v>48</v>
      </c>
      <c r="G153">
        <f>ROUND(sportsEvent_numberOfAthletes[[#This Row],[value]],2)</f>
        <v>8</v>
      </c>
      <c r="H153" t="s">
        <v>2055</v>
      </c>
      <c r="I153" t="s">
        <v>193</v>
      </c>
      <c r="J153" t="s">
        <v>72</v>
      </c>
      <c r="K153" t="s">
        <v>1852</v>
      </c>
      <c r="L153" t="s">
        <v>2056</v>
      </c>
      <c r="M153">
        <f t="shared" si="2"/>
        <v>1</v>
      </c>
      <c r="N15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2008 UEMOA Tournament sports event?</v>
      </c>
    </row>
    <row r="154" spans="1:14" x14ac:dyDescent="0.3">
      <c r="A154" t="s">
        <v>1893</v>
      </c>
      <c r="B154" t="s">
        <v>1894</v>
      </c>
      <c r="C154" t="s">
        <v>6</v>
      </c>
      <c r="D154" t="s">
        <v>70</v>
      </c>
      <c r="E154" t="s">
        <v>2266</v>
      </c>
      <c r="F154" t="s">
        <v>48</v>
      </c>
      <c r="G154">
        <f>ROUND(sportsEvent_numberOfAthletes[[#This Row],[value]],2)</f>
        <v>8</v>
      </c>
      <c r="H154" t="s">
        <v>2055</v>
      </c>
      <c r="I154" t="s">
        <v>505</v>
      </c>
      <c r="J154" t="s">
        <v>72</v>
      </c>
      <c r="K154" t="s">
        <v>1895</v>
      </c>
      <c r="L154" t="s">
        <v>2056</v>
      </c>
      <c r="M154">
        <f t="shared" si="2"/>
        <v>1</v>
      </c>
      <c r="N15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AFL finals series sports event?</v>
      </c>
    </row>
    <row r="155" spans="1:14" x14ac:dyDescent="0.3">
      <c r="A155" t="s">
        <v>107</v>
      </c>
      <c r="B155" t="s">
        <v>108</v>
      </c>
      <c r="C155" t="s">
        <v>6</v>
      </c>
      <c r="D155" t="s">
        <v>70</v>
      </c>
      <c r="E155" t="s">
        <v>2266</v>
      </c>
      <c r="F155" t="s">
        <v>109</v>
      </c>
      <c r="G155">
        <f>ROUND(sportsEvent_numberOfAthletes[[#This Row],[value]],2)</f>
        <v>2456</v>
      </c>
      <c r="H155" t="s">
        <v>2055</v>
      </c>
      <c r="I155" t="s">
        <v>21</v>
      </c>
      <c r="J155" t="s">
        <v>72</v>
      </c>
      <c r="K155" t="s">
        <v>110</v>
      </c>
      <c r="L155" t="s">
        <v>2056</v>
      </c>
      <c r="M155">
        <f t="shared" si="2"/>
        <v>1</v>
      </c>
      <c r="N15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Asian Indoor Games sports event?</v>
      </c>
    </row>
    <row r="156" spans="1:14" x14ac:dyDescent="0.3">
      <c r="A156" t="s">
        <v>1804</v>
      </c>
      <c r="B156" t="s">
        <v>1805</v>
      </c>
      <c r="C156" t="s">
        <v>6</v>
      </c>
      <c r="D156" t="s">
        <v>70</v>
      </c>
      <c r="E156" t="s">
        <v>2266</v>
      </c>
      <c r="F156" t="s">
        <v>28</v>
      </c>
      <c r="G156">
        <f>ROUND(sportsEvent_numberOfAthletes[[#This Row],[value]],2)</f>
        <v>15</v>
      </c>
      <c r="H156" t="s">
        <v>2055</v>
      </c>
      <c r="I156" t="s">
        <v>501</v>
      </c>
      <c r="J156" t="s">
        <v>72</v>
      </c>
      <c r="K156" t="s">
        <v>979</v>
      </c>
      <c r="L156" t="s">
        <v>2056</v>
      </c>
      <c r="M156">
        <f t="shared" si="2"/>
        <v>1</v>
      </c>
      <c r="N15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European Athletics Indoor Championships – men's heptathlon sports event?</v>
      </c>
    </row>
    <row r="157" spans="1:14" x14ac:dyDescent="0.3">
      <c r="A157" t="s">
        <v>1975</v>
      </c>
      <c r="B157" t="s">
        <v>1976</v>
      </c>
      <c r="C157" t="s">
        <v>6</v>
      </c>
      <c r="D157" t="s">
        <v>70</v>
      </c>
      <c r="E157" t="s">
        <v>2266</v>
      </c>
      <c r="F157" t="s">
        <v>28</v>
      </c>
      <c r="G157">
        <f>ROUND(sportsEvent_numberOfAthletes[[#This Row],[value]],2)</f>
        <v>15</v>
      </c>
      <c r="H157" t="s">
        <v>2055</v>
      </c>
      <c r="I157" t="s">
        <v>501</v>
      </c>
      <c r="J157" t="s">
        <v>72</v>
      </c>
      <c r="K157" t="s">
        <v>1053</v>
      </c>
      <c r="L157" t="s">
        <v>2056</v>
      </c>
      <c r="M157">
        <f t="shared" si="2"/>
        <v>1</v>
      </c>
      <c r="N15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European Athletics Indoor Championships – women's pentathlon sports event?</v>
      </c>
    </row>
    <row r="158" spans="1:14" x14ac:dyDescent="0.3">
      <c r="A158" t="s">
        <v>463</v>
      </c>
      <c r="B158" t="s">
        <v>464</v>
      </c>
      <c r="C158" t="s">
        <v>6</v>
      </c>
      <c r="D158" t="s">
        <v>70</v>
      </c>
      <c r="E158" t="s">
        <v>2266</v>
      </c>
      <c r="F158" t="s">
        <v>33</v>
      </c>
      <c r="G158">
        <f>ROUND(sportsEvent_numberOfAthletes[[#This Row],[value]],2)</f>
        <v>24</v>
      </c>
      <c r="H158" t="s">
        <v>2055</v>
      </c>
      <c r="I158" t="s">
        <v>28</v>
      </c>
      <c r="J158" t="s">
        <v>72</v>
      </c>
      <c r="K158" t="s">
        <v>465</v>
      </c>
      <c r="L158" t="s">
        <v>2056</v>
      </c>
      <c r="M158">
        <f t="shared" si="2"/>
        <v>1</v>
      </c>
      <c r="N15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Island Games sports event?</v>
      </c>
    </row>
    <row r="159" spans="1:14" x14ac:dyDescent="0.3">
      <c r="A159" t="s">
        <v>309</v>
      </c>
      <c r="B159" t="s">
        <v>310</v>
      </c>
      <c r="C159" t="s">
        <v>6</v>
      </c>
      <c r="D159" t="s">
        <v>70</v>
      </c>
      <c r="E159" t="s">
        <v>2266</v>
      </c>
      <c r="F159" t="s">
        <v>311</v>
      </c>
      <c r="G159">
        <f>ROUND(sportsEvent_numberOfAthletes[[#This Row],[value]],2)</f>
        <v>4180</v>
      </c>
      <c r="H159" t="s">
        <v>2055</v>
      </c>
      <c r="I159" t="s">
        <v>33</v>
      </c>
      <c r="J159" t="s">
        <v>72</v>
      </c>
      <c r="K159" t="s">
        <v>312</v>
      </c>
      <c r="L159" t="s">
        <v>2056</v>
      </c>
      <c r="M159">
        <f t="shared" si="2"/>
        <v>1</v>
      </c>
      <c r="N15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Mediterranean Games sports event?</v>
      </c>
    </row>
    <row r="160" spans="1:14" x14ac:dyDescent="0.3">
      <c r="A160" t="s">
        <v>1033</v>
      </c>
      <c r="B160" t="s">
        <v>1034</v>
      </c>
      <c r="C160" t="s">
        <v>6</v>
      </c>
      <c r="D160" t="s">
        <v>70</v>
      </c>
      <c r="E160" t="s">
        <v>2266</v>
      </c>
      <c r="F160" t="s">
        <v>1035</v>
      </c>
      <c r="G160">
        <f>ROUND(sportsEvent_numberOfAthletes[[#This Row],[value]],2)</f>
        <v>816</v>
      </c>
      <c r="H160" t="s">
        <v>2055</v>
      </c>
      <c r="I160" t="s">
        <v>501</v>
      </c>
      <c r="J160" t="s">
        <v>72</v>
      </c>
      <c r="K160" t="s">
        <v>1036</v>
      </c>
      <c r="L160" t="s">
        <v>2056</v>
      </c>
      <c r="M160">
        <f t="shared" si="2"/>
        <v>1</v>
      </c>
      <c r="N16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New Zealand Winter Games sports event?</v>
      </c>
    </row>
    <row r="161" spans="1:14" x14ac:dyDescent="0.3">
      <c r="A161" t="s">
        <v>495</v>
      </c>
      <c r="B161" t="s">
        <v>496</v>
      </c>
      <c r="C161" t="s">
        <v>6</v>
      </c>
      <c r="D161" t="s">
        <v>70</v>
      </c>
      <c r="E161" t="s">
        <v>2266</v>
      </c>
      <c r="F161" t="s">
        <v>498</v>
      </c>
      <c r="G161">
        <f>ROUND(sportsEvent_numberOfAthletes[[#This Row],[value]],2)</f>
        <v>3100</v>
      </c>
      <c r="H161" t="s">
        <v>2055</v>
      </c>
      <c r="I161" t="s">
        <v>19</v>
      </c>
      <c r="J161" t="s">
        <v>72</v>
      </c>
      <c r="K161" t="s">
        <v>497</v>
      </c>
      <c r="L161" t="s">
        <v>2056</v>
      </c>
      <c r="M161">
        <f t="shared" si="2"/>
        <v>1</v>
      </c>
      <c r="N16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Southeast Asian Games sports event?</v>
      </c>
    </row>
    <row r="162" spans="1:14" x14ac:dyDescent="0.3">
      <c r="A162" t="s">
        <v>1865</v>
      </c>
      <c r="B162" t="s">
        <v>1866</v>
      </c>
      <c r="C162" t="s">
        <v>6</v>
      </c>
      <c r="D162" t="s">
        <v>70</v>
      </c>
      <c r="E162" t="s">
        <v>2266</v>
      </c>
      <c r="F162" t="s">
        <v>48</v>
      </c>
      <c r="G162">
        <f>ROUND(sportsEvent_numberOfAthletes[[#This Row],[value]],2)</f>
        <v>8</v>
      </c>
      <c r="H162" t="s">
        <v>2055</v>
      </c>
      <c r="I162" t="s">
        <v>536</v>
      </c>
      <c r="J162" t="s">
        <v>72</v>
      </c>
      <c r="K162" t="s">
        <v>1867</v>
      </c>
      <c r="L162" t="s">
        <v>2056</v>
      </c>
      <c r="M162">
        <f t="shared" si="2"/>
        <v>1</v>
      </c>
      <c r="N16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UEMOA Tournament sports event?</v>
      </c>
    </row>
    <row r="163" spans="1:14" x14ac:dyDescent="0.3">
      <c r="A163" t="s">
        <v>386</v>
      </c>
      <c r="B163" t="s">
        <v>387</v>
      </c>
      <c r="C163" t="s">
        <v>6</v>
      </c>
      <c r="D163" t="s">
        <v>70</v>
      </c>
      <c r="E163" t="s">
        <v>2266</v>
      </c>
      <c r="F163" t="s">
        <v>388</v>
      </c>
      <c r="G163">
        <f>ROUND(sportsEvent_numberOfAthletes[[#This Row],[value]],2)</f>
        <v>1635</v>
      </c>
      <c r="H163" t="s">
        <v>2055</v>
      </c>
      <c r="I163" t="s">
        <v>40</v>
      </c>
      <c r="J163" t="s">
        <v>72</v>
      </c>
      <c r="K163" t="s">
        <v>389</v>
      </c>
      <c r="L163" t="s">
        <v>2056</v>
      </c>
      <c r="M163">
        <f t="shared" si="2"/>
        <v>1</v>
      </c>
      <c r="N16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Winter Universiade sports event?</v>
      </c>
    </row>
    <row r="164" spans="1:14" x14ac:dyDescent="0.3">
      <c r="A164" t="s">
        <v>971</v>
      </c>
      <c r="B164" t="s">
        <v>972</v>
      </c>
      <c r="C164" t="s">
        <v>6</v>
      </c>
      <c r="D164" t="s">
        <v>70</v>
      </c>
      <c r="E164" t="s">
        <v>2266</v>
      </c>
      <c r="F164" t="s">
        <v>34</v>
      </c>
      <c r="G164">
        <f>ROUND(sportsEvent_numberOfAthletes[[#This Row],[value]],2)</f>
        <v>29</v>
      </c>
      <c r="H164" t="s">
        <v>2055</v>
      </c>
      <c r="I164" t="s">
        <v>13</v>
      </c>
      <c r="J164" t="s">
        <v>72</v>
      </c>
      <c r="K164" t="s">
        <v>973</v>
      </c>
      <c r="L164" t="s">
        <v>2056</v>
      </c>
      <c r="M164">
        <f t="shared" si="2"/>
        <v>1</v>
      </c>
      <c r="N16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 World Championships in Athletics – women's heptathlon sports event?</v>
      </c>
    </row>
    <row r="165" spans="1:14" x14ac:dyDescent="0.3">
      <c r="A165" t="s">
        <v>1868</v>
      </c>
      <c r="B165" t="s">
        <v>1869</v>
      </c>
      <c r="C165" t="s">
        <v>6</v>
      </c>
      <c r="D165" t="s">
        <v>70</v>
      </c>
      <c r="E165" t="s">
        <v>2266</v>
      </c>
      <c r="F165" t="s">
        <v>158</v>
      </c>
      <c r="G165">
        <f>ROUND(sportsEvent_numberOfAthletes[[#This Row],[value]],2)</f>
        <v>6</v>
      </c>
      <c r="H165" t="s">
        <v>2055</v>
      </c>
      <c r="I165" t="s">
        <v>189</v>
      </c>
      <c r="J165" t="s">
        <v>72</v>
      </c>
      <c r="K165" t="s">
        <v>1870</v>
      </c>
      <c r="L165" t="s">
        <v>2056</v>
      </c>
      <c r="M165">
        <f t="shared" si="2"/>
        <v>1</v>
      </c>
      <c r="N16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2009–10 HRV Cup sports event?</v>
      </c>
    </row>
    <row r="166" spans="1:14" x14ac:dyDescent="0.3">
      <c r="A166" t="s">
        <v>1961</v>
      </c>
      <c r="B166" t="s">
        <v>1962</v>
      </c>
      <c r="C166" t="s">
        <v>6</v>
      </c>
      <c r="D166" t="s">
        <v>70</v>
      </c>
      <c r="E166" t="s">
        <v>2266</v>
      </c>
      <c r="F166" t="s">
        <v>48</v>
      </c>
      <c r="G166">
        <f>ROUND(sportsEvent_numberOfAthletes[[#This Row],[value]],2)</f>
        <v>8</v>
      </c>
      <c r="H166" t="s">
        <v>2055</v>
      </c>
      <c r="I166" t="s">
        <v>505</v>
      </c>
      <c r="J166" t="s">
        <v>72</v>
      </c>
      <c r="K166" t="s">
        <v>1963</v>
      </c>
      <c r="L166" t="s">
        <v>2056</v>
      </c>
      <c r="M166">
        <f t="shared" si="2"/>
        <v>1</v>
      </c>
      <c r="N16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2010 AFL finals series sports event?</v>
      </c>
    </row>
    <row r="167" spans="1:14" x14ac:dyDescent="0.3">
      <c r="A167" t="s">
        <v>560</v>
      </c>
      <c r="B167" t="s">
        <v>561</v>
      </c>
      <c r="C167" t="s">
        <v>6</v>
      </c>
      <c r="D167" t="s">
        <v>70</v>
      </c>
      <c r="E167" t="s">
        <v>2266</v>
      </c>
      <c r="F167" t="s">
        <v>189</v>
      </c>
      <c r="G167">
        <f>ROUND(sportsEvent_numberOfAthletes[[#This Row],[value]],2)</f>
        <v>3</v>
      </c>
      <c r="H167" t="s">
        <v>2055</v>
      </c>
      <c r="I167" t="s">
        <v>505</v>
      </c>
      <c r="J167" t="s">
        <v>72</v>
      </c>
      <c r="K167" t="s">
        <v>562</v>
      </c>
      <c r="L167" t="s">
        <v>2056</v>
      </c>
      <c r="M167">
        <f t="shared" si="2"/>
        <v>1</v>
      </c>
      <c r="N16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2010 ARFU Development Cup sports event?</v>
      </c>
    </row>
    <row r="168" spans="1:14" x14ac:dyDescent="0.3">
      <c r="A168" t="s">
        <v>420</v>
      </c>
      <c r="B168" t="s">
        <v>421</v>
      </c>
      <c r="C168" t="s">
        <v>6</v>
      </c>
      <c r="D168" t="s">
        <v>70</v>
      </c>
      <c r="E168" t="s">
        <v>2266</v>
      </c>
      <c r="F168" t="s">
        <v>422</v>
      </c>
      <c r="G168">
        <f>ROUND(sportsEvent_numberOfAthletes[[#This Row],[value]],2)</f>
        <v>4352</v>
      </c>
      <c r="H168" t="s">
        <v>2055</v>
      </c>
      <c r="I168" t="s">
        <v>423</v>
      </c>
      <c r="J168" t="s">
        <v>72</v>
      </c>
      <c r="K168" t="s">
        <v>424</v>
      </c>
      <c r="L168" t="s">
        <v>2056</v>
      </c>
      <c r="M168">
        <f t="shared" si="2"/>
        <v>1</v>
      </c>
      <c r="N16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2010 Commonwealth Games sports event?</v>
      </c>
    </row>
    <row r="169" spans="1:14" x14ac:dyDescent="0.3">
      <c r="A169" t="s">
        <v>2205</v>
      </c>
      <c r="B169" t="s">
        <v>2206</v>
      </c>
      <c r="C169" t="s">
        <v>6</v>
      </c>
      <c r="D169" t="s">
        <v>70</v>
      </c>
      <c r="E169" t="s">
        <v>2266</v>
      </c>
      <c r="F169" t="s">
        <v>23</v>
      </c>
      <c r="G169">
        <f>ROUND(sportsEvent_numberOfAthletes[[#This Row],[value]],2)</f>
        <v>12</v>
      </c>
      <c r="H169" t="s">
        <v>2055</v>
      </c>
      <c r="I169" t="s">
        <v>501</v>
      </c>
      <c r="J169" t="s">
        <v>72</v>
      </c>
      <c r="K169" t="s">
        <v>2207</v>
      </c>
      <c r="L169" t="s">
        <v>2056</v>
      </c>
      <c r="M169">
        <f t="shared" si="2"/>
        <v>1</v>
      </c>
      <c r="N16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2010 NRW Trophy - senior ice dance sports event?</v>
      </c>
    </row>
    <row r="170" spans="1:14" x14ac:dyDescent="0.3">
      <c r="A170" t="s">
        <v>478</v>
      </c>
      <c r="B170" t="s">
        <v>479</v>
      </c>
      <c r="C170" t="s">
        <v>6</v>
      </c>
      <c r="D170" t="s">
        <v>70</v>
      </c>
      <c r="E170" t="s">
        <v>2266</v>
      </c>
      <c r="F170" t="s">
        <v>480</v>
      </c>
      <c r="G170">
        <f>ROUND(sportsEvent_numberOfAthletes[[#This Row],[value]],2)</f>
        <v>3751</v>
      </c>
      <c r="H170" t="s">
        <v>2055</v>
      </c>
      <c r="I170" t="s">
        <v>76</v>
      </c>
      <c r="J170" t="s">
        <v>72</v>
      </c>
      <c r="K170" t="s">
        <v>481</v>
      </c>
      <c r="L170" t="s">
        <v>2056</v>
      </c>
      <c r="M170">
        <f t="shared" si="2"/>
        <v>1</v>
      </c>
      <c r="N17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2010 South American Games sports event?</v>
      </c>
    </row>
    <row r="171" spans="1:14" x14ac:dyDescent="0.3">
      <c r="A171" t="s">
        <v>1977</v>
      </c>
      <c r="B171" t="s">
        <v>1978</v>
      </c>
      <c r="C171" t="s">
        <v>6</v>
      </c>
      <c r="D171" t="s">
        <v>70</v>
      </c>
      <c r="E171" t="s">
        <v>2266</v>
      </c>
      <c r="F171" t="s">
        <v>158</v>
      </c>
      <c r="G171">
        <f>ROUND(sportsEvent_numberOfAthletes[[#This Row],[value]],2)</f>
        <v>6</v>
      </c>
      <c r="H171" t="s">
        <v>2055</v>
      </c>
      <c r="I171" t="s">
        <v>501</v>
      </c>
      <c r="J171" t="s">
        <v>72</v>
      </c>
      <c r="K171" t="s">
        <v>1979</v>
      </c>
      <c r="L171" t="s">
        <v>2056</v>
      </c>
      <c r="M171">
        <f t="shared" si="2"/>
        <v>1</v>
      </c>
      <c r="N17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2010–11 HRV Cup sports event?</v>
      </c>
    </row>
    <row r="172" spans="1:14" x14ac:dyDescent="0.3">
      <c r="A172" t="s">
        <v>1228</v>
      </c>
      <c r="B172" t="s">
        <v>1229</v>
      </c>
      <c r="C172" t="s">
        <v>6</v>
      </c>
      <c r="D172" t="s">
        <v>70</v>
      </c>
      <c r="E172" t="s">
        <v>2266</v>
      </c>
      <c r="F172" t="s">
        <v>15</v>
      </c>
      <c r="G172">
        <f>ROUND(sportsEvent_numberOfAthletes[[#This Row],[value]],2)</f>
        <v>10</v>
      </c>
      <c r="H172" t="s">
        <v>2055</v>
      </c>
      <c r="I172" t="s">
        <v>193</v>
      </c>
      <c r="J172" t="s">
        <v>72</v>
      </c>
      <c r="K172" t="s">
        <v>1230</v>
      </c>
      <c r="L172" t="s">
        <v>2056</v>
      </c>
      <c r="M172">
        <f t="shared" si="2"/>
        <v>1</v>
      </c>
      <c r="N17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2010–11 Russian Professional Basketball League sports event?</v>
      </c>
    </row>
    <row r="173" spans="1:14" x14ac:dyDescent="0.3">
      <c r="A173" t="s">
        <v>1916</v>
      </c>
      <c r="B173" t="s">
        <v>1917</v>
      </c>
      <c r="C173" t="s">
        <v>6</v>
      </c>
      <c r="D173" t="s">
        <v>70</v>
      </c>
      <c r="E173" t="s">
        <v>2266</v>
      </c>
      <c r="F173" t="s">
        <v>48</v>
      </c>
      <c r="G173">
        <f>ROUND(sportsEvent_numberOfAthletes[[#This Row],[value]],2)</f>
        <v>8</v>
      </c>
      <c r="H173" t="s">
        <v>2055</v>
      </c>
      <c r="I173" t="s">
        <v>505</v>
      </c>
      <c r="J173" t="s">
        <v>72</v>
      </c>
      <c r="K173" t="s">
        <v>1918</v>
      </c>
      <c r="L173" t="s">
        <v>2056</v>
      </c>
      <c r="M173">
        <f t="shared" si="2"/>
        <v>1</v>
      </c>
      <c r="N17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AFL finals series sports event?</v>
      </c>
    </row>
    <row r="174" spans="1:14" x14ac:dyDescent="0.3">
      <c r="A174" t="s">
        <v>547</v>
      </c>
      <c r="B174" t="s">
        <v>548</v>
      </c>
      <c r="C174" t="s">
        <v>6</v>
      </c>
      <c r="D174" t="s">
        <v>70</v>
      </c>
      <c r="E174" t="s">
        <v>2266</v>
      </c>
      <c r="F174" t="s">
        <v>193</v>
      </c>
      <c r="G174">
        <f>ROUND(sportsEvent_numberOfAthletes[[#This Row],[value]],2)</f>
        <v>4</v>
      </c>
      <c r="H174" t="s">
        <v>2055</v>
      </c>
      <c r="I174" t="s">
        <v>505</v>
      </c>
      <c r="J174" t="s">
        <v>72</v>
      </c>
      <c r="K174" t="s">
        <v>549</v>
      </c>
      <c r="L174" t="s">
        <v>2056</v>
      </c>
      <c r="M174">
        <f t="shared" si="2"/>
        <v>1</v>
      </c>
      <c r="N17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ARFU Development Cup sports event?</v>
      </c>
    </row>
    <row r="175" spans="1:14" x14ac:dyDescent="0.3">
      <c r="A175" t="s">
        <v>378</v>
      </c>
      <c r="B175" t="s">
        <v>379</v>
      </c>
      <c r="C175" t="s">
        <v>6</v>
      </c>
      <c r="D175" t="s">
        <v>70</v>
      </c>
      <c r="E175" t="s">
        <v>2266</v>
      </c>
      <c r="F175" t="s">
        <v>380</v>
      </c>
      <c r="G175">
        <f>ROUND(sportsEvent_numberOfAthletes[[#This Row],[value]],2)</f>
        <v>843</v>
      </c>
      <c r="H175" t="s">
        <v>2055</v>
      </c>
      <c r="I175" t="s">
        <v>32</v>
      </c>
      <c r="J175" t="s">
        <v>72</v>
      </c>
      <c r="K175" t="s">
        <v>381</v>
      </c>
      <c r="L175" t="s">
        <v>2056</v>
      </c>
      <c r="M175">
        <f t="shared" si="2"/>
        <v>1</v>
      </c>
      <c r="N17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Asian Winter Games sports event?</v>
      </c>
    </row>
    <row r="176" spans="1:14" x14ac:dyDescent="0.3">
      <c r="A176" t="s">
        <v>1110</v>
      </c>
      <c r="B176" t="s">
        <v>1111</v>
      </c>
      <c r="C176" t="s">
        <v>6</v>
      </c>
      <c r="D176" t="s">
        <v>70</v>
      </c>
      <c r="E176" t="s">
        <v>2266</v>
      </c>
      <c r="F176" t="s">
        <v>1112</v>
      </c>
      <c r="G176">
        <f>ROUND(sportsEvent_numberOfAthletes[[#This Row],[value]],2)</f>
        <v>2321</v>
      </c>
      <c r="H176" t="s">
        <v>2055</v>
      </c>
      <c r="I176" t="s">
        <v>501</v>
      </c>
      <c r="J176" t="s">
        <v>72</v>
      </c>
      <c r="K176" t="s">
        <v>1113</v>
      </c>
      <c r="L176" t="s">
        <v>2056</v>
      </c>
      <c r="M176">
        <f t="shared" si="2"/>
        <v>1</v>
      </c>
      <c r="N17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Canada Winter Games sports event?</v>
      </c>
    </row>
    <row r="177" spans="1:14" x14ac:dyDescent="0.3">
      <c r="A177" t="s">
        <v>977</v>
      </c>
      <c r="B177" t="s">
        <v>978</v>
      </c>
      <c r="C177" t="s">
        <v>6</v>
      </c>
      <c r="D177" t="s">
        <v>70</v>
      </c>
      <c r="E177" t="s">
        <v>2266</v>
      </c>
      <c r="F177" t="s">
        <v>7</v>
      </c>
      <c r="G177">
        <f>ROUND(sportsEvent_numberOfAthletes[[#This Row],[value]],2)</f>
        <v>16</v>
      </c>
      <c r="H177" t="s">
        <v>2055</v>
      </c>
      <c r="I177" t="s">
        <v>158</v>
      </c>
      <c r="J177" t="s">
        <v>72</v>
      </c>
      <c r="K177" t="s">
        <v>979</v>
      </c>
      <c r="L177" t="s">
        <v>2056</v>
      </c>
      <c r="M177">
        <f t="shared" si="2"/>
        <v>1</v>
      </c>
      <c r="N17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European Athletics Indoor Championships – men's heptathlon sports event?</v>
      </c>
    </row>
    <row r="178" spans="1:14" x14ac:dyDescent="0.3">
      <c r="A178" t="s">
        <v>1051</v>
      </c>
      <c r="B178" t="s">
        <v>1052</v>
      </c>
      <c r="C178" t="s">
        <v>6</v>
      </c>
      <c r="D178" t="s">
        <v>70</v>
      </c>
      <c r="E178" t="s">
        <v>2266</v>
      </c>
      <c r="F178" t="s">
        <v>28</v>
      </c>
      <c r="G178">
        <f>ROUND(sportsEvent_numberOfAthletes[[#This Row],[value]],2)</f>
        <v>15</v>
      </c>
      <c r="H178" t="s">
        <v>2055</v>
      </c>
      <c r="I178" t="s">
        <v>158</v>
      </c>
      <c r="J178" t="s">
        <v>72</v>
      </c>
      <c r="K178" t="s">
        <v>1053</v>
      </c>
      <c r="L178" t="s">
        <v>2056</v>
      </c>
      <c r="M178">
        <f t="shared" si="2"/>
        <v>1</v>
      </c>
      <c r="N17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European Athletics Indoor Championships – women's pentathlon sports event?</v>
      </c>
    </row>
    <row r="179" spans="1:14" x14ac:dyDescent="0.3">
      <c r="A179" t="s">
        <v>1137</v>
      </c>
      <c r="B179" t="s">
        <v>1138</v>
      </c>
      <c r="C179" t="s">
        <v>6</v>
      </c>
      <c r="D179" t="s">
        <v>70</v>
      </c>
      <c r="E179" t="s">
        <v>2266</v>
      </c>
      <c r="F179" t="s">
        <v>1139</v>
      </c>
      <c r="G179">
        <f>ROUND(sportsEvent_numberOfAthletes[[#This Row],[value]],2)</f>
        <v>933</v>
      </c>
      <c r="H179" t="s">
        <v>2055</v>
      </c>
      <c r="I179" t="s">
        <v>158</v>
      </c>
      <c r="J179" t="s">
        <v>72</v>
      </c>
      <c r="K179" t="s">
        <v>1140</v>
      </c>
      <c r="L179" t="s">
        <v>2056</v>
      </c>
      <c r="M179">
        <f t="shared" si="2"/>
        <v>1</v>
      </c>
      <c r="N17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European Youth Olympic Winter Festival sports event?</v>
      </c>
    </row>
    <row r="180" spans="1:14" x14ac:dyDescent="0.3">
      <c r="A180" t="s">
        <v>1134</v>
      </c>
      <c r="B180" t="s">
        <v>1135</v>
      </c>
      <c r="C180" t="s">
        <v>6</v>
      </c>
      <c r="D180" t="s">
        <v>70</v>
      </c>
      <c r="E180" t="s">
        <v>2266</v>
      </c>
      <c r="F180" t="s">
        <v>12</v>
      </c>
      <c r="G180">
        <f>ROUND(sportsEvent_numberOfAthletes[[#This Row],[value]],2)</f>
        <v>25</v>
      </c>
      <c r="H180" t="s">
        <v>2055</v>
      </c>
      <c r="I180" t="s">
        <v>13</v>
      </c>
      <c r="J180" t="s">
        <v>72</v>
      </c>
      <c r="K180" t="s">
        <v>1136</v>
      </c>
      <c r="L180" t="s">
        <v>2056</v>
      </c>
      <c r="M180">
        <f t="shared" si="2"/>
        <v>1</v>
      </c>
      <c r="N18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Island Games sports event?</v>
      </c>
    </row>
    <row r="181" spans="1:14" x14ac:dyDescent="0.3">
      <c r="A181" t="s">
        <v>1201</v>
      </c>
      <c r="B181" t="s">
        <v>1202</v>
      </c>
      <c r="C181" t="s">
        <v>6</v>
      </c>
      <c r="D181" t="s">
        <v>70</v>
      </c>
      <c r="E181" t="s">
        <v>2266</v>
      </c>
      <c r="F181" t="s">
        <v>1203</v>
      </c>
      <c r="G181">
        <f>ROUND(sportsEvent_numberOfAthletes[[#This Row],[value]],2)</f>
        <v>1000</v>
      </c>
      <c r="H181" t="s">
        <v>2055</v>
      </c>
      <c r="I181" t="s">
        <v>505</v>
      </c>
      <c r="J181" t="s">
        <v>72</v>
      </c>
      <c r="K181" t="s">
        <v>1204</v>
      </c>
      <c r="L181" t="s">
        <v>2056</v>
      </c>
      <c r="M181">
        <f t="shared" si="2"/>
        <v>1</v>
      </c>
      <c r="N18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New Zealand Winter Games sports event?</v>
      </c>
    </row>
    <row r="182" spans="1:14" x14ac:dyDescent="0.3">
      <c r="A182" t="s">
        <v>359</v>
      </c>
      <c r="B182" t="s">
        <v>360</v>
      </c>
      <c r="C182" t="s">
        <v>6</v>
      </c>
      <c r="D182" t="s">
        <v>70</v>
      </c>
      <c r="E182" t="s">
        <v>2266</v>
      </c>
      <c r="F182" t="s">
        <v>16</v>
      </c>
      <c r="G182">
        <f>ROUND(sportsEvent_numberOfAthletes[[#This Row],[value]],2)</f>
        <v>22</v>
      </c>
      <c r="H182" t="s">
        <v>2055</v>
      </c>
      <c r="I182" t="s">
        <v>21</v>
      </c>
      <c r="J182" t="s">
        <v>72</v>
      </c>
      <c r="K182" t="s">
        <v>361</v>
      </c>
      <c r="L182" t="s">
        <v>2056</v>
      </c>
      <c r="M182">
        <f t="shared" si="2"/>
        <v>1</v>
      </c>
      <c r="N18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Pacific Games sports event?</v>
      </c>
    </row>
    <row r="183" spans="1:14" x14ac:dyDescent="0.3">
      <c r="A183" t="s">
        <v>199</v>
      </c>
      <c r="B183" t="s">
        <v>200</v>
      </c>
      <c r="C183" t="s">
        <v>6</v>
      </c>
      <c r="D183" t="s">
        <v>70</v>
      </c>
      <c r="E183" t="s">
        <v>2266</v>
      </c>
      <c r="F183" t="s">
        <v>205</v>
      </c>
      <c r="G183">
        <f>ROUND(sportsEvent_numberOfAthletes[[#This Row],[value]],2)</f>
        <v>5965</v>
      </c>
      <c r="H183" t="s">
        <v>2055</v>
      </c>
      <c r="I183" t="s">
        <v>11</v>
      </c>
      <c r="J183" t="s">
        <v>72</v>
      </c>
      <c r="K183" t="s">
        <v>201</v>
      </c>
      <c r="L183" t="s">
        <v>2056</v>
      </c>
      <c r="M183">
        <f t="shared" si="2"/>
        <v>1</v>
      </c>
      <c r="N18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Southeast Asian Games sports event?</v>
      </c>
    </row>
    <row r="184" spans="1:14" x14ac:dyDescent="0.3">
      <c r="A184" t="s">
        <v>322</v>
      </c>
      <c r="B184" t="s">
        <v>323</v>
      </c>
      <c r="C184" t="s">
        <v>6</v>
      </c>
      <c r="D184" t="s">
        <v>70</v>
      </c>
      <c r="E184" t="s">
        <v>2266</v>
      </c>
      <c r="F184" t="s">
        <v>324</v>
      </c>
      <c r="G184">
        <f>ROUND(sportsEvent_numberOfAthletes[[#This Row],[value]],2)</f>
        <v>1880</v>
      </c>
      <c r="H184" t="s">
        <v>2055</v>
      </c>
      <c r="I184" t="s">
        <v>58</v>
      </c>
      <c r="J184" t="s">
        <v>72</v>
      </c>
      <c r="K184" t="s">
        <v>325</v>
      </c>
      <c r="L184" t="s">
        <v>2056</v>
      </c>
      <c r="M184">
        <f t="shared" si="2"/>
        <v>1</v>
      </c>
      <c r="N18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 Winter Universiade sports event?</v>
      </c>
    </row>
    <row r="185" spans="1:14" x14ac:dyDescent="0.3">
      <c r="A185" t="s">
        <v>1904</v>
      </c>
      <c r="B185" t="s">
        <v>1905</v>
      </c>
      <c r="C185" t="s">
        <v>6</v>
      </c>
      <c r="D185" t="s">
        <v>70</v>
      </c>
      <c r="E185" t="s">
        <v>2266</v>
      </c>
      <c r="F185" t="s">
        <v>158</v>
      </c>
      <c r="G185">
        <f>ROUND(sportsEvent_numberOfAthletes[[#This Row],[value]],2)</f>
        <v>6</v>
      </c>
      <c r="H185" t="s">
        <v>2055</v>
      </c>
      <c r="I185" t="s">
        <v>189</v>
      </c>
      <c r="J185" t="s">
        <v>72</v>
      </c>
      <c r="K185" t="s">
        <v>1906</v>
      </c>
      <c r="L185" t="s">
        <v>2056</v>
      </c>
      <c r="M185">
        <f t="shared" si="2"/>
        <v>1</v>
      </c>
      <c r="N18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2011–12 HRV Cup sports event?</v>
      </c>
    </row>
    <row r="186" spans="1:14" x14ac:dyDescent="0.3">
      <c r="A186" t="s">
        <v>1780</v>
      </c>
      <c r="B186" t="s">
        <v>1781</v>
      </c>
      <c r="C186" t="s">
        <v>6</v>
      </c>
      <c r="D186" t="s">
        <v>70</v>
      </c>
      <c r="E186" t="s">
        <v>2266</v>
      </c>
      <c r="F186" t="s">
        <v>48</v>
      </c>
      <c r="G186">
        <f>ROUND(sportsEvent_numberOfAthletes[[#This Row],[value]],2)</f>
        <v>8</v>
      </c>
      <c r="H186" t="s">
        <v>2055</v>
      </c>
      <c r="I186" t="s">
        <v>505</v>
      </c>
      <c r="J186" t="s">
        <v>72</v>
      </c>
      <c r="K186" t="s">
        <v>1782</v>
      </c>
      <c r="L186" t="s">
        <v>2056</v>
      </c>
      <c r="M186">
        <f t="shared" si="2"/>
        <v>1</v>
      </c>
      <c r="N18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2012 AFL finals series sports event?</v>
      </c>
    </row>
    <row r="187" spans="1:14" x14ac:dyDescent="0.3">
      <c r="A187" t="s">
        <v>582</v>
      </c>
      <c r="B187" t="s">
        <v>583</v>
      </c>
      <c r="C187" t="s">
        <v>6</v>
      </c>
      <c r="D187" t="s">
        <v>70</v>
      </c>
      <c r="E187" t="s">
        <v>2266</v>
      </c>
      <c r="F187" t="s">
        <v>193</v>
      </c>
      <c r="G187">
        <f>ROUND(sportsEvent_numberOfAthletes[[#This Row],[value]],2)</f>
        <v>4</v>
      </c>
      <c r="H187" t="s">
        <v>2055</v>
      </c>
      <c r="I187" t="s">
        <v>505</v>
      </c>
      <c r="J187" t="s">
        <v>72</v>
      </c>
      <c r="K187" t="s">
        <v>584</v>
      </c>
      <c r="L187" t="s">
        <v>2056</v>
      </c>
      <c r="M187">
        <f t="shared" si="2"/>
        <v>1</v>
      </c>
      <c r="N18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2012 ARFU Development Cup sports event?</v>
      </c>
    </row>
    <row r="188" spans="1:14" x14ac:dyDescent="0.3">
      <c r="A188" t="s">
        <v>524</v>
      </c>
      <c r="B188" t="s">
        <v>525</v>
      </c>
      <c r="C188" t="s">
        <v>6</v>
      </c>
      <c r="D188" t="s">
        <v>70</v>
      </c>
      <c r="E188" t="s">
        <v>2266</v>
      </c>
      <c r="F188" t="s">
        <v>526</v>
      </c>
      <c r="G188">
        <f>ROUND(sportsEvent_numberOfAthletes[[#This Row],[value]],2)</f>
        <v>68</v>
      </c>
      <c r="H188" t="s">
        <v>2055</v>
      </c>
      <c r="I188" t="s">
        <v>505</v>
      </c>
      <c r="J188" t="s">
        <v>72</v>
      </c>
      <c r="K188" t="s">
        <v>527</v>
      </c>
      <c r="L188" t="s">
        <v>2056</v>
      </c>
      <c r="M188">
        <f t="shared" si="2"/>
        <v>1</v>
      </c>
      <c r="N18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2012 Federation Cup sports event?</v>
      </c>
    </row>
    <row r="189" spans="1:14" x14ac:dyDescent="0.3">
      <c r="A189" t="s">
        <v>1281</v>
      </c>
      <c r="B189" t="s">
        <v>1282</v>
      </c>
      <c r="C189" t="s">
        <v>6</v>
      </c>
      <c r="D189" t="s">
        <v>70</v>
      </c>
      <c r="E189" t="s">
        <v>2266</v>
      </c>
      <c r="F189" t="s">
        <v>536</v>
      </c>
      <c r="G189">
        <f>ROUND(sportsEvent_numberOfAthletes[[#This Row],[value]],2)</f>
        <v>5</v>
      </c>
      <c r="H189" t="s">
        <v>2055</v>
      </c>
      <c r="I189" t="s">
        <v>505</v>
      </c>
      <c r="J189" t="s">
        <v>72</v>
      </c>
      <c r="K189" t="s">
        <v>1283</v>
      </c>
      <c r="L189" t="s">
        <v>2056</v>
      </c>
      <c r="M189">
        <f t="shared" si="2"/>
        <v>1</v>
      </c>
      <c r="N18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2012 Russian Bandy Women's Cup sports event?</v>
      </c>
    </row>
    <row r="190" spans="1:14" x14ac:dyDescent="0.3">
      <c r="A190" t="s">
        <v>487</v>
      </c>
      <c r="B190" t="s">
        <v>488</v>
      </c>
      <c r="C190" t="s">
        <v>6</v>
      </c>
      <c r="D190" t="s">
        <v>70</v>
      </c>
      <c r="E190" t="s">
        <v>2266</v>
      </c>
      <c r="F190" t="s">
        <v>489</v>
      </c>
      <c r="G190">
        <f>ROUND(sportsEvent_numberOfAthletes[[#This Row],[value]],2)</f>
        <v>1022</v>
      </c>
      <c r="H190" t="s">
        <v>2055</v>
      </c>
      <c r="I190" t="s">
        <v>47</v>
      </c>
      <c r="J190" t="s">
        <v>72</v>
      </c>
      <c r="K190" t="s">
        <v>490</v>
      </c>
      <c r="L190" t="s">
        <v>2056</v>
      </c>
      <c r="M190">
        <f t="shared" si="2"/>
        <v>1</v>
      </c>
      <c r="N19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2012 Winter Youth Olympics sports event?</v>
      </c>
    </row>
    <row r="191" spans="1:14" x14ac:dyDescent="0.3">
      <c r="A191" t="s">
        <v>771</v>
      </c>
      <c r="B191" t="s">
        <v>772</v>
      </c>
      <c r="C191" t="s">
        <v>6</v>
      </c>
      <c r="D191" t="s">
        <v>70</v>
      </c>
      <c r="E191" t="s">
        <v>2266</v>
      </c>
      <c r="F191" t="s">
        <v>48</v>
      </c>
      <c r="G191">
        <f>ROUND(sportsEvent_numberOfAthletes[[#This Row],[value]],2)</f>
        <v>8</v>
      </c>
      <c r="H191" t="s">
        <v>2055</v>
      </c>
      <c r="I191" t="s">
        <v>505</v>
      </c>
      <c r="J191" t="s">
        <v>72</v>
      </c>
      <c r="K191" t="s">
        <v>773</v>
      </c>
      <c r="L191" t="s">
        <v>2056</v>
      </c>
      <c r="M191">
        <f t="shared" si="2"/>
        <v>1</v>
      </c>
      <c r="N19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2013 AFL finals series sports event?</v>
      </c>
    </row>
    <row r="192" spans="1:14" x14ac:dyDescent="0.3">
      <c r="A192" t="s">
        <v>2118</v>
      </c>
      <c r="B192" t="s">
        <v>2119</v>
      </c>
      <c r="C192" t="s">
        <v>6</v>
      </c>
      <c r="D192" t="s">
        <v>70</v>
      </c>
      <c r="E192" t="s">
        <v>2266</v>
      </c>
      <c r="F192" t="s">
        <v>33</v>
      </c>
      <c r="G192">
        <f>ROUND(sportsEvent_numberOfAthletes[[#This Row],[value]],2)</f>
        <v>24</v>
      </c>
      <c r="H192" t="s">
        <v>2055</v>
      </c>
      <c r="I192" t="s">
        <v>158</v>
      </c>
      <c r="J192" t="s">
        <v>72</v>
      </c>
      <c r="K192" t="s">
        <v>2120</v>
      </c>
      <c r="L192" t="s">
        <v>2056</v>
      </c>
      <c r="M192">
        <f t="shared" si="2"/>
        <v>1</v>
      </c>
      <c r="N19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2013 European Athletics Indoor Championships – women's 60 metres sports event?</v>
      </c>
    </row>
    <row r="193" spans="1:14" x14ac:dyDescent="0.3">
      <c r="A193" t="s">
        <v>2100</v>
      </c>
      <c r="B193" t="s">
        <v>2101</v>
      </c>
      <c r="C193" t="s">
        <v>6</v>
      </c>
      <c r="D193" t="s">
        <v>70</v>
      </c>
      <c r="E193" t="s">
        <v>2266</v>
      </c>
      <c r="F193" t="s">
        <v>7</v>
      </c>
      <c r="G193">
        <f>ROUND(sportsEvent_numberOfAthletes[[#This Row],[value]],2)</f>
        <v>16</v>
      </c>
      <c r="H193" t="s">
        <v>2055</v>
      </c>
      <c r="I193" t="s">
        <v>536</v>
      </c>
      <c r="J193" t="s">
        <v>72</v>
      </c>
      <c r="K193" t="s">
        <v>2102</v>
      </c>
      <c r="L193" t="s">
        <v>2056</v>
      </c>
      <c r="M193">
        <f t="shared" si="2"/>
        <v>1</v>
      </c>
      <c r="N19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2013 European Athletics Indoor Championships – women's shot put sports event?</v>
      </c>
    </row>
    <row r="194" spans="1:14" x14ac:dyDescent="0.3">
      <c r="A194" t="s">
        <v>1147</v>
      </c>
      <c r="B194" t="s">
        <v>1148</v>
      </c>
      <c r="C194" t="s">
        <v>6</v>
      </c>
      <c r="D194" t="s">
        <v>70</v>
      </c>
      <c r="E194" t="s">
        <v>2266</v>
      </c>
      <c r="F194" t="s">
        <v>1149</v>
      </c>
      <c r="G194">
        <f>ROUND(sportsEvent_numberOfAthletes[[#This Row],[value]],2)</f>
        <v>762</v>
      </c>
      <c r="H194" t="s">
        <v>2055</v>
      </c>
      <c r="I194" t="s">
        <v>36</v>
      </c>
      <c r="J194" t="s">
        <v>72</v>
      </c>
      <c r="K194" t="s">
        <v>1150</v>
      </c>
      <c r="L194" t="s">
        <v>2056</v>
      </c>
      <c r="M194">
        <f t="shared" ref="M194:M257" si="3">COUNTIF(B:B,B194)</f>
        <v>1</v>
      </c>
      <c r="N19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2013 Games of the Small States of Europe sports event?</v>
      </c>
    </row>
    <row r="195" spans="1:14" x14ac:dyDescent="0.3">
      <c r="A195" t="s">
        <v>870</v>
      </c>
      <c r="B195" t="s">
        <v>871</v>
      </c>
      <c r="C195" t="s">
        <v>6</v>
      </c>
      <c r="D195" t="s">
        <v>70</v>
      </c>
      <c r="E195" t="s">
        <v>2266</v>
      </c>
      <c r="F195" t="s">
        <v>27</v>
      </c>
      <c r="G195">
        <f>ROUND(sportsEvent_numberOfAthletes[[#This Row],[value]],2)</f>
        <v>41</v>
      </c>
      <c r="H195" t="s">
        <v>2055</v>
      </c>
      <c r="I195" t="s">
        <v>7</v>
      </c>
      <c r="J195" t="s">
        <v>72</v>
      </c>
      <c r="K195" t="s">
        <v>872</v>
      </c>
      <c r="L195" t="s">
        <v>2056</v>
      </c>
      <c r="M195">
        <f t="shared" si="3"/>
        <v>1</v>
      </c>
      <c r="N19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2013 Islamic Solidarity Games sports event?</v>
      </c>
    </row>
    <row r="196" spans="1:14" x14ac:dyDescent="0.3">
      <c r="A196" t="s">
        <v>642</v>
      </c>
      <c r="B196" t="s">
        <v>643</v>
      </c>
      <c r="C196" t="s">
        <v>6</v>
      </c>
      <c r="D196" t="s">
        <v>70</v>
      </c>
      <c r="E196" t="s">
        <v>2266</v>
      </c>
      <c r="F196" t="s">
        <v>536</v>
      </c>
      <c r="G196">
        <f>ROUND(sportsEvent_numberOfAthletes[[#This Row],[value]],2)</f>
        <v>5</v>
      </c>
      <c r="H196" t="s">
        <v>2055</v>
      </c>
      <c r="I196" t="s">
        <v>505</v>
      </c>
      <c r="J196" t="s">
        <v>72</v>
      </c>
      <c r="K196" t="s">
        <v>644</v>
      </c>
      <c r="L196" t="s">
        <v>2056</v>
      </c>
      <c r="M196">
        <f t="shared" si="3"/>
        <v>1</v>
      </c>
      <c r="N19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2013 Russian Bandy Women's Cup sports event?</v>
      </c>
    </row>
    <row r="197" spans="1:14" x14ac:dyDescent="0.3">
      <c r="A197" t="s">
        <v>96</v>
      </c>
      <c r="B197" t="s">
        <v>97</v>
      </c>
      <c r="C197" t="s">
        <v>6</v>
      </c>
      <c r="D197" t="s">
        <v>70</v>
      </c>
      <c r="E197" t="s">
        <v>2266</v>
      </c>
      <c r="F197" t="s">
        <v>99</v>
      </c>
      <c r="G197">
        <f>ROUND(sportsEvent_numberOfAthletes[[#This Row],[value]],2)</f>
        <v>4370</v>
      </c>
      <c r="H197" t="s">
        <v>2055</v>
      </c>
      <c r="I197" t="s">
        <v>19</v>
      </c>
      <c r="J197" t="s">
        <v>72</v>
      </c>
      <c r="K197" t="s">
        <v>98</v>
      </c>
      <c r="L197" t="s">
        <v>2056</v>
      </c>
      <c r="M197">
        <f t="shared" si="3"/>
        <v>1</v>
      </c>
      <c r="N19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2013 Southeast Asian Games sports event?</v>
      </c>
    </row>
    <row r="198" spans="1:14" x14ac:dyDescent="0.3">
      <c r="A198" t="s">
        <v>954</v>
      </c>
      <c r="B198" t="s">
        <v>955</v>
      </c>
      <c r="C198" t="s">
        <v>6</v>
      </c>
      <c r="D198" t="s">
        <v>70</v>
      </c>
      <c r="E198" t="s">
        <v>2266</v>
      </c>
      <c r="F198" t="s">
        <v>956</v>
      </c>
      <c r="G198">
        <f>ROUND(sportsEvent_numberOfAthletes[[#This Row],[value]],2)</f>
        <v>11759</v>
      </c>
      <c r="H198" t="s">
        <v>2055</v>
      </c>
      <c r="I198" t="s">
        <v>32</v>
      </c>
      <c r="J198" t="s">
        <v>72</v>
      </c>
      <c r="K198" t="s">
        <v>957</v>
      </c>
      <c r="L198" t="s">
        <v>2056</v>
      </c>
      <c r="M198">
        <f t="shared" si="3"/>
        <v>1</v>
      </c>
      <c r="N19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2013 Summer Universiade sports event?</v>
      </c>
    </row>
    <row r="199" spans="1:14" x14ac:dyDescent="0.3">
      <c r="A199" t="s">
        <v>783</v>
      </c>
      <c r="B199" t="s">
        <v>784</v>
      </c>
      <c r="C199" t="s">
        <v>6</v>
      </c>
      <c r="D199" t="s">
        <v>70</v>
      </c>
      <c r="E199" t="s">
        <v>2266</v>
      </c>
      <c r="F199" t="s">
        <v>48</v>
      </c>
      <c r="G199">
        <f>ROUND(sportsEvent_numberOfAthletes[[#This Row],[value]],2)</f>
        <v>8</v>
      </c>
      <c r="H199" t="s">
        <v>2055</v>
      </c>
      <c r="I199" t="s">
        <v>505</v>
      </c>
      <c r="J199" t="s">
        <v>72</v>
      </c>
      <c r="K199" t="s">
        <v>785</v>
      </c>
      <c r="L199" t="s">
        <v>2056</v>
      </c>
      <c r="M199">
        <f t="shared" si="3"/>
        <v>1</v>
      </c>
      <c r="N19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2014 AFL finals series sports event?</v>
      </c>
    </row>
    <row r="200" spans="1:14" x14ac:dyDescent="0.3">
      <c r="A200" t="s">
        <v>729</v>
      </c>
      <c r="B200" t="s">
        <v>730</v>
      </c>
      <c r="C200" t="s">
        <v>6</v>
      </c>
      <c r="D200" t="s">
        <v>70</v>
      </c>
      <c r="E200" t="s">
        <v>2266</v>
      </c>
      <c r="F200" t="s">
        <v>48</v>
      </c>
      <c r="G200">
        <f>ROUND(sportsEvent_numberOfAthletes[[#This Row],[value]],2)</f>
        <v>8</v>
      </c>
      <c r="H200" t="s">
        <v>2055</v>
      </c>
      <c r="I200" t="s">
        <v>505</v>
      </c>
      <c r="J200" t="s">
        <v>72</v>
      </c>
      <c r="K200" t="s">
        <v>731</v>
      </c>
      <c r="L200" t="s">
        <v>2056</v>
      </c>
      <c r="M200">
        <f t="shared" si="3"/>
        <v>1</v>
      </c>
      <c r="N20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2014 American Athletic Conference Men's Soccer Tournament sports event?</v>
      </c>
    </row>
    <row r="201" spans="1:14" x14ac:dyDescent="0.3">
      <c r="A201" t="s">
        <v>104</v>
      </c>
      <c r="B201" t="s">
        <v>105</v>
      </c>
      <c r="C201" t="s">
        <v>6</v>
      </c>
      <c r="D201" t="s">
        <v>70</v>
      </c>
      <c r="E201" t="s">
        <v>2266</v>
      </c>
      <c r="F201" t="s">
        <v>41</v>
      </c>
      <c r="G201">
        <f>ROUND(sportsEvent_numberOfAthletes[[#This Row],[value]],2)</f>
        <v>42</v>
      </c>
      <c r="H201" t="s">
        <v>2055</v>
      </c>
      <c r="I201" t="s">
        <v>13</v>
      </c>
      <c r="J201" t="s">
        <v>72</v>
      </c>
      <c r="K201" t="s">
        <v>106</v>
      </c>
      <c r="L201" t="s">
        <v>2056</v>
      </c>
      <c r="M201">
        <f t="shared" si="3"/>
        <v>1</v>
      </c>
      <c r="N20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2014 Asian Beach Games sports event?</v>
      </c>
    </row>
    <row r="202" spans="1:14" x14ac:dyDescent="0.3">
      <c r="A202" t="s">
        <v>183</v>
      </c>
      <c r="B202" t="s">
        <v>184</v>
      </c>
      <c r="C202" t="s">
        <v>6</v>
      </c>
      <c r="D202" t="s">
        <v>70</v>
      </c>
      <c r="E202" t="s">
        <v>2266</v>
      </c>
      <c r="F202" t="s">
        <v>185</v>
      </c>
      <c r="G202">
        <f>ROUND(sportsEvent_numberOfAthletes[[#This Row],[value]],2)</f>
        <v>4947</v>
      </c>
      <c r="H202" t="s">
        <v>2055</v>
      </c>
      <c r="I202" t="s">
        <v>55</v>
      </c>
      <c r="J202" t="s">
        <v>72</v>
      </c>
      <c r="K202" t="s">
        <v>186</v>
      </c>
      <c r="L202" t="s">
        <v>2056</v>
      </c>
      <c r="M202">
        <f t="shared" si="3"/>
        <v>1</v>
      </c>
      <c r="N20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2014 Commonwealth Games sports event?</v>
      </c>
    </row>
    <row r="203" spans="1:14" x14ac:dyDescent="0.3">
      <c r="A203" t="s">
        <v>705</v>
      </c>
      <c r="B203" t="s">
        <v>706</v>
      </c>
      <c r="C203" t="s">
        <v>6</v>
      </c>
      <c r="D203" t="s">
        <v>70</v>
      </c>
      <c r="E203" t="s">
        <v>2266</v>
      </c>
      <c r="F203" t="s">
        <v>193</v>
      </c>
      <c r="G203">
        <f>ROUND(sportsEvent_numberOfAthletes[[#This Row],[value]],2)</f>
        <v>4</v>
      </c>
      <c r="H203" t="s">
        <v>2055</v>
      </c>
      <c r="I203" t="s">
        <v>505</v>
      </c>
      <c r="J203" t="s">
        <v>72</v>
      </c>
      <c r="K203" t="s">
        <v>707</v>
      </c>
      <c r="L203" t="s">
        <v>2056</v>
      </c>
      <c r="M203">
        <f t="shared" si="3"/>
        <v>1</v>
      </c>
      <c r="N20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2014 Russian Bandy Women's Cup sports event?</v>
      </c>
    </row>
    <row r="204" spans="1:14" x14ac:dyDescent="0.3">
      <c r="A204" t="s">
        <v>639</v>
      </c>
      <c r="B204" t="s">
        <v>640</v>
      </c>
      <c r="C204" t="s">
        <v>6</v>
      </c>
      <c r="D204" t="s">
        <v>70</v>
      </c>
      <c r="E204" t="s">
        <v>2266</v>
      </c>
      <c r="F204" t="s">
        <v>536</v>
      </c>
      <c r="G204">
        <f>ROUND(sportsEvent_numberOfAthletes[[#This Row],[value]],2)</f>
        <v>5</v>
      </c>
      <c r="H204" t="s">
        <v>2055</v>
      </c>
      <c r="I204" t="s">
        <v>189</v>
      </c>
      <c r="J204" t="s">
        <v>72</v>
      </c>
      <c r="K204" t="s">
        <v>641</v>
      </c>
      <c r="L204" t="s">
        <v>2056</v>
      </c>
      <c r="M204">
        <f t="shared" si="3"/>
        <v>1</v>
      </c>
      <c r="N20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2014 Women's Junior South American Volleyball Championship sports event?</v>
      </c>
    </row>
    <row r="205" spans="1:14" x14ac:dyDescent="0.3">
      <c r="A205" t="s">
        <v>807</v>
      </c>
      <c r="B205" t="s">
        <v>808</v>
      </c>
      <c r="C205" t="s">
        <v>6</v>
      </c>
      <c r="D205" t="s">
        <v>70</v>
      </c>
      <c r="E205" t="s">
        <v>2266</v>
      </c>
      <c r="F205" t="s">
        <v>48</v>
      </c>
      <c r="G205">
        <f>ROUND(sportsEvent_numberOfAthletes[[#This Row],[value]],2)</f>
        <v>8</v>
      </c>
      <c r="H205" t="s">
        <v>2055</v>
      </c>
      <c r="I205" t="s">
        <v>505</v>
      </c>
      <c r="J205" t="s">
        <v>72</v>
      </c>
      <c r="K205" t="s">
        <v>809</v>
      </c>
      <c r="L205" t="s">
        <v>2056</v>
      </c>
      <c r="M205">
        <f t="shared" si="3"/>
        <v>1</v>
      </c>
      <c r="N20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2015 AFL finals series sports event?</v>
      </c>
    </row>
    <row r="206" spans="1:14" x14ac:dyDescent="0.3">
      <c r="A206" t="s">
        <v>294</v>
      </c>
      <c r="B206" t="s">
        <v>295</v>
      </c>
      <c r="C206" t="s">
        <v>6</v>
      </c>
      <c r="D206" t="s">
        <v>70</v>
      </c>
      <c r="E206" t="s">
        <v>2266</v>
      </c>
      <c r="F206" t="s">
        <v>296</v>
      </c>
      <c r="G206">
        <f>ROUND(sportsEvent_numberOfAthletes[[#This Row],[value]],2)</f>
        <v>6076</v>
      </c>
      <c r="H206" t="s">
        <v>2055</v>
      </c>
      <c r="I206" t="s">
        <v>17</v>
      </c>
      <c r="J206" t="s">
        <v>72</v>
      </c>
      <c r="K206" t="s">
        <v>297</v>
      </c>
      <c r="L206" t="s">
        <v>2056</v>
      </c>
      <c r="M206">
        <f t="shared" si="3"/>
        <v>1</v>
      </c>
      <c r="N20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2015 European Games sports event?</v>
      </c>
    </row>
    <row r="207" spans="1:14" x14ac:dyDescent="0.3">
      <c r="A207" t="s">
        <v>1410</v>
      </c>
      <c r="B207" t="s">
        <v>1411</v>
      </c>
      <c r="C207" t="s">
        <v>6</v>
      </c>
      <c r="D207" t="s">
        <v>70</v>
      </c>
      <c r="E207" t="s">
        <v>2266</v>
      </c>
      <c r="F207" t="s">
        <v>1412</v>
      </c>
      <c r="G207">
        <f>ROUND(sportsEvent_numberOfAthletes[[#This Row],[value]],2)</f>
        <v>789</v>
      </c>
      <c r="H207" t="s">
        <v>2055</v>
      </c>
      <c r="I207" t="s">
        <v>15</v>
      </c>
      <c r="J207" t="s">
        <v>72</v>
      </c>
      <c r="K207" t="s">
        <v>1413</v>
      </c>
      <c r="L207" t="s">
        <v>2056</v>
      </c>
      <c r="M207">
        <f t="shared" si="3"/>
        <v>1</v>
      </c>
      <c r="N20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2015 Games of the Small States of Europe sports event?</v>
      </c>
    </row>
    <row r="208" spans="1:14" x14ac:dyDescent="0.3">
      <c r="A208" t="s">
        <v>678</v>
      </c>
      <c r="B208" t="s">
        <v>679</v>
      </c>
      <c r="C208" t="s">
        <v>6</v>
      </c>
      <c r="D208" t="s">
        <v>70</v>
      </c>
      <c r="E208" t="s">
        <v>2266</v>
      </c>
      <c r="F208" t="s">
        <v>158</v>
      </c>
      <c r="G208">
        <f>ROUND(sportsEvent_numberOfAthletes[[#This Row],[value]],2)</f>
        <v>6</v>
      </c>
      <c r="H208" t="s">
        <v>2055</v>
      </c>
      <c r="I208" t="s">
        <v>158</v>
      </c>
      <c r="J208" t="s">
        <v>72</v>
      </c>
      <c r="K208" t="s">
        <v>680</v>
      </c>
      <c r="L208" t="s">
        <v>2056</v>
      </c>
      <c r="M208">
        <f t="shared" si="3"/>
        <v>1</v>
      </c>
      <c r="N20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2015 Mid-Season Invitational sports event?</v>
      </c>
    </row>
    <row r="209" spans="1:14" x14ac:dyDescent="0.3">
      <c r="A209" t="s">
        <v>768</v>
      </c>
      <c r="B209" t="s">
        <v>769</v>
      </c>
      <c r="C209" t="s">
        <v>6</v>
      </c>
      <c r="D209" t="s">
        <v>70</v>
      </c>
      <c r="E209" t="s">
        <v>2266</v>
      </c>
      <c r="F209" t="s">
        <v>536</v>
      </c>
      <c r="G209">
        <f>ROUND(sportsEvent_numberOfAthletes[[#This Row],[value]],2)</f>
        <v>5</v>
      </c>
      <c r="H209" t="s">
        <v>2055</v>
      </c>
      <c r="I209" t="s">
        <v>505</v>
      </c>
      <c r="J209" t="s">
        <v>72</v>
      </c>
      <c r="K209" t="s">
        <v>770</v>
      </c>
      <c r="L209" t="s">
        <v>2056</v>
      </c>
      <c r="M209">
        <f t="shared" si="3"/>
        <v>1</v>
      </c>
      <c r="N20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2015 Russian Bandy Women's Cup sports event?</v>
      </c>
    </row>
    <row r="210" spans="1:14" x14ac:dyDescent="0.3">
      <c r="A210" t="s">
        <v>130</v>
      </c>
      <c r="B210" t="s">
        <v>131</v>
      </c>
      <c r="C210" t="s">
        <v>6</v>
      </c>
      <c r="D210" t="s">
        <v>70</v>
      </c>
      <c r="E210" t="s">
        <v>2266</v>
      </c>
      <c r="F210" t="s">
        <v>99</v>
      </c>
      <c r="G210">
        <f>ROUND(sportsEvent_numberOfAthletes[[#This Row],[value]],2)</f>
        <v>4370</v>
      </c>
      <c r="H210" t="s">
        <v>2055</v>
      </c>
      <c r="I210" t="s">
        <v>7</v>
      </c>
      <c r="J210" t="s">
        <v>72</v>
      </c>
      <c r="K210" t="s">
        <v>132</v>
      </c>
      <c r="L210" t="s">
        <v>2056</v>
      </c>
      <c r="M210">
        <f t="shared" si="3"/>
        <v>1</v>
      </c>
      <c r="N21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2015 Southeast Asian Games sports event?</v>
      </c>
    </row>
    <row r="211" spans="1:14" x14ac:dyDescent="0.3">
      <c r="A211" t="s">
        <v>947</v>
      </c>
      <c r="B211" t="s">
        <v>948</v>
      </c>
      <c r="C211" t="s">
        <v>6</v>
      </c>
      <c r="D211" t="s">
        <v>70</v>
      </c>
      <c r="E211" t="s">
        <v>2266</v>
      </c>
      <c r="F211" t="s">
        <v>949</v>
      </c>
      <c r="G211">
        <f>ROUND(sportsEvent_numberOfAthletes[[#This Row],[value]],2)</f>
        <v>6500</v>
      </c>
      <c r="H211" t="s">
        <v>2055</v>
      </c>
      <c r="I211" t="s">
        <v>48</v>
      </c>
      <c r="J211" t="s">
        <v>72</v>
      </c>
      <c r="K211" t="s">
        <v>950</v>
      </c>
      <c r="L211" t="s">
        <v>2056</v>
      </c>
      <c r="M211">
        <f t="shared" si="3"/>
        <v>1</v>
      </c>
      <c r="N21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2015 Special Olympics World Summer Games sports event?</v>
      </c>
    </row>
    <row r="212" spans="1:14" x14ac:dyDescent="0.3">
      <c r="A212" t="s">
        <v>439</v>
      </c>
      <c r="B212" t="s">
        <v>440</v>
      </c>
      <c r="C212" t="s">
        <v>6</v>
      </c>
      <c r="D212" t="s">
        <v>70</v>
      </c>
      <c r="E212" t="s">
        <v>2266</v>
      </c>
      <c r="F212" t="s">
        <v>441</v>
      </c>
      <c r="G212">
        <f>ROUND(sportsEvent_numberOfAthletes[[#This Row],[value]],2)</f>
        <v>12986</v>
      </c>
      <c r="H212" t="s">
        <v>2055</v>
      </c>
      <c r="I212" t="s">
        <v>58</v>
      </c>
      <c r="J212" t="s">
        <v>72</v>
      </c>
      <c r="K212" t="s">
        <v>442</v>
      </c>
      <c r="L212" t="s">
        <v>2056</v>
      </c>
      <c r="M212">
        <f t="shared" si="3"/>
        <v>1</v>
      </c>
      <c r="N21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2015 Summer Universiade sports event?</v>
      </c>
    </row>
    <row r="213" spans="1:14" x14ac:dyDescent="0.3">
      <c r="A213" t="s">
        <v>696</v>
      </c>
      <c r="B213" t="s">
        <v>697</v>
      </c>
      <c r="C213" t="s">
        <v>6</v>
      </c>
      <c r="D213" t="s">
        <v>70</v>
      </c>
      <c r="E213" t="s">
        <v>2266</v>
      </c>
      <c r="F213" t="s">
        <v>48</v>
      </c>
      <c r="G213">
        <f>ROUND(sportsEvent_numberOfAthletes[[#This Row],[value]],2)</f>
        <v>8</v>
      </c>
      <c r="H213" t="s">
        <v>2055</v>
      </c>
      <c r="I213" t="s">
        <v>501</v>
      </c>
      <c r="J213" t="s">
        <v>72</v>
      </c>
      <c r="K213" t="s">
        <v>698</v>
      </c>
      <c r="L213" t="s">
        <v>2056</v>
      </c>
      <c r="M213">
        <f t="shared" si="3"/>
        <v>1</v>
      </c>
      <c r="N21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2016 AFL finals series sports event?</v>
      </c>
    </row>
    <row r="214" spans="1:14" x14ac:dyDescent="0.3">
      <c r="A214" t="s">
        <v>172</v>
      </c>
      <c r="B214" t="s">
        <v>173</v>
      </c>
      <c r="C214" t="s">
        <v>6</v>
      </c>
      <c r="D214" t="s">
        <v>70</v>
      </c>
      <c r="E214" t="s">
        <v>2266</v>
      </c>
      <c r="F214" t="s">
        <v>17</v>
      </c>
      <c r="G214">
        <f>ROUND(sportsEvent_numberOfAthletes[[#This Row],[value]],2)</f>
        <v>43</v>
      </c>
      <c r="H214" t="s">
        <v>2055</v>
      </c>
      <c r="I214" t="s">
        <v>21</v>
      </c>
      <c r="J214" t="s">
        <v>72</v>
      </c>
      <c r="K214" t="s">
        <v>174</v>
      </c>
      <c r="L214" t="s">
        <v>2056</v>
      </c>
      <c r="M214">
        <f t="shared" si="3"/>
        <v>1</v>
      </c>
      <c r="N21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2016 Asian Beach Games sports event?</v>
      </c>
    </row>
    <row r="215" spans="1:14" x14ac:dyDescent="0.3">
      <c r="A215" t="s">
        <v>831</v>
      </c>
      <c r="B215" t="s">
        <v>832</v>
      </c>
      <c r="C215" t="s">
        <v>6</v>
      </c>
      <c r="D215" t="s">
        <v>70</v>
      </c>
      <c r="E215" t="s">
        <v>2266</v>
      </c>
      <c r="F215" t="s">
        <v>193</v>
      </c>
      <c r="G215">
        <f>ROUND(sportsEvent_numberOfAthletes[[#This Row],[value]],2)</f>
        <v>4</v>
      </c>
      <c r="H215" t="s">
        <v>2055</v>
      </c>
      <c r="I215" t="s">
        <v>505</v>
      </c>
      <c r="J215" t="s">
        <v>72</v>
      </c>
      <c r="K215" t="s">
        <v>833</v>
      </c>
      <c r="L215" t="s">
        <v>2056</v>
      </c>
      <c r="M215">
        <f t="shared" si="3"/>
        <v>1</v>
      </c>
      <c r="N21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2016 Russian Bandy Women's Cup sports event?</v>
      </c>
    </row>
    <row r="216" spans="1:14" x14ac:dyDescent="0.3">
      <c r="A216" t="s">
        <v>1352</v>
      </c>
      <c r="B216" t="s">
        <v>1353</v>
      </c>
      <c r="C216" t="s">
        <v>6</v>
      </c>
      <c r="D216" t="s">
        <v>70</v>
      </c>
      <c r="E216" t="s">
        <v>2266</v>
      </c>
      <c r="F216" t="s">
        <v>48</v>
      </c>
      <c r="G216">
        <f>ROUND(sportsEvent_numberOfAthletes[[#This Row],[value]],2)</f>
        <v>8</v>
      </c>
      <c r="H216" t="s">
        <v>2055</v>
      </c>
      <c r="I216" t="s">
        <v>23</v>
      </c>
      <c r="J216" t="s">
        <v>72</v>
      </c>
      <c r="K216" t="s">
        <v>1354</v>
      </c>
      <c r="L216" t="s">
        <v>2056</v>
      </c>
      <c r="M216">
        <f t="shared" si="3"/>
        <v>1</v>
      </c>
      <c r="N21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2016 South Asian Games sports event?</v>
      </c>
    </row>
    <row r="217" spans="1:14" x14ac:dyDescent="0.3">
      <c r="A217" t="s">
        <v>160</v>
      </c>
      <c r="B217" t="s">
        <v>161</v>
      </c>
      <c r="C217" t="s">
        <v>6</v>
      </c>
      <c r="D217" t="s">
        <v>70</v>
      </c>
      <c r="E217" t="s">
        <v>2266</v>
      </c>
      <c r="F217" t="s">
        <v>162</v>
      </c>
      <c r="G217">
        <f>ROUND(sportsEvent_numberOfAthletes[[#This Row],[value]],2)</f>
        <v>1147</v>
      </c>
      <c r="H217" t="s">
        <v>2055</v>
      </c>
      <c r="I217" t="s">
        <v>33</v>
      </c>
      <c r="J217" t="s">
        <v>72</v>
      </c>
      <c r="K217" t="s">
        <v>163</v>
      </c>
      <c r="L217" t="s">
        <v>2056</v>
      </c>
      <c r="M217">
        <f t="shared" si="3"/>
        <v>1</v>
      </c>
      <c r="N21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2017 Asian Winter Games sports event?</v>
      </c>
    </row>
    <row r="218" spans="1:14" x14ac:dyDescent="0.3">
      <c r="A218" t="s">
        <v>816</v>
      </c>
      <c r="B218" t="s">
        <v>817</v>
      </c>
      <c r="C218" t="s">
        <v>6</v>
      </c>
      <c r="D218" t="s">
        <v>70</v>
      </c>
      <c r="E218" t="s">
        <v>2266</v>
      </c>
      <c r="F218" t="s">
        <v>17</v>
      </c>
      <c r="G218">
        <f>ROUND(sportsEvent_numberOfAthletes[[#This Row],[value]],2)</f>
        <v>43</v>
      </c>
      <c r="H218" t="s">
        <v>2055</v>
      </c>
      <c r="I218" t="s">
        <v>501</v>
      </c>
      <c r="J218" t="s">
        <v>72</v>
      </c>
      <c r="K218" t="s">
        <v>818</v>
      </c>
      <c r="L218" t="s">
        <v>2056</v>
      </c>
      <c r="M218">
        <f t="shared" si="3"/>
        <v>1</v>
      </c>
      <c r="N21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2017 Bertsolari competition sports event?</v>
      </c>
    </row>
    <row r="219" spans="1:14" x14ac:dyDescent="0.3">
      <c r="A219" t="s">
        <v>1269</v>
      </c>
      <c r="B219" t="s">
        <v>1270</v>
      </c>
      <c r="C219" t="s">
        <v>6</v>
      </c>
      <c r="D219" t="s">
        <v>70</v>
      </c>
      <c r="E219" t="s">
        <v>2266</v>
      </c>
      <c r="F219" t="s">
        <v>1271</v>
      </c>
      <c r="G219">
        <f>ROUND(sportsEvent_numberOfAthletes[[#This Row],[value]],2)</f>
        <v>646</v>
      </c>
      <c r="H219" t="s">
        <v>2055</v>
      </c>
      <c r="I219" t="s">
        <v>36</v>
      </c>
      <c r="J219" t="s">
        <v>72</v>
      </c>
      <c r="K219" t="s">
        <v>1272</v>
      </c>
      <c r="L219" t="s">
        <v>2056</v>
      </c>
      <c r="M219">
        <f t="shared" si="3"/>
        <v>1</v>
      </c>
      <c r="N21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2017 European Youth Olympic Winter Festival sports event?</v>
      </c>
    </row>
    <row r="220" spans="1:14" x14ac:dyDescent="0.3">
      <c r="A220" t="s">
        <v>1189</v>
      </c>
      <c r="B220" t="s">
        <v>1190</v>
      </c>
      <c r="C220" t="s">
        <v>6</v>
      </c>
      <c r="D220" t="s">
        <v>70</v>
      </c>
      <c r="E220" t="s">
        <v>2266</v>
      </c>
      <c r="F220" t="s">
        <v>57</v>
      </c>
      <c r="G220">
        <f>ROUND(sportsEvent_numberOfAthletes[[#This Row],[value]],2)</f>
        <v>54</v>
      </c>
      <c r="H220" t="s">
        <v>2055</v>
      </c>
      <c r="I220" t="s">
        <v>11</v>
      </c>
      <c r="J220" t="s">
        <v>72</v>
      </c>
      <c r="K220" t="s">
        <v>1191</v>
      </c>
      <c r="L220" t="s">
        <v>2056</v>
      </c>
      <c r="M220">
        <f t="shared" si="3"/>
        <v>1</v>
      </c>
      <c r="N22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2017 Islamic Solidarity Games sports event?</v>
      </c>
    </row>
    <row r="221" spans="1:14" x14ac:dyDescent="0.3">
      <c r="A221" t="s">
        <v>675</v>
      </c>
      <c r="B221" t="s">
        <v>676</v>
      </c>
      <c r="C221" t="s">
        <v>6</v>
      </c>
      <c r="D221" t="s">
        <v>70</v>
      </c>
      <c r="E221" t="s">
        <v>2266</v>
      </c>
      <c r="F221" t="s">
        <v>44</v>
      </c>
      <c r="G221">
        <f>ROUND(sportsEvent_numberOfAthletes[[#This Row],[value]],2)</f>
        <v>64</v>
      </c>
      <c r="H221" t="s">
        <v>2055</v>
      </c>
      <c r="I221" t="s">
        <v>505</v>
      </c>
      <c r="J221" t="s">
        <v>72</v>
      </c>
      <c r="K221" t="s">
        <v>677</v>
      </c>
      <c r="L221" t="s">
        <v>2056</v>
      </c>
      <c r="M221">
        <f t="shared" si="3"/>
        <v>1</v>
      </c>
      <c r="N22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2017 NCAA Division I Women's Basketball Tournament sports event?</v>
      </c>
    </row>
    <row r="222" spans="1:14" x14ac:dyDescent="0.3">
      <c r="A222" t="s">
        <v>1025</v>
      </c>
      <c r="B222" t="s">
        <v>1026</v>
      </c>
      <c r="C222" t="s">
        <v>6</v>
      </c>
      <c r="D222" t="s">
        <v>70</v>
      </c>
      <c r="E222" t="s">
        <v>2266</v>
      </c>
      <c r="F222" t="s">
        <v>1041</v>
      </c>
      <c r="G222">
        <f>ROUND(sportsEvent_numberOfAthletes[[#This Row],[value]],2)</f>
        <v>4646</v>
      </c>
      <c r="H222" t="s">
        <v>2055</v>
      </c>
      <c r="I222" t="s">
        <v>11</v>
      </c>
      <c r="J222" t="s">
        <v>72</v>
      </c>
      <c r="K222" t="s">
        <v>132</v>
      </c>
      <c r="L222" t="s">
        <v>2056</v>
      </c>
      <c r="M222">
        <f t="shared" si="3"/>
        <v>1</v>
      </c>
      <c r="N22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2017 Southeast Asian Games sports event?</v>
      </c>
    </row>
    <row r="223" spans="1:14" x14ac:dyDescent="0.3">
      <c r="A223" t="s">
        <v>1313</v>
      </c>
      <c r="B223" t="s">
        <v>1314</v>
      </c>
      <c r="C223" t="s">
        <v>6</v>
      </c>
      <c r="D223" t="s">
        <v>70</v>
      </c>
      <c r="E223" t="s">
        <v>2266</v>
      </c>
      <c r="F223" t="s">
        <v>1315</v>
      </c>
      <c r="G223">
        <f>ROUND(sportsEvent_numberOfAthletes[[#This Row],[value]],2)</f>
        <v>2615</v>
      </c>
      <c r="H223" t="s">
        <v>2055</v>
      </c>
      <c r="I223" t="s">
        <v>13</v>
      </c>
      <c r="J223" t="s">
        <v>72</v>
      </c>
      <c r="K223" t="s">
        <v>1316</v>
      </c>
      <c r="L223" t="s">
        <v>2056</v>
      </c>
      <c r="M223">
        <f t="shared" si="3"/>
        <v>1</v>
      </c>
      <c r="N22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2017 Summer Deaflympics sports event?</v>
      </c>
    </row>
    <row r="224" spans="1:14" x14ac:dyDescent="0.3">
      <c r="A224" t="s">
        <v>915</v>
      </c>
      <c r="B224" t="s">
        <v>916</v>
      </c>
      <c r="C224" t="s">
        <v>6</v>
      </c>
      <c r="D224" t="s">
        <v>70</v>
      </c>
      <c r="E224" t="s">
        <v>2266</v>
      </c>
      <c r="F224" t="s">
        <v>917</v>
      </c>
      <c r="G224">
        <f>ROUND(sportsEvent_numberOfAthletes[[#This Row],[value]],2)</f>
        <v>7639</v>
      </c>
      <c r="H224" t="s">
        <v>2055</v>
      </c>
      <c r="I224" t="s">
        <v>16</v>
      </c>
      <c r="J224" t="s">
        <v>72</v>
      </c>
      <c r="K224" t="s">
        <v>918</v>
      </c>
      <c r="L224" t="s">
        <v>2056</v>
      </c>
      <c r="M224">
        <f t="shared" si="3"/>
        <v>1</v>
      </c>
      <c r="N22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2017 Summer Universiade sports event?</v>
      </c>
    </row>
    <row r="225" spans="1:14" x14ac:dyDescent="0.3">
      <c r="A225" t="s">
        <v>732</v>
      </c>
      <c r="B225" t="s">
        <v>733</v>
      </c>
      <c r="C225" t="s">
        <v>6</v>
      </c>
      <c r="D225" t="s">
        <v>70</v>
      </c>
      <c r="E225" t="s">
        <v>2266</v>
      </c>
      <c r="F225" t="s">
        <v>48</v>
      </c>
      <c r="G225">
        <f>ROUND(sportsEvent_numberOfAthletes[[#This Row],[value]],2)</f>
        <v>8</v>
      </c>
      <c r="H225" t="s">
        <v>2055</v>
      </c>
      <c r="I225" t="s">
        <v>505</v>
      </c>
      <c r="J225" t="s">
        <v>72</v>
      </c>
      <c r="K225" t="s">
        <v>734</v>
      </c>
      <c r="L225" t="s">
        <v>2056</v>
      </c>
      <c r="M225">
        <f t="shared" si="3"/>
        <v>1</v>
      </c>
      <c r="N22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ACC Women's Soccer Tournament sports event?</v>
      </c>
    </row>
    <row r="226" spans="1:14" x14ac:dyDescent="0.3">
      <c r="A226" t="s">
        <v>711</v>
      </c>
      <c r="B226" t="s">
        <v>712</v>
      </c>
      <c r="C226" t="s">
        <v>6</v>
      </c>
      <c r="D226" t="s">
        <v>70</v>
      </c>
      <c r="E226" t="s">
        <v>2266</v>
      </c>
      <c r="F226" t="s">
        <v>158</v>
      </c>
      <c r="G226">
        <f>ROUND(sportsEvent_numberOfAthletes[[#This Row],[value]],2)</f>
        <v>6</v>
      </c>
      <c r="H226" t="s">
        <v>2055</v>
      </c>
      <c r="I226" t="s">
        <v>505</v>
      </c>
      <c r="J226" t="s">
        <v>72</v>
      </c>
      <c r="K226" t="s">
        <v>713</v>
      </c>
      <c r="L226" t="s">
        <v>2056</v>
      </c>
      <c r="M226">
        <f t="shared" si="3"/>
        <v>1</v>
      </c>
      <c r="N22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America East Conference Women's Soccer Tournament sports event?</v>
      </c>
    </row>
    <row r="227" spans="1:14" x14ac:dyDescent="0.3">
      <c r="A227" t="s">
        <v>669</v>
      </c>
      <c r="B227" t="s">
        <v>670</v>
      </c>
      <c r="C227" t="s">
        <v>6</v>
      </c>
      <c r="D227" t="s">
        <v>70</v>
      </c>
      <c r="E227" t="s">
        <v>2266</v>
      </c>
      <c r="F227" t="s">
        <v>158</v>
      </c>
      <c r="G227">
        <f>ROUND(sportsEvent_numberOfAthletes[[#This Row],[value]],2)</f>
        <v>6</v>
      </c>
      <c r="H227" t="s">
        <v>2055</v>
      </c>
      <c r="I227" t="s">
        <v>505</v>
      </c>
      <c r="J227" t="s">
        <v>72</v>
      </c>
      <c r="K227" t="s">
        <v>671</v>
      </c>
      <c r="L227" t="s">
        <v>2056</v>
      </c>
      <c r="M227">
        <f t="shared" si="3"/>
        <v>1</v>
      </c>
      <c r="N22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America East Men's Soccer Tournament sports event?</v>
      </c>
    </row>
    <row r="228" spans="1:14" x14ac:dyDescent="0.3">
      <c r="A228" t="s">
        <v>789</v>
      </c>
      <c r="B228" t="s">
        <v>790</v>
      </c>
      <c r="C228" t="s">
        <v>6</v>
      </c>
      <c r="D228" t="s">
        <v>70</v>
      </c>
      <c r="E228" t="s">
        <v>2266</v>
      </c>
      <c r="F228" t="s">
        <v>158</v>
      </c>
      <c r="G228">
        <f>ROUND(sportsEvent_numberOfAthletes[[#This Row],[value]],2)</f>
        <v>6</v>
      </c>
      <c r="H228" t="s">
        <v>2055</v>
      </c>
      <c r="I228" t="s">
        <v>505</v>
      </c>
      <c r="J228" t="s">
        <v>72</v>
      </c>
      <c r="K228" t="s">
        <v>791</v>
      </c>
      <c r="L228" t="s">
        <v>2056</v>
      </c>
      <c r="M228">
        <f t="shared" si="3"/>
        <v>1</v>
      </c>
      <c r="N22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American Athletic Conference Men's Soccer Tournament sports event?</v>
      </c>
    </row>
    <row r="229" spans="1:14" x14ac:dyDescent="0.3">
      <c r="A229" t="s">
        <v>762</v>
      </c>
      <c r="B229" t="s">
        <v>763</v>
      </c>
      <c r="C229" t="s">
        <v>6</v>
      </c>
      <c r="D229" t="s">
        <v>70</v>
      </c>
      <c r="E229" t="s">
        <v>2266</v>
      </c>
      <c r="F229" t="s">
        <v>158</v>
      </c>
      <c r="G229">
        <f>ROUND(sportsEvent_numberOfAthletes[[#This Row],[value]],2)</f>
        <v>6</v>
      </c>
      <c r="H229" t="s">
        <v>2055</v>
      </c>
      <c r="I229" t="s">
        <v>505</v>
      </c>
      <c r="J229" t="s">
        <v>72</v>
      </c>
      <c r="K229" t="s">
        <v>764</v>
      </c>
      <c r="L229" t="s">
        <v>2056</v>
      </c>
      <c r="M229">
        <f t="shared" si="3"/>
        <v>1</v>
      </c>
      <c r="N22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American Athletic Conference Women's Soccer Tournament sports event?</v>
      </c>
    </row>
    <row r="230" spans="1:14" x14ac:dyDescent="0.3">
      <c r="A230" t="s">
        <v>612</v>
      </c>
      <c r="B230" t="s">
        <v>613</v>
      </c>
      <c r="C230" t="s">
        <v>6</v>
      </c>
      <c r="D230" t="s">
        <v>70</v>
      </c>
      <c r="E230" t="s">
        <v>2266</v>
      </c>
      <c r="F230" t="s">
        <v>193</v>
      </c>
      <c r="G230">
        <f>ROUND(sportsEvent_numberOfAthletes[[#This Row],[value]],2)</f>
        <v>4</v>
      </c>
      <c r="H230" t="s">
        <v>2055</v>
      </c>
      <c r="I230" t="s">
        <v>189</v>
      </c>
      <c r="J230" t="s">
        <v>72</v>
      </c>
      <c r="K230" t="s">
        <v>614</v>
      </c>
      <c r="L230" t="s">
        <v>2056</v>
      </c>
      <c r="M230">
        <f t="shared" si="3"/>
        <v>1</v>
      </c>
      <c r="N23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Americas Rugby Challenge sports event?</v>
      </c>
    </row>
    <row r="231" spans="1:14" x14ac:dyDescent="0.3">
      <c r="A231" t="s">
        <v>136</v>
      </c>
      <c r="B231" t="s">
        <v>137</v>
      </c>
      <c r="C231" t="s">
        <v>6</v>
      </c>
      <c r="D231" t="s">
        <v>70</v>
      </c>
      <c r="E231" t="s">
        <v>2266</v>
      </c>
      <c r="F231" t="s">
        <v>139</v>
      </c>
      <c r="G231">
        <f>ROUND(sportsEvent_numberOfAthletes[[#This Row],[value]],2)</f>
        <v>11720</v>
      </c>
      <c r="H231" t="s">
        <v>2055</v>
      </c>
      <c r="I231" t="s">
        <v>25</v>
      </c>
      <c r="J231" t="s">
        <v>72</v>
      </c>
      <c r="K231" t="s">
        <v>138</v>
      </c>
      <c r="L231" t="s">
        <v>2056</v>
      </c>
      <c r="M231">
        <f t="shared" si="3"/>
        <v>1</v>
      </c>
      <c r="N23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Asian Games sports event?</v>
      </c>
    </row>
    <row r="232" spans="1:14" x14ac:dyDescent="0.3">
      <c r="A232" t="s">
        <v>708</v>
      </c>
      <c r="B232" t="s">
        <v>709</v>
      </c>
      <c r="C232" t="s">
        <v>6</v>
      </c>
      <c r="D232" t="s">
        <v>70</v>
      </c>
      <c r="E232" t="s">
        <v>2266</v>
      </c>
      <c r="F232" t="s">
        <v>48</v>
      </c>
      <c r="G232">
        <f>ROUND(sportsEvent_numberOfAthletes[[#This Row],[value]],2)</f>
        <v>8</v>
      </c>
      <c r="H232" t="s">
        <v>2055</v>
      </c>
      <c r="I232" t="s">
        <v>505</v>
      </c>
      <c r="J232" t="s">
        <v>72</v>
      </c>
      <c r="K232" t="s">
        <v>710</v>
      </c>
      <c r="L232" t="s">
        <v>2056</v>
      </c>
      <c r="M232">
        <f t="shared" si="3"/>
        <v>1</v>
      </c>
      <c r="N23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Atlantic 10 Conference Women's Soccer Tournament sports event?</v>
      </c>
    </row>
    <row r="233" spans="1:14" x14ac:dyDescent="0.3">
      <c r="A233" t="s">
        <v>825</v>
      </c>
      <c r="B233" t="s">
        <v>826</v>
      </c>
      <c r="C233" t="s">
        <v>6</v>
      </c>
      <c r="D233" t="s">
        <v>70</v>
      </c>
      <c r="E233" t="s">
        <v>2266</v>
      </c>
      <c r="F233" t="s">
        <v>48</v>
      </c>
      <c r="G233">
        <f>ROUND(sportsEvent_numberOfAthletes[[#This Row],[value]],2)</f>
        <v>8</v>
      </c>
      <c r="H233" t="s">
        <v>2055</v>
      </c>
      <c r="I233" t="s">
        <v>505</v>
      </c>
      <c r="J233" t="s">
        <v>72</v>
      </c>
      <c r="K233" t="s">
        <v>827</v>
      </c>
      <c r="L233" t="s">
        <v>2056</v>
      </c>
      <c r="M233">
        <f t="shared" si="3"/>
        <v>1</v>
      </c>
      <c r="N23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Atlantic 10 Men's Soccer Tournament sports event?</v>
      </c>
    </row>
    <row r="234" spans="1:14" x14ac:dyDescent="0.3">
      <c r="A234" t="s">
        <v>819</v>
      </c>
      <c r="B234" t="s">
        <v>820</v>
      </c>
      <c r="C234" t="s">
        <v>6</v>
      </c>
      <c r="D234" t="s">
        <v>70</v>
      </c>
      <c r="E234" t="s">
        <v>2266</v>
      </c>
      <c r="F234" t="s">
        <v>158</v>
      </c>
      <c r="G234">
        <f>ROUND(sportsEvent_numberOfAthletes[[#This Row],[value]],2)</f>
        <v>6</v>
      </c>
      <c r="H234" t="s">
        <v>2055</v>
      </c>
      <c r="I234" t="s">
        <v>505</v>
      </c>
      <c r="J234" t="s">
        <v>72</v>
      </c>
      <c r="K234" t="s">
        <v>821</v>
      </c>
      <c r="L234" t="s">
        <v>2056</v>
      </c>
      <c r="M234">
        <f t="shared" si="3"/>
        <v>1</v>
      </c>
      <c r="N23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Atlantic Sun Conference Women's Soccer Tournament sports event?</v>
      </c>
    </row>
    <row r="235" spans="1:14" x14ac:dyDescent="0.3">
      <c r="A235" t="s">
        <v>792</v>
      </c>
      <c r="B235" t="s">
        <v>793</v>
      </c>
      <c r="C235" t="s">
        <v>6</v>
      </c>
      <c r="D235" t="s">
        <v>70</v>
      </c>
      <c r="E235" t="s">
        <v>2266</v>
      </c>
      <c r="F235" t="s">
        <v>158</v>
      </c>
      <c r="G235">
        <f>ROUND(sportsEvent_numberOfAthletes[[#This Row],[value]],2)</f>
        <v>6</v>
      </c>
      <c r="H235" t="s">
        <v>2055</v>
      </c>
      <c r="I235" t="s">
        <v>505</v>
      </c>
      <c r="J235" t="s">
        <v>72</v>
      </c>
      <c r="K235" t="s">
        <v>794</v>
      </c>
      <c r="L235" t="s">
        <v>2056</v>
      </c>
      <c r="M235">
        <f t="shared" si="3"/>
        <v>1</v>
      </c>
      <c r="N23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Atlantic Sun Men's Soccer Tournament sports event?</v>
      </c>
    </row>
    <row r="236" spans="1:14" x14ac:dyDescent="0.3">
      <c r="A236" t="s">
        <v>657</v>
      </c>
      <c r="B236" t="s">
        <v>658</v>
      </c>
      <c r="C236" t="s">
        <v>6</v>
      </c>
      <c r="D236" t="s">
        <v>70</v>
      </c>
      <c r="E236" t="s">
        <v>2266</v>
      </c>
      <c r="F236" t="s">
        <v>48</v>
      </c>
      <c r="G236">
        <f>ROUND(sportsEvent_numberOfAthletes[[#This Row],[value]],2)</f>
        <v>8</v>
      </c>
      <c r="H236" t="s">
        <v>2055</v>
      </c>
      <c r="I236" t="s">
        <v>505</v>
      </c>
      <c r="J236" t="s">
        <v>72</v>
      </c>
      <c r="K236" t="s">
        <v>659</v>
      </c>
      <c r="L236" t="s">
        <v>2056</v>
      </c>
      <c r="M236">
        <f t="shared" si="3"/>
        <v>1</v>
      </c>
      <c r="N23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12 Conference Women's Soccer Tournament sports event?</v>
      </c>
    </row>
    <row r="237" spans="1:14" x14ac:dyDescent="0.3">
      <c r="A237" t="s">
        <v>777</v>
      </c>
      <c r="B237" t="s">
        <v>778</v>
      </c>
      <c r="C237" t="s">
        <v>6</v>
      </c>
      <c r="D237" t="s">
        <v>70</v>
      </c>
      <c r="E237" t="s">
        <v>2266</v>
      </c>
      <c r="F237" t="s">
        <v>158</v>
      </c>
      <c r="G237">
        <f>ROUND(sportsEvent_numberOfAthletes[[#This Row],[value]],2)</f>
        <v>6</v>
      </c>
      <c r="H237" t="s">
        <v>2055</v>
      </c>
      <c r="I237" t="s">
        <v>505</v>
      </c>
      <c r="J237" t="s">
        <v>72</v>
      </c>
      <c r="K237" t="s">
        <v>779</v>
      </c>
      <c r="L237" t="s">
        <v>2056</v>
      </c>
      <c r="M237">
        <f t="shared" si="3"/>
        <v>1</v>
      </c>
      <c r="N23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East Conference Men's Soccer Tournament sports event?</v>
      </c>
    </row>
    <row r="238" spans="1:14" x14ac:dyDescent="0.3">
      <c r="A238" t="s">
        <v>723</v>
      </c>
      <c r="B238" t="s">
        <v>724</v>
      </c>
      <c r="C238" t="s">
        <v>6</v>
      </c>
      <c r="D238" t="s">
        <v>70</v>
      </c>
      <c r="E238" t="s">
        <v>2266</v>
      </c>
      <c r="F238" t="s">
        <v>158</v>
      </c>
      <c r="G238">
        <f>ROUND(sportsEvent_numberOfAthletes[[#This Row],[value]],2)</f>
        <v>6</v>
      </c>
      <c r="H238" t="s">
        <v>2055</v>
      </c>
      <c r="I238" t="s">
        <v>505</v>
      </c>
      <c r="J238" t="s">
        <v>72</v>
      </c>
      <c r="K238" t="s">
        <v>725</v>
      </c>
      <c r="L238" t="s">
        <v>2056</v>
      </c>
      <c r="M238">
        <f t="shared" si="3"/>
        <v>1</v>
      </c>
      <c r="N23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East Conference Women's Soccer Tournament sports event?</v>
      </c>
    </row>
    <row r="239" spans="1:14" x14ac:dyDescent="0.3">
      <c r="A239" t="s">
        <v>681</v>
      </c>
      <c r="B239" t="s">
        <v>682</v>
      </c>
      <c r="C239" t="s">
        <v>6</v>
      </c>
      <c r="D239" t="s">
        <v>70</v>
      </c>
      <c r="E239" t="s">
        <v>2266</v>
      </c>
      <c r="F239" t="s">
        <v>158</v>
      </c>
      <c r="G239">
        <f>ROUND(sportsEvent_numberOfAthletes[[#This Row],[value]],2)</f>
        <v>6</v>
      </c>
      <c r="H239" t="s">
        <v>2055</v>
      </c>
      <c r="I239" t="s">
        <v>505</v>
      </c>
      <c r="J239" t="s">
        <v>72</v>
      </c>
      <c r="K239" t="s">
        <v>683</v>
      </c>
      <c r="L239" t="s">
        <v>2056</v>
      </c>
      <c r="M239">
        <f t="shared" si="3"/>
        <v>1</v>
      </c>
      <c r="N23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Sky Conference Women's Soccer Tournament sports event?</v>
      </c>
    </row>
    <row r="240" spans="1:14" x14ac:dyDescent="0.3">
      <c r="A240" t="s">
        <v>753</v>
      </c>
      <c r="B240" t="s">
        <v>754</v>
      </c>
      <c r="C240" t="s">
        <v>6</v>
      </c>
      <c r="D240" t="s">
        <v>70</v>
      </c>
      <c r="E240" t="s">
        <v>2266</v>
      </c>
      <c r="F240" t="s">
        <v>158</v>
      </c>
      <c r="G240">
        <f>ROUND(sportsEvent_numberOfAthletes[[#This Row],[value]],2)</f>
        <v>6</v>
      </c>
      <c r="H240" t="s">
        <v>2055</v>
      </c>
      <c r="I240" t="s">
        <v>505</v>
      </c>
      <c r="J240" t="s">
        <v>72</v>
      </c>
      <c r="K240" t="s">
        <v>755</v>
      </c>
      <c r="L240" t="s">
        <v>2056</v>
      </c>
      <c r="M240">
        <f t="shared" si="3"/>
        <v>1</v>
      </c>
      <c r="N24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South Conference Men's Soccer Tournament sports event?</v>
      </c>
    </row>
    <row r="241" spans="1:14" x14ac:dyDescent="0.3">
      <c r="A241" t="s">
        <v>666</v>
      </c>
      <c r="B241" t="s">
        <v>667</v>
      </c>
      <c r="C241" t="s">
        <v>6</v>
      </c>
      <c r="D241" t="s">
        <v>70</v>
      </c>
      <c r="E241" t="s">
        <v>2266</v>
      </c>
      <c r="F241" t="s">
        <v>48</v>
      </c>
      <c r="G241">
        <f>ROUND(sportsEvent_numberOfAthletes[[#This Row],[value]],2)</f>
        <v>8</v>
      </c>
      <c r="H241" t="s">
        <v>2055</v>
      </c>
      <c r="I241" t="s">
        <v>505</v>
      </c>
      <c r="J241" t="s">
        <v>72</v>
      </c>
      <c r="K241" t="s">
        <v>668</v>
      </c>
      <c r="L241" t="s">
        <v>2056</v>
      </c>
      <c r="M241">
        <f t="shared" si="3"/>
        <v>1</v>
      </c>
      <c r="N24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South Conference Women's Soccer Tournament sports event?</v>
      </c>
    </row>
    <row r="242" spans="1:14" x14ac:dyDescent="0.3">
      <c r="A242" t="s">
        <v>693</v>
      </c>
      <c r="B242" t="s">
        <v>694</v>
      </c>
      <c r="C242" t="s">
        <v>6</v>
      </c>
      <c r="D242" t="s">
        <v>70</v>
      </c>
      <c r="E242" t="s">
        <v>2266</v>
      </c>
      <c r="F242" t="s">
        <v>36</v>
      </c>
      <c r="G242">
        <f>ROUND(sportsEvent_numberOfAthletes[[#This Row],[value]],2)</f>
        <v>9</v>
      </c>
      <c r="H242" t="s">
        <v>2055</v>
      </c>
      <c r="I242" t="s">
        <v>505</v>
      </c>
      <c r="J242" t="s">
        <v>72</v>
      </c>
      <c r="K242" t="s">
        <v>695</v>
      </c>
      <c r="L242" t="s">
        <v>2056</v>
      </c>
      <c r="M242">
        <f t="shared" si="3"/>
        <v>1</v>
      </c>
      <c r="N24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Ten Conference Men's Soccer Tournament sports event?</v>
      </c>
    </row>
    <row r="243" spans="1:14" x14ac:dyDescent="0.3">
      <c r="A243" t="s">
        <v>633</v>
      </c>
      <c r="B243" t="s">
        <v>634</v>
      </c>
      <c r="C243" t="s">
        <v>6</v>
      </c>
      <c r="D243" t="s">
        <v>70</v>
      </c>
      <c r="E243" t="s">
        <v>2266</v>
      </c>
      <c r="F243" t="s">
        <v>48</v>
      </c>
      <c r="G243">
        <f>ROUND(sportsEvent_numberOfAthletes[[#This Row],[value]],2)</f>
        <v>8</v>
      </c>
      <c r="H243" t="s">
        <v>2055</v>
      </c>
      <c r="I243" t="s">
        <v>505</v>
      </c>
      <c r="J243" t="s">
        <v>72</v>
      </c>
      <c r="K243" t="s">
        <v>635</v>
      </c>
      <c r="L243" t="s">
        <v>2056</v>
      </c>
      <c r="M243">
        <f t="shared" si="3"/>
        <v>1</v>
      </c>
      <c r="N24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Ten Conference Women's Soccer Tournament sports event?</v>
      </c>
    </row>
    <row r="244" spans="1:14" x14ac:dyDescent="0.3">
      <c r="A244" t="s">
        <v>672</v>
      </c>
      <c r="B244" t="s">
        <v>673</v>
      </c>
      <c r="C244" t="s">
        <v>6</v>
      </c>
      <c r="D244" t="s">
        <v>70</v>
      </c>
      <c r="E244" t="s">
        <v>2266</v>
      </c>
      <c r="F244" t="s">
        <v>158</v>
      </c>
      <c r="G244">
        <f>ROUND(sportsEvent_numberOfAthletes[[#This Row],[value]],2)</f>
        <v>6</v>
      </c>
      <c r="H244" t="s">
        <v>2055</v>
      </c>
      <c r="I244" t="s">
        <v>505</v>
      </c>
      <c r="J244" t="s">
        <v>72</v>
      </c>
      <c r="K244" t="s">
        <v>674</v>
      </c>
      <c r="L244" t="s">
        <v>2056</v>
      </c>
      <c r="M244">
        <f t="shared" si="3"/>
        <v>1</v>
      </c>
      <c r="N24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West Conference Men's Soccer Tournament sports event?</v>
      </c>
    </row>
    <row r="245" spans="1:14" x14ac:dyDescent="0.3">
      <c r="A245" t="s">
        <v>786</v>
      </c>
      <c r="B245" t="s">
        <v>787</v>
      </c>
      <c r="C245" t="s">
        <v>6</v>
      </c>
      <c r="D245" t="s">
        <v>70</v>
      </c>
      <c r="E245" t="s">
        <v>2266</v>
      </c>
      <c r="F245" t="s">
        <v>193</v>
      </c>
      <c r="G245">
        <f>ROUND(sportsEvent_numberOfAthletes[[#This Row],[value]],2)</f>
        <v>4</v>
      </c>
      <c r="H245" t="s">
        <v>2055</v>
      </c>
      <c r="I245" t="s">
        <v>505</v>
      </c>
      <c r="J245" t="s">
        <v>72</v>
      </c>
      <c r="K245" t="s">
        <v>788</v>
      </c>
      <c r="L245" t="s">
        <v>2056</v>
      </c>
      <c r="M245">
        <f t="shared" si="3"/>
        <v>1</v>
      </c>
      <c r="N24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Big West Conference Women's Soccer Tournament sports event?</v>
      </c>
    </row>
    <row r="246" spans="1:14" x14ac:dyDescent="0.3">
      <c r="A246" t="s">
        <v>750</v>
      </c>
      <c r="B246" t="s">
        <v>751</v>
      </c>
      <c r="C246" t="s">
        <v>6</v>
      </c>
      <c r="D246" t="s">
        <v>70</v>
      </c>
      <c r="E246" t="s">
        <v>2266</v>
      </c>
      <c r="F246" t="s">
        <v>158</v>
      </c>
      <c r="G246">
        <f>ROUND(sportsEvent_numberOfAthletes[[#This Row],[value]],2)</f>
        <v>6</v>
      </c>
      <c r="H246" t="s">
        <v>2055</v>
      </c>
      <c r="I246" t="s">
        <v>505</v>
      </c>
      <c r="J246" t="s">
        <v>72</v>
      </c>
      <c r="K246" t="s">
        <v>752</v>
      </c>
      <c r="L246" t="s">
        <v>2056</v>
      </c>
      <c r="M246">
        <f t="shared" si="3"/>
        <v>1</v>
      </c>
      <c r="N24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CAA Men's Soccer Tournament sports event?</v>
      </c>
    </row>
    <row r="247" spans="1:14" x14ac:dyDescent="0.3">
      <c r="A247" t="s">
        <v>741</v>
      </c>
      <c r="B247" t="s">
        <v>742</v>
      </c>
      <c r="C247" t="s">
        <v>6</v>
      </c>
      <c r="D247" t="s">
        <v>70</v>
      </c>
      <c r="E247" t="s">
        <v>2266</v>
      </c>
      <c r="F247" t="s">
        <v>158</v>
      </c>
      <c r="G247">
        <f>ROUND(sportsEvent_numberOfAthletes[[#This Row],[value]],2)</f>
        <v>6</v>
      </c>
      <c r="H247" t="s">
        <v>2055</v>
      </c>
      <c r="I247" t="s">
        <v>505</v>
      </c>
      <c r="J247" t="s">
        <v>72</v>
      </c>
      <c r="K247" t="s">
        <v>743</v>
      </c>
      <c r="L247" t="s">
        <v>2056</v>
      </c>
      <c r="M247">
        <f t="shared" si="3"/>
        <v>1</v>
      </c>
      <c r="N24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CAA Women's Soccer Tournament sports event?</v>
      </c>
    </row>
    <row r="248" spans="1:14" x14ac:dyDescent="0.3">
      <c r="A248" t="s">
        <v>645</v>
      </c>
      <c r="B248" t="s">
        <v>646</v>
      </c>
      <c r="C248" t="s">
        <v>6</v>
      </c>
      <c r="D248" t="s">
        <v>70</v>
      </c>
      <c r="E248" t="s">
        <v>2266</v>
      </c>
      <c r="F248" t="s">
        <v>423</v>
      </c>
      <c r="G248">
        <f>ROUND(sportsEvent_numberOfAthletes[[#This Row],[value]],2)</f>
        <v>34</v>
      </c>
      <c r="H248" t="s">
        <v>2055</v>
      </c>
      <c r="I248" t="s">
        <v>76</v>
      </c>
      <c r="J248" t="s">
        <v>72</v>
      </c>
      <c r="K248" t="s">
        <v>647</v>
      </c>
      <c r="L248" t="s">
        <v>2056</v>
      </c>
      <c r="M248">
        <f t="shared" si="3"/>
        <v>1</v>
      </c>
      <c r="N24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CONCACAF U-20 Championship sports event?</v>
      </c>
    </row>
    <row r="249" spans="1:14" x14ac:dyDescent="0.3">
      <c r="A249" t="s">
        <v>810</v>
      </c>
      <c r="B249" t="s">
        <v>811</v>
      </c>
      <c r="C249" t="s">
        <v>6</v>
      </c>
      <c r="D249" t="s">
        <v>70</v>
      </c>
      <c r="E249" t="s">
        <v>2266</v>
      </c>
      <c r="F249" t="s">
        <v>76</v>
      </c>
      <c r="G249">
        <f>ROUND(sportsEvent_numberOfAthletes[[#This Row],[value]],2)</f>
        <v>7</v>
      </c>
      <c r="H249" t="s">
        <v>2055</v>
      </c>
      <c r="I249" t="s">
        <v>505</v>
      </c>
      <c r="J249" t="s">
        <v>72</v>
      </c>
      <c r="K249" t="s">
        <v>812</v>
      </c>
      <c r="L249" t="s">
        <v>2056</v>
      </c>
      <c r="M249">
        <f t="shared" si="3"/>
        <v>1</v>
      </c>
      <c r="N24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Conference USA Men's Soccer Tournament sports event?</v>
      </c>
    </row>
    <row r="250" spans="1:14" x14ac:dyDescent="0.3">
      <c r="A250" t="s">
        <v>738</v>
      </c>
      <c r="B250" t="s">
        <v>739</v>
      </c>
      <c r="C250" t="s">
        <v>6</v>
      </c>
      <c r="D250" t="s">
        <v>70</v>
      </c>
      <c r="E250" t="s">
        <v>2266</v>
      </c>
      <c r="F250" t="s">
        <v>48</v>
      </c>
      <c r="G250">
        <f>ROUND(sportsEvent_numberOfAthletes[[#This Row],[value]],2)</f>
        <v>8</v>
      </c>
      <c r="H250" t="s">
        <v>2055</v>
      </c>
      <c r="I250" t="s">
        <v>505</v>
      </c>
      <c r="J250" t="s">
        <v>72</v>
      </c>
      <c r="K250" t="s">
        <v>740</v>
      </c>
      <c r="L250" t="s">
        <v>2056</v>
      </c>
      <c r="M250">
        <f t="shared" si="3"/>
        <v>1</v>
      </c>
      <c r="N25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Conference USA Women's Soccer Tournament sports event?</v>
      </c>
    </row>
    <row r="251" spans="1:14" x14ac:dyDescent="0.3">
      <c r="A251" t="s">
        <v>1296</v>
      </c>
      <c r="B251" t="s">
        <v>1297</v>
      </c>
      <c r="C251" t="s">
        <v>6</v>
      </c>
      <c r="D251" t="s">
        <v>70</v>
      </c>
      <c r="E251" t="s">
        <v>2266</v>
      </c>
      <c r="F251" t="s">
        <v>1298</v>
      </c>
      <c r="G251">
        <f>ROUND(sportsEvent_numberOfAthletes[[#This Row],[value]],2)</f>
        <v>3843</v>
      </c>
      <c r="H251" t="s">
        <v>2055</v>
      </c>
      <c r="I251" t="s">
        <v>13</v>
      </c>
      <c r="J251" t="s">
        <v>72</v>
      </c>
      <c r="K251" t="s">
        <v>1299</v>
      </c>
      <c r="L251" t="s">
        <v>2056</v>
      </c>
      <c r="M251">
        <f t="shared" si="3"/>
        <v>1</v>
      </c>
      <c r="N25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European Sports Championships sports event?</v>
      </c>
    </row>
    <row r="252" spans="1:14" x14ac:dyDescent="0.3">
      <c r="A252" t="s">
        <v>720</v>
      </c>
      <c r="B252" t="s">
        <v>721</v>
      </c>
      <c r="C252" t="s">
        <v>6</v>
      </c>
      <c r="D252" t="s">
        <v>70</v>
      </c>
      <c r="E252" t="s">
        <v>2266</v>
      </c>
      <c r="F252" t="s">
        <v>7</v>
      </c>
      <c r="G252">
        <f>ROUND(sportsEvent_numberOfAthletes[[#This Row],[value]],2)</f>
        <v>16</v>
      </c>
      <c r="H252" t="s">
        <v>2055</v>
      </c>
      <c r="I252" t="s">
        <v>28</v>
      </c>
      <c r="J252" t="s">
        <v>72</v>
      </c>
      <c r="K252" t="s">
        <v>722</v>
      </c>
      <c r="L252" t="s">
        <v>2056</v>
      </c>
      <c r="M252">
        <f t="shared" si="3"/>
        <v>1</v>
      </c>
      <c r="N25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FIVB Volleyball Men's Nations League sports event?</v>
      </c>
    </row>
    <row r="253" spans="1:14" x14ac:dyDescent="0.3">
      <c r="A253" t="s">
        <v>1323</v>
      </c>
      <c r="B253" t="s">
        <v>1324</v>
      </c>
      <c r="C253" t="s">
        <v>6</v>
      </c>
      <c r="D253" t="s">
        <v>70</v>
      </c>
      <c r="E253" t="s">
        <v>2266</v>
      </c>
      <c r="F253" t="s">
        <v>418</v>
      </c>
      <c r="G253">
        <f>ROUND(sportsEvent_numberOfAthletes[[#This Row],[value]],2)</f>
        <v>500</v>
      </c>
      <c r="H253" t="s">
        <v>2055</v>
      </c>
      <c r="I253" t="s">
        <v>189</v>
      </c>
      <c r="J253" t="s">
        <v>72</v>
      </c>
      <c r="K253" t="s">
        <v>1325</v>
      </c>
      <c r="L253" t="s">
        <v>2056</v>
      </c>
      <c r="M253">
        <f t="shared" si="3"/>
        <v>1</v>
      </c>
      <c r="N25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Invictus Games sports event?</v>
      </c>
    </row>
    <row r="254" spans="1:14" x14ac:dyDescent="0.3">
      <c r="A254" t="s">
        <v>690</v>
      </c>
      <c r="B254" t="s">
        <v>691</v>
      </c>
      <c r="C254" t="s">
        <v>6</v>
      </c>
      <c r="D254" t="s">
        <v>70</v>
      </c>
      <c r="E254" t="s">
        <v>2266</v>
      </c>
      <c r="F254" t="s">
        <v>158</v>
      </c>
      <c r="G254">
        <f>ROUND(sportsEvent_numberOfAthletes[[#This Row],[value]],2)</f>
        <v>6</v>
      </c>
      <c r="H254" t="s">
        <v>2055</v>
      </c>
      <c r="I254" t="s">
        <v>505</v>
      </c>
      <c r="J254" t="s">
        <v>72</v>
      </c>
      <c r="K254" t="s">
        <v>692</v>
      </c>
      <c r="L254" t="s">
        <v>2056</v>
      </c>
      <c r="M254">
        <f t="shared" si="3"/>
        <v>1</v>
      </c>
      <c r="N25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MAAC Women's Soccer Tournament sports event?</v>
      </c>
    </row>
    <row r="255" spans="1:14" x14ac:dyDescent="0.3">
      <c r="A255" t="s">
        <v>654</v>
      </c>
      <c r="B255" t="s">
        <v>655</v>
      </c>
      <c r="C255" t="s">
        <v>6</v>
      </c>
      <c r="D255" t="s">
        <v>70</v>
      </c>
      <c r="E255" t="s">
        <v>2266</v>
      </c>
      <c r="F255" t="s">
        <v>158</v>
      </c>
      <c r="G255">
        <f>ROUND(sportsEvent_numberOfAthletes[[#This Row],[value]],2)</f>
        <v>6</v>
      </c>
      <c r="H255" t="s">
        <v>2055</v>
      </c>
      <c r="I255" t="s">
        <v>505</v>
      </c>
      <c r="J255" t="s">
        <v>72</v>
      </c>
      <c r="K255" t="s">
        <v>656</v>
      </c>
      <c r="L255" t="s">
        <v>2056</v>
      </c>
      <c r="M255">
        <f t="shared" si="3"/>
        <v>1</v>
      </c>
      <c r="N25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MAC Men's Soccer Tournament sports event?</v>
      </c>
    </row>
    <row r="256" spans="1:14" x14ac:dyDescent="0.3">
      <c r="A256" t="s">
        <v>717</v>
      </c>
      <c r="B256" t="s">
        <v>718</v>
      </c>
      <c r="C256" t="s">
        <v>6</v>
      </c>
      <c r="D256" t="s">
        <v>70</v>
      </c>
      <c r="E256" t="s">
        <v>2266</v>
      </c>
      <c r="F256" t="s">
        <v>48</v>
      </c>
      <c r="G256">
        <f>ROUND(sportsEvent_numberOfAthletes[[#This Row],[value]],2)</f>
        <v>8</v>
      </c>
      <c r="H256" t="s">
        <v>2055</v>
      </c>
      <c r="I256" t="s">
        <v>505</v>
      </c>
      <c r="J256" t="s">
        <v>72</v>
      </c>
      <c r="K256" t="s">
        <v>719</v>
      </c>
      <c r="L256" t="s">
        <v>2056</v>
      </c>
      <c r="M256">
        <f t="shared" si="3"/>
        <v>1</v>
      </c>
      <c r="N25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Mid-American Conference Women's Soccer Tournament sports event?</v>
      </c>
    </row>
    <row r="257" spans="1:14" x14ac:dyDescent="0.3">
      <c r="A257" t="s">
        <v>684</v>
      </c>
      <c r="B257" t="s">
        <v>685</v>
      </c>
      <c r="C257" t="s">
        <v>6</v>
      </c>
      <c r="D257" t="s">
        <v>70</v>
      </c>
      <c r="E257" t="s">
        <v>2266</v>
      </c>
      <c r="F257" t="s">
        <v>158</v>
      </c>
      <c r="G257">
        <f>ROUND(sportsEvent_numberOfAthletes[[#This Row],[value]],2)</f>
        <v>6</v>
      </c>
      <c r="H257" t="s">
        <v>2055</v>
      </c>
      <c r="I257" t="s">
        <v>505</v>
      </c>
      <c r="J257" t="s">
        <v>72</v>
      </c>
      <c r="K257" t="s">
        <v>686</v>
      </c>
      <c r="L257" t="s">
        <v>2056</v>
      </c>
      <c r="M257">
        <f t="shared" si="3"/>
        <v>1</v>
      </c>
      <c r="N25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Missouri Valley Conference Women's Soccer Tournament sports event?</v>
      </c>
    </row>
    <row r="258" spans="1:14" x14ac:dyDescent="0.3">
      <c r="A258" t="s">
        <v>780</v>
      </c>
      <c r="B258" t="s">
        <v>781</v>
      </c>
      <c r="C258" t="s">
        <v>6</v>
      </c>
      <c r="D258" t="s">
        <v>70</v>
      </c>
      <c r="E258" t="s">
        <v>2266</v>
      </c>
      <c r="F258" t="s">
        <v>158</v>
      </c>
      <c r="G258">
        <f>ROUND(sportsEvent_numberOfAthletes[[#This Row],[value]],2)</f>
        <v>6</v>
      </c>
      <c r="H258" t="s">
        <v>2055</v>
      </c>
      <c r="I258" t="s">
        <v>505</v>
      </c>
      <c r="J258" t="s">
        <v>72</v>
      </c>
      <c r="K258" t="s">
        <v>782</v>
      </c>
      <c r="L258" t="s">
        <v>2056</v>
      </c>
      <c r="M258">
        <f t="shared" ref="M258:M321" si="4">COUNTIF(B:B,B258)</f>
        <v>1</v>
      </c>
      <c r="N25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Mountain West Conference Women's Soccer Tournament sports event?</v>
      </c>
    </row>
    <row r="259" spans="1:14" x14ac:dyDescent="0.3">
      <c r="A259" t="s">
        <v>798</v>
      </c>
      <c r="B259" t="s">
        <v>799</v>
      </c>
      <c r="C259" t="s">
        <v>6</v>
      </c>
      <c r="D259" t="s">
        <v>70</v>
      </c>
      <c r="E259" t="s">
        <v>2266</v>
      </c>
      <c r="F259" t="s">
        <v>44</v>
      </c>
      <c r="G259">
        <f>ROUND(sportsEvent_numberOfAthletes[[#This Row],[value]],2)</f>
        <v>64</v>
      </c>
      <c r="H259" t="s">
        <v>2055</v>
      </c>
      <c r="I259" t="s">
        <v>505</v>
      </c>
      <c r="J259" t="s">
        <v>72</v>
      </c>
      <c r="K259" t="s">
        <v>800</v>
      </c>
      <c r="L259" t="s">
        <v>2056</v>
      </c>
      <c r="M259">
        <f t="shared" si="4"/>
        <v>1</v>
      </c>
      <c r="N25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NCAA Division I Women's Soccer Tournament sports event?</v>
      </c>
    </row>
    <row r="260" spans="1:14" x14ac:dyDescent="0.3">
      <c r="A260" t="s">
        <v>747</v>
      </c>
      <c r="B260" t="s">
        <v>748</v>
      </c>
      <c r="C260" t="s">
        <v>6</v>
      </c>
      <c r="D260" t="s">
        <v>70</v>
      </c>
      <c r="E260" t="s">
        <v>2266</v>
      </c>
      <c r="F260" t="s">
        <v>193</v>
      </c>
      <c r="G260">
        <f>ROUND(sportsEvent_numberOfAthletes[[#This Row],[value]],2)</f>
        <v>4</v>
      </c>
      <c r="H260" t="s">
        <v>2055</v>
      </c>
      <c r="I260" t="s">
        <v>505</v>
      </c>
      <c r="J260" t="s">
        <v>72</v>
      </c>
      <c r="K260" t="s">
        <v>749</v>
      </c>
      <c r="L260" t="s">
        <v>2056</v>
      </c>
      <c r="M260">
        <f t="shared" si="4"/>
        <v>1</v>
      </c>
      <c r="N26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Northeast Conference Women's Soccer Tournament sports event?</v>
      </c>
    </row>
    <row r="261" spans="1:14" x14ac:dyDescent="0.3">
      <c r="A261" t="s">
        <v>714</v>
      </c>
      <c r="B261" t="s">
        <v>715</v>
      </c>
      <c r="C261" t="s">
        <v>6</v>
      </c>
      <c r="D261" t="s">
        <v>70</v>
      </c>
      <c r="E261" t="s">
        <v>2266</v>
      </c>
      <c r="F261" t="s">
        <v>48</v>
      </c>
      <c r="G261">
        <f>ROUND(sportsEvent_numberOfAthletes[[#This Row],[value]],2)</f>
        <v>8</v>
      </c>
      <c r="H261" t="s">
        <v>2055</v>
      </c>
      <c r="I261" t="s">
        <v>505</v>
      </c>
      <c r="J261" t="s">
        <v>72</v>
      </c>
      <c r="K261" t="s">
        <v>716</v>
      </c>
      <c r="L261" t="s">
        <v>2056</v>
      </c>
      <c r="M261">
        <f t="shared" si="4"/>
        <v>1</v>
      </c>
      <c r="N26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Ohio Valley Conference Women's Soccer Tournament sports event?</v>
      </c>
    </row>
    <row r="262" spans="1:14" x14ac:dyDescent="0.3">
      <c r="A262" t="s">
        <v>1326</v>
      </c>
      <c r="B262" t="s">
        <v>1327</v>
      </c>
      <c r="C262" t="s">
        <v>6</v>
      </c>
      <c r="D262" t="s">
        <v>70</v>
      </c>
      <c r="E262" t="s">
        <v>2266</v>
      </c>
      <c r="F262" t="s">
        <v>1328</v>
      </c>
      <c r="G262">
        <f>ROUND(sportsEvent_numberOfAthletes[[#This Row],[value]],2)</f>
        <v>4010</v>
      </c>
      <c r="H262" t="s">
        <v>2055</v>
      </c>
      <c r="I262" t="s">
        <v>36</v>
      </c>
      <c r="J262" t="s">
        <v>72</v>
      </c>
      <c r="K262" t="s">
        <v>1329</v>
      </c>
      <c r="L262" t="s">
        <v>2056</v>
      </c>
      <c r="M262">
        <f t="shared" si="4"/>
        <v>1</v>
      </c>
      <c r="N26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South American Games sports event?</v>
      </c>
    </row>
    <row r="263" spans="1:14" x14ac:dyDescent="0.3">
      <c r="A263" t="s">
        <v>621</v>
      </c>
      <c r="B263" t="s">
        <v>622</v>
      </c>
      <c r="C263" t="s">
        <v>6</v>
      </c>
      <c r="D263" t="s">
        <v>70</v>
      </c>
      <c r="E263" t="s">
        <v>2266</v>
      </c>
      <c r="F263" t="s">
        <v>76</v>
      </c>
      <c r="G263">
        <f>ROUND(sportsEvent_numberOfAthletes[[#This Row],[value]],2)</f>
        <v>7</v>
      </c>
      <c r="H263" t="s">
        <v>2055</v>
      </c>
      <c r="I263" t="s">
        <v>505</v>
      </c>
      <c r="J263" t="s">
        <v>72</v>
      </c>
      <c r="K263" t="s">
        <v>623</v>
      </c>
      <c r="L263" t="s">
        <v>2056</v>
      </c>
      <c r="M263">
        <f t="shared" si="4"/>
        <v>1</v>
      </c>
      <c r="N26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Southern Conference Men's Soccer Tournament sports event?</v>
      </c>
    </row>
    <row r="264" spans="1:14" x14ac:dyDescent="0.3">
      <c r="A264" t="s">
        <v>834</v>
      </c>
      <c r="B264" t="s">
        <v>835</v>
      </c>
      <c r="C264" t="s">
        <v>6</v>
      </c>
      <c r="D264" t="s">
        <v>70</v>
      </c>
      <c r="E264" t="s">
        <v>2266</v>
      </c>
      <c r="F264" t="s">
        <v>48</v>
      </c>
      <c r="G264">
        <f>ROUND(sportsEvent_numberOfAthletes[[#This Row],[value]],2)</f>
        <v>8</v>
      </c>
      <c r="H264" t="s">
        <v>2055</v>
      </c>
      <c r="I264" t="s">
        <v>505</v>
      </c>
      <c r="J264" t="s">
        <v>72</v>
      </c>
      <c r="K264" t="s">
        <v>836</v>
      </c>
      <c r="L264" t="s">
        <v>2056</v>
      </c>
      <c r="M264">
        <f t="shared" si="4"/>
        <v>1</v>
      </c>
      <c r="N26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Southland Conference Women's Soccer Tournament sports event?</v>
      </c>
    </row>
    <row r="265" spans="1:14" x14ac:dyDescent="0.3">
      <c r="A265" t="s">
        <v>687</v>
      </c>
      <c r="B265" t="s">
        <v>688</v>
      </c>
      <c r="C265" t="s">
        <v>6</v>
      </c>
      <c r="D265" t="s">
        <v>70</v>
      </c>
      <c r="E265" t="s">
        <v>2266</v>
      </c>
      <c r="F265" t="s">
        <v>76</v>
      </c>
      <c r="G265">
        <f>ROUND(sportsEvent_numberOfAthletes[[#This Row],[value]],2)</f>
        <v>7</v>
      </c>
      <c r="H265" t="s">
        <v>2055</v>
      </c>
      <c r="I265" t="s">
        <v>505</v>
      </c>
      <c r="J265" t="s">
        <v>72</v>
      </c>
      <c r="K265" t="s">
        <v>689</v>
      </c>
      <c r="L265" t="s">
        <v>2056</v>
      </c>
      <c r="M265">
        <f t="shared" si="4"/>
        <v>1</v>
      </c>
      <c r="N26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WAC Men's Soccer Tournament sports event?</v>
      </c>
    </row>
    <row r="266" spans="1:14" x14ac:dyDescent="0.3">
      <c r="A266" t="s">
        <v>822</v>
      </c>
      <c r="B266" t="s">
        <v>823</v>
      </c>
      <c r="C266" t="s">
        <v>6</v>
      </c>
      <c r="D266" t="s">
        <v>70</v>
      </c>
      <c r="E266" t="s">
        <v>2266</v>
      </c>
      <c r="F266" t="s">
        <v>26</v>
      </c>
      <c r="G266">
        <f>ROUND(sportsEvent_numberOfAthletes[[#This Row],[value]],2)</f>
        <v>46</v>
      </c>
      <c r="H266" t="s">
        <v>2055</v>
      </c>
      <c r="I266" t="s">
        <v>193</v>
      </c>
      <c r="J266" t="s">
        <v>72</v>
      </c>
      <c r="K266" t="s">
        <v>824</v>
      </c>
      <c r="L266" t="s">
        <v>2056</v>
      </c>
      <c r="M266">
        <f t="shared" si="4"/>
        <v>1</v>
      </c>
      <c r="N26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 World Lacrosse Championship sports event?</v>
      </c>
    </row>
    <row r="267" spans="1:14" x14ac:dyDescent="0.3">
      <c r="A267" t="s">
        <v>837</v>
      </c>
      <c r="B267" t="s">
        <v>838</v>
      </c>
      <c r="C267" t="s">
        <v>6</v>
      </c>
      <c r="D267" t="s">
        <v>70</v>
      </c>
      <c r="E267" t="s">
        <v>2266</v>
      </c>
      <c r="F267" t="s">
        <v>193</v>
      </c>
      <c r="G267">
        <f>ROUND(sportsEvent_numberOfAthletes[[#This Row],[value]],2)</f>
        <v>4</v>
      </c>
      <c r="H267" t="s">
        <v>2055</v>
      </c>
      <c r="I267" t="s">
        <v>536</v>
      </c>
      <c r="J267" t="s">
        <v>72</v>
      </c>
      <c r="K267" t="s">
        <v>839</v>
      </c>
      <c r="L267" t="s">
        <v>2056</v>
      </c>
      <c r="M267">
        <f t="shared" si="4"/>
        <v>1</v>
      </c>
      <c r="N26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2018–19 ICC World Twenty20 East Asia-Pacific Qualifier sports event?</v>
      </c>
    </row>
    <row r="268" spans="1:14" x14ac:dyDescent="0.3">
      <c r="A268" t="s">
        <v>726</v>
      </c>
      <c r="B268" t="s">
        <v>727</v>
      </c>
      <c r="C268" t="s">
        <v>6</v>
      </c>
      <c r="D268" t="s">
        <v>70</v>
      </c>
      <c r="E268" t="s">
        <v>2266</v>
      </c>
      <c r="F268" t="s">
        <v>28</v>
      </c>
      <c r="G268">
        <f>ROUND(sportsEvent_numberOfAthletes[[#This Row],[value]],2)</f>
        <v>15</v>
      </c>
      <c r="H268" t="s">
        <v>2055</v>
      </c>
      <c r="I268" t="s">
        <v>505</v>
      </c>
      <c r="J268" t="s">
        <v>72</v>
      </c>
      <c r="K268" t="s">
        <v>728</v>
      </c>
      <c r="L268" t="s">
        <v>2056</v>
      </c>
      <c r="M268">
        <f t="shared" si="4"/>
        <v>1</v>
      </c>
      <c r="N26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ACC men's basketball tournament sports event?</v>
      </c>
    </row>
    <row r="269" spans="1:14" x14ac:dyDescent="0.3">
      <c r="A269" t="s">
        <v>983</v>
      </c>
      <c r="B269" t="s">
        <v>984</v>
      </c>
      <c r="C269" t="s">
        <v>6</v>
      </c>
      <c r="D269" t="s">
        <v>70</v>
      </c>
      <c r="E269" t="s">
        <v>2266</v>
      </c>
      <c r="F269" t="s">
        <v>48</v>
      </c>
      <c r="G269">
        <f>ROUND(sportsEvent_numberOfAthletes[[#This Row],[value]],2)</f>
        <v>8</v>
      </c>
      <c r="H269" t="s">
        <v>2055</v>
      </c>
      <c r="I269" t="s">
        <v>505</v>
      </c>
      <c r="J269" t="s">
        <v>72</v>
      </c>
      <c r="K269" t="s">
        <v>985</v>
      </c>
      <c r="L269" t="s">
        <v>2056</v>
      </c>
      <c r="M269">
        <f t="shared" si="4"/>
        <v>1</v>
      </c>
      <c r="N26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America East Men's Basketball Tournament sports event?</v>
      </c>
    </row>
    <row r="270" spans="1:14" x14ac:dyDescent="0.3">
      <c r="A270" t="s">
        <v>801</v>
      </c>
      <c r="B270" t="s">
        <v>802</v>
      </c>
      <c r="C270" t="s">
        <v>6</v>
      </c>
      <c r="D270" t="s">
        <v>70</v>
      </c>
      <c r="E270" t="s">
        <v>2266</v>
      </c>
      <c r="F270" t="s">
        <v>23</v>
      </c>
      <c r="G270">
        <f>ROUND(sportsEvent_numberOfAthletes[[#This Row],[value]],2)</f>
        <v>12</v>
      </c>
      <c r="H270" t="s">
        <v>2055</v>
      </c>
      <c r="I270" t="s">
        <v>505</v>
      </c>
      <c r="J270" t="s">
        <v>72</v>
      </c>
      <c r="K270" t="s">
        <v>803</v>
      </c>
      <c r="L270" t="s">
        <v>2056</v>
      </c>
      <c r="M270">
        <f t="shared" si="4"/>
        <v>1</v>
      </c>
      <c r="N27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American Athletic Conference Men's Basketball Tournament sports event?</v>
      </c>
    </row>
    <row r="271" spans="1:14" x14ac:dyDescent="0.3">
      <c r="A271" t="s">
        <v>759</v>
      </c>
      <c r="B271" t="s">
        <v>760</v>
      </c>
      <c r="C271" t="s">
        <v>6</v>
      </c>
      <c r="D271" t="s">
        <v>70</v>
      </c>
      <c r="E271" t="s">
        <v>2266</v>
      </c>
      <c r="F271" t="s">
        <v>21</v>
      </c>
      <c r="G271">
        <f>ROUND(sportsEvent_numberOfAthletes[[#This Row],[value]],2)</f>
        <v>14</v>
      </c>
      <c r="H271" t="s">
        <v>2055</v>
      </c>
      <c r="I271" t="s">
        <v>505</v>
      </c>
      <c r="J271" t="s">
        <v>72</v>
      </c>
      <c r="K271" t="s">
        <v>761</v>
      </c>
      <c r="L271" t="s">
        <v>2056</v>
      </c>
      <c r="M271">
        <f t="shared" si="4"/>
        <v>1</v>
      </c>
      <c r="N27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Atlantic 10 Men's Basketball Tournament sports event?</v>
      </c>
    </row>
    <row r="272" spans="1:14" x14ac:dyDescent="0.3">
      <c r="A272" t="s">
        <v>618</v>
      </c>
      <c r="B272" t="s">
        <v>619</v>
      </c>
      <c r="C272" t="s">
        <v>6</v>
      </c>
      <c r="D272" t="s">
        <v>70</v>
      </c>
      <c r="E272" t="s">
        <v>2266</v>
      </c>
      <c r="F272" t="s">
        <v>48</v>
      </c>
      <c r="G272">
        <f>ROUND(sportsEvent_numberOfAthletes[[#This Row],[value]],2)</f>
        <v>8</v>
      </c>
      <c r="H272" t="s">
        <v>2055</v>
      </c>
      <c r="I272" t="s">
        <v>505</v>
      </c>
      <c r="J272" t="s">
        <v>72</v>
      </c>
      <c r="K272" t="s">
        <v>620</v>
      </c>
      <c r="L272" t="s">
        <v>2056</v>
      </c>
      <c r="M272">
        <f t="shared" si="4"/>
        <v>1</v>
      </c>
      <c r="N27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Atlantic Sun Men's Basketball Tournament sports event?</v>
      </c>
    </row>
    <row r="273" spans="1:14" x14ac:dyDescent="0.3">
      <c r="A273" t="s">
        <v>624</v>
      </c>
      <c r="B273" t="s">
        <v>625</v>
      </c>
      <c r="C273" t="s">
        <v>6</v>
      </c>
      <c r="D273" t="s">
        <v>70</v>
      </c>
      <c r="E273" t="s">
        <v>2266</v>
      </c>
      <c r="F273" t="s">
        <v>626</v>
      </c>
      <c r="G273">
        <f>ROUND(sportsEvent_numberOfAthletes[[#This Row],[value]],2)</f>
        <v>96</v>
      </c>
      <c r="H273" t="s">
        <v>2055</v>
      </c>
      <c r="I273" t="s">
        <v>13</v>
      </c>
      <c r="J273" t="s">
        <v>72</v>
      </c>
      <c r="K273" t="s">
        <v>627</v>
      </c>
      <c r="L273" t="s">
        <v>2056</v>
      </c>
      <c r="M273">
        <f t="shared" si="4"/>
        <v>1</v>
      </c>
      <c r="N27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Beach Volleyball World Championships sports event?</v>
      </c>
    </row>
    <row r="274" spans="1:14" x14ac:dyDescent="0.3">
      <c r="A274" t="s">
        <v>919</v>
      </c>
      <c r="B274" t="s">
        <v>920</v>
      </c>
      <c r="C274" t="s">
        <v>6</v>
      </c>
      <c r="D274" t="s">
        <v>70</v>
      </c>
      <c r="E274" t="s">
        <v>2266</v>
      </c>
      <c r="F274" t="s">
        <v>15</v>
      </c>
      <c r="G274">
        <f>ROUND(sportsEvent_numberOfAthletes[[#This Row],[value]],2)</f>
        <v>10</v>
      </c>
      <c r="H274" t="s">
        <v>2055</v>
      </c>
      <c r="I274" t="s">
        <v>505</v>
      </c>
      <c r="J274" t="s">
        <v>72</v>
      </c>
      <c r="K274" t="s">
        <v>921</v>
      </c>
      <c r="L274" t="s">
        <v>2056</v>
      </c>
      <c r="M274">
        <f t="shared" si="4"/>
        <v>1</v>
      </c>
      <c r="N27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Big 12 Men's Basketball Tournament sports event?</v>
      </c>
    </row>
    <row r="275" spans="1:14" x14ac:dyDescent="0.3">
      <c r="A275" t="s">
        <v>1164</v>
      </c>
      <c r="B275" t="s">
        <v>1165</v>
      </c>
      <c r="C275" t="s">
        <v>6</v>
      </c>
      <c r="D275" t="s">
        <v>70</v>
      </c>
      <c r="E275" t="s">
        <v>2266</v>
      </c>
      <c r="F275" t="s">
        <v>48</v>
      </c>
      <c r="G275">
        <f>ROUND(sportsEvent_numberOfAthletes[[#This Row],[value]],2)</f>
        <v>8</v>
      </c>
      <c r="H275" t="s">
        <v>2055</v>
      </c>
      <c r="I275" t="s">
        <v>505</v>
      </c>
      <c r="J275" t="s">
        <v>72</v>
      </c>
      <c r="K275" t="s">
        <v>1166</v>
      </c>
      <c r="L275" t="s">
        <v>2056</v>
      </c>
      <c r="M275">
        <f t="shared" si="4"/>
        <v>1</v>
      </c>
      <c r="N27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Big West Conference Men's Basketball Tournament sports event?</v>
      </c>
    </row>
    <row r="276" spans="1:14" x14ac:dyDescent="0.3">
      <c r="A276" t="s">
        <v>699</v>
      </c>
      <c r="B276" t="s">
        <v>700</v>
      </c>
      <c r="C276" t="s">
        <v>6</v>
      </c>
      <c r="D276" t="s">
        <v>70</v>
      </c>
      <c r="E276" t="s">
        <v>2266</v>
      </c>
      <c r="F276" t="s">
        <v>15</v>
      </c>
      <c r="G276">
        <f>ROUND(sportsEvent_numberOfAthletes[[#This Row],[value]],2)</f>
        <v>10</v>
      </c>
      <c r="H276" t="s">
        <v>2055</v>
      </c>
      <c r="I276" t="s">
        <v>505</v>
      </c>
      <c r="J276" t="s">
        <v>72</v>
      </c>
      <c r="K276" t="s">
        <v>701</v>
      </c>
      <c r="L276" t="s">
        <v>2056</v>
      </c>
      <c r="M276">
        <f t="shared" si="4"/>
        <v>1</v>
      </c>
      <c r="N27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CAA Men's Basketball Tournament sports event?</v>
      </c>
    </row>
    <row r="277" spans="1:14" x14ac:dyDescent="0.3">
      <c r="A277" t="s">
        <v>1273</v>
      </c>
      <c r="B277" t="s">
        <v>1274</v>
      </c>
      <c r="C277" t="s">
        <v>6</v>
      </c>
      <c r="D277" t="s">
        <v>70</v>
      </c>
      <c r="E277" t="s">
        <v>2266</v>
      </c>
      <c r="F277" t="s">
        <v>1275</v>
      </c>
      <c r="G277">
        <f>ROUND(sportsEvent_numberOfAthletes[[#This Row],[value]],2)</f>
        <v>2383</v>
      </c>
      <c r="H277" t="s">
        <v>2055</v>
      </c>
      <c r="I277" t="s">
        <v>505</v>
      </c>
      <c r="J277" t="s">
        <v>72</v>
      </c>
      <c r="K277" t="s">
        <v>1276</v>
      </c>
      <c r="L277" t="s">
        <v>2056</v>
      </c>
      <c r="M277">
        <f t="shared" si="4"/>
        <v>1</v>
      </c>
      <c r="N27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Canada Winter Games sports event?</v>
      </c>
    </row>
    <row r="278" spans="1:14" x14ac:dyDescent="0.3">
      <c r="A278" t="s">
        <v>1221</v>
      </c>
      <c r="B278" t="s">
        <v>1222</v>
      </c>
      <c r="C278" t="s">
        <v>6</v>
      </c>
      <c r="D278" t="s">
        <v>70</v>
      </c>
      <c r="E278" t="s">
        <v>2266</v>
      </c>
      <c r="F278" t="s">
        <v>1223</v>
      </c>
      <c r="G278">
        <f>ROUND(sportsEvent_numberOfAthletes[[#This Row],[value]],2)</f>
        <v>4082</v>
      </c>
      <c r="H278" t="s">
        <v>2055</v>
      </c>
      <c r="I278" t="s">
        <v>42</v>
      </c>
      <c r="J278" t="s">
        <v>72</v>
      </c>
      <c r="K278" t="s">
        <v>1224</v>
      </c>
      <c r="L278" t="s">
        <v>2056</v>
      </c>
      <c r="M278">
        <f t="shared" si="4"/>
        <v>1</v>
      </c>
      <c r="N27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European Games sports event?</v>
      </c>
    </row>
    <row r="279" spans="1:14" x14ac:dyDescent="0.3">
      <c r="A279" t="s">
        <v>1167</v>
      </c>
      <c r="B279" t="s">
        <v>1168</v>
      </c>
      <c r="C279" t="s">
        <v>6</v>
      </c>
      <c r="D279" t="s">
        <v>70</v>
      </c>
      <c r="E279" t="s">
        <v>2266</v>
      </c>
      <c r="F279" t="s">
        <v>1169</v>
      </c>
      <c r="G279">
        <f>ROUND(sportsEvent_numberOfAthletes[[#This Row],[value]],2)</f>
        <v>1600</v>
      </c>
      <c r="H279" t="s">
        <v>2055</v>
      </c>
      <c r="I279" t="s">
        <v>13</v>
      </c>
      <c r="J279" t="s">
        <v>72</v>
      </c>
      <c r="K279" t="s">
        <v>1170</v>
      </c>
      <c r="L279" t="s">
        <v>2056</v>
      </c>
      <c r="M279">
        <f t="shared" si="4"/>
        <v>1</v>
      </c>
      <c r="N27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European Youth Olympic Winter Festival sports event?</v>
      </c>
    </row>
    <row r="280" spans="1:14" x14ac:dyDescent="0.3">
      <c r="A280" t="s">
        <v>941</v>
      </c>
      <c r="B280" t="s">
        <v>942</v>
      </c>
      <c r="C280" t="s">
        <v>6</v>
      </c>
      <c r="D280" t="s">
        <v>70</v>
      </c>
      <c r="E280" t="s">
        <v>2266</v>
      </c>
      <c r="F280" t="s">
        <v>193</v>
      </c>
      <c r="G280">
        <f>ROUND(sportsEvent_numberOfAthletes[[#This Row],[value]],2)</f>
        <v>4</v>
      </c>
      <c r="H280" t="s">
        <v>2055</v>
      </c>
      <c r="I280" t="s">
        <v>505</v>
      </c>
      <c r="J280" t="s">
        <v>72</v>
      </c>
      <c r="K280" t="s">
        <v>943</v>
      </c>
      <c r="L280" t="s">
        <v>2056</v>
      </c>
      <c r="M280">
        <f t="shared" si="4"/>
        <v>1</v>
      </c>
      <c r="N28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Ivy League Men's Basketball Tournament sports event?</v>
      </c>
    </row>
    <row r="281" spans="1:14" x14ac:dyDescent="0.3">
      <c r="A281" t="s">
        <v>867</v>
      </c>
      <c r="B281" t="s">
        <v>868</v>
      </c>
      <c r="C281" t="s">
        <v>6</v>
      </c>
      <c r="D281" t="s">
        <v>70</v>
      </c>
      <c r="E281" t="s">
        <v>2266</v>
      </c>
      <c r="F281" t="s">
        <v>10</v>
      </c>
      <c r="G281">
        <f>ROUND(sportsEvent_numberOfAthletes[[#This Row],[value]],2)</f>
        <v>11</v>
      </c>
      <c r="H281" t="s">
        <v>2055</v>
      </c>
      <c r="I281" t="s">
        <v>505</v>
      </c>
      <c r="J281" t="s">
        <v>72</v>
      </c>
      <c r="K281" t="s">
        <v>869</v>
      </c>
      <c r="L281" t="s">
        <v>2056</v>
      </c>
      <c r="M281">
        <f t="shared" si="4"/>
        <v>1</v>
      </c>
      <c r="N28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MAAC Men's Basketball Tournament sports event?</v>
      </c>
    </row>
    <row r="282" spans="1:14" x14ac:dyDescent="0.3">
      <c r="A282" t="s">
        <v>828</v>
      </c>
      <c r="B282" t="s">
        <v>829</v>
      </c>
      <c r="C282" t="s">
        <v>6</v>
      </c>
      <c r="D282" t="s">
        <v>70</v>
      </c>
      <c r="E282" t="s">
        <v>2266</v>
      </c>
      <c r="F282" t="s">
        <v>10</v>
      </c>
      <c r="G282">
        <f>ROUND(sportsEvent_numberOfAthletes[[#This Row],[value]],2)</f>
        <v>11</v>
      </c>
      <c r="H282" t="s">
        <v>2055</v>
      </c>
      <c r="I282" t="s">
        <v>505</v>
      </c>
      <c r="J282" t="s">
        <v>72</v>
      </c>
      <c r="K282" t="s">
        <v>830</v>
      </c>
      <c r="L282" t="s">
        <v>2056</v>
      </c>
      <c r="M282">
        <f t="shared" si="4"/>
        <v>1</v>
      </c>
      <c r="N28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Mountain West Conference Men's Basketball Tournament sports event?</v>
      </c>
    </row>
    <row r="283" spans="1:14" x14ac:dyDescent="0.3">
      <c r="A283" t="s">
        <v>1071</v>
      </c>
      <c r="B283" t="s">
        <v>1072</v>
      </c>
      <c r="C283" t="s">
        <v>6</v>
      </c>
      <c r="D283" t="s">
        <v>70</v>
      </c>
      <c r="E283" t="s">
        <v>2266</v>
      </c>
      <c r="F283" t="s">
        <v>48</v>
      </c>
      <c r="G283">
        <f>ROUND(sportsEvent_numberOfAthletes[[#This Row],[value]],2)</f>
        <v>8</v>
      </c>
      <c r="H283" t="s">
        <v>2055</v>
      </c>
      <c r="I283" t="s">
        <v>505</v>
      </c>
      <c r="J283" t="s">
        <v>72</v>
      </c>
      <c r="K283" t="s">
        <v>1073</v>
      </c>
      <c r="L283" t="s">
        <v>2056</v>
      </c>
      <c r="M283">
        <f t="shared" si="4"/>
        <v>1</v>
      </c>
      <c r="N28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Ohio Valley Conference Men's Basketball Tournament sports event?</v>
      </c>
    </row>
    <row r="284" spans="1:14" x14ac:dyDescent="0.3">
      <c r="A284" t="s">
        <v>615</v>
      </c>
      <c r="B284" t="s">
        <v>616</v>
      </c>
      <c r="C284" t="s">
        <v>6</v>
      </c>
      <c r="D284" t="s">
        <v>70</v>
      </c>
      <c r="E284" t="s">
        <v>2266</v>
      </c>
      <c r="F284" t="s">
        <v>23</v>
      </c>
      <c r="G284">
        <f>ROUND(sportsEvent_numberOfAthletes[[#This Row],[value]],2)</f>
        <v>12</v>
      </c>
      <c r="H284" t="s">
        <v>2055</v>
      </c>
      <c r="I284" t="s">
        <v>505</v>
      </c>
      <c r="J284" t="s">
        <v>72</v>
      </c>
      <c r="K284" t="s">
        <v>617</v>
      </c>
      <c r="L284" t="s">
        <v>2056</v>
      </c>
      <c r="M284">
        <f t="shared" si="4"/>
        <v>1</v>
      </c>
      <c r="N28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Pac-12 Conference Men's Basketball Tournament sports event?</v>
      </c>
    </row>
    <row r="285" spans="1:14" x14ac:dyDescent="0.3">
      <c r="A285" t="s">
        <v>1090</v>
      </c>
      <c r="B285" t="s">
        <v>1091</v>
      </c>
      <c r="C285" t="s">
        <v>6</v>
      </c>
      <c r="D285" t="s">
        <v>70</v>
      </c>
      <c r="E285" t="s">
        <v>2266</v>
      </c>
      <c r="F285" t="s">
        <v>1092</v>
      </c>
      <c r="G285">
        <f>ROUND(sportsEvent_numberOfAthletes[[#This Row],[value]],2)</f>
        <v>5000</v>
      </c>
      <c r="H285" t="s">
        <v>2055</v>
      </c>
      <c r="I285" t="s">
        <v>23</v>
      </c>
      <c r="J285" t="s">
        <v>72</v>
      </c>
      <c r="K285" t="s">
        <v>1093</v>
      </c>
      <c r="L285" t="s">
        <v>2056</v>
      </c>
      <c r="M285">
        <f t="shared" si="4"/>
        <v>1</v>
      </c>
      <c r="N28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Pacific Games sports event?</v>
      </c>
    </row>
    <row r="286" spans="1:14" x14ac:dyDescent="0.3">
      <c r="A286" t="s">
        <v>1068</v>
      </c>
      <c r="B286" t="s">
        <v>1069</v>
      </c>
      <c r="C286" t="s">
        <v>6</v>
      </c>
      <c r="D286" t="s">
        <v>70</v>
      </c>
      <c r="E286" t="s">
        <v>2266</v>
      </c>
      <c r="F286" t="s">
        <v>15</v>
      </c>
      <c r="G286">
        <f>ROUND(sportsEvent_numberOfAthletes[[#This Row],[value]],2)</f>
        <v>10</v>
      </c>
      <c r="H286" t="s">
        <v>2055</v>
      </c>
      <c r="I286" t="s">
        <v>505</v>
      </c>
      <c r="J286" t="s">
        <v>72</v>
      </c>
      <c r="K286" t="s">
        <v>1070</v>
      </c>
      <c r="L286" t="s">
        <v>2056</v>
      </c>
      <c r="M286">
        <f t="shared" si="4"/>
        <v>1</v>
      </c>
      <c r="N28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Patriot League Men's Basketball Tournament sports event?</v>
      </c>
    </row>
    <row r="287" spans="1:14" x14ac:dyDescent="0.3">
      <c r="A287" t="s">
        <v>765</v>
      </c>
      <c r="B287" t="s">
        <v>766</v>
      </c>
      <c r="C287" t="s">
        <v>6</v>
      </c>
      <c r="D287" t="s">
        <v>70</v>
      </c>
      <c r="E287" t="s">
        <v>2266</v>
      </c>
      <c r="F287" t="s">
        <v>21</v>
      </c>
      <c r="G287">
        <f>ROUND(sportsEvent_numberOfAthletes[[#This Row],[value]],2)</f>
        <v>14</v>
      </c>
      <c r="H287" t="s">
        <v>2055</v>
      </c>
      <c r="I287" t="s">
        <v>505</v>
      </c>
      <c r="J287" t="s">
        <v>72</v>
      </c>
      <c r="K287" t="s">
        <v>767</v>
      </c>
      <c r="L287" t="s">
        <v>2056</v>
      </c>
      <c r="M287">
        <f t="shared" si="4"/>
        <v>1</v>
      </c>
      <c r="N28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SEC Men's Basketball Tournament sports event?</v>
      </c>
    </row>
    <row r="288" spans="1:14" x14ac:dyDescent="0.3">
      <c r="A288" t="s">
        <v>1064</v>
      </c>
      <c r="B288" t="s">
        <v>1065</v>
      </c>
      <c r="C288" t="s">
        <v>6</v>
      </c>
      <c r="D288" t="s">
        <v>70</v>
      </c>
      <c r="E288" t="s">
        <v>2266</v>
      </c>
      <c r="F288" t="s">
        <v>1067</v>
      </c>
      <c r="G288">
        <f>ROUND(sportsEvent_numberOfAthletes[[#This Row],[value]],2)</f>
        <v>5630</v>
      </c>
      <c r="H288" t="s">
        <v>2055</v>
      </c>
      <c r="I288" t="s">
        <v>40</v>
      </c>
      <c r="J288" t="s">
        <v>72</v>
      </c>
      <c r="K288" t="s">
        <v>1066</v>
      </c>
      <c r="L288" t="s">
        <v>2056</v>
      </c>
      <c r="M288">
        <f t="shared" si="4"/>
        <v>1</v>
      </c>
      <c r="N28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Southeast Asian Games sports event?</v>
      </c>
    </row>
    <row r="289" spans="1:14" x14ac:dyDescent="0.3">
      <c r="A289" t="s">
        <v>912</v>
      </c>
      <c r="B289" t="s">
        <v>913</v>
      </c>
      <c r="C289" t="s">
        <v>6</v>
      </c>
      <c r="D289" t="s">
        <v>70</v>
      </c>
      <c r="E289" t="s">
        <v>2266</v>
      </c>
      <c r="F289" t="s">
        <v>48</v>
      </c>
      <c r="G289">
        <f>ROUND(sportsEvent_numberOfAthletes[[#This Row],[value]],2)</f>
        <v>8</v>
      </c>
      <c r="H289" t="s">
        <v>2055</v>
      </c>
      <c r="I289" t="s">
        <v>505</v>
      </c>
      <c r="J289" t="s">
        <v>72</v>
      </c>
      <c r="K289" t="s">
        <v>914</v>
      </c>
      <c r="L289" t="s">
        <v>2056</v>
      </c>
      <c r="M289">
        <f t="shared" si="4"/>
        <v>1</v>
      </c>
      <c r="N28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Southland Conference Men's Basketball Tournament sports event?</v>
      </c>
    </row>
    <row r="290" spans="1:14" x14ac:dyDescent="0.3">
      <c r="A290" t="s">
        <v>1306</v>
      </c>
      <c r="B290" t="s">
        <v>1307</v>
      </c>
      <c r="C290" t="s">
        <v>6</v>
      </c>
      <c r="D290" t="s">
        <v>70</v>
      </c>
      <c r="E290" t="s">
        <v>2266</v>
      </c>
      <c r="F290" t="s">
        <v>1308</v>
      </c>
      <c r="G290">
        <f>ROUND(sportsEvent_numberOfAthletes[[#This Row],[value]],2)</f>
        <v>8000</v>
      </c>
      <c r="H290" t="s">
        <v>2055</v>
      </c>
      <c r="I290" t="s">
        <v>58</v>
      </c>
      <c r="J290" t="s">
        <v>72</v>
      </c>
      <c r="K290" t="s">
        <v>1309</v>
      </c>
      <c r="L290" t="s">
        <v>2056</v>
      </c>
      <c r="M290">
        <f t="shared" si="4"/>
        <v>1</v>
      </c>
      <c r="N29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Summer Universiade sports event?</v>
      </c>
    </row>
    <row r="291" spans="1:14" x14ac:dyDescent="0.3">
      <c r="A291" t="s">
        <v>756</v>
      </c>
      <c r="B291" t="s">
        <v>757</v>
      </c>
      <c r="C291" t="s">
        <v>6</v>
      </c>
      <c r="D291" t="s">
        <v>70</v>
      </c>
      <c r="E291" t="s">
        <v>2266</v>
      </c>
      <c r="F291" t="s">
        <v>48</v>
      </c>
      <c r="G291">
        <f>ROUND(sportsEvent_numberOfAthletes[[#This Row],[value]],2)</f>
        <v>8</v>
      </c>
      <c r="H291" t="s">
        <v>2055</v>
      </c>
      <c r="I291" t="s">
        <v>505</v>
      </c>
      <c r="J291" t="s">
        <v>72</v>
      </c>
      <c r="K291" t="s">
        <v>758</v>
      </c>
      <c r="L291" t="s">
        <v>2056</v>
      </c>
      <c r="M291">
        <f t="shared" si="4"/>
        <v>1</v>
      </c>
      <c r="N29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Summit League Men's Basketball Tournament sports event?</v>
      </c>
    </row>
    <row r="292" spans="1:14" x14ac:dyDescent="0.3">
      <c r="A292" t="s">
        <v>1027</v>
      </c>
      <c r="B292" t="s">
        <v>1028</v>
      </c>
      <c r="C292" t="s">
        <v>6</v>
      </c>
      <c r="D292" t="s">
        <v>70</v>
      </c>
      <c r="E292" t="s">
        <v>2266</v>
      </c>
      <c r="F292" t="s">
        <v>1029</v>
      </c>
      <c r="G292">
        <f>ROUND(sportsEvent_numberOfAthletes[[#This Row],[value]],2)</f>
        <v>3000</v>
      </c>
      <c r="H292" t="s">
        <v>2055</v>
      </c>
      <c r="I292" t="s">
        <v>7</v>
      </c>
      <c r="J292" t="s">
        <v>72</v>
      </c>
      <c r="K292" t="s">
        <v>1030</v>
      </c>
      <c r="L292" t="s">
        <v>2056</v>
      </c>
      <c r="M292">
        <f t="shared" si="4"/>
        <v>1</v>
      </c>
      <c r="N29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Winter Universiade sports event?</v>
      </c>
    </row>
    <row r="293" spans="1:14" x14ac:dyDescent="0.3">
      <c r="A293" t="s">
        <v>1334</v>
      </c>
      <c r="B293" t="s">
        <v>1335</v>
      </c>
      <c r="C293" t="s">
        <v>6</v>
      </c>
      <c r="D293" t="s">
        <v>70</v>
      </c>
      <c r="E293" t="s">
        <v>2266</v>
      </c>
      <c r="F293" t="s">
        <v>1336</v>
      </c>
      <c r="G293">
        <f>ROUND(sportsEvent_numberOfAthletes[[#This Row],[value]],2)</f>
        <v>1200</v>
      </c>
      <c r="H293" t="s">
        <v>2055</v>
      </c>
      <c r="I293" t="s">
        <v>23</v>
      </c>
      <c r="J293" t="s">
        <v>72</v>
      </c>
      <c r="K293" t="s">
        <v>1337</v>
      </c>
      <c r="L293" t="s">
        <v>2056</v>
      </c>
      <c r="M293">
        <f t="shared" si="4"/>
        <v>1</v>
      </c>
      <c r="N29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2019 World Beach Games sports event?</v>
      </c>
    </row>
    <row r="294" spans="1:14" x14ac:dyDescent="0.3">
      <c r="A294" t="s">
        <v>544</v>
      </c>
      <c r="B294" t="s">
        <v>545</v>
      </c>
      <c r="C294" t="s">
        <v>6</v>
      </c>
      <c r="D294" t="s">
        <v>70</v>
      </c>
      <c r="E294" t="s">
        <v>2266</v>
      </c>
      <c r="F294" t="s">
        <v>7</v>
      </c>
      <c r="G294">
        <f>ROUND(sportsEvent_numberOfAthletes[[#This Row],[value]],2)</f>
        <v>16</v>
      </c>
      <c r="H294" t="s">
        <v>2055</v>
      </c>
      <c r="I294" t="s">
        <v>501</v>
      </c>
      <c r="J294" t="s">
        <v>72</v>
      </c>
      <c r="K294" t="s">
        <v>546</v>
      </c>
      <c r="L294" t="s">
        <v>2056</v>
      </c>
      <c r="M294">
        <f t="shared" si="4"/>
        <v>1</v>
      </c>
      <c r="N29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2020 Italian Basketball Supercup sports event?</v>
      </c>
    </row>
    <row r="295" spans="1:14" x14ac:dyDescent="0.3">
      <c r="A295" t="s">
        <v>1087</v>
      </c>
      <c r="B295" t="s">
        <v>1088</v>
      </c>
      <c r="C295" t="s">
        <v>6</v>
      </c>
      <c r="D295" t="s">
        <v>70</v>
      </c>
      <c r="E295" t="s">
        <v>2266</v>
      </c>
      <c r="F295" t="s">
        <v>193</v>
      </c>
      <c r="G295">
        <f>ROUND(sportsEvent_numberOfAthletes[[#This Row],[value]],2)</f>
        <v>4</v>
      </c>
      <c r="H295" t="s">
        <v>2055</v>
      </c>
      <c r="I295" t="s">
        <v>193</v>
      </c>
      <c r="J295" t="s">
        <v>72</v>
      </c>
      <c r="K295" t="s">
        <v>1089</v>
      </c>
      <c r="L295" t="s">
        <v>2056</v>
      </c>
      <c r="M295">
        <f t="shared" si="4"/>
        <v>1</v>
      </c>
      <c r="N29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2020 Tournoi de France sports event?</v>
      </c>
    </row>
    <row r="296" spans="1:14" x14ac:dyDescent="0.3">
      <c r="A296" t="s">
        <v>520</v>
      </c>
      <c r="B296" t="s">
        <v>521</v>
      </c>
      <c r="C296" t="s">
        <v>6</v>
      </c>
      <c r="D296" t="s">
        <v>70</v>
      </c>
      <c r="E296" t="s">
        <v>2266</v>
      </c>
      <c r="F296" t="s">
        <v>522</v>
      </c>
      <c r="G296">
        <f>ROUND(sportsEvent_numberOfAthletes[[#This Row],[value]],2)</f>
        <v>76</v>
      </c>
      <c r="H296" t="s">
        <v>2055</v>
      </c>
      <c r="I296" t="s">
        <v>15</v>
      </c>
      <c r="J296" t="s">
        <v>72</v>
      </c>
      <c r="K296" t="s">
        <v>523</v>
      </c>
      <c r="L296" t="s">
        <v>2056</v>
      </c>
      <c r="M296">
        <f t="shared" si="4"/>
        <v>1</v>
      </c>
      <c r="N29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2021 European Speed Skating Championships sports event?</v>
      </c>
    </row>
    <row r="297" spans="1:14" x14ac:dyDescent="0.3">
      <c r="A297" t="s">
        <v>1217</v>
      </c>
      <c r="B297" t="s">
        <v>1218</v>
      </c>
      <c r="C297" t="s">
        <v>6</v>
      </c>
      <c r="D297" t="s">
        <v>70</v>
      </c>
      <c r="E297" t="s">
        <v>2266</v>
      </c>
      <c r="F297" t="s">
        <v>1219</v>
      </c>
      <c r="G297">
        <f>ROUND(sportsEvent_numberOfAthletes[[#This Row],[value]],2)</f>
        <v>4200</v>
      </c>
      <c r="H297" t="s">
        <v>2055</v>
      </c>
      <c r="I297" t="s">
        <v>28</v>
      </c>
      <c r="J297" t="s">
        <v>72</v>
      </c>
      <c r="K297" t="s">
        <v>1220</v>
      </c>
      <c r="L297" t="s">
        <v>2056</v>
      </c>
      <c r="M297">
        <f t="shared" si="4"/>
        <v>1</v>
      </c>
      <c r="N29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2021 Islamic Solidarity Games sports event?</v>
      </c>
    </row>
    <row r="298" spans="1:14" x14ac:dyDescent="0.3">
      <c r="A298" t="s">
        <v>813</v>
      </c>
      <c r="B298" t="s">
        <v>814</v>
      </c>
      <c r="C298" t="s">
        <v>6</v>
      </c>
      <c r="D298" t="s">
        <v>70</v>
      </c>
      <c r="E298" t="s">
        <v>2266</v>
      </c>
      <c r="F298" t="s">
        <v>44</v>
      </c>
      <c r="G298">
        <f>ROUND(sportsEvent_numberOfAthletes[[#This Row],[value]],2)</f>
        <v>64</v>
      </c>
      <c r="H298" t="s">
        <v>2055</v>
      </c>
      <c r="I298" t="s">
        <v>505</v>
      </c>
      <c r="J298" t="s">
        <v>72</v>
      </c>
      <c r="K298" t="s">
        <v>815</v>
      </c>
      <c r="L298" t="s">
        <v>2056</v>
      </c>
      <c r="M298">
        <f t="shared" si="4"/>
        <v>1</v>
      </c>
      <c r="N29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2021 NCAA Division I Women's Basketball Tournament sports event?</v>
      </c>
    </row>
    <row r="299" spans="1:14" x14ac:dyDescent="0.3">
      <c r="A299" t="s">
        <v>1310</v>
      </c>
      <c r="B299" t="s">
        <v>1311</v>
      </c>
      <c r="C299" t="s">
        <v>6</v>
      </c>
      <c r="D299" t="s">
        <v>70</v>
      </c>
      <c r="E299" t="s">
        <v>2266</v>
      </c>
      <c r="F299" t="s">
        <v>10</v>
      </c>
      <c r="G299">
        <f>ROUND(sportsEvent_numberOfAthletes[[#This Row],[value]],2)</f>
        <v>11</v>
      </c>
      <c r="H299" t="s">
        <v>2055</v>
      </c>
      <c r="I299" t="s">
        <v>19</v>
      </c>
      <c r="J299" t="s">
        <v>72</v>
      </c>
      <c r="K299" t="s">
        <v>1312</v>
      </c>
      <c r="L299" t="s">
        <v>2056</v>
      </c>
      <c r="M299">
        <f t="shared" si="4"/>
        <v>1</v>
      </c>
      <c r="N29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2021 SEA Games sports event?</v>
      </c>
    </row>
    <row r="300" spans="1:14" x14ac:dyDescent="0.3">
      <c r="A300" t="s">
        <v>569</v>
      </c>
      <c r="B300" t="s">
        <v>570</v>
      </c>
      <c r="C300" t="s">
        <v>6</v>
      </c>
      <c r="D300" t="s">
        <v>70</v>
      </c>
      <c r="E300" t="s">
        <v>2266</v>
      </c>
      <c r="F300" t="s">
        <v>15</v>
      </c>
      <c r="G300">
        <f>ROUND(sportsEvent_numberOfAthletes[[#This Row],[value]],2)</f>
        <v>10</v>
      </c>
      <c r="H300" t="s">
        <v>2055</v>
      </c>
      <c r="I300" t="s">
        <v>536</v>
      </c>
      <c r="J300" t="s">
        <v>72</v>
      </c>
      <c r="K300" t="s">
        <v>571</v>
      </c>
      <c r="L300" t="s">
        <v>2056</v>
      </c>
      <c r="M300">
        <f t="shared" si="4"/>
        <v>1</v>
      </c>
      <c r="N30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2021 South American Women's Sevens sports event?</v>
      </c>
    </row>
    <row r="301" spans="1:14" x14ac:dyDescent="0.3">
      <c r="A301" t="s">
        <v>553</v>
      </c>
      <c r="B301" t="s">
        <v>554</v>
      </c>
      <c r="C301" t="s">
        <v>6</v>
      </c>
      <c r="D301" t="s">
        <v>70</v>
      </c>
      <c r="E301" t="s">
        <v>2266</v>
      </c>
      <c r="F301" t="s">
        <v>555</v>
      </c>
      <c r="G301">
        <f>ROUND(sportsEvent_numberOfAthletes[[#This Row],[value]],2)</f>
        <v>256</v>
      </c>
      <c r="H301" t="s">
        <v>2055</v>
      </c>
      <c r="I301" t="s">
        <v>505</v>
      </c>
      <c r="J301" t="s">
        <v>72</v>
      </c>
      <c r="K301" t="s">
        <v>556</v>
      </c>
      <c r="L301" t="s">
        <v>2056</v>
      </c>
      <c r="M301">
        <f t="shared" si="4"/>
        <v>1</v>
      </c>
      <c r="N30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2021 U.S. Open Pool Championship sports event?</v>
      </c>
    </row>
    <row r="302" spans="1:14" x14ac:dyDescent="0.3">
      <c r="A302" t="s">
        <v>597</v>
      </c>
      <c r="B302" t="s">
        <v>598</v>
      </c>
      <c r="C302" t="s">
        <v>6</v>
      </c>
      <c r="D302" t="s">
        <v>70</v>
      </c>
      <c r="E302" t="s">
        <v>2266</v>
      </c>
      <c r="F302" t="s">
        <v>23</v>
      </c>
      <c r="G302">
        <f>ROUND(sportsEvent_numberOfAthletes[[#This Row],[value]],2)</f>
        <v>12</v>
      </c>
      <c r="H302" t="s">
        <v>2055</v>
      </c>
      <c r="I302" t="s">
        <v>189</v>
      </c>
      <c r="J302" t="s">
        <v>72</v>
      </c>
      <c r="K302" t="s">
        <v>599</v>
      </c>
      <c r="L302" t="s">
        <v>2056</v>
      </c>
      <c r="M302">
        <f t="shared" si="4"/>
        <v>1</v>
      </c>
      <c r="N30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2022 BAL season sports event?</v>
      </c>
    </row>
    <row r="303" spans="1:14" x14ac:dyDescent="0.3">
      <c r="A303" t="s">
        <v>1350</v>
      </c>
      <c r="B303" t="s">
        <v>1351</v>
      </c>
      <c r="C303" t="s">
        <v>6</v>
      </c>
      <c r="D303" t="s">
        <v>70</v>
      </c>
      <c r="E303" t="s">
        <v>2266</v>
      </c>
      <c r="F303" t="s">
        <v>18</v>
      </c>
      <c r="G303">
        <f>ROUND(sportsEvent_numberOfAthletes[[#This Row],[value]],2)</f>
        <v>32</v>
      </c>
      <c r="H303" t="s">
        <v>2055</v>
      </c>
      <c r="I303" t="s">
        <v>1481</v>
      </c>
      <c r="J303" t="s">
        <v>72</v>
      </c>
      <c r="K303" t="s">
        <v>2060</v>
      </c>
      <c r="L303" t="s">
        <v>2056</v>
      </c>
      <c r="M303">
        <f t="shared" si="4"/>
        <v>1</v>
      </c>
      <c r="N30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2022 FIFA World Cup sports event?</v>
      </c>
    </row>
    <row r="304" spans="1:14" x14ac:dyDescent="0.3">
      <c r="A304" t="s">
        <v>510</v>
      </c>
      <c r="B304" t="s">
        <v>511</v>
      </c>
      <c r="C304" t="s">
        <v>6</v>
      </c>
      <c r="D304" t="s">
        <v>70</v>
      </c>
      <c r="E304" t="s">
        <v>2266</v>
      </c>
      <c r="F304" t="s">
        <v>7</v>
      </c>
      <c r="G304">
        <f>ROUND(sportsEvent_numberOfAthletes[[#This Row],[value]],2)</f>
        <v>16</v>
      </c>
      <c r="H304" t="s">
        <v>2055</v>
      </c>
      <c r="I304" t="s">
        <v>38</v>
      </c>
      <c r="J304" t="s">
        <v>72</v>
      </c>
      <c r="K304" t="s">
        <v>512</v>
      </c>
      <c r="L304" t="s">
        <v>2056</v>
      </c>
      <c r="M304">
        <f t="shared" si="4"/>
        <v>1</v>
      </c>
      <c r="N30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2022 FIFA World Cup knockout stage sports event?</v>
      </c>
    </row>
    <row r="305" spans="1:14" x14ac:dyDescent="0.3">
      <c r="A305" t="s">
        <v>541</v>
      </c>
      <c r="B305" t="s">
        <v>542</v>
      </c>
      <c r="C305" t="s">
        <v>6</v>
      </c>
      <c r="D305" t="s">
        <v>70</v>
      </c>
      <c r="E305" t="s">
        <v>2266</v>
      </c>
      <c r="F305" t="s">
        <v>15</v>
      </c>
      <c r="G305">
        <f>ROUND(sportsEvent_numberOfAthletes[[#This Row],[value]],2)</f>
        <v>10</v>
      </c>
      <c r="H305" t="s">
        <v>2055</v>
      </c>
      <c r="I305" t="s">
        <v>76</v>
      </c>
      <c r="J305" t="s">
        <v>72</v>
      </c>
      <c r="K305" t="s">
        <v>543</v>
      </c>
      <c r="L305" t="s">
        <v>2056</v>
      </c>
      <c r="M305">
        <f t="shared" si="4"/>
        <v>1</v>
      </c>
      <c r="N30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2022 IIHF Women's World Championship sports event?</v>
      </c>
    </row>
    <row r="306" spans="1:14" x14ac:dyDescent="0.3">
      <c r="A306" t="s">
        <v>579</v>
      </c>
      <c r="B306" t="s">
        <v>580</v>
      </c>
      <c r="C306" t="s">
        <v>6</v>
      </c>
      <c r="D306" t="s">
        <v>70</v>
      </c>
      <c r="E306" t="s">
        <v>2266</v>
      </c>
      <c r="F306" t="s">
        <v>23</v>
      </c>
      <c r="G306">
        <f>ROUND(sportsEvent_numberOfAthletes[[#This Row],[value]],2)</f>
        <v>12</v>
      </c>
      <c r="H306" t="s">
        <v>2055</v>
      </c>
      <c r="I306" t="s">
        <v>193</v>
      </c>
      <c r="J306" t="s">
        <v>72</v>
      </c>
      <c r="K306" t="s">
        <v>581</v>
      </c>
      <c r="L306" t="s">
        <v>2056</v>
      </c>
      <c r="M306">
        <f t="shared" si="4"/>
        <v>1</v>
      </c>
      <c r="N30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2022 Major League Baseball postseason sports event?</v>
      </c>
    </row>
    <row r="307" spans="1:14" x14ac:dyDescent="0.3">
      <c r="A307" t="s">
        <v>557</v>
      </c>
      <c r="B307" t="s">
        <v>558</v>
      </c>
      <c r="C307" t="s">
        <v>6</v>
      </c>
      <c r="D307" t="s">
        <v>70</v>
      </c>
      <c r="E307" t="s">
        <v>2266</v>
      </c>
      <c r="F307" t="s">
        <v>50</v>
      </c>
      <c r="G307">
        <f>ROUND(sportsEvent_numberOfAthletes[[#This Row],[value]],2)</f>
        <v>48</v>
      </c>
      <c r="H307" t="s">
        <v>2055</v>
      </c>
      <c r="I307" t="s">
        <v>501</v>
      </c>
      <c r="J307" t="s">
        <v>72</v>
      </c>
      <c r="K307" t="s">
        <v>559</v>
      </c>
      <c r="L307" t="s">
        <v>2056</v>
      </c>
      <c r="M307">
        <f t="shared" si="4"/>
        <v>1</v>
      </c>
      <c r="N30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2023 Belgian Darts Open sports event?</v>
      </c>
    </row>
    <row r="308" spans="1:14" x14ac:dyDescent="0.3">
      <c r="A308" t="s">
        <v>1287</v>
      </c>
      <c r="B308" t="s">
        <v>1288</v>
      </c>
      <c r="C308" t="s">
        <v>6</v>
      </c>
      <c r="D308" t="s">
        <v>70</v>
      </c>
      <c r="E308" t="s">
        <v>2266</v>
      </c>
      <c r="F308" t="s">
        <v>24</v>
      </c>
      <c r="G308">
        <f>ROUND(sportsEvent_numberOfAthletes[[#This Row],[value]],2)</f>
        <v>50</v>
      </c>
      <c r="H308" t="s">
        <v>2055</v>
      </c>
      <c r="I308" t="s">
        <v>8</v>
      </c>
      <c r="J308" t="s">
        <v>72</v>
      </c>
      <c r="K308" t="s">
        <v>1289</v>
      </c>
      <c r="L308" t="s">
        <v>2056</v>
      </c>
      <c r="M308">
        <f t="shared" si="4"/>
        <v>1</v>
      </c>
      <c r="N30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2023 European Games sports event?</v>
      </c>
    </row>
    <row r="309" spans="1:14" x14ac:dyDescent="0.3">
      <c r="A309" t="s">
        <v>528</v>
      </c>
      <c r="B309" t="s">
        <v>529</v>
      </c>
      <c r="C309" t="s">
        <v>6</v>
      </c>
      <c r="D309" t="s">
        <v>70</v>
      </c>
      <c r="E309" t="s">
        <v>2266</v>
      </c>
      <c r="F309" t="s">
        <v>48</v>
      </c>
      <c r="G309">
        <f>ROUND(sportsEvent_numberOfAthletes[[#This Row],[value]],2)</f>
        <v>8</v>
      </c>
      <c r="H309" t="s">
        <v>2055</v>
      </c>
      <c r="I309" t="s">
        <v>189</v>
      </c>
      <c r="J309" t="s">
        <v>72</v>
      </c>
      <c r="K309" t="s">
        <v>530</v>
      </c>
      <c r="L309" t="s">
        <v>2056</v>
      </c>
      <c r="M309">
        <f t="shared" si="4"/>
        <v>1</v>
      </c>
      <c r="N30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2023 FIBA Under-16 Women's Americas Championship sports event?</v>
      </c>
    </row>
    <row r="310" spans="1:14" x14ac:dyDescent="0.3">
      <c r="A310" t="s">
        <v>628</v>
      </c>
      <c r="B310" t="s">
        <v>629</v>
      </c>
      <c r="C310" t="s">
        <v>6</v>
      </c>
      <c r="D310" t="s">
        <v>70</v>
      </c>
      <c r="E310" t="s">
        <v>2266</v>
      </c>
      <c r="F310" t="s">
        <v>18</v>
      </c>
      <c r="G310">
        <f>ROUND(sportsEvent_numberOfAthletes[[#This Row],[value]],2)</f>
        <v>32</v>
      </c>
      <c r="H310" t="s">
        <v>2055</v>
      </c>
      <c r="I310" t="s">
        <v>46</v>
      </c>
      <c r="J310" t="s">
        <v>72</v>
      </c>
      <c r="K310" t="s">
        <v>2058</v>
      </c>
      <c r="L310" t="s">
        <v>2056</v>
      </c>
      <c r="M310">
        <f t="shared" si="4"/>
        <v>1</v>
      </c>
      <c r="N31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2023 FIFA Women's World Cup sports event?</v>
      </c>
    </row>
    <row r="311" spans="1:14" x14ac:dyDescent="0.3">
      <c r="A311" t="s">
        <v>585</v>
      </c>
      <c r="B311" t="s">
        <v>586</v>
      </c>
      <c r="C311" t="s">
        <v>6</v>
      </c>
      <c r="D311" t="s">
        <v>70</v>
      </c>
      <c r="E311" t="s">
        <v>2266</v>
      </c>
      <c r="F311" t="s">
        <v>23</v>
      </c>
      <c r="G311">
        <f>ROUND(sportsEvent_numberOfAthletes[[#This Row],[value]],2)</f>
        <v>12</v>
      </c>
      <c r="H311" t="s">
        <v>2055</v>
      </c>
      <c r="I311" t="s">
        <v>193</v>
      </c>
      <c r="J311" t="s">
        <v>72</v>
      </c>
      <c r="K311" t="s">
        <v>587</v>
      </c>
      <c r="L311" t="s">
        <v>2056</v>
      </c>
      <c r="M311">
        <f t="shared" si="4"/>
        <v>1</v>
      </c>
      <c r="N31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2023 Major League Baseball postseason sports event?</v>
      </c>
    </row>
    <row r="312" spans="1:14" x14ac:dyDescent="0.3">
      <c r="A312" t="s">
        <v>591</v>
      </c>
      <c r="B312" t="s">
        <v>592</v>
      </c>
      <c r="C312" t="s">
        <v>6</v>
      </c>
      <c r="D312" t="s">
        <v>70</v>
      </c>
      <c r="E312" t="s">
        <v>2266</v>
      </c>
      <c r="F312" t="s">
        <v>20</v>
      </c>
      <c r="G312">
        <f>ROUND(sportsEvent_numberOfAthletes[[#This Row],[value]],2)</f>
        <v>19</v>
      </c>
      <c r="H312" t="s">
        <v>2055</v>
      </c>
      <c r="I312" t="s">
        <v>505</v>
      </c>
      <c r="J312" t="s">
        <v>72</v>
      </c>
      <c r="K312" t="s">
        <v>593</v>
      </c>
      <c r="L312" t="s">
        <v>2056</v>
      </c>
      <c r="M312">
        <f t="shared" si="4"/>
        <v>1</v>
      </c>
      <c r="N31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2023 Rio Sul Futsal Cup sports event?</v>
      </c>
    </row>
    <row r="313" spans="1:14" x14ac:dyDescent="0.3">
      <c r="A313" t="s">
        <v>1250</v>
      </c>
      <c r="B313" t="s">
        <v>1251</v>
      </c>
      <c r="C313" t="s">
        <v>6</v>
      </c>
      <c r="D313" t="s">
        <v>70</v>
      </c>
      <c r="E313" t="s">
        <v>2266</v>
      </c>
      <c r="F313" t="s">
        <v>1253</v>
      </c>
      <c r="G313">
        <f>ROUND(sportsEvent_numberOfAthletes[[#This Row],[value]],2)</f>
        <v>6210</v>
      </c>
      <c r="H313" t="s">
        <v>2055</v>
      </c>
      <c r="I313" t="s">
        <v>7</v>
      </c>
      <c r="J313" t="s">
        <v>72</v>
      </c>
      <c r="K313" t="s">
        <v>1252</v>
      </c>
      <c r="L313" t="s">
        <v>2056</v>
      </c>
      <c r="M313">
        <f t="shared" si="4"/>
        <v>1</v>
      </c>
      <c r="N31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2023 SEA Games sports event?</v>
      </c>
    </row>
    <row r="314" spans="1:14" x14ac:dyDescent="0.3">
      <c r="A314" t="s">
        <v>1400</v>
      </c>
      <c r="B314" t="s">
        <v>1401</v>
      </c>
      <c r="C314" t="s">
        <v>6</v>
      </c>
      <c r="D314" t="s">
        <v>70</v>
      </c>
      <c r="E314" t="s">
        <v>2266</v>
      </c>
      <c r="F314" t="s">
        <v>1402</v>
      </c>
      <c r="G314">
        <f>ROUND(sportsEvent_numberOfAthletes[[#This Row],[value]],2)</f>
        <v>1443</v>
      </c>
      <c r="H314" t="s">
        <v>2055</v>
      </c>
      <c r="I314" t="s">
        <v>7</v>
      </c>
      <c r="J314" t="s">
        <v>72</v>
      </c>
      <c r="K314" t="s">
        <v>1403</v>
      </c>
      <c r="L314" t="s">
        <v>2056</v>
      </c>
      <c r="M314">
        <f t="shared" si="4"/>
        <v>1</v>
      </c>
      <c r="N31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2023 Winter Universiade sports event?</v>
      </c>
    </row>
    <row r="315" spans="1:14" x14ac:dyDescent="0.3">
      <c r="A315" t="s">
        <v>507</v>
      </c>
      <c r="B315" t="s">
        <v>508</v>
      </c>
      <c r="C315" t="s">
        <v>6</v>
      </c>
      <c r="D315" t="s">
        <v>70</v>
      </c>
      <c r="E315" t="s">
        <v>2266</v>
      </c>
      <c r="F315" t="s">
        <v>23</v>
      </c>
      <c r="G315">
        <f>ROUND(sportsEvent_numberOfAthletes[[#This Row],[value]],2)</f>
        <v>12</v>
      </c>
      <c r="H315" t="s">
        <v>2055</v>
      </c>
      <c r="I315" t="s">
        <v>189</v>
      </c>
      <c r="J315" t="s">
        <v>72</v>
      </c>
      <c r="K315" t="s">
        <v>509</v>
      </c>
      <c r="L315" t="s">
        <v>2056</v>
      </c>
      <c r="M315">
        <f t="shared" si="4"/>
        <v>1</v>
      </c>
      <c r="N31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2024 Major League Baseball postseason sports event?</v>
      </c>
    </row>
    <row r="316" spans="1:14" x14ac:dyDescent="0.3">
      <c r="A316" t="s">
        <v>566</v>
      </c>
      <c r="B316" t="s">
        <v>567</v>
      </c>
      <c r="C316" t="s">
        <v>6</v>
      </c>
      <c r="D316" t="s">
        <v>70</v>
      </c>
      <c r="E316" t="s">
        <v>2266</v>
      </c>
      <c r="F316" t="s">
        <v>7</v>
      </c>
      <c r="G316">
        <f>ROUND(sportsEvent_numberOfAthletes[[#This Row],[value]],2)</f>
        <v>16</v>
      </c>
      <c r="H316" t="s">
        <v>2055</v>
      </c>
      <c r="I316" t="s">
        <v>536</v>
      </c>
      <c r="J316" t="s">
        <v>72</v>
      </c>
      <c r="K316" t="s">
        <v>568</v>
      </c>
      <c r="L316" t="s">
        <v>2056</v>
      </c>
      <c r="M316">
        <f t="shared" si="4"/>
        <v>1</v>
      </c>
      <c r="N31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2024 Men's World Floorball Championships sports event?</v>
      </c>
    </row>
    <row r="317" spans="1:14" x14ac:dyDescent="0.3">
      <c r="A317" t="s">
        <v>538</v>
      </c>
      <c r="B317" t="s">
        <v>539</v>
      </c>
      <c r="C317" t="s">
        <v>6</v>
      </c>
      <c r="D317" t="s">
        <v>70</v>
      </c>
      <c r="E317" t="s">
        <v>2266</v>
      </c>
      <c r="F317" t="s">
        <v>7</v>
      </c>
      <c r="G317">
        <f>ROUND(sportsEvent_numberOfAthletes[[#This Row],[value]],2)</f>
        <v>16</v>
      </c>
      <c r="H317" t="s">
        <v>2055</v>
      </c>
      <c r="I317" t="s">
        <v>505</v>
      </c>
      <c r="J317" t="s">
        <v>72</v>
      </c>
      <c r="K317" t="s">
        <v>540</v>
      </c>
      <c r="L317" t="s">
        <v>2056</v>
      </c>
      <c r="M317">
        <f t="shared" si="4"/>
        <v>1</v>
      </c>
      <c r="N31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2024 NCAA Division I men's ice hockey tournament sports event?</v>
      </c>
    </row>
    <row r="318" spans="1:14" x14ac:dyDescent="0.3">
      <c r="A318" t="s">
        <v>342</v>
      </c>
      <c r="B318" t="s">
        <v>343</v>
      </c>
      <c r="C318" t="s">
        <v>6</v>
      </c>
      <c r="D318" t="s">
        <v>70</v>
      </c>
      <c r="E318" t="s">
        <v>2266</v>
      </c>
      <c r="F318" t="s">
        <v>344</v>
      </c>
      <c r="G318">
        <f>ROUND(sportsEvent_numberOfAthletes[[#This Row],[value]],2)</f>
        <v>10500</v>
      </c>
      <c r="H318" t="s">
        <v>2055</v>
      </c>
      <c r="I318" t="s">
        <v>345</v>
      </c>
      <c r="J318" t="s">
        <v>72</v>
      </c>
      <c r="K318" t="s">
        <v>346</v>
      </c>
      <c r="L318" t="s">
        <v>2056</v>
      </c>
      <c r="M318">
        <f t="shared" si="4"/>
        <v>1</v>
      </c>
      <c r="N31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2024 Summer Olympics sports event?</v>
      </c>
    </row>
    <row r="319" spans="1:14" x14ac:dyDescent="0.3">
      <c r="A319" t="s">
        <v>606</v>
      </c>
      <c r="B319" t="s">
        <v>607</v>
      </c>
      <c r="C319" t="s">
        <v>6</v>
      </c>
      <c r="D319" t="s">
        <v>70</v>
      </c>
      <c r="E319" t="s">
        <v>2266</v>
      </c>
      <c r="F319" t="s">
        <v>15</v>
      </c>
      <c r="G319">
        <f>ROUND(sportsEvent_numberOfAthletes[[#This Row],[value]],2)</f>
        <v>10</v>
      </c>
      <c r="H319" t="s">
        <v>2055</v>
      </c>
      <c r="I319" t="s">
        <v>501</v>
      </c>
      <c r="J319" t="s">
        <v>72</v>
      </c>
      <c r="K319" t="s">
        <v>608</v>
      </c>
      <c r="L319" t="s">
        <v>2056</v>
      </c>
      <c r="M319">
        <f t="shared" si="4"/>
        <v>1</v>
      </c>
      <c r="N31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2025 IIHF Women's World Championship sports event?</v>
      </c>
    </row>
    <row r="320" spans="1:14" x14ac:dyDescent="0.3">
      <c r="A320" t="s">
        <v>980</v>
      </c>
      <c r="B320" t="s">
        <v>981</v>
      </c>
      <c r="C320" t="s">
        <v>6</v>
      </c>
      <c r="D320" t="s">
        <v>70</v>
      </c>
      <c r="E320" t="s">
        <v>2266</v>
      </c>
      <c r="F320" t="s">
        <v>48</v>
      </c>
      <c r="G320">
        <f>ROUND(sportsEvent_numberOfAthletes[[#This Row],[value]],2)</f>
        <v>8</v>
      </c>
      <c r="H320" t="s">
        <v>2055</v>
      </c>
      <c r="I320" t="s">
        <v>23</v>
      </c>
      <c r="J320" t="s">
        <v>72</v>
      </c>
      <c r="K320" t="s">
        <v>982</v>
      </c>
      <c r="L320" t="s">
        <v>2056</v>
      </c>
      <c r="M320">
        <f t="shared" si="4"/>
        <v>1</v>
      </c>
      <c r="N32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25th Arabian Gulf Cup sports event?</v>
      </c>
    </row>
    <row r="321" spans="1:14" x14ac:dyDescent="0.3">
      <c r="A321" t="s">
        <v>994</v>
      </c>
      <c r="B321" t="s">
        <v>995</v>
      </c>
      <c r="C321" t="s">
        <v>6</v>
      </c>
      <c r="D321" t="s">
        <v>70</v>
      </c>
      <c r="E321" t="s">
        <v>2266</v>
      </c>
      <c r="F321" t="s">
        <v>996</v>
      </c>
      <c r="G321">
        <f>ROUND(sportsEvent_numberOfAthletes[[#This Row],[value]],2)</f>
        <v>30322</v>
      </c>
      <c r="H321" t="s">
        <v>2055</v>
      </c>
      <c r="I321" t="s">
        <v>505</v>
      </c>
      <c r="J321" t="s">
        <v>72</v>
      </c>
      <c r="K321" t="s">
        <v>997</v>
      </c>
      <c r="L321" t="s">
        <v>2056</v>
      </c>
      <c r="M321">
        <f t="shared" si="4"/>
        <v>1</v>
      </c>
      <c r="N32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53rd National Sports Conference sports event?</v>
      </c>
    </row>
    <row r="322" spans="1:14" x14ac:dyDescent="0.3">
      <c r="A322" t="s">
        <v>1320</v>
      </c>
      <c r="B322" t="s">
        <v>1321</v>
      </c>
      <c r="C322" t="s">
        <v>6</v>
      </c>
      <c r="D322" t="s">
        <v>70</v>
      </c>
      <c r="E322" t="s">
        <v>2266</v>
      </c>
      <c r="F322" t="s">
        <v>193</v>
      </c>
      <c r="G322">
        <f>ROUND(sportsEvent_numberOfAthletes[[#This Row],[value]],2)</f>
        <v>4</v>
      </c>
      <c r="H322" t="s">
        <v>2055</v>
      </c>
      <c r="I322" t="s">
        <v>23</v>
      </c>
      <c r="J322" t="s">
        <v>72</v>
      </c>
      <c r="K322" t="s">
        <v>1322</v>
      </c>
      <c r="L322" t="s">
        <v>2056</v>
      </c>
      <c r="M322">
        <f t="shared" ref="M322:M385" si="5">COUNTIF(B:B,B322)</f>
        <v>1</v>
      </c>
      <c r="N32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A3 Champions Cup sports event?</v>
      </c>
    </row>
    <row r="323" spans="1:14" x14ac:dyDescent="0.3">
      <c r="A323" t="s">
        <v>1231</v>
      </c>
      <c r="B323" t="s">
        <v>1232</v>
      </c>
      <c r="C323" t="s">
        <v>6</v>
      </c>
      <c r="D323" t="s">
        <v>70</v>
      </c>
      <c r="E323" t="s">
        <v>2266</v>
      </c>
      <c r="F323" t="s">
        <v>7</v>
      </c>
      <c r="G323">
        <f>ROUND(sportsEvent_numberOfAthletes[[#This Row],[value]],2)</f>
        <v>16</v>
      </c>
      <c r="H323" t="s">
        <v>2055</v>
      </c>
      <c r="I323" t="s">
        <v>36</v>
      </c>
      <c r="J323" t="s">
        <v>72</v>
      </c>
      <c r="K323" t="s">
        <v>1233</v>
      </c>
      <c r="L323" t="s">
        <v>2056</v>
      </c>
      <c r="M323">
        <f t="shared" si="5"/>
        <v>1</v>
      </c>
      <c r="N32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Albert Schweitzer Tournament sports event?</v>
      </c>
    </row>
    <row r="324" spans="1:14" x14ac:dyDescent="0.3">
      <c r="A324" t="s">
        <v>630</v>
      </c>
      <c r="B324" t="s">
        <v>631</v>
      </c>
      <c r="C324" t="s">
        <v>6</v>
      </c>
      <c r="D324" t="s">
        <v>70</v>
      </c>
      <c r="E324" t="s">
        <v>2266</v>
      </c>
      <c r="F324" t="s">
        <v>193</v>
      </c>
      <c r="G324">
        <f>ROUND(sportsEvent_numberOfAthletes[[#This Row],[value]],2)</f>
        <v>4</v>
      </c>
      <c r="H324" t="s">
        <v>2055</v>
      </c>
      <c r="I324" t="s">
        <v>189</v>
      </c>
      <c r="J324" t="s">
        <v>72</v>
      </c>
      <c r="K324" t="s">
        <v>632</v>
      </c>
      <c r="L324" t="s">
        <v>2056</v>
      </c>
      <c r="M324">
        <f t="shared" si="5"/>
        <v>1</v>
      </c>
      <c r="N32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Americas Rugby Challenge sports event?</v>
      </c>
    </row>
    <row r="325" spans="1:14" x14ac:dyDescent="0.3">
      <c r="A325" t="s">
        <v>1180</v>
      </c>
      <c r="B325" t="s">
        <v>1181</v>
      </c>
      <c r="C325" t="s">
        <v>6</v>
      </c>
      <c r="D325" t="s">
        <v>70</v>
      </c>
      <c r="E325" t="s">
        <v>2266</v>
      </c>
      <c r="F325" t="s">
        <v>48</v>
      </c>
      <c r="G325">
        <f>ROUND(sportsEvent_numberOfAthletes[[#This Row],[value]],2)</f>
        <v>8</v>
      </c>
      <c r="H325" t="s">
        <v>2055</v>
      </c>
      <c r="I325" t="s">
        <v>34</v>
      </c>
      <c r="J325" t="s">
        <v>72</v>
      </c>
      <c r="K325" t="s">
        <v>1182</v>
      </c>
      <c r="L325" t="s">
        <v>2056</v>
      </c>
      <c r="M325">
        <f t="shared" si="5"/>
        <v>1</v>
      </c>
      <c r="N32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Arabian Gulf Cup sports event?</v>
      </c>
    </row>
    <row r="326" spans="1:14" x14ac:dyDescent="0.3">
      <c r="A326" t="s">
        <v>1880</v>
      </c>
      <c r="B326" t="s">
        <v>1881</v>
      </c>
      <c r="C326" t="s">
        <v>6</v>
      </c>
      <c r="D326" t="s">
        <v>70</v>
      </c>
      <c r="E326" t="s">
        <v>2266</v>
      </c>
      <c r="F326" t="s">
        <v>18</v>
      </c>
      <c r="G326">
        <f>ROUND(sportsEvent_numberOfAthletes[[#This Row],[value]],2)</f>
        <v>32</v>
      </c>
      <c r="H326" t="s">
        <v>2055</v>
      </c>
      <c r="I326" t="s">
        <v>536</v>
      </c>
      <c r="J326" t="s">
        <v>72</v>
      </c>
      <c r="K326" t="s">
        <v>1882</v>
      </c>
      <c r="L326" t="s">
        <v>2056</v>
      </c>
      <c r="M326">
        <f t="shared" si="5"/>
        <v>1</v>
      </c>
      <c r="N32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archery at the 2011 Pan American Games – men's individual sports event?</v>
      </c>
    </row>
    <row r="327" spans="1:14" x14ac:dyDescent="0.3">
      <c r="A327" t="s">
        <v>1838</v>
      </c>
      <c r="B327" t="s">
        <v>1839</v>
      </c>
      <c r="C327" t="s">
        <v>6</v>
      </c>
      <c r="D327" t="s">
        <v>70</v>
      </c>
      <c r="E327" t="s">
        <v>2266</v>
      </c>
      <c r="F327" t="s">
        <v>8</v>
      </c>
      <c r="G327">
        <f>ROUND(sportsEvent_numberOfAthletes[[#This Row],[value]],2)</f>
        <v>27</v>
      </c>
      <c r="H327" t="s">
        <v>2055</v>
      </c>
      <c r="I327" t="s">
        <v>536</v>
      </c>
      <c r="J327" t="s">
        <v>72</v>
      </c>
      <c r="K327" t="s">
        <v>1840</v>
      </c>
      <c r="L327" t="s">
        <v>2056</v>
      </c>
      <c r="M327">
        <f t="shared" si="5"/>
        <v>1</v>
      </c>
      <c r="N32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archery at the 2011 Pan American Games – men's team sports event?</v>
      </c>
    </row>
    <row r="328" spans="1:14" x14ac:dyDescent="0.3">
      <c r="A328" t="s">
        <v>1789</v>
      </c>
      <c r="B328" t="s">
        <v>1790</v>
      </c>
      <c r="C328" t="s">
        <v>6</v>
      </c>
      <c r="D328" t="s">
        <v>70</v>
      </c>
      <c r="E328" t="s">
        <v>2266</v>
      </c>
      <c r="F328" t="s">
        <v>32</v>
      </c>
      <c r="G328">
        <f>ROUND(sportsEvent_numberOfAthletes[[#This Row],[value]],2)</f>
        <v>30</v>
      </c>
      <c r="H328" t="s">
        <v>2055</v>
      </c>
      <c r="I328" t="s">
        <v>536</v>
      </c>
      <c r="J328" t="s">
        <v>72</v>
      </c>
      <c r="K328" t="s">
        <v>1791</v>
      </c>
      <c r="L328" t="s">
        <v>2056</v>
      </c>
      <c r="M328">
        <f t="shared" si="5"/>
        <v>1</v>
      </c>
      <c r="N32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archery at the 2011 Pan American Games – women's team sports event?</v>
      </c>
    </row>
    <row r="329" spans="1:14" x14ac:dyDescent="0.3">
      <c r="A329" t="s">
        <v>1832</v>
      </c>
      <c r="B329" t="s">
        <v>1833</v>
      </c>
      <c r="C329" t="s">
        <v>6</v>
      </c>
      <c r="D329" t="s">
        <v>70</v>
      </c>
      <c r="E329" t="s">
        <v>2266</v>
      </c>
      <c r="F329" t="s">
        <v>21</v>
      </c>
      <c r="G329">
        <f>ROUND(sportsEvent_numberOfAthletes[[#This Row],[value]],2)</f>
        <v>14</v>
      </c>
      <c r="H329" t="s">
        <v>2055</v>
      </c>
      <c r="I329" t="s">
        <v>501</v>
      </c>
      <c r="J329" t="s">
        <v>72</v>
      </c>
      <c r="K329" t="s">
        <v>1834</v>
      </c>
      <c r="L329" t="s">
        <v>2056</v>
      </c>
      <c r="M329">
        <f t="shared" si="5"/>
        <v>1</v>
      </c>
      <c r="N32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1962 British Empire and Commonwealth Games – men's discus throw sports event?</v>
      </c>
    </row>
    <row r="330" spans="1:14" x14ac:dyDescent="0.3">
      <c r="A330" t="s">
        <v>1939</v>
      </c>
      <c r="B330" t="s">
        <v>1940</v>
      </c>
      <c r="C330" t="s">
        <v>6</v>
      </c>
      <c r="D330" t="s">
        <v>70</v>
      </c>
      <c r="E330" t="s">
        <v>2266</v>
      </c>
      <c r="F330" t="s">
        <v>13</v>
      </c>
      <c r="G330">
        <f>ROUND(sportsEvent_numberOfAthletes[[#This Row],[value]],2)</f>
        <v>13</v>
      </c>
      <c r="H330" t="s">
        <v>2055</v>
      </c>
      <c r="I330" t="s">
        <v>501</v>
      </c>
      <c r="J330" t="s">
        <v>72</v>
      </c>
      <c r="K330" t="s">
        <v>1941</v>
      </c>
      <c r="L330" t="s">
        <v>2056</v>
      </c>
      <c r="M330">
        <f t="shared" si="5"/>
        <v>1</v>
      </c>
      <c r="N33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1962 British Empire and Commonwealth Games – men's high jump sports event?</v>
      </c>
    </row>
    <row r="331" spans="1:14" x14ac:dyDescent="0.3">
      <c r="A331" t="s">
        <v>1862</v>
      </c>
      <c r="B331" t="s">
        <v>1863</v>
      </c>
      <c r="C331" t="s">
        <v>6</v>
      </c>
      <c r="D331" t="s">
        <v>70</v>
      </c>
      <c r="E331" t="s">
        <v>2266</v>
      </c>
      <c r="F331" t="s">
        <v>28</v>
      </c>
      <c r="G331">
        <f>ROUND(sportsEvent_numberOfAthletes[[#This Row],[value]],2)</f>
        <v>15</v>
      </c>
      <c r="H331" t="s">
        <v>2055</v>
      </c>
      <c r="I331" t="s">
        <v>501</v>
      </c>
      <c r="J331" t="s">
        <v>72</v>
      </c>
      <c r="K331" t="s">
        <v>1864</v>
      </c>
      <c r="L331" t="s">
        <v>2056</v>
      </c>
      <c r="M331">
        <f t="shared" si="5"/>
        <v>1</v>
      </c>
      <c r="N33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1962 British Empire and Commonwealth Games – men's triple jump sports event?</v>
      </c>
    </row>
    <row r="332" spans="1:14" x14ac:dyDescent="0.3">
      <c r="A332" t="s">
        <v>1048</v>
      </c>
      <c r="B332" t="s">
        <v>1049</v>
      </c>
      <c r="C332" t="s">
        <v>6</v>
      </c>
      <c r="D332" t="s">
        <v>70</v>
      </c>
      <c r="E332" t="s">
        <v>2266</v>
      </c>
      <c r="F332" t="s">
        <v>55</v>
      </c>
      <c r="G332">
        <f>ROUND(sportsEvent_numberOfAthletes[[#This Row],[value]],2)</f>
        <v>33</v>
      </c>
      <c r="H332" t="s">
        <v>2055</v>
      </c>
      <c r="I332" t="s">
        <v>7</v>
      </c>
      <c r="J332" t="s">
        <v>72</v>
      </c>
      <c r="K332" t="s">
        <v>1050</v>
      </c>
      <c r="L332" t="s">
        <v>2056</v>
      </c>
      <c r="M332">
        <f t="shared" si="5"/>
        <v>1</v>
      </c>
      <c r="N33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2008 Summer Olympics – women's 1500 metres sports event?</v>
      </c>
    </row>
    <row r="333" spans="1:14" x14ac:dyDescent="0.3">
      <c r="A333" t="s">
        <v>1643</v>
      </c>
      <c r="B333" t="s">
        <v>1644</v>
      </c>
      <c r="C333" t="s">
        <v>6</v>
      </c>
      <c r="D333" t="s">
        <v>70</v>
      </c>
      <c r="E333" t="s">
        <v>2266</v>
      </c>
      <c r="F333" t="s">
        <v>13</v>
      </c>
      <c r="G333">
        <f>ROUND(sportsEvent_numberOfAthletes[[#This Row],[value]],2)</f>
        <v>13</v>
      </c>
      <c r="H333" t="s">
        <v>2055</v>
      </c>
      <c r="I333" t="s">
        <v>189</v>
      </c>
      <c r="J333" t="s">
        <v>72</v>
      </c>
      <c r="K333" t="s">
        <v>1645</v>
      </c>
      <c r="L333" t="s">
        <v>2056</v>
      </c>
      <c r="M333">
        <f t="shared" si="5"/>
        <v>1</v>
      </c>
      <c r="N33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10,000 metres sports event?</v>
      </c>
    </row>
    <row r="334" spans="1:14" x14ac:dyDescent="0.3">
      <c r="A334" t="s">
        <v>1652</v>
      </c>
      <c r="B334" t="s">
        <v>1653</v>
      </c>
      <c r="C334" t="s">
        <v>6</v>
      </c>
      <c r="D334" t="s">
        <v>70</v>
      </c>
      <c r="E334" t="s">
        <v>2266</v>
      </c>
      <c r="F334" t="s">
        <v>55</v>
      </c>
      <c r="G334">
        <f>ROUND(sportsEvent_numberOfAthletes[[#This Row],[value]],2)</f>
        <v>33</v>
      </c>
      <c r="H334" t="s">
        <v>2055</v>
      </c>
      <c r="I334" t="s">
        <v>189</v>
      </c>
      <c r="J334" t="s">
        <v>72</v>
      </c>
      <c r="K334" t="s">
        <v>1541</v>
      </c>
      <c r="L334" t="s">
        <v>2056</v>
      </c>
      <c r="M334">
        <f t="shared" si="5"/>
        <v>1</v>
      </c>
      <c r="N33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100 metres sports event?</v>
      </c>
    </row>
    <row r="335" spans="1:14" x14ac:dyDescent="0.3">
      <c r="A335" t="s">
        <v>1539</v>
      </c>
      <c r="B335" t="s">
        <v>1540</v>
      </c>
      <c r="C335" t="s">
        <v>6</v>
      </c>
      <c r="D335" t="s">
        <v>70</v>
      </c>
      <c r="E335" t="s">
        <v>2266</v>
      </c>
      <c r="F335" t="s">
        <v>7</v>
      </c>
      <c r="G335">
        <f>ROUND(sportsEvent_numberOfAthletes[[#This Row],[value]],2)</f>
        <v>16</v>
      </c>
      <c r="H335" t="s">
        <v>2055</v>
      </c>
      <c r="I335" t="s">
        <v>189</v>
      </c>
      <c r="J335" t="s">
        <v>72</v>
      </c>
      <c r="K335" t="s">
        <v>1541</v>
      </c>
      <c r="L335" t="s">
        <v>2056</v>
      </c>
      <c r="M335">
        <f t="shared" si="5"/>
        <v>1</v>
      </c>
      <c r="N33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110 metres hurdles sports event?</v>
      </c>
    </row>
    <row r="336" spans="1:14" x14ac:dyDescent="0.3">
      <c r="A336" t="s">
        <v>1673</v>
      </c>
      <c r="B336" t="s">
        <v>1674</v>
      </c>
      <c r="C336" t="s">
        <v>6</v>
      </c>
      <c r="D336" t="s">
        <v>70</v>
      </c>
      <c r="E336" t="s">
        <v>2266</v>
      </c>
      <c r="F336" t="s">
        <v>21</v>
      </c>
      <c r="G336">
        <f>ROUND(sportsEvent_numberOfAthletes[[#This Row],[value]],2)</f>
        <v>14</v>
      </c>
      <c r="H336" t="s">
        <v>2055</v>
      </c>
      <c r="I336" t="s">
        <v>189</v>
      </c>
      <c r="J336" t="s">
        <v>72</v>
      </c>
      <c r="K336" t="s">
        <v>1454</v>
      </c>
      <c r="L336" t="s">
        <v>2056</v>
      </c>
      <c r="M336">
        <f t="shared" si="5"/>
        <v>1</v>
      </c>
      <c r="N33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1500 metres sports event?</v>
      </c>
    </row>
    <row r="337" spans="1:14" x14ac:dyDescent="0.3">
      <c r="A337" t="s">
        <v>1446</v>
      </c>
      <c r="B337" t="s">
        <v>1447</v>
      </c>
      <c r="C337" t="s">
        <v>6</v>
      </c>
      <c r="D337" t="s">
        <v>70</v>
      </c>
      <c r="E337" t="s">
        <v>2266</v>
      </c>
      <c r="F337" t="s">
        <v>7</v>
      </c>
      <c r="G337">
        <f>ROUND(sportsEvent_numberOfAthletes[[#This Row],[value]],2)</f>
        <v>16</v>
      </c>
      <c r="H337" t="s">
        <v>2055</v>
      </c>
      <c r="I337" t="s">
        <v>189</v>
      </c>
      <c r="J337" t="s">
        <v>72</v>
      </c>
      <c r="K337" t="s">
        <v>1448</v>
      </c>
      <c r="L337" t="s">
        <v>2056</v>
      </c>
      <c r="M337">
        <f t="shared" si="5"/>
        <v>1</v>
      </c>
      <c r="N33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20 kilometres walk sports event?</v>
      </c>
    </row>
    <row r="338" spans="1:14" x14ac:dyDescent="0.3">
      <c r="A338" t="s">
        <v>1452</v>
      </c>
      <c r="B338" t="s">
        <v>1453</v>
      </c>
      <c r="C338" t="s">
        <v>6</v>
      </c>
      <c r="D338" t="s">
        <v>70</v>
      </c>
      <c r="E338" t="s">
        <v>2266</v>
      </c>
      <c r="F338" t="s">
        <v>18</v>
      </c>
      <c r="G338">
        <f>ROUND(sportsEvent_numberOfAthletes[[#This Row],[value]],2)</f>
        <v>32</v>
      </c>
      <c r="H338" t="s">
        <v>2055</v>
      </c>
      <c r="I338" t="s">
        <v>189</v>
      </c>
      <c r="J338" t="s">
        <v>72</v>
      </c>
      <c r="K338" t="s">
        <v>1454</v>
      </c>
      <c r="L338" t="s">
        <v>2056</v>
      </c>
      <c r="M338">
        <f t="shared" si="5"/>
        <v>1</v>
      </c>
      <c r="N33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200 metres sports event?</v>
      </c>
    </row>
    <row r="339" spans="1:14" x14ac:dyDescent="0.3">
      <c r="A339" t="s">
        <v>1490</v>
      </c>
      <c r="B339" t="s">
        <v>1491</v>
      </c>
      <c r="C339" t="s">
        <v>6</v>
      </c>
      <c r="D339" t="s">
        <v>70</v>
      </c>
      <c r="E339" t="s">
        <v>2266</v>
      </c>
      <c r="F339" t="s">
        <v>13</v>
      </c>
      <c r="G339">
        <f>ROUND(sportsEvent_numberOfAthletes[[#This Row],[value]],2)</f>
        <v>13</v>
      </c>
      <c r="H339" t="s">
        <v>2055</v>
      </c>
      <c r="I339" t="s">
        <v>189</v>
      </c>
      <c r="J339" t="s">
        <v>72</v>
      </c>
      <c r="K339" t="s">
        <v>1448</v>
      </c>
      <c r="L339" t="s">
        <v>2056</v>
      </c>
      <c r="M339">
        <f t="shared" si="5"/>
        <v>1</v>
      </c>
      <c r="N33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3000 metres steeplechase sports event?</v>
      </c>
    </row>
    <row r="340" spans="1:14" x14ac:dyDescent="0.3">
      <c r="A340" t="s">
        <v>1486</v>
      </c>
      <c r="B340" t="s">
        <v>1487</v>
      </c>
      <c r="C340" t="s">
        <v>6</v>
      </c>
      <c r="D340" t="s">
        <v>70</v>
      </c>
      <c r="E340" t="s">
        <v>2266</v>
      </c>
      <c r="F340" t="s">
        <v>1488</v>
      </c>
      <c r="G340">
        <f>ROUND(sportsEvent_numberOfAthletes[[#This Row],[value]],2)</f>
        <v>60</v>
      </c>
      <c r="H340" t="s">
        <v>2055</v>
      </c>
      <c r="I340" t="s">
        <v>189</v>
      </c>
      <c r="J340" t="s">
        <v>72</v>
      </c>
      <c r="K340" t="s">
        <v>1489</v>
      </c>
      <c r="L340" t="s">
        <v>2056</v>
      </c>
      <c r="M340">
        <f t="shared" si="5"/>
        <v>1</v>
      </c>
      <c r="N34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4 × 100 metres relay sports event?</v>
      </c>
    </row>
    <row r="341" spans="1:14" x14ac:dyDescent="0.3">
      <c r="A341" t="s">
        <v>1608</v>
      </c>
      <c r="B341" t="s">
        <v>1609</v>
      </c>
      <c r="C341" t="s">
        <v>6</v>
      </c>
      <c r="D341" t="s">
        <v>70</v>
      </c>
      <c r="E341" t="s">
        <v>2266</v>
      </c>
      <c r="F341" t="s">
        <v>27</v>
      </c>
      <c r="G341">
        <f>ROUND(sportsEvent_numberOfAthletes[[#This Row],[value]],2)</f>
        <v>41</v>
      </c>
      <c r="H341" t="s">
        <v>2055</v>
      </c>
      <c r="I341" t="s">
        <v>189</v>
      </c>
      <c r="J341" t="s">
        <v>72</v>
      </c>
      <c r="K341" t="s">
        <v>1564</v>
      </c>
      <c r="L341" t="s">
        <v>2056</v>
      </c>
      <c r="M341">
        <f t="shared" si="5"/>
        <v>1</v>
      </c>
      <c r="N34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4 × 400 metres relay sports event?</v>
      </c>
    </row>
    <row r="342" spans="1:14" x14ac:dyDescent="0.3">
      <c r="A342" t="s">
        <v>1559</v>
      </c>
      <c r="B342" t="s">
        <v>1560</v>
      </c>
      <c r="C342" t="s">
        <v>6</v>
      </c>
      <c r="D342" t="s">
        <v>70</v>
      </c>
      <c r="E342" t="s">
        <v>2266</v>
      </c>
      <c r="F342" t="s">
        <v>58</v>
      </c>
      <c r="G342">
        <f>ROUND(sportsEvent_numberOfAthletes[[#This Row],[value]],2)</f>
        <v>23</v>
      </c>
      <c r="H342" t="s">
        <v>2055</v>
      </c>
      <c r="I342" t="s">
        <v>189</v>
      </c>
      <c r="J342" t="s">
        <v>72</v>
      </c>
      <c r="K342" t="s">
        <v>1561</v>
      </c>
      <c r="L342" t="s">
        <v>2056</v>
      </c>
      <c r="M342">
        <f t="shared" si="5"/>
        <v>1</v>
      </c>
      <c r="N34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400 metres sports event?</v>
      </c>
    </row>
    <row r="343" spans="1:14" x14ac:dyDescent="0.3">
      <c r="A343" t="s">
        <v>1531</v>
      </c>
      <c r="B343" t="s">
        <v>1532</v>
      </c>
      <c r="C343" t="s">
        <v>6</v>
      </c>
      <c r="D343" t="s">
        <v>70</v>
      </c>
      <c r="E343" t="s">
        <v>2266</v>
      </c>
      <c r="F343" t="s">
        <v>20</v>
      </c>
      <c r="G343">
        <f>ROUND(sportsEvent_numberOfAthletes[[#This Row],[value]],2)</f>
        <v>19</v>
      </c>
      <c r="H343" t="s">
        <v>2055</v>
      </c>
      <c r="I343" t="s">
        <v>189</v>
      </c>
      <c r="J343" t="s">
        <v>72</v>
      </c>
      <c r="K343" t="s">
        <v>1489</v>
      </c>
      <c r="L343" t="s">
        <v>2056</v>
      </c>
      <c r="M343">
        <f t="shared" si="5"/>
        <v>1</v>
      </c>
      <c r="N34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400 metres hurdles sports event?</v>
      </c>
    </row>
    <row r="344" spans="1:14" x14ac:dyDescent="0.3">
      <c r="A344" t="s">
        <v>1562</v>
      </c>
      <c r="B344" t="s">
        <v>1563</v>
      </c>
      <c r="C344" t="s">
        <v>6</v>
      </c>
      <c r="D344" t="s">
        <v>70</v>
      </c>
      <c r="E344" t="s">
        <v>2266</v>
      </c>
      <c r="F344" t="s">
        <v>28</v>
      </c>
      <c r="G344">
        <f>ROUND(sportsEvent_numberOfAthletes[[#This Row],[value]],2)</f>
        <v>15</v>
      </c>
      <c r="H344" t="s">
        <v>2055</v>
      </c>
      <c r="I344" t="s">
        <v>189</v>
      </c>
      <c r="J344" t="s">
        <v>72</v>
      </c>
      <c r="K344" t="s">
        <v>1564</v>
      </c>
      <c r="L344" t="s">
        <v>2056</v>
      </c>
      <c r="M344">
        <f t="shared" si="5"/>
        <v>1</v>
      </c>
      <c r="N34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5,000 metres sports event?</v>
      </c>
    </row>
    <row r="345" spans="1:14" x14ac:dyDescent="0.3">
      <c r="A345" t="s">
        <v>1483</v>
      </c>
      <c r="B345" t="s">
        <v>1484</v>
      </c>
      <c r="C345" t="s">
        <v>6</v>
      </c>
      <c r="D345" t="s">
        <v>70</v>
      </c>
      <c r="E345" t="s">
        <v>2266</v>
      </c>
      <c r="F345" t="s">
        <v>7</v>
      </c>
      <c r="G345">
        <f>ROUND(sportsEvent_numberOfAthletes[[#This Row],[value]],2)</f>
        <v>16</v>
      </c>
      <c r="H345" t="s">
        <v>2055</v>
      </c>
      <c r="I345" t="s">
        <v>189</v>
      </c>
      <c r="J345" t="s">
        <v>72</v>
      </c>
      <c r="K345" t="s">
        <v>1485</v>
      </c>
      <c r="L345" t="s">
        <v>2056</v>
      </c>
      <c r="M345">
        <f t="shared" si="5"/>
        <v>1</v>
      </c>
      <c r="N34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50 kilometres walk sports event?</v>
      </c>
    </row>
    <row r="346" spans="1:14" x14ac:dyDescent="0.3">
      <c r="A346" t="s">
        <v>1507</v>
      </c>
      <c r="B346" t="s">
        <v>1508</v>
      </c>
      <c r="C346" t="s">
        <v>6</v>
      </c>
      <c r="D346" t="s">
        <v>70</v>
      </c>
      <c r="E346" t="s">
        <v>2266</v>
      </c>
      <c r="F346" t="s">
        <v>7</v>
      </c>
      <c r="G346">
        <f>ROUND(sportsEvent_numberOfAthletes[[#This Row],[value]],2)</f>
        <v>16</v>
      </c>
      <c r="H346" t="s">
        <v>2055</v>
      </c>
      <c r="I346" t="s">
        <v>189</v>
      </c>
      <c r="J346" t="s">
        <v>72</v>
      </c>
      <c r="K346" t="s">
        <v>1485</v>
      </c>
      <c r="L346" t="s">
        <v>2056</v>
      </c>
      <c r="M346">
        <f t="shared" si="5"/>
        <v>1</v>
      </c>
      <c r="N34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800 metres sports event?</v>
      </c>
    </row>
    <row r="347" spans="1:14" x14ac:dyDescent="0.3">
      <c r="A347" t="s">
        <v>1443</v>
      </c>
      <c r="B347" t="s">
        <v>1444</v>
      </c>
      <c r="C347" t="s">
        <v>6</v>
      </c>
      <c r="D347" t="s">
        <v>70</v>
      </c>
      <c r="E347" t="s">
        <v>2266</v>
      </c>
      <c r="F347" t="s">
        <v>21</v>
      </c>
      <c r="G347">
        <f>ROUND(sportsEvent_numberOfAthletes[[#This Row],[value]],2)</f>
        <v>14</v>
      </c>
      <c r="H347" t="s">
        <v>2055</v>
      </c>
      <c r="I347" t="s">
        <v>189</v>
      </c>
      <c r="J347" t="s">
        <v>72</v>
      </c>
      <c r="K347" t="s">
        <v>1445</v>
      </c>
      <c r="L347" t="s">
        <v>2056</v>
      </c>
      <c r="M347">
        <f t="shared" si="5"/>
        <v>1</v>
      </c>
      <c r="N34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decathlon sports event?</v>
      </c>
    </row>
    <row r="348" spans="1:14" x14ac:dyDescent="0.3">
      <c r="A348" t="s">
        <v>1577</v>
      </c>
      <c r="B348" t="s">
        <v>1578</v>
      </c>
      <c r="C348" t="s">
        <v>6</v>
      </c>
      <c r="D348" t="s">
        <v>70</v>
      </c>
      <c r="E348" t="s">
        <v>2266</v>
      </c>
      <c r="F348" t="s">
        <v>21</v>
      </c>
      <c r="G348">
        <f>ROUND(sportsEvent_numberOfAthletes[[#This Row],[value]],2)</f>
        <v>14</v>
      </c>
      <c r="H348" t="s">
        <v>2055</v>
      </c>
      <c r="I348" t="s">
        <v>189</v>
      </c>
      <c r="J348" t="s">
        <v>72</v>
      </c>
      <c r="K348" t="s">
        <v>1579</v>
      </c>
      <c r="L348" t="s">
        <v>2056</v>
      </c>
      <c r="M348">
        <f t="shared" si="5"/>
        <v>1</v>
      </c>
      <c r="N34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discus throw sports event?</v>
      </c>
    </row>
    <row r="349" spans="1:14" x14ac:dyDescent="0.3">
      <c r="A349" t="s">
        <v>1495</v>
      </c>
      <c r="B349" t="s">
        <v>1496</v>
      </c>
      <c r="C349" t="s">
        <v>6</v>
      </c>
      <c r="D349" t="s">
        <v>70</v>
      </c>
      <c r="E349" t="s">
        <v>2266</v>
      </c>
      <c r="F349" t="s">
        <v>23</v>
      </c>
      <c r="G349">
        <f>ROUND(sportsEvent_numberOfAthletes[[#This Row],[value]],2)</f>
        <v>12</v>
      </c>
      <c r="H349" t="s">
        <v>2055</v>
      </c>
      <c r="I349" t="s">
        <v>189</v>
      </c>
      <c r="J349" t="s">
        <v>72</v>
      </c>
      <c r="K349" t="s">
        <v>1497</v>
      </c>
      <c r="L349" t="s">
        <v>2056</v>
      </c>
      <c r="M349">
        <f t="shared" si="5"/>
        <v>1</v>
      </c>
      <c r="N34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hammer throw sports event?</v>
      </c>
    </row>
    <row r="350" spans="1:14" x14ac:dyDescent="0.3">
      <c r="A350" t="s">
        <v>1545</v>
      </c>
      <c r="B350" t="s">
        <v>1546</v>
      </c>
      <c r="C350" t="s">
        <v>6</v>
      </c>
      <c r="D350" t="s">
        <v>70</v>
      </c>
      <c r="E350" t="s">
        <v>2266</v>
      </c>
      <c r="F350" t="s">
        <v>20</v>
      </c>
      <c r="G350">
        <f>ROUND(sportsEvent_numberOfAthletes[[#This Row],[value]],2)</f>
        <v>19</v>
      </c>
      <c r="H350" t="s">
        <v>2055</v>
      </c>
      <c r="I350" t="s">
        <v>189</v>
      </c>
      <c r="J350" t="s">
        <v>72</v>
      </c>
      <c r="K350" t="s">
        <v>1547</v>
      </c>
      <c r="L350" t="s">
        <v>2056</v>
      </c>
      <c r="M350">
        <f t="shared" si="5"/>
        <v>1</v>
      </c>
      <c r="N35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high jump sports event?</v>
      </c>
    </row>
    <row r="351" spans="1:14" x14ac:dyDescent="0.3">
      <c r="A351" t="s">
        <v>1650</v>
      </c>
      <c r="B351" t="s">
        <v>1651</v>
      </c>
      <c r="C351" t="s">
        <v>6</v>
      </c>
      <c r="D351" t="s">
        <v>70</v>
      </c>
      <c r="E351" t="s">
        <v>2266</v>
      </c>
      <c r="F351" t="s">
        <v>28</v>
      </c>
      <c r="G351">
        <f>ROUND(sportsEvent_numberOfAthletes[[#This Row],[value]],2)</f>
        <v>15</v>
      </c>
      <c r="H351" t="s">
        <v>2055</v>
      </c>
      <c r="I351" t="s">
        <v>193</v>
      </c>
      <c r="J351" t="s">
        <v>72</v>
      </c>
      <c r="K351" t="s">
        <v>1615</v>
      </c>
      <c r="L351" t="s">
        <v>2056</v>
      </c>
      <c r="M351">
        <f t="shared" si="5"/>
        <v>1</v>
      </c>
      <c r="N35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javelin throw sports event?</v>
      </c>
    </row>
    <row r="352" spans="1:14" x14ac:dyDescent="0.3">
      <c r="A352" t="s">
        <v>1613</v>
      </c>
      <c r="B352" t="s">
        <v>1614</v>
      </c>
      <c r="C352" t="s">
        <v>6</v>
      </c>
      <c r="D352" t="s">
        <v>70</v>
      </c>
      <c r="E352" t="s">
        <v>2266</v>
      </c>
      <c r="F352" t="s">
        <v>16</v>
      </c>
      <c r="G352">
        <f>ROUND(sportsEvent_numberOfAthletes[[#This Row],[value]],2)</f>
        <v>22</v>
      </c>
      <c r="H352" t="s">
        <v>2055</v>
      </c>
      <c r="I352" t="s">
        <v>189</v>
      </c>
      <c r="J352" t="s">
        <v>72</v>
      </c>
      <c r="K352" t="s">
        <v>1615</v>
      </c>
      <c r="L352" t="s">
        <v>2056</v>
      </c>
      <c r="M352">
        <f t="shared" si="5"/>
        <v>1</v>
      </c>
      <c r="N35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long jump sports event?</v>
      </c>
    </row>
    <row r="353" spans="1:14" x14ac:dyDescent="0.3">
      <c r="A353" t="s">
        <v>1557</v>
      </c>
      <c r="B353" t="s">
        <v>1558</v>
      </c>
      <c r="C353" t="s">
        <v>6</v>
      </c>
      <c r="D353" t="s">
        <v>70</v>
      </c>
      <c r="E353" t="s">
        <v>2266</v>
      </c>
      <c r="F353" t="s">
        <v>14</v>
      </c>
      <c r="G353">
        <f>ROUND(sportsEvent_numberOfAthletes[[#This Row],[value]],2)</f>
        <v>21</v>
      </c>
      <c r="H353" t="s">
        <v>2055</v>
      </c>
      <c r="I353" t="s">
        <v>189</v>
      </c>
      <c r="J353" t="s">
        <v>72</v>
      </c>
      <c r="K353" t="s">
        <v>1519</v>
      </c>
      <c r="L353" t="s">
        <v>2056</v>
      </c>
      <c r="M353">
        <f t="shared" si="5"/>
        <v>1</v>
      </c>
      <c r="N35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marathon sports event?</v>
      </c>
    </row>
    <row r="354" spans="1:14" x14ac:dyDescent="0.3">
      <c r="A354" t="s">
        <v>1517</v>
      </c>
      <c r="B354" t="s">
        <v>1518</v>
      </c>
      <c r="C354" t="s">
        <v>6</v>
      </c>
      <c r="D354" t="s">
        <v>70</v>
      </c>
      <c r="E354" t="s">
        <v>2266</v>
      </c>
      <c r="F354" t="s">
        <v>23</v>
      </c>
      <c r="G354">
        <f>ROUND(sportsEvent_numberOfAthletes[[#This Row],[value]],2)</f>
        <v>12</v>
      </c>
      <c r="H354" t="s">
        <v>2055</v>
      </c>
      <c r="I354" t="s">
        <v>189</v>
      </c>
      <c r="J354" t="s">
        <v>72</v>
      </c>
      <c r="K354" t="s">
        <v>1519</v>
      </c>
      <c r="L354" t="s">
        <v>2056</v>
      </c>
      <c r="M354">
        <f t="shared" si="5"/>
        <v>1</v>
      </c>
      <c r="N35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pole vault sports event?</v>
      </c>
    </row>
    <row r="355" spans="1:14" x14ac:dyDescent="0.3">
      <c r="A355" t="s">
        <v>1458</v>
      </c>
      <c r="B355" t="s">
        <v>1459</v>
      </c>
      <c r="C355" t="s">
        <v>6</v>
      </c>
      <c r="D355" t="s">
        <v>70</v>
      </c>
      <c r="E355" t="s">
        <v>2266</v>
      </c>
      <c r="F355" t="s">
        <v>13</v>
      </c>
      <c r="G355">
        <f>ROUND(sportsEvent_numberOfAthletes[[#This Row],[value]],2)</f>
        <v>13</v>
      </c>
      <c r="H355" t="s">
        <v>2055</v>
      </c>
      <c r="I355" t="s">
        <v>189</v>
      </c>
      <c r="J355" t="s">
        <v>72</v>
      </c>
      <c r="K355" t="s">
        <v>1460</v>
      </c>
      <c r="L355" t="s">
        <v>2056</v>
      </c>
      <c r="M355">
        <f t="shared" si="5"/>
        <v>1</v>
      </c>
      <c r="N35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shot put sports event?</v>
      </c>
    </row>
    <row r="356" spans="1:14" x14ac:dyDescent="0.3">
      <c r="A356" t="s">
        <v>1572</v>
      </c>
      <c r="B356" t="s">
        <v>1573</v>
      </c>
      <c r="C356" t="s">
        <v>6</v>
      </c>
      <c r="D356" t="s">
        <v>70</v>
      </c>
      <c r="E356" t="s">
        <v>2266</v>
      </c>
      <c r="F356" t="s">
        <v>15</v>
      </c>
      <c r="G356">
        <f>ROUND(sportsEvent_numberOfAthletes[[#This Row],[value]],2)</f>
        <v>10</v>
      </c>
      <c r="H356" t="s">
        <v>2055</v>
      </c>
      <c r="I356" t="s">
        <v>189</v>
      </c>
      <c r="J356" t="s">
        <v>72</v>
      </c>
      <c r="K356" t="s">
        <v>1574</v>
      </c>
      <c r="L356" t="s">
        <v>2056</v>
      </c>
      <c r="M356">
        <f t="shared" si="5"/>
        <v>1</v>
      </c>
      <c r="N35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men's triple jump sports event?</v>
      </c>
    </row>
    <row r="357" spans="1:14" x14ac:dyDescent="0.3">
      <c r="A357" t="s">
        <v>1565</v>
      </c>
      <c r="B357" t="s">
        <v>1566</v>
      </c>
      <c r="C357" t="s">
        <v>6</v>
      </c>
      <c r="D357" t="s">
        <v>70</v>
      </c>
      <c r="E357" t="s">
        <v>2266</v>
      </c>
      <c r="F357" t="s">
        <v>48</v>
      </c>
      <c r="G357">
        <f>ROUND(sportsEvent_numberOfAthletes[[#This Row],[value]],2)</f>
        <v>8</v>
      </c>
      <c r="H357" t="s">
        <v>2055</v>
      </c>
      <c r="I357" t="s">
        <v>189</v>
      </c>
      <c r="J357" t="s">
        <v>72</v>
      </c>
      <c r="K357" t="s">
        <v>1544</v>
      </c>
      <c r="L357" t="s">
        <v>2056</v>
      </c>
      <c r="M357">
        <f t="shared" si="5"/>
        <v>1</v>
      </c>
      <c r="N35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10,000 metres sports event?</v>
      </c>
    </row>
    <row r="358" spans="1:14" x14ac:dyDescent="0.3">
      <c r="A358" t="s">
        <v>1610</v>
      </c>
      <c r="B358" t="s">
        <v>1611</v>
      </c>
      <c r="C358" t="s">
        <v>6</v>
      </c>
      <c r="D358" t="s">
        <v>70</v>
      </c>
      <c r="E358" t="s">
        <v>2266</v>
      </c>
      <c r="F358" t="s">
        <v>20</v>
      </c>
      <c r="G358">
        <f>ROUND(sportsEvent_numberOfAthletes[[#This Row],[value]],2)</f>
        <v>19</v>
      </c>
      <c r="H358" t="s">
        <v>2055</v>
      </c>
      <c r="I358" t="s">
        <v>189</v>
      </c>
      <c r="J358" t="s">
        <v>72</v>
      </c>
      <c r="K358" t="s">
        <v>1612</v>
      </c>
      <c r="L358" t="s">
        <v>2056</v>
      </c>
      <c r="M358">
        <f t="shared" si="5"/>
        <v>1</v>
      </c>
      <c r="N35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100 metres sports event?</v>
      </c>
    </row>
    <row r="359" spans="1:14" x14ac:dyDescent="0.3">
      <c r="A359" t="s">
        <v>1542</v>
      </c>
      <c r="B359" t="s">
        <v>1543</v>
      </c>
      <c r="C359" t="s">
        <v>6</v>
      </c>
      <c r="D359" t="s">
        <v>70</v>
      </c>
      <c r="E359" t="s">
        <v>2266</v>
      </c>
      <c r="F359" t="s">
        <v>21</v>
      </c>
      <c r="G359">
        <f>ROUND(sportsEvent_numberOfAthletes[[#This Row],[value]],2)</f>
        <v>14</v>
      </c>
      <c r="H359" t="s">
        <v>2055</v>
      </c>
      <c r="I359" t="s">
        <v>189</v>
      </c>
      <c r="J359" t="s">
        <v>72</v>
      </c>
      <c r="K359" t="s">
        <v>1544</v>
      </c>
      <c r="L359" t="s">
        <v>2056</v>
      </c>
      <c r="M359">
        <f t="shared" si="5"/>
        <v>1</v>
      </c>
      <c r="N35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100 metres hurdles sports event?</v>
      </c>
    </row>
    <row r="360" spans="1:14" x14ac:dyDescent="0.3">
      <c r="A360" t="s">
        <v>1594</v>
      </c>
      <c r="B360" t="s">
        <v>1595</v>
      </c>
      <c r="C360" t="s">
        <v>6</v>
      </c>
      <c r="D360" t="s">
        <v>70</v>
      </c>
      <c r="E360" t="s">
        <v>2266</v>
      </c>
      <c r="F360" t="s">
        <v>23</v>
      </c>
      <c r="G360">
        <f>ROUND(sportsEvent_numberOfAthletes[[#This Row],[value]],2)</f>
        <v>12</v>
      </c>
      <c r="H360" t="s">
        <v>2055</v>
      </c>
      <c r="I360" t="s">
        <v>189</v>
      </c>
      <c r="J360" t="s">
        <v>72</v>
      </c>
      <c r="K360" t="s">
        <v>1596</v>
      </c>
      <c r="L360" t="s">
        <v>2056</v>
      </c>
      <c r="M360">
        <f t="shared" si="5"/>
        <v>1</v>
      </c>
      <c r="N36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1500 metres sports event?</v>
      </c>
    </row>
    <row r="361" spans="1:14" x14ac:dyDescent="0.3">
      <c r="A361" t="s">
        <v>1528</v>
      </c>
      <c r="B361" t="s">
        <v>1529</v>
      </c>
      <c r="C361" t="s">
        <v>6</v>
      </c>
      <c r="D361" t="s">
        <v>70</v>
      </c>
      <c r="E361" t="s">
        <v>2266</v>
      </c>
      <c r="F361" t="s">
        <v>11</v>
      </c>
      <c r="G361">
        <f>ROUND(sportsEvent_numberOfAthletes[[#This Row],[value]],2)</f>
        <v>17</v>
      </c>
      <c r="H361" t="s">
        <v>2055</v>
      </c>
      <c r="I361" t="s">
        <v>189</v>
      </c>
      <c r="J361" t="s">
        <v>72</v>
      </c>
      <c r="K361" t="s">
        <v>1530</v>
      </c>
      <c r="L361" t="s">
        <v>2056</v>
      </c>
      <c r="M361">
        <f t="shared" si="5"/>
        <v>1</v>
      </c>
      <c r="N36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20 kilometres walk sports event?</v>
      </c>
    </row>
    <row r="362" spans="1:14" x14ac:dyDescent="0.3">
      <c r="A362" t="s">
        <v>1554</v>
      </c>
      <c r="B362" t="s">
        <v>1555</v>
      </c>
      <c r="C362" t="s">
        <v>6</v>
      </c>
      <c r="D362" t="s">
        <v>70</v>
      </c>
      <c r="E362" t="s">
        <v>2266</v>
      </c>
      <c r="F362" t="s">
        <v>28</v>
      </c>
      <c r="G362">
        <f>ROUND(sportsEvent_numberOfAthletes[[#This Row],[value]],2)</f>
        <v>15</v>
      </c>
      <c r="H362" t="s">
        <v>2055</v>
      </c>
      <c r="I362" t="s">
        <v>189</v>
      </c>
      <c r="J362" t="s">
        <v>72</v>
      </c>
      <c r="K362" t="s">
        <v>1556</v>
      </c>
      <c r="L362" t="s">
        <v>2056</v>
      </c>
      <c r="M362">
        <f t="shared" si="5"/>
        <v>1</v>
      </c>
      <c r="N36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200 metres sports event?</v>
      </c>
    </row>
    <row r="363" spans="1:14" x14ac:dyDescent="0.3">
      <c r="A363" t="s">
        <v>1668</v>
      </c>
      <c r="B363" t="s">
        <v>1669</v>
      </c>
      <c r="C363" t="s">
        <v>6</v>
      </c>
      <c r="D363" t="s">
        <v>70</v>
      </c>
      <c r="E363" t="s">
        <v>2266</v>
      </c>
      <c r="F363" t="s">
        <v>23</v>
      </c>
      <c r="G363">
        <f>ROUND(sportsEvent_numberOfAthletes[[#This Row],[value]],2)</f>
        <v>12</v>
      </c>
      <c r="H363" t="s">
        <v>2055</v>
      </c>
      <c r="I363" t="s">
        <v>189</v>
      </c>
      <c r="J363" t="s">
        <v>72</v>
      </c>
      <c r="K363" t="s">
        <v>1670</v>
      </c>
      <c r="L363" t="s">
        <v>2056</v>
      </c>
      <c r="M363">
        <f t="shared" si="5"/>
        <v>1</v>
      </c>
      <c r="N36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3000 metres steeplechase sports event?</v>
      </c>
    </row>
    <row r="364" spans="1:14" x14ac:dyDescent="0.3">
      <c r="A364" t="s">
        <v>1619</v>
      </c>
      <c r="B364" t="s">
        <v>1620</v>
      </c>
      <c r="C364" t="s">
        <v>6</v>
      </c>
      <c r="D364" t="s">
        <v>70</v>
      </c>
      <c r="E364" t="s">
        <v>2266</v>
      </c>
      <c r="F364" t="s">
        <v>18</v>
      </c>
      <c r="G364">
        <f>ROUND(sportsEvent_numberOfAthletes[[#This Row],[value]],2)</f>
        <v>32</v>
      </c>
      <c r="H364" t="s">
        <v>2055</v>
      </c>
      <c r="I364" t="s">
        <v>189</v>
      </c>
      <c r="J364" t="s">
        <v>72</v>
      </c>
      <c r="K364" t="s">
        <v>1621</v>
      </c>
      <c r="L364" t="s">
        <v>2056</v>
      </c>
      <c r="M364">
        <f t="shared" si="5"/>
        <v>1</v>
      </c>
      <c r="N36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4 × 100 metres relay sports event?</v>
      </c>
    </row>
    <row r="365" spans="1:14" x14ac:dyDescent="0.3">
      <c r="A365" t="s">
        <v>1600</v>
      </c>
      <c r="B365" t="s">
        <v>1601</v>
      </c>
      <c r="C365" t="s">
        <v>6</v>
      </c>
      <c r="D365" t="s">
        <v>70</v>
      </c>
      <c r="E365" t="s">
        <v>2266</v>
      </c>
      <c r="F365" t="s">
        <v>33</v>
      </c>
      <c r="G365">
        <f>ROUND(sportsEvent_numberOfAthletes[[#This Row],[value]],2)</f>
        <v>24</v>
      </c>
      <c r="H365" t="s">
        <v>2055</v>
      </c>
      <c r="I365" t="s">
        <v>189</v>
      </c>
      <c r="J365" t="s">
        <v>72</v>
      </c>
      <c r="K365" t="s">
        <v>1431</v>
      </c>
      <c r="L365" t="s">
        <v>2056</v>
      </c>
      <c r="M365">
        <f t="shared" si="5"/>
        <v>1</v>
      </c>
      <c r="N36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4 × 400 metres relay sports event?</v>
      </c>
    </row>
    <row r="366" spans="1:14" x14ac:dyDescent="0.3">
      <c r="A366" t="s">
        <v>1585</v>
      </c>
      <c r="B366" t="s">
        <v>1586</v>
      </c>
      <c r="C366" t="s">
        <v>6</v>
      </c>
      <c r="D366" t="s">
        <v>70</v>
      </c>
      <c r="E366" t="s">
        <v>2266</v>
      </c>
      <c r="F366" t="s">
        <v>21</v>
      </c>
      <c r="G366">
        <f>ROUND(sportsEvent_numberOfAthletes[[#This Row],[value]],2)</f>
        <v>14</v>
      </c>
      <c r="H366" t="s">
        <v>2055</v>
      </c>
      <c r="I366" t="s">
        <v>189</v>
      </c>
      <c r="J366" t="s">
        <v>72</v>
      </c>
      <c r="K366" t="s">
        <v>1587</v>
      </c>
      <c r="L366" t="s">
        <v>2056</v>
      </c>
      <c r="M366">
        <f t="shared" si="5"/>
        <v>1</v>
      </c>
      <c r="N36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400 metres sports event?</v>
      </c>
    </row>
    <row r="367" spans="1:14" x14ac:dyDescent="0.3">
      <c r="A367" t="s">
        <v>1627</v>
      </c>
      <c r="B367" t="s">
        <v>1628</v>
      </c>
      <c r="C367" t="s">
        <v>6</v>
      </c>
      <c r="D367" t="s">
        <v>70</v>
      </c>
      <c r="E367" t="s">
        <v>2266</v>
      </c>
      <c r="F367" t="s">
        <v>13</v>
      </c>
      <c r="G367">
        <f>ROUND(sportsEvent_numberOfAthletes[[#This Row],[value]],2)</f>
        <v>13</v>
      </c>
      <c r="H367" t="s">
        <v>2055</v>
      </c>
      <c r="I367" t="s">
        <v>189</v>
      </c>
      <c r="J367" t="s">
        <v>72</v>
      </c>
      <c r="K367" t="s">
        <v>1587</v>
      </c>
      <c r="L367" t="s">
        <v>2056</v>
      </c>
      <c r="M367">
        <f t="shared" si="5"/>
        <v>1</v>
      </c>
      <c r="N36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400 metres hurdles sports event?</v>
      </c>
    </row>
    <row r="368" spans="1:14" x14ac:dyDescent="0.3">
      <c r="A368" t="s">
        <v>1429</v>
      </c>
      <c r="B368" t="s">
        <v>1430</v>
      </c>
      <c r="C368" t="s">
        <v>6</v>
      </c>
      <c r="D368" t="s">
        <v>70</v>
      </c>
      <c r="E368" t="s">
        <v>2266</v>
      </c>
      <c r="F368" t="s">
        <v>23</v>
      </c>
      <c r="G368">
        <f>ROUND(sportsEvent_numberOfAthletes[[#This Row],[value]],2)</f>
        <v>12</v>
      </c>
      <c r="H368" t="s">
        <v>2055</v>
      </c>
      <c r="I368" t="s">
        <v>189</v>
      </c>
      <c r="J368" t="s">
        <v>72</v>
      </c>
      <c r="K368" t="s">
        <v>1431</v>
      </c>
      <c r="L368" t="s">
        <v>2056</v>
      </c>
      <c r="M368">
        <f t="shared" si="5"/>
        <v>1</v>
      </c>
      <c r="N36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5000 metres sports event?</v>
      </c>
    </row>
    <row r="369" spans="1:14" x14ac:dyDescent="0.3">
      <c r="A369" t="s">
        <v>1662</v>
      </c>
      <c r="B369" t="s">
        <v>1663</v>
      </c>
      <c r="C369" t="s">
        <v>6</v>
      </c>
      <c r="D369" t="s">
        <v>70</v>
      </c>
      <c r="E369" t="s">
        <v>2266</v>
      </c>
      <c r="F369" t="s">
        <v>36</v>
      </c>
      <c r="G369">
        <f>ROUND(sportsEvent_numberOfAthletes[[#This Row],[value]],2)</f>
        <v>9</v>
      </c>
      <c r="H369" t="s">
        <v>2055</v>
      </c>
      <c r="I369" t="s">
        <v>189</v>
      </c>
      <c r="J369" t="s">
        <v>72</v>
      </c>
      <c r="K369" t="s">
        <v>1664</v>
      </c>
      <c r="L369" t="s">
        <v>2056</v>
      </c>
      <c r="M369">
        <f t="shared" si="5"/>
        <v>1</v>
      </c>
      <c r="N36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800 metres sports event?</v>
      </c>
    </row>
    <row r="370" spans="1:14" x14ac:dyDescent="0.3">
      <c r="A370" t="s">
        <v>1423</v>
      </c>
      <c r="B370" t="s">
        <v>1424</v>
      </c>
      <c r="C370" t="s">
        <v>6</v>
      </c>
      <c r="D370" t="s">
        <v>70</v>
      </c>
      <c r="E370" t="s">
        <v>2266</v>
      </c>
      <c r="F370" t="s">
        <v>10</v>
      </c>
      <c r="G370">
        <f>ROUND(sportsEvent_numberOfAthletes[[#This Row],[value]],2)</f>
        <v>11</v>
      </c>
      <c r="H370" t="s">
        <v>2055</v>
      </c>
      <c r="I370" t="s">
        <v>189</v>
      </c>
      <c r="J370" t="s">
        <v>72</v>
      </c>
      <c r="K370" t="s">
        <v>1425</v>
      </c>
      <c r="L370" t="s">
        <v>2056</v>
      </c>
      <c r="M370">
        <f t="shared" si="5"/>
        <v>1</v>
      </c>
      <c r="N37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discus throw sports event?</v>
      </c>
    </row>
    <row r="371" spans="1:14" x14ac:dyDescent="0.3">
      <c r="A371" t="s">
        <v>1654</v>
      </c>
      <c r="B371" t="s">
        <v>1655</v>
      </c>
      <c r="C371" t="s">
        <v>6</v>
      </c>
      <c r="D371" t="s">
        <v>70</v>
      </c>
      <c r="E371" t="s">
        <v>2266</v>
      </c>
      <c r="F371" t="s">
        <v>21</v>
      </c>
      <c r="G371">
        <f>ROUND(sportsEvent_numberOfAthletes[[#This Row],[value]],2)</f>
        <v>14</v>
      </c>
      <c r="H371" t="s">
        <v>2055</v>
      </c>
      <c r="I371" t="s">
        <v>189</v>
      </c>
      <c r="J371" t="s">
        <v>72</v>
      </c>
      <c r="K371" t="s">
        <v>1656</v>
      </c>
      <c r="L371" t="s">
        <v>2056</v>
      </c>
      <c r="M371">
        <f t="shared" si="5"/>
        <v>1</v>
      </c>
      <c r="N37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hammer throw sports event?</v>
      </c>
    </row>
    <row r="372" spans="1:14" x14ac:dyDescent="0.3">
      <c r="A372" t="s">
        <v>1523</v>
      </c>
      <c r="B372" t="s">
        <v>1524</v>
      </c>
      <c r="C372" t="s">
        <v>6</v>
      </c>
      <c r="D372" t="s">
        <v>70</v>
      </c>
      <c r="E372" t="s">
        <v>2266</v>
      </c>
      <c r="F372" t="s">
        <v>15</v>
      </c>
      <c r="G372">
        <f>ROUND(sportsEvent_numberOfAthletes[[#This Row],[value]],2)</f>
        <v>10</v>
      </c>
      <c r="H372" t="s">
        <v>2055</v>
      </c>
      <c r="I372" t="s">
        <v>189</v>
      </c>
      <c r="J372" t="s">
        <v>72</v>
      </c>
      <c r="K372" t="s">
        <v>1525</v>
      </c>
      <c r="L372" t="s">
        <v>2056</v>
      </c>
      <c r="M372">
        <f t="shared" si="5"/>
        <v>1</v>
      </c>
      <c r="N37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high jump sports event?</v>
      </c>
    </row>
    <row r="373" spans="1:14" x14ac:dyDescent="0.3">
      <c r="A373" t="s">
        <v>1659</v>
      </c>
      <c r="B373" t="s">
        <v>1660</v>
      </c>
      <c r="C373" t="s">
        <v>6</v>
      </c>
      <c r="D373" t="s">
        <v>70</v>
      </c>
      <c r="E373" t="s">
        <v>2266</v>
      </c>
      <c r="F373" t="s">
        <v>28</v>
      </c>
      <c r="G373">
        <f>ROUND(sportsEvent_numberOfAthletes[[#This Row],[value]],2)</f>
        <v>15</v>
      </c>
      <c r="H373" t="s">
        <v>2055</v>
      </c>
      <c r="I373" t="s">
        <v>189</v>
      </c>
      <c r="J373" t="s">
        <v>72</v>
      </c>
      <c r="K373" t="s">
        <v>1661</v>
      </c>
      <c r="L373" t="s">
        <v>2056</v>
      </c>
      <c r="M373">
        <f t="shared" si="5"/>
        <v>1</v>
      </c>
      <c r="N37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javelin throw sports event?</v>
      </c>
    </row>
    <row r="374" spans="1:14" x14ac:dyDescent="0.3">
      <c r="A374" t="s">
        <v>1665</v>
      </c>
      <c r="B374" t="s">
        <v>1666</v>
      </c>
      <c r="C374" t="s">
        <v>6</v>
      </c>
      <c r="D374" t="s">
        <v>70</v>
      </c>
      <c r="E374" t="s">
        <v>2266</v>
      </c>
      <c r="F374" t="s">
        <v>13</v>
      </c>
      <c r="G374">
        <f>ROUND(sportsEvent_numberOfAthletes[[#This Row],[value]],2)</f>
        <v>13</v>
      </c>
      <c r="H374" t="s">
        <v>2055</v>
      </c>
      <c r="I374" t="s">
        <v>189</v>
      </c>
      <c r="J374" t="s">
        <v>72</v>
      </c>
      <c r="K374" t="s">
        <v>1667</v>
      </c>
      <c r="L374" t="s">
        <v>2056</v>
      </c>
      <c r="M374">
        <f t="shared" si="5"/>
        <v>1</v>
      </c>
      <c r="N37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long jump sports event?</v>
      </c>
    </row>
    <row r="375" spans="1:14" x14ac:dyDescent="0.3">
      <c r="A375" t="s">
        <v>1635</v>
      </c>
      <c r="B375" t="s">
        <v>1636</v>
      </c>
      <c r="C375" t="s">
        <v>6</v>
      </c>
      <c r="D375" t="s">
        <v>70</v>
      </c>
      <c r="E375" t="s">
        <v>2266</v>
      </c>
      <c r="F375" t="s">
        <v>40</v>
      </c>
      <c r="G375">
        <f>ROUND(sportsEvent_numberOfAthletes[[#This Row],[value]],2)</f>
        <v>20</v>
      </c>
      <c r="H375" t="s">
        <v>2055</v>
      </c>
      <c r="I375" t="s">
        <v>189</v>
      </c>
      <c r="J375" t="s">
        <v>72</v>
      </c>
      <c r="K375" t="s">
        <v>1637</v>
      </c>
      <c r="L375" t="s">
        <v>2056</v>
      </c>
      <c r="M375">
        <f t="shared" si="5"/>
        <v>1</v>
      </c>
      <c r="N37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marathon sports event?</v>
      </c>
    </row>
    <row r="376" spans="1:14" x14ac:dyDescent="0.3">
      <c r="A376" t="s">
        <v>1417</v>
      </c>
      <c r="B376" t="s">
        <v>1418</v>
      </c>
      <c r="C376" t="s">
        <v>6</v>
      </c>
      <c r="D376" t="s">
        <v>70</v>
      </c>
      <c r="E376" t="s">
        <v>2266</v>
      </c>
      <c r="F376" t="s">
        <v>7</v>
      </c>
      <c r="G376">
        <f>ROUND(sportsEvent_numberOfAthletes[[#This Row],[value]],2)</f>
        <v>16</v>
      </c>
      <c r="H376" t="s">
        <v>2055</v>
      </c>
      <c r="I376" t="s">
        <v>189</v>
      </c>
      <c r="J376" t="s">
        <v>72</v>
      </c>
      <c r="K376" t="s">
        <v>1419</v>
      </c>
      <c r="L376" t="s">
        <v>2056</v>
      </c>
      <c r="M376">
        <f t="shared" si="5"/>
        <v>1</v>
      </c>
      <c r="N37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pole vault sports event?</v>
      </c>
    </row>
    <row r="377" spans="1:14" x14ac:dyDescent="0.3">
      <c r="A377" t="s">
        <v>1647</v>
      </c>
      <c r="B377" t="s">
        <v>1648</v>
      </c>
      <c r="C377" t="s">
        <v>6</v>
      </c>
      <c r="D377" t="s">
        <v>70</v>
      </c>
      <c r="E377" t="s">
        <v>2266</v>
      </c>
      <c r="F377" t="s">
        <v>15</v>
      </c>
      <c r="G377">
        <f>ROUND(sportsEvent_numberOfAthletes[[#This Row],[value]],2)</f>
        <v>10</v>
      </c>
      <c r="H377" t="s">
        <v>2055</v>
      </c>
      <c r="I377" t="s">
        <v>189</v>
      </c>
      <c r="J377" t="s">
        <v>72</v>
      </c>
      <c r="K377" t="s">
        <v>1649</v>
      </c>
      <c r="L377" t="s">
        <v>2056</v>
      </c>
      <c r="M377">
        <f t="shared" si="5"/>
        <v>1</v>
      </c>
      <c r="N37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shot put sports event?</v>
      </c>
    </row>
    <row r="378" spans="1:14" x14ac:dyDescent="0.3">
      <c r="A378" t="s">
        <v>1476</v>
      </c>
      <c r="B378" t="s">
        <v>1477</v>
      </c>
      <c r="C378" t="s">
        <v>6</v>
      </c>
      <c r="D378" t="s">
        <v>70</v>
      </c>
      <c r="E378" t="s">
        <v>2266</v>
      </c>
      <c r="F378" t="s">
        <v>28</v>
      </c>
      <c r="G378">
        <f>ROUND(sportsEvent_numberOfAthletes[[#This Row],[value]],2)</f>
        <v>15</v>
      </c>
      <c r="H378" t="s">
        <v>2055</v>
      </c>
      <c r="I378" t="s">
        <v>189</v>
      </c>
      <c r="J378" t="s">
        <v>72</v>
      </c>
      <c r="K378" t="s">
        <v>1478</v>
      </c>
      <c r="L378" t="s">
        <v>2056</v>
      </c>
      <c r="M378">
        <f t="shared" si="5"/>
        <v>1</v>
      </c>
      <c r="N37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2011 Pan American Games – women's triple jump sports event?</v>
      </c>
    </row>
    <row r="379" spans="1:14" x14ac:dyDescent="0.3">
      <c r="A379" t="s">
        <v>1042</v>
      </c>
      <c r="B379" t="s">
        <v>1043</v>
      </c>
      <c r="C379" t="s">
        <v>6</v>
      </c>
      <c r="D379" t="s">
        <v>70</v>
      </c>
      <c r="E379" t="s">
        <v>2266</v>
      </c>
      <c r="F379" t="s">
        <v>42</v>
      </c>
      <c r="G379">
        <f>ROUND(sportsEvent_numberOfAthletes[[#This Row],[value]],2)</f>
        <v>39</v>
      </c>
      <c r="H379" t="s">
        <v>2055</v>
      </c>
      <c r="I379" t="s">
        <v>19</v>
      </c>
      <c r="J379" t="s">
        <v>72</v>
      </c>
      <c r="K379" t="s">
        <v>1044</v>
      </c>
      <c r="L379" t="s">
        <v>2056</v>
      </c>
      <c r="M379">
        <f t="shared" si="5"/>
        <v>1</v>
      </c>
      <c r="N37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2012 Summer Olympics – men's 3000 metres steeplechase sports event?</v>
      </c>
    </row>
    <row r="380" spans="1:14" x14ac:dyDescent="0.3">
      <c r="A380" t="s">
        <v>840</v>
      </c>
      <c r="B380" t="s">
        <v>841</v>
      </c>
      <c r="C380" t="s">
        <v>6</v>
      </c>
      <c r="D380" t="s">
        <v>70</v>
      </c>
      <c r="E380" t="s">
        <v>2266</v>
      </c>
      <c r="F380" t="s">
        <v>16</v>
      </c>
      <c r="G380">
        <f>ROUND(sportsEvent_numberOfAthletes[[#This Row],[value]],2)</f>
        <v>22</v>
      </c>
      <c r="H380" t="s">
        <v>2055</v>
      </c>
      <c r="I380" t="s">
        <v>11</v>
      </c>
      <c r="J380" t="s">
        <v>72</v>
      </c>
      <c r="K380" t="s">
        <v>842</v>
      </c>
      <c r="L380" t="s">
        <v>2056</v>
      </c>
      <c r="M380">
        <f t="shared" si="5"/>
        <v>1</v>
      </c>
      <c r="N38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2012 Summer Olympics – women's 10,000 metres sports event?</v>
      </c>
    </row>
    <row r="381" spans="1:14" x14ac:dyDescent="0.3">
      <c r="A381" t="s">
        <v>1100</v>
      </c>
      <c r="B381" t="s">
        <v>1101</v>
      </c>
      <c r="C381" t="s">
        <v>6</v>
      </c>
      <c r="D381" t="s">
        <v>70</v>
      </c>
      <c r="E381" t="s">
        <v>2266</v>
      </c>
      <c r="F381" t="s">
        <v>26</v>
      </c>
      <c r="G381">
        <f>ROUND(sportsEvent_numberOfAthletes[[#This Row],[value]],2)</f>
        <v>46</v>
      </c>
      <c r="H381" t="s">
        <v>2055</v>
      </c>
      <c r="I381" t="s">
        <v>28</v>
      </c>
      <c r="J381" t="s">
        <v>72</v>
      </c>
      <c r="K381" t="s">
        <v>1102</v>
      </c>
      <c r="L381" t="s">
        <v>2056</v>
      </c>
      <c r="M381">
        <f t="shared" si="5"/>
        <v>1</v>
      </c>
      <c r="N38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2012 Summer Olympics – women's 1500 metres sports event?</v>
      </c>
    </row>
    <row r="382" spans="1:14" x14ac:dyDescent="0.3">
      <c r="A382" t="s">
        <v>909</v>
      </c>
      <c r="B382" t="s">
        <v>910</v>
      </c>
      <c r="C382" t="s">
        <v>6</v>
      </c>
      <c r="D382" t="s">
        <v>70</v>
      </c>
      <c r="E382" t="s">
        <v>2266</v>
      </c>
      <c r="F382" t="s">
        <v>59</v>
      </c>
      <c r="G382">
        <f>ROUND(sportsEvent_numberOfAthletes[[#This Row],[value]],2)</f>
        <v>36</v>
      </c>
      <c r="H382" t="s">
        <v>2055</v>
      </c>
      <c r="I382" t="s">
        <v>28</v>
      </c>
      <c r="J382" t="s">
        <v>72</v>
      </c>
      <c r="K382" t="s">
        <v>911</v>
      </c>
      <c r="L382" t="s">
        <v>2056</v>
      </c>
      <c r="M382">
        <f t="shared" si="5"/>
        <v>1</v>
      </c>
      <c r="N38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athletics at the 2012 Summer Olympics – women's 5000 metres sports event?</v>
      </c>
    </row>
    <row r="383" spans="1:14" x14ac:dyDescent="0.3">
      <c r="A383" t="s">
        <v>1883</v>
      </c>
      <c r="B383" t="s">
        <v>1884</v>
      </c>
      <c r="C383" t="s">
        <v>6</v>
      </c>
      <c r="D383" t="s">
        <v>70</v>
      </c>
      <c r="E383" t="s">
        <v>2266</v>
      </c>
      <c r="F383" t="s">
        <v>48</v>
      </c>
      <c r="G383">
        <f>ROUND(sportsEvent_numberOfAthletes[[#This Row],[value]],2)</f>
        <v>8</v>
      </c>
      <c r="H383" t="s">
        <v>2055</v>
      </c>
      <c r="I383" t="s">
        <v>189</v>
      </c>
      <c r="J383" t="s">
        <v>72</v>
      </c>
      <c r="K383" t="s">
        <v>1885</v>
      </c>
      <c r="L383" t="s">
        <v>2056</v>
      </c>
      <c r="M383">
        <f t="shared" si="5"/>
        <v>1</v>
      </c>
      <c r="N38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basketball at the 2007 Pan American Games – men's tournament sports event?</v>
      </c>
    </row>
    <row r="384" spans="1:14" x14ac:dyDescent="0.3">
      <c r="A384" t="s">
        <v>1809</v>
      </c>
      <c r="B384" t="s">
        <v>1810</v>
      </c>
      <c r="C384" t="s">
        <v>6</v>
      </c>
      <c r="D384" t="s">
        <v>70</v>
      </c>
      <c r="E384" t="s">
        <v>2266</v>
      </c>
      <c r="F384" t="s">
        <v>48</v>
      </c>
      <c r="G384">
        <f>ROUND(sportsEvent_numberOfAthletes[[#This Row],[value]],2)</f>
        <v>8</v>
      </c>
      <c r="H384" t="s">
        <v>2055</v>
      </c>
      <c r="I384" t="s">
        <v>501</v>
      </c>
      <c r="J384" t="s">
        <v>72</v>
      </c>
      <c r="K384" t="s">
        <v>1811</v>
      </c>
      <c r="L384" t="s">
        <v>2056</v>
      </c>
      <c r="M384">
        <f t="shared" si="5"/>
        <v>1</v>
      </c>
      <c r="N38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basketball at the 2007 Pan American Games – women's tournament sports event?</v>
      </c>
    </row>
    <row r="385" spans="1:14" x14ac:dyDescent="0.3">
      <c r="A385" t="s">
        <v>1602</v>
      </c>
      <c r="B385" t="s">
        <v>1603</v>
      </c>
      <c r="C385" t="s">
        <v>6</v>
      </c>
      <c r="D385" t="s">
        <v>70</v>
      </c>
      <c r="E385" t="s">
        <v>2266</v>
      </c>
      <c r="F385" t="s">
        <v>10</v>
      </c>
      <c r="G385">
        <f>ROUND(sportsEvent_numberOfAthletes[[#This Row],[value]],2)</f>
        <v>11</v>
      </c>
      <c r="H385" t="s">
        <v>2055</v>
      </c>
      <c r="I385" t="s">
        <v>501</v>
      </c>
      <c r="J385" t="s">
        <v>72</v>
      </c>
      <c r="K385" t="s">
        <v>1604</v>
      </c>
      <c r="L385" t="s">
        <v>2056</v>
      </c>
      <c r="M385">
        <f t="shared" si="5"/>
        <v>1</v>
      </c>
      <c r="N38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basketball at the 2011 Island Games – men's tournament sports event?</v>
      </c>
    </row>
    <row r="386" spans="1:14" x14ac:dyDescent="0.3">
      <c r="A386" t="s">
        <v>804</v>
      </c>
      <c r="B386" t="s">
        <v>805</v>
      </c>
      <c r="C386" t="s">
        <v>6</v>
      </c>
      <c r="D386" t="s">
        <v>70</v>
      </c>
      <c r="E386" t="s">
        <v>2266</v>
      </c>
      <c r="F386" t="s">
        <v>13</v>
      </c>
      <c r="G386">
        <f>ROUND(sportsEvent_numberOfAthletes[[#This Row],[value]],2)</f>
        <v>13</v>
      </c>
      <c r="H386" t="s">
        <v>2055</v>
      </c>
      <c r="I386" t="s">
        <v>505</v>
      </c>
      <c r="J386" t="s">
        <v>72</v>
      </c>
      <c r="K386" t="s">
        <v>806</v>
      </c>
      <c r="L386" t="s">
        <v>2056</v>
      </c>
      <c r="M386">
        <f t="shared" ref="M386:M449" si="6">COUNTIF(B:B,B386)</f>
        <v>1</v>
      </c>
      <c r="N38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basketball at the 2013 Jeux de la Francophonie – women's tournament sports event?</v>
      </c>
    </row>
    <row r="387" spans="1:14" x14ac:dyDescent="0.3">
      <c r="A387" t="s">
        <v>1013</v>
      </c>
      <c r="B387" t="s">
        <v>1014</v>
      </c>
      <c r="C387" t="s">
        <v>6</v>
      </c>
      <c r="D387" t="s">
        <v>70</v>
      </c>
      <c r="E387" t="s">
        <v>2266</v>
      </c>
      <c r="F387" t="s">
        <v>18</v>
      </c>
      <c r="G387">
        <f>ROUND(sportsEvent_numberOfAthletes[[#This Row],[value]],2)</f>
        <v>32</v>
      </c>
      <c r="H387" t="s">
        <v>2055</v>
      </c>
      <c r="I387" t="s">
        <v>189</v>
      </c>
      <c r="J387" t="s">
        <v>72</v>
      </c>
      <c r="K387" t="s">
        <v>1015</v>
      </c>
      <c r="L387" t="s">
        <v>2056</v>
      </c>
      <c r="M387">
        <f t="shared" si="6"/>
        <v>1</v>
      </c>
      <c r="N38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beach volleyball at the 2011 Pan American Games – men's tournament sports event?</v>
      </c>
    </row>
    <row r="388" spans="1:14" x14ac:dyDescent="0.3">
      <c r="A388" t="s">
        <v>944</v>
      </c>
      <c r="B388" t="s">
        <v>945</v>
      </c>
      <c r="C388" t="s">
        <v>6</v>
      </c>
      <c r="D388" t="s">
        <v>70</v>
      </c>
      <c r="E388" t="s">
        <v>2266</v>
      </c>
      <c r="F388" t="s">
        <v>18</v>
      </c>
      <c r="G388">
        <f>ROUND(sportsEvent_numberOfAthletes[[#This Row],[value]],2)</f>
        <v>32</v>
      </c>
      <c r="H388" t="s">
        <v>2055</v>
      </c>
      <c r="I388" t="s">
        <v>189</v>
      </c>
      <c r="J388" t="s">
        <v>72</v>
      </c>
      <c r="K388" t="s">
        <v>946</v>
      </c>
      <c r="L388" t="s">
        <v>2056</v>
      </c>
      <c r="M388">
        <f t="shared" si="6"/>
        <v>1</v>
      </c>
      <c r="N38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beach volleyball at the 2011 Pan American Games – women's tournament sports event?</v>
      </c>
    </row>
    <row r="389" spans="1:14" x14ac:dyDescent="0.3">
      <c r="A389" t="s">
        <v>1461</v>
      </c>
      <c r="B389" t="s">
        <v>1462</v>
      </c>
      <c r="C389" t="s">
        <v>6</v>
      </c>
      <c r="D389" t="s">
        <v>70</v>
      </c>
      <c r="E389" t="s">
        <v>2266</v>
      </c>
      <c r="F389" t="s">
        <v>14</v>
      </c>
      <c r="G389">
        <f>ROUND(sportsEvent_numberOfAthletes[[#This Row],[value]],2)</f>
        <v>21</v>
      </c>
      <c r="H389" t="s">
        <v>2055</v>
      </c>
      <c r="I389" t="s">
        <v>501</v>
      </c>
      <c r="J389" t="s">
        <v>72</v>
      </c>
      <c r="K389" t="s">
        <v>1463</v>
      </c>
      <c r="L389" t="s">
        <v>2056</v>
      </c>
      <c r="M389">
        <f t="shared" si="6"/>
        <v>1</v>
      </c>
      <c r="N38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biathlon at the 2010 Winter Paralympics – men's individual sports event?</v>
      </c>
    </row>
    <row r="390" spans="1:14" x14ac:dyDescent="0.3">
      <c r="A390" t="s">
        <v>965</v>
      </c>
      <c r="B390" t="s">
        <v>966</v>
      </c>
      <c r="C390" t="s">
        <v>6</v>
      </c>
      <c r="D390" t="s">
        <v>70</v>
      </c>
      <c r="E390" t="s">
        <v>2266</v>
      </c>
      <c r="F390" t="s">
        <v>24</v>
      </c>
      <c r="G390">
        <f>ROUND(sportsEvent_numberOfAthletes[[#This Row],[value]],2)</f>
        <v>50</v>
      </c>
      <c r="H390" t="s">
        <v>2055</v>
      </c>
      <c r="I390" t="s">
        <v>28</v>
      </c>
      <c r="J390" t="s">
        <v>72</v>
      </c>
      <c r="K390" t="s">
        <v>967</v>
      </c>
      <c r="L390" t="s">
        <v>2056</v>
      </c>
      <c r="M390">
        <f t="shared" si="6"/>
        <v>1</v>
      </c>
      <c r="N39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bobsleigh at the 2010 Winter Olympics – four-man sports event?</v>
      </c>
    </row>
    <row r="391" spans="1:14" x14ac:dyDescent="0.3">
      <c r="A391" t="s">
        <v>517</v>
      </c>
      <c r="B391" t="s">
        <v>518</v>
      </c>
      <c r="C391" t="s">
        <v>6</v>
      </c>
      <c r="D391" t="s">
        <v>70</v>
      </c>
      <c r="E391" t="s">
        <v>2266</v>
      </c>
      <c r="F391" t="s">
        <v>48</v>
      </c>
      <c r="G391">
        <f>ROUND(sportsEvent_numberOfAthletes[[#This Row],[value]],2)</f>
        <v>8</v>
      </c>
      <c r="H391" t="s">
        <v>2055</v>
      </c>
      <c r="I391" t="s">
        <v>189</v>
      </c>
      <c r="J391" t="s">
        <v>72</v>
      </c>
      <c r="K391" t="s">
        <v>519</v>
      </c>
      <c r="L391" t="s">
        <v>2056</v>
      </c>
      <c r="M391">
        <f t="shared" si="6"/>
        <v>1</v>
      </c>
      <c r="N39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Bounce House Cup sports event?</v>
      </c>
    </row>
    <row r="392" spans="1:14" x14ac:dyDescent="0.3">
      <c r="A392" t="s">
        <v>1492</v>
      </c>
      <c r="B392" t="s">
        <v>1493</v>
      </c>
      <c r="C392" t="s">
        <v>6</v>
      </c>
      <c r="D392" t="s">
        <v>70</v>
      </c>
      <c r="E392" t="s">
        <v>2266</v>
      </c>
      <c r="F392" t="s">
        <v>15</v>
      </c>
      <c r="G392">
        <f>ROUND(sportsEvent_numberOfAthletes[[#This Row],[value]],2)</f>
        <v>10</v>
      </c>
      <c r="H392" t="s">
        <v>2055</v>
      </c>
      <c r="I392" t="s">
        <v>501</v>
      </c>
      <c r="J392" t="s">
        <v>72</v>
      </c>
      <c r="K392" t="s">
        <v>1494</v>
      </c>
      <c r="L392" t="s">
        <v>2056</v>
      </c>
      <c r="M392">
        <f t="shared" si="6"/>
        <v>1</v>
      </c>
      <c r="N39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bantamweight sports event?</v>
      </c>
    </row>
    <row r="393" spans="1:14" x14ac:dyDescent="0.3">
      <c r="A393" t="s">
        <v>1432</v>
      </c>
      <c r="B393" t="s">
        <v>1433</v>
      </c>
      <c r="C393" t="s">
        <v>6</v>
      </c>
      <c r="D393" t="s">
        <v>70</v>
      </c>
      <c r="E393" t="s">
        <v>2266</v>
      </c>
      <c r="F393" t="s">
        <v>15</v>
      </c>
      <c r="G393">
        <f>ROUND(sportsEvent_numberOfAthletes[[#This Row],[value]],2)</f>
        <v>10</v>
      </c>
      <c r="H393" t="s">
        <v>2055</v>
      </c>
      <c r="I393" t="s">
        <v>501</v>
      </c>
      <c r="J393" t="s">
        <v>72</v>
      </c>
      <c r="K393" t="s">
        <v>1422</v>
      </c>
      <c r="L393" t="s">
        <v>2056</v>
      </c>
      <c r="M393">
        <f t="shared" si="6"/>
        <v>1</v>
      </c>
      <c r="N39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flyweight sports event?</v>
      </c>
    </row>
    <row r="394" spans="1:14" x14ac:dyDescent="0.3">
      <c r="A394" t="s">
        <v>1420</v>
      </c>
      <c r="B394" t="s">
        <v>1421</v>
      </c>
      <c r="C394" t="s">
        <v>6</v>
      </c>
      <c r="D394" t="s">
        <v>70</v>
      </c>
      <c r="E394" t="s">
        <v>2266</v>
      </c>
      <c r="F394" t="s">
        <v>36</v>
      </c>
      <c r="G394">
        <f>ROUND(sportsEvent_numberOfAthletes[[#This Row],[value]],2)</f>
        <v>9</v>
      </c>
      <c r="H394" t="s">
        <v>2055</v>
      </c>
      <c r="I394" t="s">
        <v>501</v>
      </c>
      <c r="J394" t="s">
        <v>72</v>
      </c>
      <c r="K394" t="s">
        <v>1422</v>
      </c>
      <c r="L394" t="s">
        <v>2056</v>
      </c>
      <c r="M394">
        <f t="shared" si="6"/>
        <v>1</v>
      </c>
      <c r="N39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heavyweight sports event?</v>
      </c>
    </row>
    <row r="395" spans="1:14" x14ac:dyDescent="0.3">
      <c r="A395" t="s">
        <v>1625</v>
      </c>
      <c r="B395" t="s">
        <v>1626</v>
      </c>
      <c r="C395" t="s">
        <v>6</v>
      </c>
      <c r="D395" t="s">
        <v>70</v>
      </c>
      <c r="E395" t="s">
        <v>2266</v>
      </c>
      <c r="F395" t="s">
        <v>36</v>
      </c>
      <c r="G395">
        <f>ROUND(sportsEvent_numberOfAthletes[[#This Row],[value]],2)</f>
        <v>9</v>
      </c>
      <c r="H395" t="s">
        <v>2055</v>
      </c>
      <c r="I395" t="s">
        <v>501</v>
      </c>
      <c r="J395" t="s">
        <v>72</v>
      </c>
      <c r="K395" t="s">
        <v>1439</v>
      </c>
      <c r="L395" t="s">
        <v>2056</v>
      </c>
      <c r="M395">
        <f t="shared" si="6"/>
        <v>1</v>
      </c>
      <c r="N39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light flyweight sports event?</v>
      </c>
    </row>
    <row r="396" spans="1:14" x14ac:dyDescent="0.3">
      <c r="A396" t="s">
        <v>1437</v>
      </c>
      <c r="B396" t="s">
        <v>1438</v>
      </c>
      <c r="C396" t="s">
        <v>6</v>
      </c>
      <c r="D396" t="s">
        <v>70</v>
      </c>
      <c r="E396" t="s">
        <v>2266</v>
      </c>
      <c r="F396" t="s">
        <v>158</v>
      </c>
      <c r="G396">
        <f>ROUND(sportsEvent_numberOfAthletes[[#This Row],[value]],2)</f>
        <v>6</v>
      </c>
      <c r="H396" t="s">
        <v>2055</v>
      </c>
      <c r="I396" t="s">
        <v>501</v>
      </c>
      <c r="J396" t="s">
        <v>72</v>
      </c>
      <c r="K396" t="s">
        <v>1439</v>
      </c>
      <c r="L396" t="s">
        <v>2056</v>
      </c>
      <c r="M396">
        <f t="shared" si="6"/>
        <v>1</v>
      </c>
      <c r="N39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light heavyweight sports event?</v>
      </c>
    </row>
    <row r="397" spans="1:14" x14ac:dyDescent="0.3">
      <c r="A397" t="s">
        <v>1629</v>
      </c>
      <c r="B397" t="s">
        <v>1630</v>
      </c>
      <c r="C397" t="s">
        <v>6</v>
      </c>
      <c r="D397" t="s">
        <v>70</v>
      </c>
      <c r="E397" t="s">
        <v>2266</v>
      </c>
      <c r="F397" t="s">
        <v>23</v>
      </c>
      <c r="G397">
        <f>ROUND(sportsEvent_numberOfAthletes[[#This Row],[value]],2)</f>
        <v>12</v>
      </c>
      <c r="H397" t="s">
        <v>2055</v>
      </c>
      <c r="I397" t="s">
        <v>501</v>
      </c>
      <c r="J397" t="s">
        <v>72</v>
      </c>
      <c r="K397" t="s">
        <v>1442</v>
      </c>
      <c r="L397" t="s">
        <v>2056</v>
      </c>
      <c r="M397">
        <f t="shared" si="6"/>
        <v>1</v>
      </c>
      <c r="N39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light welterweight sports event?</v>
      </c>
    </row>
    <row r="398" spans="1:14" x14ac:dyDescent="0.3">
      <c r="A398" t="s">
        <v>1582</v>
      </c>
      <c r="B398" t="s">
        <v>1583</v>
      </c>
      <c r="C398" t="s">
        <v>6</v>
      </c>
      <c r="D398" t="s">
        <v>70</v>
      </c>
      <c r="E398" t="s">
        <v>2266</v>
      </c>
      <c r="F398" t="s">
        <v>10</v>
      </c>
      <c r="G398">
        <f>ROUND(sportsEvent_numberOfAthletes[[#This Row],[value]],2)</f>
        <v>11</v>
      </c>
      <c r="H398" t="s">
        <v>2055</v>
      </c>
      <c r="I398" t="s">
        <v>501</v>
      </c>
      <c r="J398" t="s">
        <v>72</v>
      </c>
      <c r="K398" t="s">
        <v>1584</v>
      </c>
      <c r="L398" t="s">
        <v>2056</v>
      </c>
      <c r="M398">
        <f t="shared" si="6"/>
        <v>1</v>
      </c>
      <c r="N39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lightweight sports event?</v>
      </c>
    </row>
    <row r="399" spans="1:14" x14ac:dyDescent="0.3">
      <c r="A399" t="s">
        <v>1440</v>
      </c>
      <c r="B399" t="s">
        <v>1441</v>
      </c>
      <c r="C399" t="s">
        <v>6</v>
      </c>
      <c r="D399" t="s">
        <v>70</v>
      </c>
      <c r="E399" t="s">
        <v>2266</v>
      </c>
      <c r="F399" t="s">
        <v>23</v>
      </c>
      <c r="G399">
        <f>ROUND(sportsEvent_numberOfAthletes[[#This Row],[value]],2)</f>
        <v>12</v>
      </c>
      <c r="H399" t="s">
        <v>2055</v>
      </c>
      <c r="I399" t="s">
        <v>501</v>
      </c>
      <c r="J399" t="s">
        <v>72</v>
      </c>
      <c r="K399" t="s">
        <v>1442</v>
      </c>
      <c r="L399" t="s">
        <v>2056</v>
      </c>
      <c r="M399">
        <f t="shared" si="6"/>
        <v>1</v>
      </c>
      <c r="N39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middleweight sports event?</v>
      </c>
    </row>
    <row r="400" spans="1:14" x14ac:dyDescent="0.3">
      <c r="A400" t="s">
        <v>1588</v>
      </c>
      <c r="B400" t="s">
        <v>1589</v>
      </c>
      <c r="C400" t="s">
        <v>6</v>
      </c>
      <c r="D400" t="s">
        <v>70</v>
      </c>
      <c r="E400" t="s">
        <v>2266</v>
      </c>
      <c r="F400" t="s">
        <v>48</v>
      </c>
      <c r="G400">
        <f>ROUND(sportsEvent_numberOfAthletes[[#This Row],[value]],2)</f>
        <v>8</v>
      </c>
      <c r="H400" t="s">
        <v>2055</v>
      </c>
      <c r="I400" t="s">
        <v>501</v>
      </c>
      <c r="J400" t="s">
        <v>72</v>
      </c>
      <c r="K400" t="s">
        <v>1590</v>
      </c>
      <c r="L400" t="s">
        <v>2056</v>
      </c>
      <c r="M400">
        <f t="shared" si="6"/>
        <v>1</v>
      </c>
      <c r="N40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super heavyweight sports event?</v>
      </c>
    </row>
    <row r="401" spans="1:14" x14ac:dyDescent="0.3">
      <c r="A401" t="s">
        <v>1520</v>
      </c>
      <c r="B401" t="s">
        <v>1521</v>
      </c>
      <c r="C401" t="s">
        <v>6</v>
      </c>
      <c r="D401" t="s">
        <v>70</v>
      </c>
      <c r="E401" t="s">
        <v>2266</v>
      </c>
      <c r="F401" t="s">
        <v>10</v>
      </c>
      <c r="G401">
        <f>ROUND(sportsEvent_numberOfAthletes[[#This Row],[value]],2)</f>
        <v>11</v>
      </c>
      <c r="H401" t="s">
        <v>2055</v>
      </c>
      <c r="I401" t="s">
        <v>501</v>
      </c>
      <c r="J401" t="s">
        <v>72</v>
      </c>
      <c r="K401" t="s">
        <v>1522</v>
      </c>
      <c r="L401" t="s">
        <v>2056</v>
      </c>
      <c r="M401">
        <f t="shared" si="6"/>
        <v>1</v>
      </c>
      <c r="N40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welterweight sports event?</v>
      </c>
    </row>
    <row r="402" spans="1:14" x14ac:dyDescent="0.3">
      <c r="A402" t="s">
        <v>1434</v>
      </c>
      <c r="B402" t="s">
        <v>1435</v>
      </c>
      <c r="C402" t="s">
        <v>6</v>
      </c>
      <c r="D402" t="s">
        <v>70</v>
      </c>
      <c r="E402" t="s">
        <v>2266</v>
      </c>
      <c r="F402" t="s">
        <v>76</v>
      </c>
      <c r="G402">
        <f>ROUND(sportsEvent_numberOfAthletes[[#This Row],[value]],2)</f>
        <v>7</v>
      </c>
      <c r="H402" t="s">
        <v>2055</v>
      </c>
      <c r="I402" t="s">
        <v>501</v>
      </c>
      <c r="J402" t="s">
        <v>72</v>
      </c>
      <c r="K402" t="s">
        <v>1436</v>
      </c>
      <c r="L402" t="s">
        <v>2056</v>
      </c>
      <c r="M402">
        <f t="shared" si="6"/>
        <v>1</v>
      </c>
      <c r="N40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women's flyweight sports event?</v>
      </c>
    </row>
    <row r="403" spans="1:14" x14ac:dyDescent="0.3">
      <c r="A403" t="s">
        <v>1580</v>
      </c>
      <c r="B403" t="s">
        <v>1581</v>
      </c>
      <c r="C403" t="s">
        <v>6</v>
      </c>
      <c r="D403" t="s">
        <v>70</v>
      </c>
      <c r="E403" t="s">
        <v>2266</v>
      </c>
      <c r="F403" t="s">
        <v>76</v>
      </c>
      <c r="G403">
        <f>ROUND(sportsEvent_numberOfAthletes[[#This Row],[value]],2)</f>
        <v>7</v>
      </c>
      <c r="H403" t="s">
        <v>2055</v>
      </c>
      <c r="I403" t="s">
        <v>501</v>
      </c>
      <c r="J403" t="s">
        <v>72</v>
      </c>
      <c r="K403" t="s">
        <v>1538</v>
      </c>
      <c r="L403" t="s">
        <v>2056</v>
      </c>
      <c r="M403">
        <f t="shared" si="6"/>
        <v>1</v>
      </c>
      <c r="N40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women's light heavyweight sports event?</v>
      </c>
    </row>
    <row r="404" spans="1:14" x14ac:dyDescent="0.3">
      <c r="A404" t="s">
        <v>1536</v>
      </c>
      <c r="B404" t="s">
        <v>1537</v>
      </c>
      <c r="C404" t="s">
        <v>6</v>
      </c>
      <c r="D404" t="s">
        <v>70</v>
      </c>
      <c r="E404" t="s">
        <v>2266</v>
      </c>
      <c r="F404" t="s">
        <v>76</v>
      </c>
      <c r="G404">
        <f>ROUND(sportsEvent_numberOfAthletes[[#This Row],[value]],2)</f>
        <v>7</v>
      </c>
      <c r="H404" t="s">
        <v>2055</v>
      </c>
      <c r="I404" t="s">
        <v>501</v>
      </c>
      <c r="J404" t="s">
        <v>72</v>
      </c>
      <c r="K404" t="s">
        <v>1538</v>
      </c>
      <c r="L404" t="s">
        <v>2056</v>
      </c>
      <c r="M404">
        <f t="shared" si="6"/>
        <v>1</v>
      </c>
      <c r="N40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2011 Pan American Games – women's light welterweight sports event?</v>
      </c>
    </row>
    <row r="405" spans="1:14" x14ac:dyDescent="0.3">
      <c r="A405" t="s">
        <v>2257</v>
      </c>
      <c r="B405" t="s">
        <v>2258</v>
      </c>
      <c r="C405" t="s">
        <v>6</v>
      </c>
      <c r="D405" t="s">
        <v>70</v>
      </c>
      <c r="E405" t="s">
        <v>2266</v>
      </c>
      <c r="F405" t="s">
        <v>76</v>
      </c>
      <c r="G405">
        <f>ROUND(sportsEvent_numberOfAthletes[[#This Row],[value]],2)</f>
        <v>7</v>
      </c>
      <c r="H405" t="s">
        <v>2055</v>
      </c>
      <c r="I405" t="s">
        <v>501</v>
      </c>
      <c r="J405" t="s">
        <v>72</v>
      </c>
      <c r="K405" t="s">
        <v>2259</v>
      </c>
      <c r="L405" t="s">
        <v>2056</v>
      </c>
      <c r="M405">
        <f t="shared" si="6"/>
        <v>1</v>
      </c>
      <c r="N40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2013 Mediterranean Games – men's flyweight sports event?</v>
      </c>
    </row>
    <row r="406" spans="1:14" x14ac:dyDescent="0.3">
      <c r="A406" t="s">
        <v>2263</v>
      </c>
      <c r="B406" t="s">
        <v>2264</v>
      </c>
      <c r="C406" t="s">
        <v>6</v>
      </c>
      <c r="D406" t="s">
        <v>70</v>
      </c>
      <c r="E406" t="s">
        <v>2266</v>
      </c>
      <c r="F406" t="s">
        <v>23</v>
      </c>
      <c r="G406">
        <f>ROUND(sportsEvent_numberOfAthletes[[#This Row],[value]],2)</f>
        <v>12</v>
      </c>
      <c r="H406" t="s">
        <v>2055</v>
      </c>
      <c r="I406" t="s">
        <v>501</v>
      </c>
      <c r="J406" t="s">
        <v>72</v>
      </c>
      <c r="K406" t="s">
        <v>2265</v>
      </c>
      <c r="L406" t="s">
        <v>2056</v>
      </c>
      <c r="M406">
        <f t="shared" si="6"/>
        <v>1</v>
      </c>
      <c r="N40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boxing at the 2013 Mediterranean Games – men's light welterweight sports event?</v>
      </c>
    </row>
    <row r="407" spans="1:14" x14ac:dyDescent="0.3">
      <c r="A407" t="s">
        <v>1638</v>
      </c>
      <c r="B407" t="s">
        <v>1639</v>
      </c>
      <c r="C407" t="s">
        <v>6</v>
      </c>
      <c r="D407" t="s">
        <v>70</v>
      </c>
      <c r="E407" t="s">
        <v>2266</v>
      </c>
      <c r="F407" t="s">
        <v>36</v>
      </c>
      <c r="G407">
        <f>ROUND(sportsEvent_numberOfAthletes[[#This Row],[value]],2)</f>
        <v>9</v>
      </c>
      <c r="H407" t="s">
        <v>2055</v>
      </c>
      <c r="I407" t="s">
        <v>189</v>
      </c>
      <c r="J407" t="s">
        <v>72</v>
      </c>
      <c r="K407" t="s">
        <v>1640</v>
      </c>
      <c r="L407" t="s">
        <v>2056</v>
      </c>
      <c r="M407">
        <f t="shared" si="6"/>
        <v>1</v>
      </c>
      <c r="N40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men's C-1 1000 metres sports event?</v>
      </c>
    </row>
    <row r="408" spans="1:14" x14ac:dyDescent="0.3">
      <c r="A408" t="s">
        <v>1671</v>
      </c>
      <c r="B408" t="s">
        <v>1672</v>
      </c>
      <c r="C408" t="s">
        <v>6</v>
      </c>
      <c r="D408" t="s">
        <v>70</v>
      </c>
      <c r="E408" t="s">
        <v>2266</v>
      </c>
      <c r="F408" t="s">
        <v>15</v>
      </c>
      <c r="G408">
        <f>ROUND(sportsEvent_numberOfAthletes[[#This Row],[value]],2)</f>
        <v>10</v>
      </c>
      <c r="H408" t="s">
        <v>2055</v>
      </c>
      <c r="I408" t="s">
        <v>189</v>
      </c>
      <c r="J408" t="s">
        <v>72</v>
      </c>
      <c r="K408" t="s">
        <v>1451</v>
      </c>
      <c r="L408" t="s">
        <v>2056</v>
      </c>
      <c r="M408">
        <f t="shared" si="6"/>
        <v>1</v>
      </c>
      <c r="N40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men's C-1 200 metres sports event?</v>
      </c>
    </row>
    <row r="409" spans="1:14" x14ac:dyDescent="0.3">
      <c r="A409" t="s">
        <v>1449</v>
      </c>
      <c r="B409" t="s">
        <v>1450</v>
      </c>
      <c r="C409" t="s">
        <v>6</v>
      </c>
      <c r="D409" t="s">
        <v>70</v>
      </c>
      <c r="E409" t="s">
        <v>2266</v>
      </c>
      <c r="F409" t="s">
        <v>23</v>
      </c>
      <c r="G409">
        <f>ROUND(sportsEvent_numberOfAthletes[[#This Row],[value]],2)</f>
        <v>12</v>
      </c>
      <c r="H409" t="s">
        <v>2055</v>
      </c>
      <c r="I409" t="s">
        <v>189</v>
      </c>
      <c r="J409" t="s">
        <v>72</v>
      </c>
      <c r="K409" t="s">
        <v>1451</v>
      </c>
      <c r="L409" t="s">
        <v>2056</v>
      </c>
      <c r="M409">
        <f t="shared" si="6"/>
        <v>1</v>
      </c>
      <c r="N40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men's C-2 1000 metres sports event?</v>
      </c>
    </row>
    <row r="410" spans="1:14" x14ac:dyDescent="0.3">
      <c r="A410" t="s">
        <v>1616</v>
      </c>
      <c r="B410" t="s">
        <v>1617</v>
      </c>
      <c r="C410" t="s">
        <v>6</v>
      </c>
      <c r="D410" t="s">
        <v>70</v>
      </c>
      <c r="E410" t="s">
        <v>2266</v>
      </c>
      <c r="F410" t="s">
        <v>36</v>
      </c>
      <c r="G410">
        <f>ROUND(sportsEvent_numberOfAthletes[[#This Row],[value]],2)</f>
        <v>9</v>
      </c>
      <c r="H410" t="s">
        <v>2055</v>
      </c>
      <c r="I410" t="s">
        <v>189</v>
      </c>
      <c r="J410" t="s">
        <v>72</v>
      </c>
      <c r="K410" t="s">
        <v>1618</v>
      </c>
      <c r="L410" t="s">
        <v>2056</v>
      </c>
      <c r="M410">
        <f t="shared" si="6"/>
        <v>1</v>
      </c>
      <c r="N41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men's K-1 1000 metres sports event?</v>
      </c>
    </row>
    <row r="411" spans="1:14" x14ac:dyDescent="0.3">
      <c r="A411" t="s">
        <v>1633</v>
      </c>
      <c r="B411" t="s">
        <v>1634</v>
      </c>
      <c r="C411" t="s">
        <v>6</v>
      </c>
      <c r="D411" t="s">
        <v>70</v>
      </c>
      <c r="E411" t="s">
        <v>2266</v>
      </c>
      <c r="F411" t="s">
        <v>23</v>
      </c>
      <c r="G411">
        <f>ROUND(sportsEvent_numberOfAthletes[[#This Row],[value]],2)</f>
        <v>12</v>
      </c>
      <c r="H411" t="s">
        <v>2055</v>
      </c>
      <c r="I411" t="s">
        <v>189</v>
      </c>
      <c r="J411" t="s">
        <v>72</v>
      </c>
      <c r="K411" t="s">
        <v>1618</v>
      </c>
      <c r="L411" t="s">
        <v>2056</v>
      </c>
      <c r="M411">
        <f t="shared" si="6"/>
        <v>1</v>
      </c>
      <c r="N41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men's K-1 200 metres sports event?</v>
      </c>
    </row>
    <row r="412" spans="1:14" x14ac:dyDescent="0.3">
      <c r="A412" t="s">
        <v>1575</v>
      </c>
      <c r="B412" t="s">
        <v>1576</v>
      </c>
      <c r="C412" t="s">
        <v>6</v>
      </c>
      <c r="D412" t="s">
        <v>70</v>
      </c>
      <c r="E412" t="s">
        <v>2266</v>
      </c>
      <c r="F412" t="s">
        <v>7</v>
      </c>
      <c r="G412">
        <f>ROUND(sportsEvent_numberOfAthletes[[#This Row],[value]],2)</f>
        <v>16</v>
      </c>
      <c r="H412" t="s">
        <v>2055</v>
      </c>
      <c r="I412" t="s">
        <v>189</v>
      </c>
      <c r="J412" t="s">
        <v>72</v>
      </c>
      <c r="K412" t="s">
        <v>1472</v>
      </c>
      <c r="L412" t="s">
        <v>2056</v>
      </c>
      <c r="M412">
        <f t="shared" si="6"/>
        <v>1</v>
      </c>
      <c r="N41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men's K-2 1000 metres sports event?</v>
      </c>
    </row>
    <row r="413" spans="1:14" x14ac:dyDescent="0.3">
      <c r="A413" t="s">
        <v>1470</v>
      </c>
      <c r="B413" t="s">
        <v>1471</v>
      </c>
      <c r="C413" t="s">
        <v>6</v>
      </c>
      <c r="D413" t="s">
        <v>70</v>
      </c>
      <c r="E413" t="s">
        <v>2266</v>
      </c>
      <c r="F413" t="s">
        <v>16</v>
      </c>
      <c r="G413">
        <f>ROUND(sportsEvent_numberOfAthletes[[#This Row],[value]],2)</f>
        <v>22</v>
      </c>
      <c r="H413" t="s">
        <v>2055</v>
      </c>
      <c r="I413" t="s">
        <v>189</v>
      </c>
      <c r="J413" t="s">
        <v>72</v>
      </c>
      <c r="K413" t="s">
        <v>1472</v>
      </c>
      <c r="L413" t="s">
        <v>2056</v>
      </c>
      <c r="M413">
        <f t="shared" si="6"/>
        <v>1</v>
      </c>
      <c r="N41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men's K-2 200 metres sports event?</v>
      </c>
    </row>
    <row r="414" spans="1:14" x14ac:dyDescent="0.3">
      <c r="A414" t="s">
        <v>1455</v>
      </c>
      <c r="B414" t="s">
        <v>1456</v>
      </c>
      <c r="C414" t="s">
        <v>6</v>
      </c>
      <c r="D414" t="s">
        <v>70</v>
      </c>
      <c r="E414" t="s">
        <v>2266</v>
      </c>
      <c r="F414" t="s">
        <v>18</v>
      </c>
      <c r="G414">
        <f>ROUND(sportsEvent_numberOfAthletes[[#This Row],[value]],2)</f>
        <v>32</v>
      </c>
      <c r="H414" t="s">
        <v>2055</v>
      </c>
      <c r="I414" t="s">
        <v>189</v>
      </c>
      <c r="J414" t="s">
        <v>72</v>
      </c>
      <c r="K414" t="s">
        <v>1457</v>
      </c>
      <c r="L414" t="s">
        <v>2056</v>
      </c>
      <c r="M414">
        <f t="shared" si="6"/>
        <v>1</v>
      </c>
      <c r="N41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men's K-4 1000 metres sports event?</v>
      </c>
    </row>
    <row r="415" spans="1:14" x14ac:dyDescent="0.3">
      <c r="A415" t="s">
        <v>1597</v>
      </c>
      <c r="B415" t="s">
        <v>1598</v>
      </c>
      <c r="C415" t="s">
        <v>6</v>
      </c>
      <c r="D415" t="s">
        <v>70</v>
      </c>
      <c r="E415" t="s">
        <v>2266</v>
      </c>
      <c r="F415" t="s">
        <v>23</v>
      </c>
      <c r="G415">
        <f>ROUND(sportsEvent_numberOfAthletes[[#This Row],[value]],2)</f>
        <v>12</v>
      </c>
      <c r="H415" t="s">
        <v>2055</v>
      </c>
      <c r="I415" t="s">
        <v>189</v>
      </c>
      <c r="J415" t="s">
        <v>72</v>
      </c>
      <c r="K415" t="s">
        <v>1599</v>
      </c>
      <c r="L415" t="s">
        <v>2056</v>
      </c>
      <c r="M415">
        <f t="shared" si="6"/>
        <v>1</v>
      </c>
      <c r="N41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women's K-1 200 metres sports event?</v>
      </c>
    </row>
    <row r="416" spans="1:14" x14ac:dyDescent="0.3">
      <c r="A416" t="s">
        <v>1510</v>
      </c>
      <c r="B416" t="s">
        <v>1511</v>
      </c>
      <c r="C416" t="s">
        <v>6</v>
      </c>
      <c r="D416" t="s">
        <v>70</v>
      </c>
      <c r="E416" t="s">
        <v>2266</v>
      </c>
      <c r="F416" t="s">
        <v>15</v>
      </c>
      <c r="G416">
        <f>ROUND(sportsEvent_numberOfAthletes[[#This Row],[value]],2)</f>
        <v>10</v>
      </c>
      <c r="H416" t="s">
        <v>2055</v>
      </c>
      <c r="I416" t="s">
        <v>189</v>
      </c>
      <c r="J416" t="s">
        <v>72</v>
      </c>
      <c r="K416" t="s">
        <v>1512</v>
      </c>
      <c r="L416" t="s">
        <v>2056</v>
      </c>
      <c r="M416">
        <f t="shared" si="6"/>
        <v>1</v>
      </c>
      <c r="N41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women's K-1 500 metres sports event?</v>
      </c>
    </row>
    <row r="417" spans="1:14" x14ac:dyDescent="0.3">
      <c r="A417" t="s">
        <v>1591</v>
      </c>
      <c r="B417" t="s">
        <v>1592</v>
      </c>
      <c r="C417" t="s">
        <v>6</v>
      </c>
      <c r="D417" t="s">
        <v>70</v>
      </c>
      <c r="E417" t="s">
        <v>2266</v>
      </c>
      <c r="F417" t="s">
        <v>35</v>
      </c>
      <c r="G417">
        <f>ROUND(sportsEvent_numberOfAthletes[[#This Row],[value]],2)</f>
        <v>28</v>
      </c>
      <c r="H417" t="s">
        <v>2055</v>
      </c>
      <c r="I417" t="s">
        <v>189</v>
      </c>
      <c r="J417" t="s">
        <v>72</v>
      </c>
      <c r="K417" t="s">
        <v>1593</v>
      </c>
      <c r="L417" t="s">
        <v>2056</v>
      </c>
      <c r="M417">
        <f t="shared" si="6"/>
        <v>1</v>
      </c>
      <c r="N41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canoeing at the 2011 Pan American Games – women's K-4 500 metres sports event?</v>
      </c>
    </row>
    <row r="418" spans="1:14" x14ac:dyDescent="0.3">
      <c r="A418" t="s">
        <v>1225</v>
      </c>
      <c r="B418" t="s">
        <v>1226</v>
      </c>
      <c r="C418" t="s">
        <v>6</v>
      </c>
      <c r="D418" t="s">
        <v>70</v>
      </c>
      <c r="E418" t="s">
        <v>2266</v>
      </c>
      <c r="F418" t="s">
        <v>193</v>
      </c>
      <c r="G418">
        <f>ROUND(sportsEvent_numberOfAthletes[[#This Row],[value]],2)</f>
        <v>4</v>
      </c>
      <c r="H418" t="s">
        <v>2055</v>
      </c>
      <c r="I418" t="s">
        <v>11</v>
      </c>
      <c r="J418" t="s">
        <v>72</v>
      </c>
      <c r="K418" t="s">
        <v>1227</v>
      </c>
      <c r="L418" t="s">
        <v>2056</v>
      </c>
      <c r="M418">
        <f t="shared" si="6"/>
        <v>1</v>
      </c>
      <c r="N41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Copa de Oro sports event?</v>
      </c>
    </row>
    <row r="419" spans="1:14" x14ac:dyDescent="0.3">
      <c r="A419" t="s">
        <v>1404</v>
      </c>
      <c r="B419" t="s">
        <v>1405</v>
      </c>
      <c r="C419" t="s">
        <v>6</v>
      </c>
      <c r="D419" t="s">
        <v>70</v>
      </c>
      <c r="E419" t="s">
        <v>2266</v>
      </c>
      <c r="F419" t="s">
        <v>7</v>
      </c>
      <c r="G419">
        <f>ROUND(sportsEvent_numberOfAthletes[[#This Row],[value]],2)</f>
        <v>16</v>
      </c>
      <c r="H419" t="s">
        <v>2055</v>
      </c>
      <c r="I419" t="s">
        <v>48</v>
      </c>
      <c r="J419" t="s">
        <v>72</v>
      </c>
      <c r="K419" t="s">
        <v>1406</v>
      </c>
      <c r="L419" t="s">
        <v>2056</v>
      </c>
      <c r="M419">
        <f t="shared" si="6"/>
        <v>1</v>
      </c>
      <c r="N41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Copa del Rey Juvenil de Fútbol sports event?</v>
      </c>
    </row>
    <row r="420" spans="1:14" x14ac:dyDescent="0.3">
      <c r="A420" t="s">
        <v>1208</v>
      </c>
      <c r="B420" t="s">
        <v>1209</v>
      </c>
      <c r="C420" t="s">
        <v>6</v>
      </c>
      <c r="D420" t="s">
        <v>70</v>
      </c>
      <c r="E420" t="s">
        <v>2266</v>
      </c>
      <c r="F420" t="s">
        <v>7</v>
      </c>
      <c r="G420">
        <f>ROUND(sportsEvent_numberOfAthletes[[#This Row],[value]],2)</f>
        <v>16</v>
      </c>
      <c r="H420" t="s">
        <v>2055</v>
      </c>
      <c r="I420" t="s">
        <v>29</v>
      </c>
      <c r="J420" t="s">
        <v>72</v>
      </c>
      <c r="K420" t="s">
        <v>1210</v>
      </c>
      <c r="L420" t="s">
        <v>2056</v>
      </c>
      <c r="M420">
        <f t="shared" si="6"/>
        <v>1</v>
      </c>
      <c r="N42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Cricket World Cup sports event?</v>
      </c>
    </row>
    <row r="421" spans="1:14" x14ac:dyDescent="0.3">
      <c r="A421" t="s">
        <v>1548</v>
      </c>
      <c r="B421" t="s">
        <v>1549</v>
      </c>
      <c r="C421" t="s">
        <v>6</v>
      </c>
      <c r="D421" t="s">
        <v>70</v>
      </c>
      <c r="E421" t="s">
        <v>2266</v>
      </c>
      <c r="F421" t="s">
        <v>15</v>
      </c>
      <c r="G421">
        <f>ROUND(sportsEvent_numberOfAthletes[[#This Row],[value]],2)</f>
        <v>10</v>
      </c>
      <c r="H421" t="s">
        <v>2055</v>
      </c>
      <c r="I421" t="s">
        <v>501</v>
      </c>
      <c r="J421" t="s">
        <v>72</v>
      </c>
      <c r="K421" t="s">
        <v>1550</v>
      </c>
      <c r="L421" t="s">
        <v>2056</v>
      </c>
      <c r="M421">
        <f t="shared" si="6"/>
        <v>1</v>
      </c>
      <c r="N42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cross-country skiing at the 2006 Winter Paralympics – men's 1 × 3.75 km + 2 × 5 km relay sports event?</v>
      </c>
    </row>
    <row r="422" spans="1:14" x14ac:dyDescent="0.3">
      <c r="A422" t="s">
        <v>1464</v>
      </c>
      <c r="B422" t="s">
        <v>1465</v>
      </c>
      <c r="C422" t="s">
        <v>6</v>
      </c>
      <c r="D422" t="s">
        <v>70</v>
      </c>
      <c r="E422" t="s">
        <v>2266</v>
      </c>
      <c r="F422" t="s">
        <v>48</v>
      </c>
      <c r="G422">
        <f>ROUND(sportsEvent_numberOfAthletes[[#This Row],[value]],2)</f>
        <v>8</v>
      </c>
      <c r="H422" t="s">
        <v>2055</v>
      </c>
      <c r="I422" t="s">
        <v>501</v>
      </c>
      <c r="J422" t="s">
        <v>72</v>
      </c>
      <c r="K422" t="s">
        <v>1466</v>
      </c>
      <c r="L422" t="s">
        <v>2056</v>
      </c>
      <c r="M422">
        <f t="shared" si="6"/>
        <v>1</v>
      </c>
      <c r="N42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cross-country skiing at the 2006 Winter Paralympics – women's 3 × 2.5 km relay sports event?</v>
      </c>
    </row>
    <row r="423" spans="1:14" x14ac:dyDescent="0.3">
      <c r="A423" t="s">
        <v>663</v>
      </c>
      <c r="B423" t="s">
        <v>664</v>
      </c>
      <c r="C423" t="s">
        <v>6</v>
      </c>
      <c r="D423" t="s">
        <v>70</v>
      </c>
      <c r="E423" t="s">
        <v>2266</v>
      </c>
      <c r="F423" t="s">
        <v>193</v>
      </c>
      <c r="G423">
        <f>ROUND(sportsEvent_numberOfAthletes[[#This Row],[value]],2)</f>
        <v>4</v>
      </c>
      <c r="H423" t="s">
        <v>2055</v>
      </c>
      <c r="I423" t="s">
        <v>501</v>
      </c>
      <c r="J423" t="s">
        <v>72</v>
      </c>
      <c r="K423" t="s">
        <v>665</v>
      </c>
      <c r="L423" t="s">
        <v>2056</v>
      </c>
      <c r="M423">
        <f t="shared" si="6"/>
        <v>1</v>
      </c>
      <c r="N42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CTFA International Tournament sports event?</v>
      </c>
    </row>
    <row r="424" spans="1:14" x14ac:dyDescent="0.3">
      <c r="A424" t="s">
        <v>1479</v>
      </c>
      <c r="B424" t="s">
        <v>1480</v>
      </c>
      <c r="C424" t="s">
        <v>6</v>
      </c>
      <c r="D424" t="s">
        <v>70</v>
      </c>
      <c r="E424" t="s">
        <v>2266</v>
      </c>
      <c r="F424" t="s">
        <v>1481</v>
      </c>
      <c r="G424">
        <f>ROUND(sportsEvent_numberOfAthletes[[#This Row],[value]],2)</f>
        <v>130</v>
      </c>
      <c r="H424" t="s">
        <v>2055</v>
      </c>
      <c r="I424" t="s">
        <v>505</v>
      </c>
      <c r="J424" t="s">
        <v>72</v>
      </c>
      <c r="K424" t="s">
        <v>1482</v>
      </c>
      <c r="L424" t="s">
        <v>2056</v>
      </c>
      <c r="M424">
        <f t="shared" si="6"/>
        <v>1</v>
      </c>
      <c r="N42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2010 Commonwealth Games – men's road race sports event?</v>
      </c>
    </row>
    <row r="425" spans="1:14" x14ac:dyDescent="0.3">
      <c r="A425" t="s">
        <v>1631</v>
      </c>
      <c r="B425" t="s">
        <v>1632</v>
      </c>
      <c r="C425" t="s">
        <v>6</v>
      </c>
      <c r="D425" t="s">
        <v>70</v>
      </c>
      <c r="E425" t="s">
        <v>2266</v>
      </c>
      <c r="F425" t="s">
        <v>29</v>
      </c>
      <c r="G425">
        <f>ROUND(sportsEvent_numberOfAthletes[[#This Row],[value]],2)</f>
        <v>62</v>
      </c>
      <c r="H425" t="s">
        <v>2055</v>
      </c>
      <c r="I425" t="s">
        <v>505</v>
      </c>
      <c r="J425" t="s">
        <v>72</v>
      </c>
      <c r="K425" t="s">
        <v>1482</v>
      </c>
      <c r="L425" t="s">
        <v>2056</v>
      </c>
      <c r="M425">
        <f t="shared" si="6"/>
        <v>1</v>
      </c>
      <c r="N42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2010 Commonwealth Games – men's road time trial sports event?</v>
      </c>
    </row>
    <row r="426" spans="1:14" x14ac:dyDescent="0.3">
      <c r="A426" t="s">
        <v>1622</v>
      </c>
      <c r="B426" t="s">
        <v>1623</v>
      </c>
      <c r="C426" t="s">
        <v>6</v>
      </c>
      <c r="D426" t="s">
        <v>70</v>
      </c>
      <c r="E426" t="s">
        <v>2266</v>
      </c>
      <c r="F426" t="s">
        <v>14</v>
      </c>
      <c r="G426">
        <f>ROUND(sportsEvent_numberOfAthletes[[#This Row],[value]],2)</f>
        <v>21</v>
      </c>
      <c r="H426" t="s">
        <v>2055</v>
      </c>
      <c r="I426" t="s">
        <v>505</v>
      </c>
      <c r="J426" t="s">
        <v>72</v>
      </c>
      <c r="K426" t="s">
        <v>1624</v>
      </c>
      <c r="L426" t="s">
        <v>2056</v>
      </c>
      <c r="M426">
        <f t="shared" si="6"/>
        <v>1</v>
      </c>
      <c r="N42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2010 Commonwealth Games – men's team pursuit sports event?</v>
      </c>
    </row>
    <row r="427" spans="1:14" x14ac:dyDescent="0.3">
      <c r="A427" t="s">
        <v>1605</v>
      </c>
      <c r="B427" t="s">
        <v>1606</v>
      </c>
      <c r="C427" t="s">
        <v>6</v>
      </c>
      <c r="D427" t="s">
        <v>70</v>
      </c>
      <c r="E427" t="s">
        <v>2266</v>
      </c>
      <c r="F427" t="s">
        <v>53</v>
      </c>
      <c r="G427">
        <f>ROUND(sportsEvent_numberOfAthletes[[#This Row],[value]],2)</f>
        <v>58</v>
      </c>
      <c r="H427" t="s">
        <v>2055</v>
      </c>
      <c r="I427" t="s">
        <v>501</v>
      </c>
      <c r="J427" t="s">
        <v>72</v>
      </c>
      <c r="K427" t="s">
        <v>1607</v>
      </c>
      <c r="L427" t="s">
        <v>2056</v>
      </c>
      <c r="M427">
        <f t="shared" si="6"/>
        <v>1</v>
      </c>
      <c r="N42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2010 Commonwealth Games – women's road race sports event?</v>
      </c>
    </row>
    <row r="428" spans="1:14" x14ac:dyDescent="0.3">
      <c r="A428" t="s">
        <v>1498</v>
      </c>
      <c r="B428" t="s">
        <v>1499</v>
      </c>
      <c r="C428" t="s">
        <v>6</v>
      </c>
      <c r="D428" t="s">
        <v>70</v>
      </c>
      <c r="E428" t="s">
        <v>2266</v>
      </c>
      <c r="F428" t="s">
        <v>35</v>
      </c>
      <c r="G428">
        <f>ROUND(sportsEvent_numberOfAthletes[[#This Row],[value]],2)</f>
        <v>28</v>
      </c>
      <c r="H428" t="s">
        <v>2055</v>
      </c>
      <c r="I428" t="s">
        <v>501</v>
      </c>
      <c r="J428" t="s">
        <v>72</v>
      </c>
      <c r="K428" t="s">
        <v>1500</v>
      </c>
      <c r="L428" t="s">
        <v>2056</v>
      </c>
      <c r="M428">
        <f t="shared" si="6"/>
        <v>1</v>
      </c>
      <c r="N42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2010 Commonwealth Games – women's road time trial sports event?</v>
      </c>
    </row>
    <row r="429" spans="1:14" x14ac:dyDescent="0.3">
      <c r="A429" t="s">
        <v>1514</v>
      </c>
      <c r="B429" t="s">
        <v>1515</v>
      </c>
      <c r="C429" t="s">
        <v>6</v>
      </c>
      <c r="D429" t="s">
        <v>70</v>
      </c>
      <c r="E429" t="s">
        <v>2266</v>
      </c>
      <c r="F429" t="s">
        <v>14</v>
      </c>
      <c r="G429">
        <f>ROUND(sportsEvent_numberOfAthletes[[#This Row],[value]],2)</f>
        <v>21</v>
      </c>
      <c r="H429" t="s">
        <v>2055</v>
      </c>
      <c r="I429" t="s">
        <v>189</v>
      </c>
      <c r="J429" t="s">
        <v>72</v>
      </c>
      <c r="K429" t="s">
        <v>1516</v>
      </c>
      <c r="L429" t="s">
        <v>2056</v>
      </c>
      <c r="M429">
        <f t="shared" si="6"/>
        <v>1</v>
      </c>
      <c r="N42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men's cross-country sports event?</v>
      </c>
    </row>
    <row r="430" spans="1:14" x14ac:dyDescent="0.3">
      <c r="A430" t="s">
        <v>1473</v>
      </c>
      <c r="B430" t="s">
        <v>1474</v>
      </c>
      <c r="C430" t="s">
        <v>6</v>
      </c>
      <c r="D430" t="s">
        <v>70</v>
      </c>
      <c r="E430" t="s">
        <v>2266</v>
      </c>
      <c r="F430" t="s">
        <v>10</v>
      </c>
      <c r="G430">
        <f>ROUND(sportsEvent_numberOfAthletes[[#This Row],[value]],2)</f>
        <v>11</v>
      </c>
      <c r="H430" t="s">
        <v>2055</v>
      </c>
      <c r="I430" t="s">
        <v>501</v>
      </c>
      <c r="J430" t="s">
        <v>72</v>
      </c>
      <c r="K430" t="s">
        <v>1475</v>
      </c>
      <c r="L430" t="s">
        <v>2056</v>
      </c>
      <c r="M430">
        <f t="shared" si="6"/>
        <v>1</v>
      </c>
      <c r="N43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men's omnium sports event?</v>
      </c>
    </row>
    <row r="431" spans="1:14" x14ac:dyDescent="0.3">
      <c r="A431" t="s">
        <v>1504</v>
      </c>
      <c r="B431" t="s">
        <v>1505</v>
      </c>
      <c r="C431" t="s">
        <v>6</v>
      </c>
      <c r="D431" t="s">
        <v>70</v>
      </c>
      <c r="E431" t="s">
        <v>2266</v>
      </c>
      <c r="F431" t="s">
        <v>21</v>
      </c>
      <c r="G431">
        <f>ROUND(sportsEvent_numberOfAthletes[[#This Row],[value]],2)</f>
        <v>14</v>
      </c>
      <c r="H431" t="s">
        <v>2055</v>
      </c>
      <c r="I431" t="s">
        <v>189</v>
      </c>
      <c r="J431" t="s">
        <v>72</v>
      </c>
      <c r="K431" t="s">
        <v>1506</v>
      </c>
      <c r="L431" t="s">
        <v>2056</v>
      </c>
      <c r="M431">
        <f t="shared" si="6"/>
        <v>1</v>
      </c>
      <c r="N43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men's road time trial sports event?</v>
      </c>
    </row>
    <row r="432" spans="1:14" x14ac:dyDescent="0.3">
      <c r="A432" t="s">
        <v>1533</v>
      </c>
      <c r="B432" t="s">
        <v>1534</v>
      </c>
      <c r="C432" t="s">
        <v>6</v>
      </c>
      <c r="D432" t="s">
        <v>70</v>
      </c>
      <c r="E432" t="s">
        <v>2266</v>
      </c>
      <c r="F432" t="s">
        <v>21</v>
      </c>
      <c r="G432">
        <f>ROUND(sportsEvent_numberOfAthletes[[#This Row],[value]],2)</f>
        <v>14</v>
      </c>
      <c r="H432" t="s">
        <v>2055</v>
      </c>
      <c r="I432" t="s">
        <v>501</v>
      </c>
      <c r="J432" t="s">
        <v>72</v>
      </c>
      <c r="K432" t="s">
        <v>1535</v>
      </c>
      <c r="L432" t="s">
        <v>2056</v>
      </c>
      <c r="M432">
        <f t="shared" si="6"/>
        <v>1</v>
      </c>
      <c r="N43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men's sprint sports event?</v>
      </c>
    </row>
    <row r="433" spans="1:14" x14ac:dyDescent="0.3">
      <c r="A433" t="s">
        <v>1526</v>
      </c>
      <c r="B433" t="s">
        <v>1527</v>
      </c>
      <c r="C433" t="s">
        <v>6</v>
      </c>
      <c r="D433" t="s">
        <v>70</v>
      </c>
      <c r="E433" t="s">
        <v>2266</v>
      </c>
      <c r="F433" t="s">
        <v>15</v>
      </c>
      <c r="G433">
        <f>ROUND(sportsEvent_numberOfAthletes[[#This Row],[value]],2)</f>
        <v>10</v>
      </c>
      <c r="H433" t="s">
        <v>2055</v>
      </c>
      <c r="I433" t="s">
        <v>189</v>
      </c>
      <c r="J433" t="s">
        <v>72</v>
      </c>
      <c r="K433" t="s">
        <v>1469</v>
      </c>
      <c r="L433" t="s">
        <v>2056</v>
      </c>
      <c r="M433">
        <f t="shared" si="6"/>
        <v>1</v>
      </c>
      <c r="N43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women's BMX sports event?</v>
      </c>
    </row>
    <row r="434" spans="1:14" x14ac:dyDescent="0.3">
      <c r="A434" t="s">
        <v>1467</v>
      </c>
      <c r="B434" t="s">
        <v>1468</v>
      </c>
      <c r="C434" t="s">
        <v>6</v>
      </c>
      <c r="D434" t="s">
        <v>70</v>
      </c>
      <c r="E434" t="s">
        <v>2266</v>
      </c>
      <c r="F434" t="s">
        <v>76</v>
      </c>
      <c r="G434">
        <f>ROUND(sportsEvent_numberOfAthletes[[#This Row],[value]],2)</f>
        <v>7</v>
      </c>
      <c r="H434" t="s">
        <v>2055</v>
      </c>
      <c r="I434" t="s">
        <v>501</v>
      </c>
      <c r="J434" t="s">
        <v>72</v>
      </c>
      <c r="K434" t="s">
        <v>1469</v>
      </c>
      <c r="L434" t="s">
        <v>2056</v>
      </c>
      <c r="M434">
        <f t="shared" si="6"/>
        <v>1</v>
      </c>
      <c r="N43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women's keirin sports event?</v>
      </c>
    </row>
    <row r="435" spans="1:14" x14ac:dyDescent="0.3">
      <c r="A435" t="s">
        <v>1641</v>
      </c>
      <c r="B435" t="s">
        <v>1642</v>
      </c>
      <c r="C435" t="s">
        <v>6</v>
      </c>
      <c r="D435" t="s">
        <v>70</v>
      </c>
      <c r="E435" t="s">
        <v>2266</v>
      </c>
      <c r="F435" t="s">
        <v>15</v>
      </c>
      <c r="G435">
        <f>ROUND(sportsEvent_numberOfAthletes[[#This Row],[value]],2)</f>
        <v>10</v>
      </c>
      <c r="H435" t="s">
        <v>2055</v>
      </c>
      <c r="I435" t="s">
        <v>501</v>
      </c>
      <c r="J435" t="s">
        <v>72</v>
      </c>
      <c r="K435" t="s">
        <v>1513</v>
      </c>
      <c r="L435" t="s">
        <v>2056</v>
      </c>
      <c r="M435">
        <f t="shared" si="6"/>
        <v>1</v>
      </c>
      <c r="N43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women's omnium sports event?</v>
      </c>
    </row>
    <row r="436" spans="1:14" x14ac:dyDescent="0.3">
      <c r="A436" t="s">
        <v>1551</v>
      </c>
      <c r="B436" t="s">
        <v>1552</v>
      </c>
      <c r="C436" t="s">
        <v>6</v>
      </c>
      <c r="D436" t="s">
        <v>70</v>
      </c>
      <c r="E436" t="s">
        <v>2266</v>
      </c>
      <c r="F436" t="s">
        <v>55</v>
      </c>
      <c r="G436">
        <f>ROUND(sportsEvent_numberOfAthletes[[#This Row],[value]],2)</f>
        <v>33</v>
      </c>
      <c r="H436" t="s">
        <v>2055</v>
      </c>
      <c r="I436" t="s">
        <v>189</v>
      </c>
      <c r="J436" t="s">
        <v>72</v>
      </c>
      <c r="K436" t="s">
        <v>1553</v>
      </c>
      <c r="L436" t="s">
        <v>2056</v>
      </c>
      <c r="M436">
        <f t="shared" si="6"/>
        <v>1</v>
      </c>
      <c r="N43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women's road race sports event?</v>
      </c>
    </row>
    <row r="437" spans="1:14" x14ac:dyDescent="0.3">
      <c r="A437" t="s">
        <v>1657</v>
      </c>
      <c r="B437" t="s">
        <v>1658</v>
      </c>
      <c r="C437" t="s">
        <v>6</v>
      </c>
      <c r="D437" t="s">
        <v>70</v>
      </c>
      <c r="E437" t="s">
        <v>2266</v>
      </c>
      <c r="F437" t="s">
        <v>10</v>
      </c>
      <c r="G437">
        <f>ROUND(sportsEvent_numberOfAthletes[[#This Row],[value]],2)</f>
        <v>11</v>
      </c>
      <c r="H437" t="s">
        <v>2055</v>
      </c>
      <c r="I437" t="s">
        <v>501</v>
      </c>
      <c r="J437" t="s">
        <v>72</v>
      </c>
      <c r="K437" t="s">
        <v>1646</v>
      </c>
      <c r="L437" t="s">
        <v>2056</v>
      </c>
      <c r="M437">
        <f t="shared" si="6"/>
        <v>1</v>
      </c>
      <c r="N43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women's sprint sports event?</v>
      </c>
    </row>
    <row r="438" spans="1:14" x14ac:dyDescent="0.3">
      <c r="A438" t="s">
        <v>1711</v>
      </c>
      <c r="B438" t="s">
        <v>1712</v>
      </c>
      <c r="C438" t="s">
        <v>6</v>
      </c>
      <c r="D438" t="s">
        <v>70</v>
      </c>
      <c r="E438" t="s">
        <v>2266</v>
      </c>
      <c r="F438" t="s">
        <v>21</v>
      </c>
      <c r="G438">
        <f>ROUND(sportsEvent_numberOfAthletes[[#This Row],[value]],2)</f>
        <v>14</v>
      </c>
      <c r="H438" t="s">
        <v>2055</v>
      </c>
      <c r="I438" t="s">
        <v>501</v>
      </c>
      <c r="J438" t="s">
        <v>72</v>
      </c>
      <c r="K438" t="s">
        <v>1509</v>
      </c>
      <c r="L438" t="s">
        <v>2056</v>
      </c>
      <c r="M438">
        <f t="shared" si="6"/>
        <v>1</v>
      </c>
      <c r="N43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cycling at the 2011 Pan American Games – women's team sprint sports event?</v>
      </c>
    </row>
    <row r="439" spans="1:14" x14ac:dyDescent="0.3">
      <c r="A439" t="s">
        <v>1696</v>
      </c>
      <c r="B439" t="s">
        <v>1697</v>
      </c>
      <c r="C439" t="s">
        <v>6</v>
      </c>
      <c r="D439" t="s">
        <v>70</v>
      </c>
      <c r="E439" t="s">
        <v>2266</v>
      </c>
      <c r="F439" t="s">
        <v>10</v>
      </c>
      <c r="G439">
        <f>ROUND(sportsEvent_numberOfAthletes[[#This Row],[value]],2)</f>
        <v>11</v>
      </c>
      <c r="H439" t="s">
        <v>2055</v>
      </c>
      <c r="I439" t="s">
        <v>193</v>
      </c>
      <c r="J439" t="s">
        <v>72</v>
      </c>
      <c r="K439" t="s">
        <v>1698</v>
      </c>
      <c r="L439" t="s">
        <v>2056</v>
      </c>
      <c r="M439">
        <f t="shared" si="6"/>
        <v>1</v>
      </c>
      <c r="N43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diving at the 2011 Pan American Games – men's 10 metre platform sports event?</v>
      </c>
    </row>
    <row r="440" spans="1:14" x14ac:dyDescent="0.3">
      <c r="A440" t="s">
        <v>1766</v>
      </c>
      <c r="B440" t="s">
        <v>1767</v>
      </c>
      <c r="C440" t="s">
        <v>6</v>
      </c>
      <c r="D440" t="s">
        <v>70</v>
      </c>
      <c r="E440" t="s">
        <v>2266</v>
      </c>
      <c r="F440" t="s">
        <v>21</v>
      </c>
      <c r="G440">
        <f>ROUND(sportsEvent_numberOfAthletes[[#This Row],[value]],2)</f>
        <v>14</v>
      </c>
      <c r="H440" t="s">
        <v>2055</v>
      </c>
      <c r="I440" t="s">
        <v>193</v>
      </c>
      <c r="J440" t="s">
        <v>72</v>
      </c>
      <c r="K440" t="s">
        <v>1698</v>
      </c>
      <c r="L440" t="s">
        <v>2056</v>
      </c>
      <c r="M440">
        <f t="shared" si="6"/>
        <v>1</v>
      </c>
      <c r="N44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diving at the 2011 Pan American Games – men's synchronized 10 metre platform sports event?</v>
      </c>
    </row>
    <row r="441" spans="1:14" x14ac:dyDescent="0.3">
      <c r="A441" t="s">
        <v>1760</v>
      </c>
      <c r="B441" t="s">
        <v>1761</v>
      </c>
      <c r="C441" t="s">
        <v>6</v>
      </c>
      <c r="D441" t="s">
        <v>70</v>
      </c>
      <c r="E441" t="s">
        <v>2266</v>
      </c>
      <c r="F441" t="s">
        <v>7</v>
      </c>
      <c r="G441">
        <f>ROUND(sportsEvent_numberOfAthletes[[#This Row],[value]],2)</f>
        <v>16</v>
      </c>
      <c r="H441" t="s">
        <v>2055</v>
      </c>
      <c r="I441" t="s">
        <v>193</v>
      </c>
      <c r="J441" t="s">
        <v>72</v>
      </c>
      <c r="K441" t="s">
        <v>1743</v>
      </c>
      <c r="L441" t="s">
        <v>2056</v>
      </c>
      <c r="M441">
        <f t="shared" si="6"/>
        <v>1</v>
      </c>
      <c r="N44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diving at the 2011 Pan American Games – men's synchronized 3 metre springboard sports event?</v>
      </c>
    </row>
    <row r="442" spans="1:14" x14ac:dyDescent="0.3">
      <c r="A442" t="s">
        <v>1741</v>
      </c>
      <c r="B442" t="s">
        <v>1742</v>
      </c>
      <c r="C442" t="s">
        <v>6</v>
      </c>
      <c r="D442" t="s">
        <v>70</v>
      </c>
      <c r="E442" t="s">
        <v>2266</v>
      </c>
      <c r="F442" t="s">
        <v>23</v>
      </c>
      <c r="G442">
        <f>ROUND(sportsEvent_numberOfAthletes[[#This Row],[value]],2)</f>
        <v>12</v>
      </c>
      <c r="H442" t="s">
        <v>2055</v>
      </c>
      <c r="I442" t="s">
        <v>193</v>
      </c>
      <c r="J442" t="s">
        <v>72</v>
      </c>
      <c r="K442" t="s">
        <v>1743</v>
      </c>
      <c r="L442" t="s">
        <v>2056</v>
      </c>
      <c r="M442">
        <f t="shared" si="6"/>
        <v>1</v>
      </c>
      <c r="N44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diving at the 2011 Pan American Games – women's 10 metre platform sports event?</v>
      </c>
    </row>
    <row r="443" spans="1:14" x14ac:dyDescent="0.3">
      <c r="A443" t="s">
        <v>1382</v>
      </c>
      <c r="B443" t="s">
        <v>1383</v>
      </c>
      <c r="C443" t="s">
        <v>6</v>
      </c>
      <c r="D443" t="s">
        <v>70</v>
      </c>
      <c r="E443" t="s">
        <v>2266</v>
      </c>
      <c r="F443" t="s">
        <v>7</v>
      </c>
      <c r="G443">
        <f>ROUND(sportsEvent_numberOfAthletes[[#This Row],[value]],2)</f>
        <v>16</v>
      </c>
      <c r="H443" t="s">
        <v>2055</v>
      </c>
      <c r="I443" t="s">
        <v>38</v>
      </c>
      <c r="J443" t="s">
        <v>72</v>
      </c>
      <c r="K443" t="s">
        <v>1384</v>
      </c>
      <c r="L443" t="s">
        <v>2056</v>
      </c>
      <c r="M443">
        <f t="shared" si="6"/>
        <v>1</v>
      </c>
      <c r="N44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EHF Champions League sports event?</v>
      </c>
    </row>
    <row r="444" spans="1:14" x14ac:dyDescent="0.3">
      <c r="A444" t="s">
        <v>1708</v>
      </c>
      <c r="B444" t="s">
        <v>1709</v>
      </c>
      <c r="C444" t="s">
        <v>6</v>
      </c>
      <c r="D444" t="s">
        <v>70</v>
      </c>
      <c r="E444" t="s">
        <v>2266</v>
      </c>
      <c r="F444" t="s">
        <v>50</v>
      </c>
      <c r="G444">
        <f>ROUND(sportsEvent_numberOfAthletes[[#This Row],[value]],2)</f>
        <v>48</v>
      </c>
      <c r="H444" t="s">
        <v>2055</v>
      </c>
      <c r="I444" t="s">
        <v>501</v>
      </c>
      <c r="J444" t="s">
        <v>72</v>
      </c>
      <c r="K444" t="s">
        <v>1710</v>
      </c>
      <c r="L444" t="s">
        <v>2056</v>
      </c>
      <c r="M444">
        <f t="shared" si="6"/>
        <v>1</v>
      </c>
      <c r="N44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equestrian at the 2011 Pan American Games – individual dressage sports event?</v>
      </c>
    </row>
    <row r="445" spans="1:14" x14ac:dyDescent="0.3">
      <c r="A445" t="s">
        <v>1699</v>
      </c>
      <c r="B445" t="s">
        <v>1700</v>
      </c>
      <c r="C445" t="s">
        <v>6</v>
      </c>
      <c r="D445" t="s">
        <v>70</v>
      </c>
      <c r="E445" t="s">
        <v>2266</v>
      </c>
      <c r="F445" t="s">
        <v>1701</v>
      </c>
      <c r="G445">
        <f>ROUND(sportsEvent_numberOfAthletes[[#This Row],[value]],2)</f>
        <v>49</v>
      </c>
      <c r="H445" t="s">
        <v>2055</v>
      </c>
      <c r="I445" t="s">
        <v>501</v>
      </c>
      <c r="J445" t="s">
        <v>72</v>
      </c>
      <c r="K445" t="s">
        <v>1683</v>
      </c>
      <c r="L445" t="s">
        <v>2056</v>
      </c>
      <c r="M445">
        <f t="shared" si="6"/>
        <v>1</v>
      </c>
      <c r="N44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equestrian at the 2011 Pan American Games – individual eventing sports event?</v>
      </c>
    </row>
    <row r="446" spans="1:14" x14ac:dyDescent="0.3">
      <c r="A446" t="s">
        <v>1681</v>
      </c>
      <c r="B446" t="s">
        <v>1682</v>
      </c>
      <c r="C446" t="s">
        <v>6</v>
      </c>
      <c r="D446" t="s">
        <v>70</v>
      </c>
      <c r="E446" t="s">
        <v>2266</v>
      </c>
      <c r="F446" t="s">
        <v>54</v>
      </c>
      <c r="G446">
        <f>ROUND(sportsEvent_numberOfAthletes[[#This Row],[value]],2)</f>
        <v>55</v>
      </c>
      <c r="H446" t="s">
        <v>2055</v>
      </c>
      <c r="I446" t="s">
        <v>501</v>
      </c>
      <c r="J446" t="s">
        <v>72</v>
      </c>
      <c r="K446" t="s">
        <v>1683</v>
      </c>
      <c r="L446" t="s">
        <v>2056</v>
      </c>
      <c r="M446">
        <f t="shared" si="6"/>
        <v>1</v>
      </c>
      <c r="N44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equestrian at the 2011 Pan American Games – individual jumping sports event?</v>
      </c>
    </row>
    <row r="447" spans="1:14" x14ac:dyDescent="0.3">
      <c r="A447" t="s">
        <v>1713</v>
      </c>
      <c r="B447" t="s">
        <v>1714</v>
      </c>
      <c r="C447" t="s">
        <v>6</v>
      </c>
      <c r="D447" t="s">
        <v>70</v>
      </c>
      <c r="E447" t="s">
        <v>2266</v>
      </c>
      <c r="F447" t="s">
        <v>1715</v>
      </c>
      <c r="G447">
        <f>ROUND(sportsEvent_numberOfAthletes[[#This Row],[value]],2)</f>
        <v>47</v>
      </c>
      <c r="H447" t="s">
        <v>2055</v>
      </c>
      <c r="I447" t="s">
        <v>501</v>
      </c>
      <c r="J447" t="s">
        <v>72</v>
      </c>
      <c r="K447" t="s">
        <v>1716</v>
      </c>
      <c r="L447" t="s">
        <v>2056</v>
      </c>
      <c r="M447">
        <f t="shared" si="6"/>
        <v>1</v>
      </c>
      <c r="N44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equestrian at the 2011 Pan American Games – team dressage sports event?</v>
      </c>
    </row>
    <row r="448" spans="1:14" x14ac:dyDescent="0.3">
      <c r="A448" t="s">
        <v>1771</v>
      </c>
      <c r="B448" t="s">
        <v>1772</v>
      </c>
      <c r="C448" t="s">
        <v>6</v>
      </c>
      <c r="D448" t="s">
        <v>70</v>
      </c>
      <c r="E448" t="s">
        <v>2266</v>
      </c>
      <c r="F448" t="s">
        <v>31</v>
      </c>
      <c r="G448">
        <f>ROUND(sportsEvent_numberOfAthletes[[#This Row],[value]],2)</f>
        <v>45</v>
      </c>
      <c r="H448" t="s">
        <v>2055</v>
      </c>
      <c r="I448" t="s">
        <v>501</v>
      </c>
      <c r="J448" t="s">
        <v>72</v>
      </c>
      <c r="K448" t="s">
        <v>1773</v>
      </c>
      <c r="L448" t="s">
        <v>2056</v>
      </c>
      <c r="M448">
        <f t="shared" si="6"/>
        <v>1</v>
      </c>
      <c r="N44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equestrian at the 2011 Pan American Games – team eventing sports event?</v>
      </c>
    </row>
    <row r="449" spans="1:14" x14ac:dyDescent="0.3">
      <c r="A449" t="s">
        <v>1754</v>
      </c>
      <c r="B449" t="s">
        <v>1755</v>
      </c>
      <c r="C449" t="s">
        <v>6</v>
      </c>
      <c r="D449" t="s">
        <v>70</v>
      </c>
      <c r="E449" t="s">
        <v>2266</v>
      </c>
      <c r="F449" t="s">
        <v>50</v>
      </c>
      <c r="G449">
        <f>ROUND(sportsEvent_numberOfAthletes[[#This Row],[value]],2)</f>
        <v>48</v>
      </c>
      <c r="H449" t="s">
        <v>2055</v>
      </c>
      <c r="I449" t="s">
        <v>501</v>
      </c>
      <c r="J449" t="s">
        <v>72</v>
      </c>
      <c r="K449" t="s">
        <v>1756</v>
      </c>
      <c r="L449" t="s">
        <v>2056</v>
      </c>
      <c r="M449">
        <f t="shared" si="6"/>
        <v>1</v>
      </c>
      <c r="N44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equestrian at the 2011 Pan American Games – team jumping sports event?</v>
      </c>
    </row>
    <row r="450" spans="1:14" x14ac:dyDescent="0.3">
      <c r="A450" t="s">
        <v>702</v>
      </c>
      <c r="B450" t="s">
        <v>703</v>
      </c>
      <c r="C450" t="s">
        <v>6</v>
      </c>
      <c r="D450" t="s">
        <v>70</v>
      </c>
      <c r="E450" t="s">
        <v>2266</v>
      </c>
      <c r="F450" t="s">
        <v>50</v>
      </c>
      <c r="G450">
        <f>ROUND(sportsEvent_numberOfAthletes[[#This Row],[value]],2)</f>
        <v>48</v>
      </c>
      <c r="H450" t="s">
        <v>2055</v>
      </c>
      <c r="I450" t="s">
        <v>505</v>
      </c>
      <c r="J450" t="s">
        <v>72</v>
      </c>
      <c r="K450" t="s">
        <v>704</v>
      </c>
      <c r="L450" t="s">
        <v>2056</v>
      </c>
      <c r="M450">
        <f t="shared" ref="M450:M513" si="7">COUNTIF(B:B,B450)</f>
        <v>1</v>
      </c>
      <c r="N45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ESL Pro League Season 9 sports event?</v>
      </c>
    </row>
    <row r="451" spans="1:14" x14ac:dyDescent="0.3">
      <c r="A451" t="s">
        <v>1757</v>
      </c>
      <c r="B451" t="s">
        <v>1758</v>
      </c>
      <c r="C451" t="s">
        <v>6</v>
      </c>
      <c r="D451" t="s">
        <v>70</v>
      </c>
      <c r="E451" t="s">
        <v>2266</v>
      </c>
      <c r="F451" t="s">
        <v>8</v>
      </c>
      <c r="G451">
        <f>ROUND(sportsEvent_numberOfAthletes[[#This Row],[value]],2)</f>
        <v>27</v>
      </c>
      <c r="H451" t="s">
        <v>2055</v>
      </c>
      <c r="I451" t="s">
        <v>13</v>
      </c>
      <c r="J451" t="s">
        <v>72</v>
      </c>
      <c r="K451" t="s">
        <v>1759</v>
      </c>
      <c r="L451" t="s">
        <v>2056</v>
      </c>
      <c r="M451">
        <f t="shared" si="7"/>
        <v>1</v>
      </c>
      <c r="N45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EuroBasket 2015 qualification sports event?</v>
      </c>
    </row>
    <row r="452" spans="1:14" x14ac:dyDescent="0.3">
      <c r="A452" t="s">
        <v>1198</v>
      </c>
      <c r="B452" t="s">
        <v>1199</v>
      </c>
      <c r="C452" t="s">
        <v>6</v>
      </c>
      <c r="D452" t="s">
        <v>70</v>
      </c>
      <c r="E452" t="s">
        <v>2266</v>
      </c>
      <c r="F452" t="s">
        <v>31</v>
      </c>
      <c r="G452">
        <f>ROUND(sportsEvent_numberOfAthletes[[#This Row],[value]],2)</f>
        <v>45</v>
      </c>
      <c r="H452" t="s">
        <v>2055</v>
      </c>
      <c r="I452" t="s">
        <v>536</v>
      </c>
      <c r="J452" t="s">
        <v>72</v>
      </c>
      <c r="K452" t="s">
        <v>1200</v>
      </c>
      <c r="L452" t="s">
        <v>2056</v>
      </c>
      <c r="M452">
        <f t="shared" si="7"/>
        <v>1</v>
      </c>
      <c r="N45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1996 Summer Olympics – men's épée sports event?</v>
      </c>
    </row>
    <row r="453" spans="1:14" x14ac:dyDescent="0.3">
      <c r="A453" t="s">
        <v>1379</v>
      </c>
      <c r="B453" t="s">
        <v>1380</v>
      </c>
      <c r="C453" t="s">
        <v>6</v>
      </c>
      <c r="D453" t="s">
        <v>70</v>
      </c>
      <c r="E453" t="s">
        <v>2266</v>
      </c>
      <c r="F453" t="s">
        <v>31</v>
      </c>
      <c r="G453">
        <f>ROUND(sportsEvent_numberOfAthletes[[#This Row],[value]],2)</f>
        <v>45</v>
      </c>
      <c r="H453" t="s">
        <v>2055</v>
      </c>
      <c r="I453" t="s">
        <v>193</v>
      </c>
      <c r="J453" t="s">
        <v>72</v>
      </c>
      <c r="K453" t="s">
        <v>1381</v>
      </c>
      <c r="L453" t="s">
        <v>2056</v>
      </c>
      <c r="M453">
        <f t="shared" si="7"/>
        <v>1</v>
      </c>
      <c r="N45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1996 Summer Olympics – men's foil sports event?</v>
      </c>
    </row>
    <row r="454" spans="1:14" x14ac:dyDescent="0.3">
      <c r="A454" t="s">
        <v>1263</v>
      </c>
      <c r="B454" t="s">
        <v>1264</v>
      </c>
      <c r="C454" t="s">
        <v>6</v>
      </c>
      <c r="D454" t="s">
        <v>70</v>
      </c>
      <c r="E454" t="s">
        <v>2266</v>
      </c>
      <c r="F454" t="s">
        <v>17</v>
      </c>
      <c r="G454">
        <f>ROUND(sportsEvent_numberOfAthletes[[#This Row],[value]],2)</f>
        <v>43</v>
      </c>
      <c r="H454" t="s">
        <v>2055</v>
      </c>
      <c r="I454" t="s">
        <v>193</v>
      </c>
      <c r="J454" t="s">
        <v>72</v>
      </c>
      <c r="K454" t="s">
        <v>1265</v>
      </c>
      <c r="L454" t="s">
        <v>2056</v>
      </c>
      <c r="M454">
        <f t="shared" si="7"/>
        <v>1</v>
      </c>
      <c r="N45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1996 Summer Olympics – men's sabre sports event?</v>
      </c>
    </row>
    <row r="455" spans="1:14" x14ac:dyDescent="0.3">
      <c r="A455" t="s">
        <v>1361</v>
      </c>
      <c r="B455" t="s">
        <v>1362</v>
      </c>
      <c r="C455" t="s">
        <v>6</v>
      </c>
      <c r="D455" t="s">
        <v>70</v>
      </c>
      <c r="E455" t="s">
        <v>2266</v>
      </c>
      <c r="F455" t="s">
        <v>55</v>
      </c>
      <c r="G455">
        <f>ROUND(sportsEvent_numberOfAthletes[[#This Row],[value]],2)</f>
        <v>33</v>
      </c>
      <c r="H455" t="s">
        <v>2055</v>
      </c>
      <c r="I455" t="s">
        <v>189</v>
      </c>
      <c r="J455" t="s">
        <v>72</v>
      </c>
      <c r="K455" t="s">
        <v>1363</v>
      </c>
      <c r="L455" t="s">
        <v>2056</v>
      </c>
      <c r="M455">
        <f t="shared" si="7"/>
        <v>1</v>
      </c>
      <c r="N45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1996 Summer Olympics – men's team épée sports event?</v>
      </c>
    </row>
    <row r="456" spans="1:14" x14ac:dyDescent="0.3">
      <c r="A456" t="s">
        <v>1341</v>
      </c>
      <c r="B456" t="s">
        <v>1342</v>
      </c>
      <c r="C456" t="s">
        <v>6</v>
      </c>
      <c r="D456" t="s">
        <v>70</v>
      </c>
      <c r="E456" t="s">
        <v>2266</v>
      </c>
      <c r="F456" t="s">
        <v>55</v>
      </c>
      <c r="G456">
        <f>ROUND(sportsEvent_numberOfAthletes[[#This Row],[value]],2)</f>
        <v>33</v>
      </c>
      <c r="H456" t="s">
        <v>2055</v>
      </c>
      <c r="I456" t="s">
        <v>189</v>
      </c>
      <c r="J456" t="s">
        <v>72</v>
      </c>
      <c r="K456" t="s">
        <v>1343</v>
      </c>
      <c r="L456" t="s">
        <v>2056</v>
      </c>
      <c r="M456">
        <f t="shared" si="7"/>
        <v>1</v>
      </c>
      <c r="N45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1996 Summer Olympics – men's team sabre sports event?</v>
      </c>
    </row>
    <row r="457" spans="1:14" x14ac:dyDescent="0.3">
      <c r="A457" t="s">
        <v>1174</v>
      </c>
      <c r="B457" t="s">
        <v>1175</v>
      </c>
      <c r="C457" t="s">
        <v>6</v>
      </c>
      <c r="D457" t="s">
        <v>70</v>
      </c>
      <c r="E457" t="s">
        <v>2266</v>
      </c>
      <c r="F457" t="s">
        <v>50</v>
      </c>
      <c r="G457">
        <f>ROUND(sportsEvent_numberOfAthletes[[#This Row],[value]],2)</f>
        <v>48</v>
      </c>
      <c r="H457" t="s">
        <v>2055</v>
      </c>
      <c r="I457" t="s">
        <v>193</v>
      </c>
      <c r="J457" t="s">
        <v>72</v>
      </c>
      <c r="K457" t="s">
        <v>1176</v>
      </c>
      <c r="L457" t="s">
        <v>2056</v>
      </c>
      <c r="M457">
        <f t="shared" si="7"/>
        <v>1</v>
      </c>
      <c r="N45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1996 Summer Olympics – women's épée sports event?</v>
      </c>
    </row>
    <row r="458" spans="1:14" x14ac:dyDescent="0.3">
      <c r="A458" t="s">
        <v>1397</v>
      </c>
      <c r="B458" t="s">
        <v>1398</v>
      </c>
      <c r="C458" t="s">
        <v>6</v>
      </c>
      <c r="D458" t="s">
        <v>70</v>
      </c>
      <c r="E458" t="s">
        <v>2266</v>
      </c>
      <c r="F458" t="s">
        <v>45</v>
      </c>
      <c r="G458">
        <f>ROUND(sportsEvent_numberOfAthletes[[#This Row],[value]],2)</f>
        <v>40</v>
      </c>
      <c r="H458" t="s">
        <v>2055</v>
      </c>
      <c r="I458" t="s">
        <v>193</v>
      </c>
      <c r="J458" t="s">
        <v>72</v>
      </c>
      <c r="K458" t="s">
        <v>1399</v>
      </c>
      <c r="L458" t="s">
        <v>2056</v>
      </c>
      <c r="M458">
        <f t="shared" si="7"/>
        <v>1</v>
      </c>
      <c r="N45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1996 Summer Olympics – women's foil sports event?</v>
      </c>
    </row>
    <row r="459" spans="1:14" x14ac:dyDescent="0.3">
      <c r="A459" t="s">
        <v>1407</v>
      </c>
      <c r="B459" t="s">
        <v>1408</v>
      </c>
      <c r="C459" t="s">
        <v>6</v>
      </c>
      <c r="D459" t="s">
        <v>70</v>
      </c>
      <c r="E459" t="s">
        <v>2266</v>
      </c>
      <c r="F459" t="s">
        <v>55</v>
      </c>
      <c r="G459">
        <f>ROUND(sportsEvent_numberOfAthletes[[#This Row],[value]],2)</f>
        <v>33</v>
      </c>
      <c r="H459" t="s">
        <v>2055</v>
      </c>
      <c r="I459" t="s">
        <v>193</v>
      </c>
      <c r="J459" t="s">
        <v>72</v>
      </c>
      <c r="K459" t="s">
        <v>1409</v>
      </c>
      <c r="L459" t="s">
        <v>2056</v>
      </c>
      <c r="M459">
        <f t="shared" si="7"/>
        <v>1</v>
      </c>
      <c r="N45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1996 Summer Olympics – women's team épée sports event?</v>
      </c>
    </row>
    <row r="460" spans="1:14" x14ac:dyDescent="0.3">
      <c r="A460" t="s">
        <v>1260</v>
      </c>
      <c r="B460" t="s">
        <v>1261</v>
      </c>
      <c r="C460" t="s">
        <v>6</v>
      </c>
      <c r="D460" t="s">
        <v>70</v>
      </c>
      <c r="E460" t="s">
        <v>2266</v>
      </c>
      <c r="F460" t="s">
        <v>55</v>
      </c>
      <c r="G460">
        <f>ROUND(sportsEvent_numberOfAthletes[[#This Row],[value]],2)</f>
        <v>33</v>
      </c>
      <c r="H460" t="s">
        <v>2055</v>
      </c>
      <c r="I460" t="s">
        <v>189</v>
      </c>
      <c r="J460" t="s">
        <v>72</v>
      </c>
      <c r="K460" t="s">
        <v>1262</v>
      </c>
      <c r="L460" t="s">
        <v>2056</v>
      </c>
      <c r="M460">
        <f t="shared" si="7"/>
        <v>1</v>
      </c>
      <c r="N46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1996 Summer Olympics – women's team foil sports event?</v>
      </c>
    </row>
    <row r="461" spans="1:14" x14ac:dyDescent="0.3">
      <c r="A461" t="s">
        <v>1730</v>
      </c>
      <c r="B461" t="s">
        <v>1731</v>
      </c>
      <c r="C461" t="s">
        <v>6</v>
      </c>
      <c r="D461" t="s">
        <v>70</v>
      </c>
      <c r="E461" t="s">
        <v>2266</v>
      </c>
      <c r="F461" t="s">
        <v>19</v>
      </c>
      <c r="G461">
        <f>ROUND(sportsEvent_numberOfAthletes[[#This Row],[value]],2)</f>
        <v>18</v>
      </c>
      <c r="H461" t="s">
        <v>2055</v>
      </c>
      <c r="I461" t="s">
        <v>189</v>
      </c>
      <c r="J461" t="s">
        <v>72</v>
      </c>
      <c r="K461" t="s">
        <v>1732</v>
      </c>
      <c r="L461" t="s">
        <v>2056</v>
      </c>
      <c r="M461">
        <f t="shared" si="7"/>
        <v>1</v>
      </c>
      <c r="N46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2011 Pan American Games – men's épée sports event?</v>
      </c>
    </row>
    <row r="462" spans="1:14" x14ac:dyDescent="0.3">
      <c r="A462" t="s">
        <v>1762</v>
      </c>
      <c r="B462" t="s">
        <v>1763</v>
      </c>
      <c r="C462" t="s">
        <v>6</v>
      </c>
      <c r="D462" t="s">
        <v>70</v>
      </c>
      <c r="E462" t="s">
        <v>2266</v>
      </c>
      <c r="F462" t="s">
        <v>19</v>
      </c>
      <c r="G462">
        <f>ROUND(sportsEvent_numberOfAthletes[[#This Row],[value]],2)</f>
        <v>18</v>
      </c>
      <c r="H462" t="s">
        <v>2055</v>
      </c>
      <c r="I462" t="s">
        <v>193</v>
      </c>
      <c r="J462" t="s">
        <v>72</v>
      </c>
      <c r="K462" t="s">
        <v>1756</v>
      </c>
      <c r="L462" t="s">
        <v>2056</v>
      </c>
      <c r="M462">
        <f t="shared" si="7"/>
        <v>1</v>
      </c>
      <c r="N46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2011 Pan American Games – men's foil sports event?</v>
      </c>
    </row>
    <row r="463" spans="1:14" x14ac:dyDescent="0.3">
      <c r="A463" t="s">
        <v>1724</v>
      </c>
      <c r="B463" t="s">
        <v>1725</v>
      </c>
      <c r="C463" t="s">
        <v>6</v>
      </c>
      <c r="D463" t="s">
        <v>70</v>
      </c>
      <c r="E463" t="s">
        <v>2266</v>
      </c>
      <c r="F463" t="s">
        <v>19</v>
      </c>
      <c r="G463">
        <f>ROUND(sportsEvent_numberOfAthletes[[#This Row],[value]],2)</f>
        <v>18</v>
      </c>
      <c r="H463" t="s">
        <v>2055</v>
      </c>
      <c r="I463" t="s">
        <v>189</v>
      </c>
      <c r="J463" t="s">
        <v>72</v>
      </c>
      <c r="K463" t="s">
        <v>1726</v>
      </c>
      <c r="L463" t="s">
        <v>2056</v>
      </c>
      <c r="M463">
        <f t="shared" si="7"/>
        <v>1</v>
      </c>
      <c r="N46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2011 Pan American Games – men's sabre sports event?</v>
      </c>
    </row>
    <row r="464" spans="1:14" x14ac:dyDescent="0.3">
      <c r="A464" t="s">
        <v>1744</v>
      </c>
      <c r="B464" t="s">
        <v>1745</v>
      </c>
      <c r="C464" t="s">
        <v>6</v>
      </c>
      <c r="D464" t="s">
        <v>70</v>
      </c>
      <c r="E464" t="s">
        <v>2266</v>
      </c>
      <c r="F464" t="s">
        <v>37</v>
      </c>
      <c r="G464">
        <f>ROUND(sportsEvent_numberOfAthletes[[#This Row],[value]],2)</f>
        <v>31</v>
      </c>
      <c r="H464" t="s">
        <v>2055</v>
      </c>
      <c r="I464" t="s">
        <v>189</v>
      </c>
      <c r="J464" t="s">
        <v>72</v>
      </c>
      <c r="K464" t="s">
        <v>1726</v>
      </c>
      <c r="L464" t="s">
        <v>2056</v>
      </c>
      <c r="M464">
        <f t="shared" si="7"/>
        <v>1</v>
      </c>
      <c r="N46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2011 Pan American Games – men's team foil sports event?</v>
      </c>
    </row>
    <row r="465" spans="1:14" x14ac:dyDescent="0.3">
      <c r="A465" t="s">
        <v>1675</v>
      </c>
      <c r="B465" t="s">
        <v>1676</v>
      </c>
      <c r="C465" t="s">
        <v>6</v>
      </c>
      <c r="D465" t="s">
        <v>70</v>
      </c>
      <c r="E465" t="s">
        <v>2266</v>
      </c>
      <c r="F465" t="s">
        <v>37</v>
      </c>
      <c r="G465">
        <f>ROUND(sportsEvent_numberOfAthletes[[#This Row],[value]],2)</f>
        <v>31</v>
      </c>
      <c r="H465" t="s">
        <v>2055</v>
      </c>
      <c r="I465" t="s">
        <v>189</v>
      </c>
      <c r="J465" t="s">
        <v>72</v>
      </c>
      <c r="K465" t="s">
        <v>1677</v>
      </c>
      <c r="L465" t="s">
        <v>2056</v>
      </c>
      <c r="M465">
        <f t="shared" si="7"/>
        <v>1</v>
      </c>
      <c r="N46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2011 Pan American Games – men's team sabre sports event?</v>
      </c>
    </row>
    <row r="466" spans="1:14" x14ac:dyDescent="0.3">
      <c r="A466" t="s">
        <v>1764</v>
      </c>
      <c r="B466" t="s">
        <v>1765</v>
      </c>
      <c r="C466" t="s">
        <v>6</v>
      </c>
      <c r="D466" t="s">
        <v>70</v>
      </c>
      <c r="E466" t="s">
        <v>2266</v>
      </c>
      <c r="F466" t="s">
        <v>19</v>
      </c>
      <c r="G466">
        <f>ROUND(sportsEvent_numberOfAthletes[[#This Row],[value]],2)</f>
        <v>18</v>
      </c>
      <c r="H466" t="s">
        <v>2055</v>
      </c>
      <c r="I466" t="s">
        <v>189</v>
      </c>
      <c r="J466" t="s">
        <v>72</v>
      </c>
      <c r="K466" t="s">
        <v>1680</v>
      </c>
      <c r="L466" t="s">
        <v>2056</v>
      </c>
      <c r="M466">
        <f t="shared" si="7"/>
        <v>1</v>
      </c>
      <c r="N46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2011 Pan American Games – women's foil sports event?</v>
      </c>
    </row>
    <row r="467" spans="1:14" x14ac:dyDescent="0.3">
      <c r="A467" t="s">
        <v>1678</v>
      </c>
      <c r="B467" t="s">
        <v>1679</v>
      </c>
      <c r="C467" t="s">
        <v>6</v>
      </c>
      <c r="D467" t="s">
        <v>70</v>
      </c>
      <c r="E467" t="s">
        <v>2266</v>
      </c>
      <c r="F467" t="s">
        <v>19</v>
      </c>
      <c r="G467">
        <f>ROUND(sportsEvent_numberOfAthletes[[#This Row],[value]],2)</f>
        <v>18</v>
      </c>
      <c r="H467" t="s">
        <v>2055</v>
      </c>
      <c r="I467" t="s">
        <v>189</v>
      </c>
      <c r="J467" t="s">
        <v>72</v>
      </c>
      <c r="K467" t="s">
        <v>1680</v>
      </c>
      <c r="L467" t="s">
        <v>2056</v>
      </c>
      <c r="M467">
        <f t="shared" si="7"/>
        <v>1</v>
      </c>
      <c r="N46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2011 Pan American Games – women's sabre sports event?</v>
      </c>
    </row>
    <row r="468" spans="1:14" x14ac:dyDescent="0.3">
      <c r="A468" t="s">
        <v>1727</v>
      </c>
      <c r="B468" t="s">
        <v>1728</v>
      </c>
      <c r="C468" t="s">
        <v>6</v>
      </c>
      <c r="D468" t="s">
        <v>70</v>
      </c>
      <c r="E468" t="s">
        <v>2266</v>
      </c>
      <c r="F468" t="s">
        <v>32</v>
      </c>
      <c r="G468">
        <f>ROUND(sportsEvent_numberOfAthletes[[#This Row],[value]],2)</f>
        <v>30</v>
      </c>
      <c r="H468" t="s">
        <v>2055</v>
      </c>
      <c r="I468" t="s">
        <v>189</v>
      </c>
      <c r="J468" t="s">
        <v>72</v>
      </c>
      <c r="K468" t="s">
        <v>1729</v>
      </c>
      <c r="L468" t="s">
        <v>2056</v>
      </c>
      <c r="M468">
        <f t="shared" si="7"/>
        <v>1</v>
      </c>
      <c r="N46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2011 Pan American Games – women's team épée sports event?</v>
      </c>
    </row>
    <row r="469" spans="1:14" x14ac:dyDescent="0.3">
      <c r="A469" t="s">
        <v>1687</v>
      </c>
      <c r="B469" t="s">
        <v>1688</v>
      </c>
      <c r="C469" t="s">
        <v>6</v>
      </c>
      <c r="D469" t="s">
        <v>70</v>
      </c>
      <c r="E469" t="s">
        <v>2266</v>
      </c>
      <c r="F469" t="s">
        <v>37</v>
      </c>
      <c r="G469">
        <f>ROUND(sportsEvent_numberOfAthletes[[#This Row],[value]],2)</f>
        <v>31</v>
      </c>
      <c r="H469" t="s">
        <v>2055</v>
      </c>
      <c r="I469" t="s">
        <v>189</v>
      </c>
      <c r="J469" t="s">
        <v>72</v>
      </c>
      <c r="K469" t="s">
        <v>1689</v>
      </c>
      <c r="L469" t="s">
        <v>2056</v>
      </c>
      <c r="M469">
        <f t="shared" si="7"/>
        <v>1</v>
      </c>
      <c r="N46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fencing at the 2011 Pan American Games – women's team sabre sports event?</v>
      </c>
    </row>
    <row r="470" spans="1:14" x14ac:dyDescent="0.3">
      <c r="A470" t="s">
        <v>1237</v>
      </c>
      <c r="B470" t="s">
        <v>1238</v>
      </c>
      <c r="C470" t="s">
        <v>6</v>
      </c>
      <c r="D470" t="s">
        <v>70</v>
      </c>
      <c r="E470" t="s">
        <v>2266</v>
      </c>
      <c r="F470" t="s">
        <v>7</v>
      </c>
      <c r="G470">
        <f>ROUND(sportsEvent_numberOfAthletes[[#This Row],[value]],2)</f>
        <v>16</v>
      </c>
      <c r="H470" t="s">
        <v>2055</v>
      </c>
      <c r="I470" t="s">
        <v>37</v>
      </c>
      <c r="J470" t="s">
        <v>72</v>
      </c>
      <c r="K470" t="s">
        <v>1239</v>
      </c>
      <c r="L470" t="s">
        <v>2056</v>
      </c>
      <c r="M470">
        <f t="shared" si="7"/>
        <v>1</v>
      </c>
      <c r="N47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Asia Cup sports event?</v>
      </c>
    </row>
    <row r="471" spans="1:14" x14ac:dyDescent="0.3">
      <c r="A471" t="s">
        <v>1284</v>
      </c>
      <c r="B471" t="s">
        <v>1285</v>
      </c>
      <c r="C471" t="s">
        <v>6</v>
      </c>
      <c r="D471" t="s">
        <v>70</v>
      </c>
      <c r="E471" t="s">
        <v>2266</v>
      </c>
      <c r="F471" t="s">
        <v>501</v>
      </c>
      <c r="G471">
        <f>ROUND(sportsEvent_numberOfAthletes[[#This Row],[value]],2)</f>
        <v>2</v>
      </c>
      <c r="H471" t="s">
        <v>2055</v>
      </c>
      <c r="I471" t="s">
        <v>40</v>
      </c>
      <c r="J471" t="s">
        <v>72</v>
      </c>
      <c r="K471" t="s">
        <v>1286</v>
      </c>
      <c r="L471" t="s">
        <v>2056</v>
      </c>
      <c r="M471">
        <f t="shared" si="7"/>
        <v>1</v>
      </c>
      <c r="N47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Oceania Championship sports event?</v>
      </c>
    </row>
    <row r="472" spans="1:14" x14ac:dyDescent="0.3">
      <c r="A472" t="s">
        <v>1195</v>
      </c>
      <c r="B472" t="s">
        <v>1196</v>
      </c>
      <c r="C472" t="s">
        <v>6</v>
      </c>
      <c r="D472" t="s">
        <v>70</v>
      </c>
      <c r="E472" t="s">
        <v>2266</v>
      </c>
      <c r="F472" t="s">
        <v>501</v>
      </c>
      <c r="G472">
        <f>ROUND(sportsEvent_numberOfAthletes[[#This Row],[value]],2)</f>
        <v>2</v>
      </c>
      <c r="H472" t="s">
        <v>2055</v>
      </c>
      <c r="I472" t="s">
        <v>48</v>
      </c>
      <c r="J472" t="s">
        <v>72</v>
      </c>
      <c r="K472" t="s">
        <v>1197</v>
      </c>
      <c r="L472" t="s">
        <v>2056</v>
      </c>
      <c r="M472">
        <f t="shared" si="7"/>
        <v>1</v>
      </c>
      <c r="N47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Oceania Championship for Women sports event?</v>
      </c>
    </row>
    <row r="473" spans="1:14" x14ac:dyDescent="0.3">
      <c r="A473" t="s">
        <v>1385</v>
      </c>
      <c r="B473" t="s">
        <v>1386</v>
      </c>
      <c r="C473" t="s">
        <v>6</v>
      </c>
      <c r="D473" t="s">
        <v>70</v>
      </c>
      <c r="E473" t="s">
        <v>2266</v>
      </c>
      <c r="F473" t="s">
        <v>7</v>
      </c>
      <c r="G473">
        <f>ROUND(sportsEvent_numberOfAthletes[[#This Row],[value]],2)</f>
        <v>16</v>
      </c>
      <c r="H473" t="s">
        <v>2055</v>
      </c>
      <c r="I473" t="s">
        <v>7</v>
      </c>
      <c r="J473" t="s">
        <v>72</v>
      </c>
      <c r="K473" t="s">
        <v>1387</v>
      </c>
      <c r="L473" t="s">
        <v>2056</v>
      </c>
      <c r="M473">
        <f t="shared" si="7"/>
        <v>1</v>
      </c>
      <c r="N47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U16 EuroBasket sports event?</v>
      </c>
    </row>
    <row r="474" spans="1:14" x14ac:dyDescent="0.3">
      <c r="A474" t="s">
        <v>1344</v>
      </c>
      <c r="B474" t="s">
        <v>1345</v>
      </c>
      <c r="C474" t="s">
        <v>6</v>
      </c>
      <c r="D474" t="s">
        <v>70</v>
      </c>
      <c r="E474" t="s">
        <v>2266</v>
      </c>
      <c r="F474" t="s">
        <v>7</v>
      </c>
      <c r="G474">
        <f>ROUND(sportsEvent_numberOfAthletes[[#This Row],[value]],2)</f>
        <v>16</v>
      </c>
      <c r="H474" t="s">
        <v>2055</v>
      </c>
      <c r="I474" t="s">
        <v>15</v>
      </c>
      <c r="J474" t="s">
        <v>72</v>
      </c>
      <c r="K474" t="s">
        <v>1346</v>
      </c>
      <c r="L474" t="s">
        <v>2056</v>
      </c>
      <c r="M474">
        <f t="shared" si="7"/>
        <v>1</v>
      </c>
      <c r="N47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U16 Women's EuroBasket sports event?</v>
      </c>
    </row>
    <row r="475" spans="1:14" x14ac:dyDescent="0.3">
      <c r="A475" t="s">
        <v>1183</v>
      </c>
      <c r="B475" t="s">
        <v>1184</v>
      </c>
      <c r="C475" t="s">
        <v>6</v>
      </c>
      <c r="D475" t="s">
        <v>70</v>
      </c>
      <c r="E475" t="s">
        <v>2266</v>
      </c>
      <c r="F475" t="s">
        <v>7</v>
      </c>
      <c r="G475">
        <f>ROUND(sportsEvent_numberOfAthletes[[#This Row],[value]],2)</f>
        <v>16</v>
      </c>
      <c r="H475" t="s">
        <v>2055</v>
      </c>
      <c r="I475" t="s">
        <v>7</v>
      </c>
      <c r="J475" t="s">
        <v>72</v>
      </c>
      <c r="K475" t="s">
        <v>1185</v>
      </c>
      <c r="L475" t="s">
        <v>2056</v>
      </c>
      <c r="M475">
        <f t="shared" si="7"/>
        <v>1</v>
      </c>
      <c r="N47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U18 EuroBasket sports event?</v>
      </c>
    </row>
    <row r="476" spans="1:14" x14ac:dyDescent="0.3">
      <c r="A476" t="s">
        <v>1303</v>
      </c>
      <c r="B476" t="s">
        <v>1304</v>
      </c>
      <c r="C476" t="s">
        <v>6</v>
      </c>
      <c r="D476" t="s">
        <v>70</v>
      </c>
      <c r="E476" t="s">
        <v>2266</v>
      </c>
      <c r="F476" t="s">
        <v>7</v>
      </c>
      <c r="G476">
        <f>ROUND(sportsEvent_numberOfAthletes[[#This Row],[value]],2)</f>
        <v>16</v>
      </c>
      <c r="H476" t="s">
        <v>2055</v>
      </c>
      <c r="I476" t="s">
        <v>23</v>
      </c>
      <c r="J476" t="s">
        <v>72</v>
      </c>
      <c r="K476" t="s">
        <v>1305</v>
      </c>
      <c r="L476" t="s">
        <v>2056</v>
      </c>
      <c r="M476">
        <f t="shared" si="7"/>
        <v>1</v>
      </c>
      <c r="N47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U18 Women's EuroBasket sports event?</v>
      </c>
    </row>
    <row r="477" spans="1:14" x14ac:dyDescent="0.3">
      <c r="A477" t="s">
        <v>1300</v>
      </c>
      <c r="B477" t="s">
        <v>1301</v>
      </c>
      <c r="C477" t="s">
        <v>6</v>
      </c>
      <c r="D477" t="s">
        <v>70</v>
      </c>
      <c r="E477" t="s">
        <v>2266</v>
      </c>
      <c r="F477" t="s">
        <v>7</v>
      </c>
      <c r="G477">
        <f>ROUND(sportsEvent_numberOfAthletes[[#This Row],[value]],2)</f>
        <v>16</v>
      </c>
      <c r="H477" t="s">
        <v>2055</v>
      </c>
      <c r="I477" t="s">
        <v>19</v>
      </c>
      <c r="J477" t="s">
        <v>72</v>
      </c>
      <c r="K477" t="s">
        <v>1302</v>
      </c>
      <c r="L477" t="s">
        <v>2056</v>
      </c>
      <c r="M477">
        <f t="shared" si="7"/>
        <v>1</v>
      </c>
      <c r="N47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U20 EuroBasket sports event?</v>
      </c>
    </row>
    <row r="478" spans="1:14" x14ac:dyDescent="0.3">
      <c r="A478" t="s">
        <v>1186</v>
      </c>
      <c r="B478" t="s">
        <v>1187</v>
      </c>
      <c r="C478" t="s">
        <v>6</v>
      </c>
      <c r="D478" t="s">
        <v>70</v>
      </c>
      <c r="E478" t="s">
        <v>2266</v>
      </c>
      <c r="F478" t="s">
        <v>7</v>
      </c>
      <c r="G478">
        <f>ROUND(sportsEvent_numberOfAthletes[[#This Row],[value]],2)</f>
        <v>16</v>
      </c>
      <c r="H478" t="s">
        <v>2055</v>
      </c>
      <c r="I478" t="s">
        <v>23</v>
      </c>
      <c r="J478" t="s">
        <v>72</v>
      </c>
      <c r="K478" t="s">
        <v>1188</v>
      </c>
      <c r="L478" t="s">
        <v>2056</v>
      </c>
      <c r="M478">
        <f t="shared" si="7"/>
        <v>1</v>
      </c>
      <c r="N47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U20 Women's EuroBasket sports event?</v>
      </c>
    </row>
    <row r="479" spans="1:14" x14ac:dyDescent="0.3">
      <c r="A479" t="s">
        <v>1835</v>
      </c>
      <c r="B479" t="s">
        <v>1836</v>
      </c>
      <c r="C479" t="s">
        <v>6</v>
      </c>
      <c r="D479" t="s">
        <v>70</v>
      </c>
      <c r="E479" t="s">
        <v>2266</v>
      </c>
      <c r="F479" t="s">
        <v>48</v>
      </c>
      <c r="G479">
        <f>ROUND(sportsEvent_numberOfAthletes[[#This Row],[value]],2)</f>
        <v>8</v>
      </c>
      <c r="H479" t="s">
        <v>2055</v>
      </c>
      <c r="I479" t="s">
        <v>536</v>
      </c>
      <c r="J479" t="s">
        <v>72</v>
      </c>
      <c r="K479" t="s">
        <v>1837</v>
      </c>
      <c r="L479" t="s">
        <v>2056</v>
      </c>
      <c r="M479">
        <f t="shared" si="7"/>
        <v>1</v>
      </c>
      <c r="N47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Under-16 Americas Championship sports event?</v>
      </c>
    </row>
    <row r="480" spans="1:14" x14ac:dyDescent="0.3">
      <c r="A480" t="s">
        <v>1847</v>
      </c>
      <c r="B480" t="s">
        <v>1848</v>
      </c>
      <c r="C480" t="s">
        <v>6</v>
      </c>
      <c r="D480" t="s">
        <v>70</v>
      </c>
      <c r="E480" t="s">
        <v>2266</v>
      </c>
      <c r="F480" t="s">
        <v>48</v>
      </c>
      <c r="G480">
        <f>ROUND(sportsEvent_numberOfAthletes[[#This Row],[value]],2)</f>
        <v>8</v>
      </c>
      <c r="H480" t="s">
        <v>2055</v>
      </c>
      <c r="I480" t="s">
        <v>536</v>
      </c>
      <c r="J480" t="s">
        <v>72</v>
      </c>
      <c r="K480" t="s">
        <v>1849</v>
      </c>
      <c r="L480" t="s">
        <v>2056</v>
      </c>
      <c r="M480">
        <f t="shared" si="7"/>
        <v>1</v>
      </c>
      <c r="N48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Under-16 Women's Americas Championship sports event?</v>
      </c>
    </row>
    <row r="481" spans="1:14" x14ac:dyDescent="0.3">
      <c r="A481" t="s">
        <v>1373</v>
      </c>
      <c r="B481" t="s">
        <v>1374</v>
      </c>
      <c r="C481" t="s">
        <v>6</v>
      </c>
      <c r="D481" t="s">
        <v>70</v>
      </c>
      <c r="E481" t="s">
        <v>2266</v>
      </c>
      <c r="F481" t="s">
        <v>48</v>
      </c>
      <c r="G481">
        <f>ROUND(sportsEvent_numberOfAthletes[[#This Row],[value]],2)</f>
        <v>8</v>
      </c>
      <c r="H481" t="s">
        <v>2055</v>
      </c>
      <c r="I481" t="s">
        <v>536</v>
      </c>
      <c r="J481" t="s">
        <v>72</v>
      </c>
      <c r="K481" t="s">
        <v>1375</v>
      </c>
      <c r="L481" t="s">
        <v>2056</v>
      </c>
      <c r="M481">
        <f t="shared" si="7"/>
        <v>1</v>
      </c>
      <c r="N48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Under-18 AmeriCup sports event?</v>
      </c>
    </row>
    <row r="482" spans="1:14" x14ac:dyDescent="0.3">
      <c r="A482" t="s">
        <v>1355</v>
      </c>
      <c r="B482" t="s">
        <v>1356</v>
      </c>
      <c r="C482" t="s">
        <v>6</v>
      </c>
      <c r="D482" t="s">
        <v>70</v>
      </c>
      <c r="E482" t="s">
        <v>2266</v>
      </c>
      <c r="F482" t="s">
        <v>48</v>
      </c>
      <c r="G482">
        <f>ROUND(sportsEvent_numberOfAthletes[[#This Row],[value]],2)</f>
        <v>8</v>
      </c>
      <c r="H482" t="s">
        <v>2055</v>
      </c>
      <c r="I482" t="s">
        <v>536</v>
      </c>
      <c r="J482" t="s">
        <v>72</v>
      </c>
      <c r="K482" t="s">
        <v>1357</v>
      </c>
      <c r="L482" t="s">
        <v>2056</v>
      </c>
      <c r="M482">
        <f t="shared" si="7"/>
        <v>1</v>
      </c>
      <c r="N48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FIBA Under-18 Women's AmeriCup sports event?</v>
      </c>
    </row>
    <row r="483" spans="1:14" x14ac:dyDescent="0.3">
      <c r="A483" t="s">
        <v>1338</v>
      </c>
      <c r="B483" t="s">
        <v>1339</v>
      </c>
      <c r="C483" t="s">
        <v>6</v>
      </c>
      <c r="D483" t="s">
        <v>70</v>
      </c>
      <c r="E483" t="s">
        <v>2266</v>
      </c>
      <c r="F483" t="s">
        <v>15</v>
      </c>
      <c r="G483">
        <f>ROUND(sportsEvent_numberOfAthletes[[#This Row],[value]],2)</f>
        <v>10</v>
      </c>
      <c r="H483" t="s">
        <v>2055</v>
      </c>
      <c r="I483" t="s">
        <v>15</v>
      </c>
      <c r="J483" t="s">
        <v>72</v>
      </c>
      <c r="K483" t="s">
        <v>1340</v>
      </c>
      <c r="L483" t="s">
        <v>2056</v>
      </c>
      <c r="M483">
        <f t="shared" si="7"/>
        <v>1</v>
      </c>
      <c r="N48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FIFA Beach Soccer World Cup qualification (CONMEBOL) sports event?</v>
      </c>
    </row>
    <row r="484" spans="1:14" x14ac:dyDescent="0.3">
      <c r="A484" t="s">
        <v>1414</v>
      </c>
      <c r="B484" t="s">
        <v>1415</v>
      </c>
      <c r="C484" t="s">
        <v>6</v>
      </c>
      <c r="D484" t="s">
        <v>70</v>
      </c>
      <c r="E484" t="s">
        <v>2266</v>
      </c>
      <c r="F484" t="s">
        <v>33</v>
      </c>
      <c r="G484">
        <f>ROUND(sportsEvent_numberOfAthletes[[#This Row],[value]],2)</f>
        <v>24</v>
      </c>
      <c r="H484" t="s">
        <v>2055</v>
      </c>
      <c r="I484" t="s">
        <v>27</v>
      </c>
      <c r="J484" t="s">
        <v>72</v>
      </c>
      <c r="K484" t="s">
        <v>1416</v>
      </c>
      <c r="L484" t="s">
        <v>2056</v>
      </c>
      <c r="M484">
        <f t="shared" si="7"/>
        <v>1</v>
      </c>
      <c r="N48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FIFA Futsal World Cup sports event?</v>
      </c>
    </row>
    <row r="485" spans="1:14" x14ac:dyDescent="0.3">
      <c r="A485" t="s">
        <v>2246</v>
      </c>
      <c r="B485" t="s">
        <v>2247</v>
      </c>
      <c r="C485" t="s">
        <v>6</v>
      </c>
      <c r="D485" t="s">
        <v>70</v>
      </c>
      <c r="E485" t="s">
        <v>2266</v>
      </c>
      <c r="F485" t="s">
        <v>193</v>
      </c>
      <c r="G485">
        <f>ROUND(sportsEvent_numberOfAthletes[[#This Row],[value]],2)</f>
        <v>4</v>
      </c>
      <c r="H485" t="s">
        <v>2055</v>
      </c>
      <c r="I485" t="s">
        <v>193</v>
      </c>
      <c r="J485" t="s">
        <v>72</v>
      </c>
      <c r="K485" t="s">
        <v>2248</v>
      </c>
      <c r="L485" t="s">
        <v>2056</v>
      </c>
      <c r="M485">
        <f t="shared" si="7"/>
        <v>1</v>
      </c>
      <c r="N48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figure skating at the 2007 Asian Winter Games – ice dancing sports event?</v>
      </c>
    </row>
    <row r="486" spans="1:14" x14ac:dyDescent="0.3">
      <c r="A486" t="s">
        <v>1717</v>
      </c>
      <c r="B486" t="s">
        <v>1718</v>
      </c>
      <c r="C486" t="s">
        <v>6</v>
      </c>
      <c r="D486" t="s">
        <v>70</v>
      </c>
      <c r="E486" t="s">
        <v>2266</v>
      </c>
      <c r="F486" t="s">
        <v>423</v>
      </c>
      <c r="G486">
        <f>ROUND(sportsEvent_numberOfAthletes[[#This Row],[value]],2)</f>
        <v>34</v>
      </c>
      <c r="H486" t="s">
        <v>2055</v>
      </c>
      <c r="I486" t="s">
        <v>189</v>
      </c>
      <c r="J486" t="s">
        <v>72</v>
      </c>
      <c r="K486" t="s">
        <v>1719</v>
      </c>
      <c r="L486" t="s">
        <v>2056</v>
      </c>
      <c r="M486">
        <f t="shared" si="7"/>
        <v>1</v>
      </c>
      <c r="N48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figure skating at the 2011 Winter Universiade – ladies' singles sports event?</v>
      </c>
    </row>
    <row r="487" spans="1:14" x14ac:dyDescent="0.3">
      <c r="A487" t="s">
        <v>1738</v>
      </c>
      <c r="B487" t="s">
        <v>1739</v>
      </c>
      <c r="C487" t="s">
        <v>6</v>
      </c>
      <c r="D487" t="s">
        <v>70</v>
      </c>
      <c r="E487" t="s">
        <v>2266</v>
      </c>
      <c r="F487" t="s">
        <v>55</v>
      </c>
      <c r="G487">
        <f>ROUND(sportsEvent_numberOfAthletes[[#This Row],[value]],2)</f>
        <v>33</v>
      </c>
      <c r="H487" t="s">
        <v>2055</v>
      </c>
      <c r="I487" t="s">
        <v>189</v>
      </c>
      <c r="J487" t="s">
        <v>72</v>
      </c>
      <c r="K487" t="s">
        <v>1740</v>
      </c>
      <c r="L487" t="s">
        <v>2056</v>
      </c>
      <c r="M487">
        <f t="shared" si="7"/>
        <v>1</v>
      </c>
      <c r="N48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figure skating at the 2011 Winter Universiade – men's singles sports event?</v>
      </c>
    </row>
    <row r="488" spans="1:14" x14ac:dyDescent="0.3">
      <c r="A488" t="s">
        <v>1702</v>
      </c>
      <c r="B488" t="s">
        <v>1703</v>
      </c>
      <c r="C488" t="s">
        <v>6</v>
      </c>
      <c r="D488" t="s">
        <v>70</v>
      </c>
      <c r="E488" t="s">
        <v>2266</v>
      </c>
      <c r="F488" t="s">
        <v>536</v>
      </c>
      <c r="G488">
        <f>ROUND(sportsEvent_numberOfAthletes[[#This Row],[value]],2)</f>
        <v>5</v>
      </c>
      <c r="H488" t="s">
        <v>2055</v>
      </c>
      <c r="I488" t="s">
        <v>189</v>
      </c>
      <c r="J488" t="s">
        <v>72</v>
      </c>
      <c r="K488" t="s">
        <v>1704</v>
      </c>
      <c r="L488" t="s">
        <v>2056</v>
      </c>
      <c r="M488">
        <f t="shared" si="7"/>
        <v>1</v>
      </c>
      <c r="N48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figure skating at the 2011 Winter Universiade – pair skating sports event?</v>
      </c>
    </row>
    <row r="489" spans="1:14" x14ac:dyDescent="0.3">
      <c r="A489" t="s">
        <v>1177</v>
      </c>
      <c r="B489" t="s">
        <v>1178</v>
      </c>
      <c r="C489" t="s">
        <v>6</v>
      </c>
      <c r="D489" t="s">
        <v>70</v>
      </c>
      <c r="E489" t="s">
        <v>2266</v>
      </c>
      <c r="F489" t="s">
        <v>59</v>
      </c>
      <c r="G489">
        <f>ROUND(sportsEvent_numberOfAthletes[[#This Row],[value]],2)</f>
        <v>36</v>
      </c>
      <c r="H489" t="s">
        <v>2055</v>
      </c>
      <c r="I489" t="s">
        <v>55</v>
      </c>
      <c r="J489" t="s">
        <v>72</v>
      </c>
      <c r="K489" t="s">
        <v>1179</v>
      </c>
      <c r="L489" t="s">
        <v>2056</v>
      </c>
      <c r="M489">
        <f t="shared" si="7"/>
        <v>1</v>
      </c>
      <c r="N48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FIVB Volleyball World League sports event?</v>
      </c>
    </row>
    <row r="490" spans="1:14" x14ac:dyDescent="0.3">
      <c r="A490" t="s">
        <v>1097</v>
      </c>
      <c r="B490" t="s">
        <v>1098</v>
      </c>
      <c r="C490" t="s">
        <v>6</v>
      </c>
      <c r="D490" t="s">
        <v>70</v>
      </c>
      <c r="E490" t="s">
        <v>2266</v>
      </c>
      <c r="F490" t="s">
        <v>536</v>
      </c>
      <c r="G490">
        <f>ROUND(sportsEvent_numberOfAthletes[[#This Row],[value]],2)</f>
        <v>5</v>
      </c>
      <c r="H490" t="s">
        <v>2055</v>
      </c>
      <c r="I490" t="s">
        <v>536</v>
      </c>
      <c r="J490" t="s">
        <v>72</v>
      </c>
      <c r="K490" t="s">
        <v>1099</v>
      </c>
      <c r="L490" t="s">
        <v>2056</v>
      </c>
      <c r="M490">
        <f t="shared" si="7"/>
        <v>1</v>
      </c>
      <c r="N49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1989 Island Games sports event?</v>
      </c>
    </row>
    <row r="491" spans="1:14" x14ac:dyDescent="0.3">
      <c r="A491" t="s">
        <v>1022</v>
      </c>
      <c r="B491" t="s">
        <v>1023</v>
      </c>
      <c r="C491" t="s">
        <v>6</v>
      </c>
      <c r="D491" t="s">
        <v>70</v>
      </c>
      <c r="E491" t="s">
        <v>2266</v>
      </c>
      <c r="F491" t="s">
        <v>48</v>
      </c>
      <c r="G491">
        <f>ROUND(sportsEvent_numberOfAthletes[[#This Row],[value]],2)</f>
        <v>8</v>
      </c>
      <c r="H491" t="s">
        <v>2055</v>
      </c>
      <c r="I491" t="s">
        <v>536</v>
      </c>
      <c r="J491" t="s">
        <v>72</v>
      </c>
      <c r="K491" t="s">
        <v>1024</v>
      </c>
      <c r="L491" t="s">
        <v>2056</v>
      </c>
      <c r="M491">
        <f t="shared" si="7"/>
        <v>1</v>
      </c>
      <c r="N49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1991 Island Games sports event?</v>
      </c>
    </row>
    <row r="492" spans="1:14" x14ac:dyDescent="0.3">
      <c r="A492" t="s">
        <v>934</v>
      </c>
      <c r="B492" t="s">
        <v>935</v>
      </c>
      <c r="C492" t="s">
        <v>6</v>
      </c>
      <c r="D492" t="s">
        <v>70</v>
      </c>
      <c r="E492" t="s">
        <v>2266</v>
      </c>
      <c r="F492" t="s">
        <v>48</v>
      </c>
      <c r="G492">
        <f>ROUND(sportsEvent_numberOfAthletes[[#This Row],[value]],2)</f>
        <v>8</v>
      </c>
      <c r="H492" t="s">
        <v>2055</v>
      </c>
      <c r="I492" t="s">
        <v>536</v>
      </c>
      <c r="J492" t="s">
        <v>72</v>
      </c>
      <c r="K492" t="s">
        <v>936</v>
      </c>
      <c r="L492" t="s">
        <v>2056</v>
      </c>
      <c r="M492">
        <f t="shared" si="7"/>
        <v>1</v>
      </c>
      <c r="N49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1993 Island Games sports event?</v>
      </c>
    </row>
    <row r="493" spans="1:14" x14ac:dyDescent="0.3">
      <c r="A493" t="s">
        <v>1077</v>
      </c>
      <c r="B493" t="s">
        <v>1078</v>
      </c>
      <c r="C493" t="s">
        <v>6</v>
      </c>
      <c r="D493" t="s">
        <v>70</v>
      </c>
      <c r="E493" t="s">
        <v>2266</v>
      </c>
      <c r="F493" t="s">
        <v>48</v>
      </c>
      <c r="G493">
        <f>ROUND(sportsEvent_numberOfAthletes[[#This Row],[value]],2)</f>
        <v>8</v>
      </c>
      <c r="H493" t="s">
        <v>2055</v>
      </c>
      <c r="I493" t="s">
        <v>158</v>
      </c>
      <c r="J493" t="s">
        <v>72</v>
      </c>
      <c r="K493" t="s">
        <v>1079</v>
      </c>
      <c r="L493" t="s">
        <v>2056</v>
      </c>
      <c r="M493">
        <f t="shared" si="7"/>
        <v>1</v>
      </c>
      <c r="N49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1995 Island Games sports event?</v>
      </c>
    </row>
    <row r="494" spans="1:14" x14ac:dyDescent="0.3">
      <c r="A494" t="s">
        <v>922</v>
      </c>
      <c r="B494" t="s">
        <v>923</v>
      </c>
      <c r="C494" t="s">
        <v>6</v>
      </c>
      <c r="D494" t="s">
        <v>70</v>
      </c>
      <c r="E494" t="s">
        <v>2266</v>
      </c>
      <c r="F494" t="s">
        <v>36</v>
      </c>
      <c r="G494">
        <f>ROUND(sportsEvent_numberOfAthletes[[#This Row],[value]],2)</f>
        <v>9</v>
      </c>
      <c r="H494" t="s">
        <v>2055</v>
      </c>
      <c r="I494" t="s">
        <v>158</v>
      </c>
      <c r="J494" t="s">
        <v>72</v>
      </c>
      <c r="K494" t="s">
        <v>924</v>
      </c>
      <c r="L494" t="s">
        <v>2056</v>
      </c>
      <c r="M494">
        <f t="shared" si="7"/>
        <v>1</v>
      </c>
      <c r="N49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1997 Island Games sports event?</v>
      </c>
    </row>
    <row r="495" spans="1:14" x14ac:dyDescent="0.3">
      <c r="A495" t="s">
        <v>931</v>
      </c>
      <c r="B495" t="s">
        <v>932</v>
      </c>
      <c r="C495" t="s">
        <v>6</v>
      </c>
      <c r="D495" t="s">
        <v>70</v>
      </c>
      <c r="E495" t="s">
        <v>2266</v>
      </c>
      <c r="F495" t="s">
        <v>21</v>
      </c>
      <c r="G495">
        <f>ROUND(sportsEvent_numberOfAthletes[[#This Row],[value]],2)</f>
        <v>14</v>
      </c>
      <c r="H495" t="s">
        <v>2055</v>
      </c>
      <c r="I495" t="s">
        <v>158</v>
      </c>
      <c r="J495" t="s">
        <v>72</v>
      </c>
      <c r="K495" t="s">
        <v>933</v>
      </c>
      <c r="L495" t="s">
        <v>2056</v>
      </c>
      <c r="M495">
        <f t="shared" si="7"/>
        <v>1</v>
      </c>
      <c r="N49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1999 Island Games sports event?</v>
      </c>
    </row>
    <row r="496" spans="1:14" x14ac:dyDescent="0.3">
      <c r="A496" t="s">
        <v>1114</v>
      </c>
      <c r="B496" t="s">
        <v>1115</v>
      </c>
      <c r="C496" t="s">
        <v>6</v>
      </c>
      <c r="D496" t="s">
        <v>70</v>
      </c>
      <c r="E496" t="s">
        <v>2266</v>
      </c>
      <c r="F496" t="s">
        <v>15</v>
      </c>
      <c r="G496">
        <f>ROUND(sportsEvent_numberOfAthletes[[#This Row],[value]],2)</f>
        <v>10</v>
      </c>
      <c r="H496" t="s">
        <v>2055</v>
      </c>
      <c r="I496" t="s">
        <v>158</v>
      </c>
      <c r="J496" t="s">
        <v>72</v>
      </c>
      <c r="K496" t="s">
        <v>1116</v>
      </c>
      <c r="L496" t="s">
        <v>2056</v>
      </c>
      <c r="M496">
        <f t="shared" si="7"/>
        <v>1</v>
      </c>
      <c r="N49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2005 Island Games – men's tournament sports event?</v>
      </c>
    </row>
    <row r="497" spans="1:14" x14ac:dyDescent="0.3">
      <c r="A497" t="s">
        <v>1569</v>
      </c>
      <c r="B497" t="s">
        <v>1570</v>
      </c>
      <c r="C497" t="s">
        <v>6</v>
      </c>
      <c r="D497" t="s">
        <v>70</v>
      </c>
      <c r="E497" t="s">
        <v>2266</v>
      </c>
      <c r="F497" t="s">
        <v>158</v>
      </c>
      <c r="G497">
        <f>ROUND(sportsEvent_numberOfAthletes[[#This Row],[value]],2)</f>
        <v>6</v>
      </c>
      <c r="H497" t="s">
        <v>2055</v>
      </c>
      <c r="I497" t="s">
        <v>536</v>
      </c>
      <c r="J497" t="s">
        <v>72</v>
      </c>
      <c r="K497" t="s">
        <v>1571</v>
      </c>
      <c r="L497" t="s">
        <v>2056</v>
      </c>
      <c r="M497">
        <f t="shared" si="7"/>
        <v>1</v>
      </c>
      <c r="N49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2005 Island Games – women's tournament sports event?</v>
      </c>
    </row>
    <row r="498" spans="1:14" x14ac:dyDescent="0.3">
      <c r="A498" t="s">
        <v>887</v>
      </c>
      <c r="B498" t="s">
        <v>888</v>
      </c>
      <c r="C498" t="s">
        <v>6</v>
      </c>
      <c r="D498" t="s">
        <v>70</v>
      </c>
      <c r="E498" t="s">
        <v>2266</v>
      </c>
      <c r="F498" t="s">
        <v>23</v>
      </c>
      <c r="G498">
        <f>ROUND(sportsEvent_numberOfAthletes[[#This Row],[value]],2)</f>
        <v>12</v>
      </c>
      <c r="H498" t="s">
        <v>2055</v>
      </c>
      <c r="I498" t="s">
        <v>158</v>
      </c>
      <c r="J498" t="s">
        <v>72</v>
      </c>
      <c r="K498" t="s">
        <v>889</v>
      </c>
      <c r="L498" t="s">
        <v>2056</v>
      </c>
      <c r="M498">
        <f t="shared" si="7"/>
        <v>1</v>
      </c>
      <c r="N49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2007 Pan American Games – men's tournament sports event?</v>
      </c>
    </row>
    <row r="499" spans="1:14" x14ac:dyDescent="0.3">
      <c r="A499" t="s">
        <v>1751</v>
      </c>
      <c r="B499" t="s">
        <v>1752</v>
      </c>
      <c r="C499" t="s">
        <v>6</v>
      </c>
      <c r="D499" t="s">
        <v>70</v>
      </c>
      <c r="E499" t="s">
        <v>2266</v>
      </c>
      <c r="F499" t="s">
        <v>536</v>
      </c>
      <c r="G499">
        <f>ROUND(sportsEvent_numberOfAthletes[[#This Row],[value]],2)</f>
        <v>5</v>
      </c>
      <c r="H499" t="s">
        <v>2055</v>
      </c>
      <c r="I499" t="s">
        <v>505</v>
      </c>
      <c r="J499" t="s">
        <v>72</v>
      </c>
      <c r="K499" t="s">
        <v>1753</v>
      </c>
      <c r="L499" t="s">
        <v>2056</v>
      </c>
      <c r="M499">
        <f t="shared" si="7"/>
        <v>1</v>
      </c>
      <c r="N49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2012 Tuvalu Games – Women's tournament sports event?</v>
      </c>
    </row>
    <row r="500" spans="1:14" x14ac:dyDescent="0.3">
      <c r="A500" t="s">
        <v>660</v>
      </c>
      <c r="B500" t="s">
        <v>661</v>
      </c>
      <c r="C500" t="s">
        <v>6</v>
      </c>
      <c r="D500" t="s">
        <v>70</v>
      </c>
      <c r="E500" t="s">
        <v>2266</v>
      </c>
      <c r="F500" t="s">
        <v>48</v>
      </c>
      <c r="G500">
        <f>ROUND(sportsEvent_numberOfAthletes[[#This Row],[value]],2)</f>
        <v>8</v>
      </c>
      <c r="H500" t="s">
        <v>2055</v>
      </c>
      <c r="I500" t="s">
        <v>193</v>
      </c>
      <c r="J500" t="s">
        <v>72</v>
      </c>
      <c r="K500" t="s">
        <v>662</v>
      </c>
      <c r="L500" t="s">
        <v>2056</v>
      </c>
      <c r="M500">
        <f t="shared" si="7"/>
        <v>1</v>
      </c>
      <c r="N50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2019 Pan American Games – Men's tournament sports event?</v>
      </c>
    </row>
    <row r="501" spans="1:14" x14ac:dyDescent="0.3">
      <c r="A501" t="s">
        <v>735</v>
      </c>
      <c r="B501" t="s">
        <v>736</v>
      </c>
      <c r="C501" t="s">
        <v>6</v>
      </c>
      <c r="D501" t="s">
        <v>70</v>
      </c>
      <c r="E501" t="s">
        <v>2266</v>
      </c>
      <c r="F501" t="s">
        <v>48</v>
      </c>
      <c r="G501">
        <f>ROUND(sportsEvent_numberOfAthletes[[#This Row],[value]],2)</f>
        <v>8</v>
      </c>
      <c r="H501" t="s">
        <v>2055</v>
      </c>
      <c r="I501" t="s">
        <v>193</v>
      </c>
      <c r="J501" t="s">
        <v>72</v>
      </c>
      <c r="K501" t="s">
        <v>737</v>
      </c>
      <c r="L501" t="s">
        <v>2056</v>
      </c>
      <c r="M501">
        <f t="shared" si="7"/>
        <v>1</v>
      </c>
      <c r="N50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Football at the 2019 Pan American Games – Women's tournament sports event?</v>
      </c>
    </row>
    <row r="502" spans="1:14" x14ac:dyDescent="0.3">
      <c r="A502" t="s">
        <v>1988</v>
      </c>
      <c r="B502" t="s">
        <v>1989</v>
      </c>
      <c r="C502" t="s">
        <v>6</v>
      </c>
      <c r="D502" t="s">
        <v>70</v>
      </c>
      <c r="E502" t="s">
        <v>2266</v>
      </c>
      <c r="F502" t="s">
        <v>11</v>
      </c>
      <c r="G502">
        <f>ROUND(sportsEvent_numberOfAthletes[[#This Row],[value]],2)</f>
        <v>17</v>
      </c>
      <c r="H502" t="s">
        <v>2055</v>
      </c>
      <c r="I502" t="s">
        <v>505</v>
      </c>
      <c r="J502" t="s">
        <v>72</v>
      </c>
      <c r="K502" t="s">
        <v>1990</v>
      </c>
      <c r="L502" t="s">
        <v>2056</v>
      </c>
      <c r="M502">
        <f t="shared" si="7"/>
        <v>1</v>
      </c>
      <c r="N50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golf at the 2002 Asian Games – women's individual sports event?</v>
      </c>
    </row>
    <row r="503" spans="1:14" x14ac:dyDescent="0.3">
      <c r="A503" t="s">
        <v>1956</v>
      </c>
      <c r="B503" t="s">
        <v>1957</v>
      </c>
      <c r="C503" t="s">
        <v>6</v>
      </c>
      <c r="D503" t="s">
        <v>70</v>
      </c>
      <c r="E503" t="s">
        <v>2266</v>
      </c>
      <c r="F503" t="s">
        <v>43</v>
      </c>
      <c r="G503">
        <f>ROUND(sportsEvent_numberOfAthletes[[#This Row],[value]],2)</f>
        <v>69</v>
      </c>
      <c r="H503" t="s">
        <v>2055</v>
      </c>
      <c r="I503" t="s">
        <v>505</v>
      </c>
      <c r="J503" t="s">
        <v>72</v>
      </c>
      <c r="K503" t="s">
        <v>1958</v>
      </c>
      <c r="L503" t="s">
        <v>2056</v>
      </c>
      <c r="M503">
        <f t="shared" si="7"/>
        <v>1</v>
      </c>
      <c r="N50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golf at the 2006 Asian Games – men's individual sports event?</v>
      </c>
    </row>
    <row r="504" spans="1:14" x14ac:dyDescent="0.3">
      <c r="A504" t="s">
        <v>2165</v>
      </c>
      <c r="B504" t="s">
        <v>2166</v>
      </c>
      <c r="C504" t="s">
        <v>6</v>
      </c>
      <c r="D504" t="s">
        <v>70</v>
      </c>
      <c r="E504" t="s">
        <v>2266</v>
      </c>
      <c r="F504" t="s">
        <v>52</v>
      </c>
      <c r="G504">
        <f>ROUND(sportsEvent_numberOfAthletes[[#This Row],[value]],2)</f>
        <v>77</v>
      </c>
      <c r="H504" t="s">
        <v>2055</v>
      </c>
      <c r="I504" t="s">
        <v>501</v>
      </c>
      <c r="J504" t="s">
        <v>72</v>
      </c>
      <c r="K504" t="s">
        <v>2167</v>
      </c>
      <c r="L504" t="s">
        <v>2056</v>
      </c>
      <c r="M504">
        <f t="shared" si="7"/>
        <v>1</v>
      </c>
      <c r="N50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golf at the 2010 Asian Games – men's individual sports event?</v>
      </c>
    </row>
    <row r="505" spans="1:14" x14ac:dyDescent="0.3">
      <c r="A505" t="s">
        <v>1733</v>
      </c>
      <c r="B505" t="s">
        <v>1734</v>
      </c>
      <c r="C505" t="s">
        <v>6</v>
      </c>
      <c r="D505" t="s">
        <v>70</v>
      </c>
      <c r="E505" t="s">
        <v>2266</v>
      </c>
      <c r="F505" t="s">
        <v>58</v>
      </c>
      <c r="G505">
        <f>ROUND(sportsEvent_numberOfAthletes[[#This Row],[value]],2)</f>
        <v>23</v>
      </c>
      <c r="H505" t="s">
        <v>2055</v>
      </c>
      <c r="I505" t="s">
        <v>505</v>
      </c>
      <c r="J505" t="s">
        <v>72</v>
      </c>
      <c r="K505" t="s">
        <v>1735</v>
      </c>
      <c r="L505" t="s">
        <v>2056</v>
      </c>
      <c r="M505">
        <f t="shared" si="7"/>
        <v>1</v>
      </c>
      <c r="N50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2010 Commonwealth Games – women's rhythmic individual all-around sports event?</v>
      </c>
    </row>
    <row r="506" spans="1:14" x14ac:dyDescent="0.3">
      <c r="A506" t="s">
        <v>2123</v>
      </c>
      <c r="B506" t="s">
        <v>2124</v>
      </c>
      <c r="C506" t="s">
        <v>6</v>
      </c>
      <c r="D506" t="s">
        <v>70</v>
      </c>
      <c r="E506" t="s">
        <v>2266</v>
      </c>
      <c r="F506" t="s">
        <v>48</v>
      </c>
      <c r="G506">
        <f>ROUND(sportsEvent_numberOfAthletes[[#This Row],[value]],2)</f>
        <v>8</v>
      </c>
      <c r="H506" t="s">
        <v>2055</v>
      </c>
      <c r="I506" t="s">
        <v>189</v>
      </c>
      <c r="J506" t="s">
        <v>72</v>
      </c>
      <c r="K506" t="s">
        <v>2125</v>
      </c>
      <c r="L506" t="s">
        <v>2056</v>
      </c>
      <c r="M506">
        <f t="shared" si="7"/>
        <v>1</v>
      </c>
      <c r="N50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2011 Pan American Games – men's trampoline sports event?</v>
      </c>
    </row>
    <row r="507" spans="1:14" x14ac:dyDescent="0.3">
      <c r="A507" t="s">
        <v>1693</v>
      </c>
      <c r="B507" t="s">
        <v>1694</v>
      </c>
      <c r="C507" t="s">
        <v>6</v>
      </c>
      <c r="D507" t="s">
        <v>70</v>
      </c>
      <c r="E507" t="s">
        <v>2266</v>
      </c>
      <c r="F507" t="s">
        <v>33</v>
      </c>
      <c r="G507">
        <f>ROUND(sportsEvent_numberOfAthletes[[#This Row],[value]],2)</f>
        <v>24</v>
      </c>
      <c r="H507" t="s">
        <v>2055</v>
      </c>
      <c r="I507" t="s">
        <v>501</v>
      </c>
      <c r="J507" t="s">
        <v>72</v>
      </c>
      <c r="K507" t="s">
        <v>1695</v>
      </c>
      <c r="L507" t="s">
        <v>2056</v>
      </c>
      <c r="M507">
        <f t="shared" si="7"/>
        <v>1</v>
      </c>
      <c r="N50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2011 Pan American Games – women's artistic individual all-around sports event?</v>
      </c>
    </row>
    <row r="508" spans="1:14" x14ac:dyDescent="0.3">
      <c r="A508" t="s">
        <v>1746</v>
      </c>
      <c r="B508" t="s">
        <v>1747</v>
      </c>
      <c r="C508" t="s">
        <v>6</v>
      </c>
      <c r="D508" t="s">
        <v>70</v>
      </c>
      <c r="E508" t="s">
        <v>2266</v>
      </c>
      <c r="F508" t="s">
        <v>32</v>
      </c>
      <c r="G508">
        <f>ROUND(sportsEvent_numberOfAthletes[[#This Row],[value]],2)</f>
        <v>30</v>
      </c>
      <c r="H508" t="s">
        <v>2055</v>
      </c>
      <c r="I508" t="s">
        <v>189</v>
      </c>
      <c r="J508" t="s">
        <v>72</v>
      </c>
      <c r="K508" t="s">
        <v>1748</v>
      </c>
      <c r="L508" t="s">
        <v>2056</v>
      </c>
      <c r="M508">
        <f t="shared" si="7"/>
        <v>1</v>
      </c>
      <c r="N50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2011 Pan American Games – women's rhythmic group 3 ribbons + 2 hoops sports event?</v>
      </c>
    </row>
    <row r="509" spans="1:14" x14ac:dyDescent="0.3">
      <c r="A509" t="s">
        <v>2254</v>
      </c>
      <c r="B509" t="s">
        <v>2255</v>
      </c>
      <c r="C509" t="s">
        <v>6</v>
      </c>
      <c r="D509" t="s">
        <v>70</v>
      </c>
      <c r="E509" t="s">
        <v>2266</v>
      </c>
      <c r="F509" t="s">
        <v>32</v>
      </c>
      <c r="G509">
        <f>ROUND(sportsEvent_numberOfAthletes[[#This Row],[value]],2)</f>
        <v>30</v>
      </c>
      <c r="H509" t="s">
        <v>2055</v>
      </c>
      <c r="I509" t="s">
        <v>189</v>
      </c>
      <c r="J509" t="s">
        <v>72</v>
      </c>
      <c r="K509" t="s">
        <v>2256</v>
      </c>
      <c r="L509" t="s">
        <v>2056</v>
      </c>
      <c r="M509">
        <f t="shared" si="7"/>
        <v>1</v>
      </c>
      <c r="N50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2011 Pan American Games – women's rhythmic group 5 balls sports event?</v>
      </c>
    </row>
    <row r="510" spans="1:14" x14ac:dyDescent="0.3">
      <c r="A510" t="s">
        <v>1768</v>
      </c>
      <c r="B510" t="s">
        <v>1769</v>
      </c>
      <c r="C510" t="s">
        <v>6</v>
      </c>
      <c r="D510" t="s">
        <v>70</v>
      </c>
      <c r="E510" t="s">
        <v>2266</v>
      </c>
      <c r="F510" t="s">
        <v>32</v>
      </c>
      <c r="G510">
        <f>ROUND(sportsEvent_numberOfAthletes[[#This Row],[value]],2)</f>
        <v>30</v>
      </c>
      <c r="H510" t="s">
        <v>2055</v>
      </c>
      <c r="I510" t="s">
        <v>189</v>
      </c>
      <c r="J510" t="s">
        <v>72</v>
      </c>
      <c r="K510" t="s">
        <v>1770</v>
      </c>
      <c r="L510" t="s">
        <v>2056</v>
      </c>
      <c r="M510">
        <f t="shared" si="7"/>
        <v>1</v>
      </c>
      <c r="N51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2011 Pan American Games – women's rhythmic group all-around sports event?</v>
      </c>
    </row>
    <row r="511" spans="1:14" x14ac:dyDescent="0.3">
      <c r="A511" t="s">
        <v>1684</v>
      </c>
      <c r="B511" t="s">
        <v>1685</v>
      </c>
      <c r="C511" t="s">
        <v>6</v>
      </c>
      <c r="D511" t="s">
        <v>70</v>
      </c>
      <c r="E511" t="s">
        <v>2266</v>
      </c>
      <c r="F511" t="s">
        <v>7</v>
      </c>
      <c r="G511">
        <f>ROUND(sportsEvent_numberOfAthletes[[#This Row],[value]],2)</f>
        <v>16</v>
      </c>
      <c r="H511" t="s">
        <v>2055</v>
      </c>
      <c r="I511" t="s">
        <v>189</v>
      </c>
      <c r="J511" t="s">
        <v>72</v>
      </c>
      <c r="K511" t="s">
        <v>1686</v>
      </c>
      <c r="L511" t="s">
        <v>2056</v>
      </c>
      <c r="M511">
        <f t="shared" si="7"/>
        <v>1</v>
      </c>
      <c r="N51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2011 Pan American Games – women's rhythmic individual all-around sports event?</v>
      </c>
    </row>
    <row r="512" spans="1:14" x14ac:dyDescent="0.3">
      <c r="A512" t="s">
        <v>1749</v>
      </c>
      <c r="B512" t="s">
        <v>1750</v>
      </c>
      <c r="C512" t="s">
        <v>6</v>
      </c>
      <c r="D512" t="s">
        <v>70</v>
      </c>
      <c r="E512" t="s">
        <v>2266</v>
      </c>
      <c r="F512" t="s">
        <v>48</v>
      </c>
      <c r="G512">
        <f>ROUND(sportsEvent_numberOfAthletes[[#This Row],[value]],2)</f>
        <v>8</v>
      </c>
      <c r="H512" t="s">
        <v>2055</v>
      </c>
      <c r="I512" t="s">
        <v>189</v>
      </c>
      <c r="J512" t="s">
        <v>72</v>
      </c>
      <c r="K512" t="s">
        <v>1686</v>
      </c>
      <c r="L512" t="s">
        <v>2056</v>
      </c>
      <c r="M512">
        <f t="shared" si="7"/>
        <v>1</v>
      </c>
      <c r="N51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2011 Pan American Games – women's rhythmic individual ball sports event?</v>
      </c>
    </row>
    <row r="513" spans="1:14" x14ac:dyDescent="0.3">
      <c r="A513" t="s">
        <v>2181</v>
      </c>
      <c r="B513" t="s">
        <v>2182</v>
      </c>
      <c r="C513" t="s">
        <v>6</v>
      </c>
      <c r="D513" t="s">
        <v>70</v>
      </c>
      <c r="E513" t="s">
        <v>2266</v>
      </c>
      <c r="F513" t="s">
        <v>48</v>
      </c>
      <c r="G513">
        <f>ROUND(sportsEvent_numberOfAthletes[[#This Row],[value]],2)</f>
        <v>8</v>
      </c>
      <c r="H513" t="s">
        <v>2055</v>
      </c>
      <c r="I513" t="s">
        <v>189</v>
      </c>
      <c r="J513" t="s">
        <v>72</v>
      </c>
      <c r="K513" t="s">
        <v>2183</v>
      </c>
      <c r="L513" t="s">
        <v>2056</v>
      </c>
      <c r="M513">
        <f t="shared" si="7"/>
        <v>1</v>
      </c>
      <c r="N51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2011 Pan American Games – women's rhythmic individual ribbon sports event?</v>
      </c>
    </row>
    <row r="514" spans="1:14" x14ac:dyDescent="0.3">
      <c r="A514" t="s">
        <v>1736</v>
      </c>
      <c r="B514" t="s">
        <v>1737</v>
      </c>
      <c r="C514" t="s">
        <v>6</v>
      </c>
      <c r="D514" t="s">
        <v>70</v>
      </c>
      <c r="E514" t="s">
        <v>2266</v>
      </c>
      <c r="F514" t="s">
        <v>48</v>
      </c>
      <c r="G514">
        <f>ROUND(sportsEvent_numberOfAthletes[[#This Row],[value]],2)</f>
        <v>8</v>
      </c>
      <c r="H514" t="s">
        <v>2055</v>
      </c>
      <c r="I514" t="s">
        <v>189</v>
      </c>
      <c r="J514" t="s">
        <v>72</v>
      </c>
      <c r="K514" t="s">
        <v>1723</v>
      </c>
      <c r="L514" t="s">
        <v>2056</v>
      </c>
      <c r="M514">
        <f t="shared" ref="M514:M577" si="8">COUNTIF(B:B,B514)</f>
        <v>1</v>
      </c>
      <c r="N51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2011 Pan American Games – women's trampoline sports event?</v>
      </c>
    </row>
    <row r="515" spans="1:14" x14ac:dyDescent="0.3">
      <c r="A515" t="s">
        <v>744</v>
      </c>
      <c r="B515" t="s">
        <v>745</v>
      </c>
      <c r="C515" t="s">
        <v>6</v>
      </c>
      <c r="D515" t="s">
        <v>70</v>
      </c>
      <c r="E515" t="s">
        <v>2266</v>
      </c>
      <c r="F515" t="s">
        <v>33</v>
      </c>
      <c r="G515">
        <f>ROUND(sportsEvent_numberOfAthletes[[#This Row],[value]],2)</f>
        <v>24</v>
      </c>
      <c r="H515" t="s">
        <v>2055</v>
      </c>
      <c r="I515" t="s">
        <v>505</v>
      </c>
      <c r="J515" t="s">
        <v>72</v>
      </c>
      <c r="K515" t="s">
        <v>746</v>
      </c>
      <c r="L515" t="s">
        <v>2056</v>
      </c>
      <c r="M515">
        <f t="shared" si="8"/>
        <v>1</v>
      </c>
      <c r="N51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gymnastics at the 2014 Commonwealth Games – women's artistic individual all-around sports event?</v>
      </c>
    </row>
    <row r="516" spans="1:14" x14ac:dyDescent="0.3">
      <c r="A516" t="s">
        <v>1720</v>
      </c>
      <c r="B516" t="s">
        <v>1721</v>
      </c>
      <c r="C516" t="s">
        <v>6</v>
      </c>
      <c r="D516" t="s">
        <v>70</v>
      </c>
      <c r="E516" t="s">
        <v>2266</v>
      </c>
      <c r="F516" t="s">
        <v>1722</v>
      </c>
      <c r="G516">
        <f>ROUND(sportsEvent_numberOfAthletes[[#This Row],[value]],2)</f>
        <v>120</v>
      </c>
      <c r="H516" t="s">
        <v>2055</v>
      </c>
      <c r="I516" t="s">
        <v>193</v>
      </c>
      <c r="J516" t="s">
        <v>72</v>
      </c>
      <c r="K516" t="s">
        <v>1723</v>
      </c>
      <c r="L516" t="s">
        <v>2056</v>
      </c>
      <c r="M516">
        <f t="shared" si="8"/>
        <v>1</v>
      </c>
      <c r="N51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handball at the 2011 Pan American Games – men's tournament sports event?</v>
      </c>
    </row>
    <row r="517" spans="1:14" x14ac:dyDescent="0.3">
      <c r="A517" t="s">
        <v>1982</v>
      </c>
      <c r="B517" t="s">
        <v>1983</v>
      </c>
      <c r="C517" t="s">
        <v>6</v>
      </c>
      <c r="D517" t="s">
        <v>70</v>
      </c>
      <c r="E517" t="s">
        <v>2266</v>
      </c>
      <c r="F517" t="s">
        <v>536</v>
      </c>
      <c r="G517">
        <f>ROUND(sportsEvent_numberOfAthletes[[#This Row],[value]],2)</f>
        <v>5</v>
      </c>
      <c r="H517" t="s">
        <v>2055</v>
      </c>
      <c r="I517" t="s">
        <v>158</v>
      </c>
      <c r="J517" t="s">
        <v>72</v>
      </c>
      <c r="K517" t="s">
        <v>1984</v>
      </c>
      <c r="L517" t="s">
        <v>2056</v>
      </c>
      <c r="M517">
        <f t="shared" si="8"/>
        <v>1</v>
      </c>
      <c r="N51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Hero Cup sports event?</v>
      </c>
    </row>
    <row r="518" spans="1:14" x14ac:dyDescent="0.3">
      <c r="A518" t="s">
        <v>1266</v>
      </c>
      <c r="B518" t="s">
        <v>1267</v>
      </c>
      <c r="C518" t="s">
        <v>6</v>
      </c>
      <c r="D518" t="s">
        <v>70</v>
      </c>
      <c r="E518" t="s">
        <v>2266</v>
      </c>
      <c r="F518" t="s">
        <v>50</v>
      </c>
      <c r="G518">
        <f>ROUND(sportsEvent_numberOfAthletes[[#This Row],[value]],2)</f>
        <v>48</v>
      </c>
      <c r="H518" t="s">
        <v>2055</v>
      </c>
      <c r="I518" t="s">
        <v>58</v>
      </c>
      <c r="J518" t="s">
        <v>72</v>
      </c>
      <c r="K518" t="s">
        <v>1268</v>
      </c>
      <c r="L518" t="s">
        <v>2056</v>
      </c>
      <c r="M518">
        <f t="shared" si="8"/>
        <v>1</v>
      </c>
      <c r="N51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IIHF Continental Cup sports event?</v>
      </c>
    </row>
    <row r="519" spans="1:14" x14ac:dyDescent="0.3">
      <c r="A519" t="s">
        <v>1812</v>
      </c>
      <c r="B519" t="s">
        <v>1813</v>
      </c>
      <c r="C519" t="s">
        <v>6</v>
      </c>
      <c r="D519" t="s">
        <v>70</v>
      </c>
      <c r="E519" t="s">
        <v>2266</v>
      </c>
      <c r="F519" t="s">
        <v>23</v>
      </c>
      <c r="G519">
        <f>ROUND(sportsEvent_numberOfAthletes[[#This Row],[value]],2)</f>
        <v>12</v>
      </c>
      <c r="H519" t="s">
        <v>2055</v>
      </c>
      <c r="I519" t="s">
        <v>189</v>
      </c>
      <c r="J519" t="s">
        <v>72</v>
      </c>
      <c r="K519" t="s">
        <v>1814</v>
      </c>
      <c r="L519" t="s">
        <v>2056</v>
      </c>
      <c r="M519">
        <f t="shared" si="8"/>
        <v>1</v>
      </c>
      <c r="N51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IIHF World U20 Championship Division I sports event?</v>
      </c>
    </row>
    <row r="520" spans="1:14" x14ac:dyDescent="0.3">
      <c r="A520" t="s">
        <v>774</v>
      </c>
      <c r="B520" t="s">
        <v>775</v>
      </c>
      <c r="C520" t="s">
        <v>6</v>
      </c>
      <c r="D520" t="s">
        <v>70</v>
      </c>
      <c r="E520" t="s">
        <v>2266</v>
      </c>
      <c r="F520" t="s">
        <v>23</v>
      </c>
      <c r="G520">
        <f>ROUND(sportsEvent_numberOfAthletes[[#This Row],[value]],2)</f>
        <v>12</v>
      </c>
      <c r="H520" t="s">
        <v>2055</v>
      </c>
      <c r="I520" t="s">
        <v>189</v>
      </c>
      <c r="J520" t="s">
        <v>72</v>
      </c>
      <c r="K520" t="s">
        <v>776</v>
      </c>
      <c r="L520" t="s">
        <v>2056</v>
      </c>
      <c r="M520">
        <f t="shared" si="8"/>
        <v>1</v>
      </c>
      <c r="N52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IIHF World U20 Championship Division II sports event?</v>
      </c>
    </row>
    <row r="521" spans="1:14" x14ac:dyDescent="0.3">
      <c r="A521" t="s">
        <v>795</v>
      </c>
      <c r="B521" t="s">
        <v>796</v>
      </c>
      <c r="C521" t="s">
        <v>6</v>
      </c>
      <c r="D521" t="s">
        <v>70</v>
      </c>
      <c r="E521" t="s">
        <v>2266</v>
      </c>
      <c r="F521" t="s">
        <v>15</v>
      </c>
      <c r="G521">
        <f>ROUND(sportsEvent_numberOfAthletes[[#This Row],[value]],2)</f>
        <v>10</v>
      </c>
      <c r="H521" t="s">
        <v>2055</v>
      </c>
      <c r="I521" t="s">
        <v>501</v>
      </c>
      <c r="J521" t="s">
        <v>72</v>
      </c>
      <c r="K521" t="s">
        <v>797</v>
      </c>
      <c r="L521" t="s">
        <v>2056</v>
      </c>
      <c r="M521">
        <f t="shared" si="8"/>
        <v>1</v>
      </c>
      <c r="N52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IIHF World U20 Championship Division III sports event?</v>
      </c>
    </row>
    <row r="522" spans="1:14" x14ac:dyDescent="0.3">
      <c r="A522" t="s">
        <v>1886</v>
      </c>
      <c r="B522" t="s">
        <v>1887</v>
      </c>
      <c r="C522" t="s">
        <v>6</v>
      </c>
      <c r="D522" t="s">
        <v>70</v>
      </c>
      <c r="E522" t="s">
        <v>2266</v>
      </c>
      <c r="F522" t="s">
        <v>1888</v>
      </c>
      <c r="G522">
        <f>ROUND(sportsEvent_numberOfAthletes[[#This Row],[value]],2)</f>
        <v>300</v>
      </c>
      <c r="H522" t="s">
        <v>2055</v>
      </c>
      <c r="I522" t="s">
        <v>501</v>
      </c>
      <c r="J522" t="s">
        <v>72</v>
      </c>
      <c r="K522" t="s">
        <v>1889</v>
      </c>
      <c r="L522" t="s">
        <v>2056</v>
      </c>
      <c r="M522">
        <f t="shared" si="8"/>
        <v>1</v>
      </c>
      <c r="N52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International Racquetball Tour sports event?</v>
      </c>
    </row>
    <row r="523" spans="1:14" x14ac:dyDescent="0.3">
      <c r="A523" t="s">
        <v>1247</v>
      </c>
      <c r="B523" t="s">
        <v>1248</v>
      </c>
      <c r="C523" t="s">
        <v>6</v>
      </c>
      <c r="D523" t="s">
        <v>70</v>
      </c>
      <c r="E523" t="s">
        <v>2266</v>
      </c>
      <c r="F523" t="s">
        <v>59</v>
      </c>
      <c r="G523">
        <f>ROUND(sportsEvent_numberOfAthletes[[#This Row],[value]],2)</f>
        <v>36</v>
      </c>
      <c r="H523" t="s">
        <v>2055</v>
      </c>
      <c r="I523" t="s">
        <v>193</v>
      </c>
      <c r="J523" t="s">
        <v>72</v>
      </c>
      <c r="K523" t="s">
        <v>1249</v>
      </c>
      <c r="L523" t="s">
        <v>2056</v>
      </c>
      <c r="M523">
        <f t="shared" si="8"/>
        <v>1</v>
      </c>
      <c r="N52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International University Sports Festival sports event?</v>
      </c>
    </row>
    <row r="524" spans="1:14" x14ac:dyDescent="0.3">
      <c r="A524" t="s">
        <v>860</v>
      </c>
      <c r="B524" t="s">
        <v>861</v>
      </c>
      <c r="C524" t="s">
        <v>6</v>
      </c>
      <c r="D524" t="s">
        <v>70</v>
      </c>
      <c r="E524" t="s">
        <v>2266</v>
      </c>
      <c r="F524" t="s">
        <v>862</v>
      </c>
      <c r="G524">
        <f>ROUND(sportsEvent_numberOfAthletes[[#This Row],[value]],2)</f>
        <v>781</v>
      </c>
      <c r="H524" t="s">
        <v>2055</v>
      </c>
      <c r="I524" t="s">
        <v>10</v>
      </c>
      <c r="J524" t="s">
        <v>72</v>
      </c>
      <c r="K524" t="s">
        <v>863</v>
      </c>
      <c r="L524" t="s">
        <v>2056</v>
      </c>
      <c r="M524">
        <f t="shared" si="8"/>
        <v>1</v>
      </c>
      <c r="N52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Islamic Games sports event?</v>
      </c>
    </row>
    <row r="525" spans="1:14" x14ac:dyDescent="0.3">
      <c r="A525" t="s">
        <v>1364</v>
      </c>
      <c r="B525" t="s">
        <v>1365</v>
      </c>
      <c r="C525" t="s">
        <v>6</v>
      </c>
      <c r="D525" t="s">
        <v>70</v>
      </c>
      <c r="E525" t="s">
        <v>2266</v>
      </c>
      <c r="F525" t="s">
        <v>48</v>
      </c>
      <c r="G525">
        <f>ROUND(sportsEvent_numberOfAthletes[[#This Row],[value]],2)</f>
        <v>8</v>
      </c>
      <c r="H525" t="s">
        <v>2055</v>
      </c>
      <c r="I525" t="s">
        <v>193</v>
      </c>
      <c r="J525" t="s">
        <v>72</v>
      </c>
      <c r="K525" t="s">
        <v>1366</v>
      </c>
      <c r="L525" t="s">
        <v>2056</v>
      </c>
      <c r="M525">
        <f t="shared" si="8"/>
        <v>1</v>
      </c>
      <c r="N52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K-1 World MAX 2007 World Championship Final sports event?</v>
      </c>
    </row>
    <row r="526" spans="1:14" x14ac:dyDescent="0.3">
      <c r="A526" t="s">
        <v>1192</v>
      </c>
      <c r="B526" t="s">
        <v>1193</v>
      </c>
      <c r="C526" t="s">
        <v>6</v>
      </c>
      <c r="D526" t="s">
        <v>70</v>
      </c>
      <c r="E526" t="s">
        <v>2266</v>
      </c>
      <c r="F526" t="s">
        <v>193</v>
      </c>
      <c r="G526">
        <f>ROUND(sportsEvent_numberOfAthletes[[#This Row],[value]],2)</f>
        <v>4</v>
      </c>
      <c r="H526" t="s">
        <v>2055</v>
      </c>
      <c r="I526" t="s">
        <v>501</v>
      </c>
      <c r="J526" t="s">
        <v>72</v>
      </c>
      <c r="K526" t="s">
        <v>1194</v>
      </c>
      <c r="L526" t="s">
        <v>2056</v>
      </c>
      <c r="M526">
        <f t="shared" si="8"/>
        <v>1</v>
      </c>
      <c r="N52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Kentish Challenge Cup sports event?</v>
      </c>
    </row>
    <row r="527" spans="1:14" x14ac:dyDescent="0.3">
      <c r="A527" t="s">
        <v>1972</v>
      </c>
      <c r="B527" t="s">
        <v>1973</v>
      </c>
      <c r="C527" t="s">
        <v>6</v>
      </c>
      <c r="D527" t="s">
        <v>70</v>
      </c>
      <c r="E527" t="s">
        <v>2266</v>
      </c>
      <c r="F527" t="s">
        <v>48</v>
      </c>
      <c r="G527">
        <f>ROUND(sportsEvent_numberOfAthletes[[#This Row],[value]],2)</f>
        <v>8</v>
      </c>
      <c r="H527" t="s">
        <v>2055</v>
      </c>
      <c r="I527" t="s">
        <v>193</v>
      </c>
      <c r="J527" t="s">
        <v>72</v>
      </c>
      <c r="K527" t="s">
        <v>1974</v>
      </c>
      <c r="L527" t="s">
        <v>2056</v>
      </c>
      <c r="M527">
        <f t="shared" si="8"/>
        <v>1</v>
      </c>
      <c r="N52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Korfball Europa Shield sports event?</v>
      </c>
    </row>
    <row r="528" spans="1:14" x14ac:dyDescent="0.3">
      <c r="A528" t="s">
        <v>1690</v>
      </c>
      <c r="B528" t="s">
        <v>1691</v>
      </c>
      <c r="C528" t="s">
        <v>6</v>
      </c>
      <c r="D528" t="s">
        <v>70</v>
      </c>
      <c r="E528" t="s">
        <v>2266</v>
      </c>
      <c r="F528" t="s">
        <v>57</v>
      </c>
      <c r="G528">
        <f>ROUND(sportsEvent_numberOfAthletes[[#This Row],[value]],2)</f>
        <v>54</v>
      </c>
      <c r="H528" t="s">
        <v>2055</v>
      </c>
      <c r="I528" t="s">
        <v>505</v>
      </c>
      <c r="J528" t="s">
        <v>72</v>
      </c>
      <c r="K528" t="s">
        <v>1692</v>
      </c>
      <c r="L528" t="s">
        <v>2056</v>
      </c>
      <c r="M528">
        <f t="shared" si="8"/>
        <v>1</v>
      </c>
      <c r="N52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lawn bowls at the 2010 Commonwealth Games – women's triples sports event?</v>
      </c>
    </row>
    <row r="529" spans="1:14" x14ac:dyDescent="0.3">
      <c r="A529" t="s">
        <v>600</v>
      </c>
      <c r="B529" t="s">
        <v>601</v>
      </c>
      <c r="C529" t="s">
        <v>6</v>
      </c>
      <c r="D529" t="s">
        <v>70</v>
      </c>
      <c r="E529" t="s">
        <v>2266</v>
      </c>
      <c r="F529" t="s">
        <v>40</v>
      </c>
      <c r="G529">
        <f>ROUND(sportsEvent_numberOfAthletes[[#This Row],[value]],2)</f>
        <v>20</v>
      </c>
      <c r="H529" t="s">
        <v>2055</v>
      </c>
      <c r="I529" t="s">
        <v>505</v>
      </c>
      <c r="J529" t="s">
        <v>72</v>
      </c>
      <c r="K529" t="s">
        <v>602</v>
      </c>
      <c r="L529" t="s">
        <v>2056</v>
      </c>
      <c r="M529">
        <f t="shared" si="8"/>
        <v>1</v>
      </c>
      <c r="N52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Liga de Fútbol Nacional sports event?</v>
      </c>
    </row>
    <row r="530" spans="1:14" x14ac:dyDescent="0.3">
      <c r="A530" t="s">
        <v>503</v>
      </c>
      <c r="B530" t="s">
        <v>504</v>
      </c>
      <c r="C530" t="s">
        <v>6</v>
      </c>
      <c r="D530" t="s">
        <v>70</v>
      </c>
      <c r="E530" t="s">
        <v>2266</v>
      </c>
      <c r="F530" t="s">
        <v>21</v>
      </c>
      <c r="G530">
        <f>ROUND(sportsEvent_numberOfAthletes[[#This Row],[value]],2)</f>
        <v>14</v>
      </c>
      <c r="H530" t="s">
        <v>2055</v>
      </c>
      <c r="I530" t="s">
        <v>505</v>
      </c>
      <c r="J530" t="s">
        <v>72</v>
      </c>
      <c r="K530" t="s">
        <v>506</v>
      </c>
      <c r="L530" t="s">
        <v>2056</v>
      </c>
      <c r="M530">
        <f t="shared" si="8"/>
        <v>1</v>
      </c>
      <c r="N53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MDL Indonesia sports event?</v>
      </c>
    </row>
    <row r="531" spans="1:14" x14ac:dyDescent="0.3">
      <c r="A531" t="s">
        <v>1131</v>
      </c>
      <c r="B531" t="s">
        <v>1132</v>
      </c>
      <c r="C531" t="s">
        <v>6</v>
      </c>
      <c r="D531" t="s">
        <v>70</v>
      </c>
      <c r="E531" t="s">
        <v>2266</v>
      </c>
      <c r="F531" t="s">
        <v>23</v>
      </c>
      <c r="G531">
        <f>ROUND(sportsEvent_numberOfAthletes[[#This Row],[value]],2)</f>
        <v>12</v>
      </c>
      <c r="H531" t="s">
        <v>2055</v>
      </c>
      <c r="I531" t="s">
        <v>158</v>
      </c>
      <c r="J531" t="s">
        <v>72</v>
      </c>
      <c r="K531" t="s">
        <v>1133</v>
      </c>
      <c r="L531" t="s">
        <v>2056</v>
      </c>
      <c r="M531">
        <f t="shared" si="8"/>
        <v>1</v>
      </c>
      <c r="N53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men's football at the 2001 Island Games sports event?</v>
      </c>
    </row>
    <row r="532" spans="1:14" x14ac:dyDescent="0.3">
      <c r="A532" t="s">
        <v>873</v>
      </c>
      <c r="B532" t="s">
        <v>874</v>
      </c>
      <c r="C532" t="s">
        <v>6</v>
      </c>
      <c r="D532" t="s">
        <v>70</v>
      </c>
      <c r="E532" t="s">
        <v>2266</v>
      </c>
      <c r="F532" t="s">
        <v>28</v>
      </c>
      <c r="G532">
        <f>ROUND(sportsEvent_numberOfAthletes[[#This Row],[value]],2)</f>
        <v>15</v>
      </c>
      <c r="H532" t="s">
        <v>2055</v>
      </c>
      <c r="I532" t="s">
        <v>536</v>
      </c>
      <c r="J532" t="s">
        <v>72</v>
      </c>
      <c r="K532" t="s">
        <v>875</v>
      </c>
      <c r="L532" t="s">
        <v>2056</v>
      </c>
      <c r="M532">
        <f t="shared" si="8"/>
        <v>1</v>
      </c>
      <c r="N53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men's football at the 2003 Island Games sports event?</v>
      </c>
    </row>
    <row r="533" spans="1:14" x14ac:dyDescent="0.3">
      <c r="A533" t="s">
        <v>1144</v>
      </c>
      <c r="B533" t="s">
        <v>1145</v>
      </c>
      <c r="C533" t="s">
        <v>6</v>
      </c>
      <c r="D533" t="s">
        <v>70</v>
      </c>
      <c r="E533" t="s">
        <v>2266</v>
      </c>
      <c r="F533" t="s">
        <v>10</v>
      </c>
      <c r="G533">
        <f>ROUND(sportsEvent_numberOfAthletes[[#This Row],[value]],2)</f>
        <v>11</v>
      </c>
      <c r="H533" t="s">
        <v>2055</v>
      </c>
      <c r="I533" t="s">
        <v>536</v>
      </c>
      <c r="J533" t="s">
        <v>72</v>
      </c>
      <c r="K533" t="s">
        <v>1146</v>
      </c>
      <c r="L533" t="s">
        <v>2056</v>
      </c>
      <c r="M533">
        <f t="shared" si="8"/>
        <v>1</v>
      </c>
      <c r="N53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men's football at the 2007 Island Games sports event?</v>
      </c>
    </row>
    <row r="534" spans="1:14" x14ac:dyDescent="0.3">
      <c r="A534" t="s">
        <v>925</v>
      </c>
      <c r="B534" t="s">
        <v>926</v>
      </c>
      <c r="C534" t="s">
        <v>6</v>
      </c>
      <c r="D534" t="s">
        <v>70</v>
      </c>
      <c r="E534" t="s">
        <v>2266</v>
      </c>
      <c r="F534" t="s">
        <v>7</v>
      </c>
      <c r="G534">
        <f>ROUND(sportsEvent_numberOfAthletes[[#This Row],[value]],2)</f>
        <v>16</v>
      </c>
      <c r="H534" t="s">
        <v>2055</v>
      </c>
      <c r="I534" t="s">
        <v>158</v>
      </c>
      <c r="J534" t="s">
        <v>72</v>
      </c>
      <c r="K534" t="s">
        <v>927</v>
      </c>
      <c r="L534" t="s">
        <v>2056</v>
      </c>
      <c r="M534">
        <f t="shared" si="8"/>
        <v>1</v>
      </c>
      <c r="N53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men's football at the 2009 Island Games sports event?</v>
      </c>
    </row>
    <row r="535" spans="1:14" x14ac:dyDescent="0.3">
      <c r="A535" t="s">
        <v>1205</v>
      </c>
      <c r="B535" t="s">
        <v>1206</v>
      </c>
      <c r="C535" t="s">
        <v>6</v>
      </c>
      <c r="D535" t="s">
        <v>70</v>
      </c>
      <c r="E535" t="s">
        <v>2266</v>
      </c>
      <c r="F535" t="s">
        <v>501</v>
      </c>
      <c r="G535">
        <f>ROUND(sportsEvent_numberOfAthletes[[#This Row],[value]],2)</f>
        <v>2</v>
      </c>
      <c r="H535" t="s">
        <v>2055</v>
      </c>
      <c r="I535" t="s">
        <v>33</v>
      </c>
      <c r="J535" t="s">
        <v>72</v>
      </c>
      <c r="K535" t="s">
        <v>1207</v>
      </c>
      <c r="L535" t="s">
        <v>2056</v>
      </c>
      <c r="M535">
        <f t="shared" si="8"/>
        <v>1</v>
      </c>
      <c r="N53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MLS Cup sports event?</v>
      </c>
    </row>
    <row r="536" spans="1:14" x14ac:dyDescent="0.3">
      <c r="A536" t="s">
        <v>1705</v>
      </c>
      <c r="B536" t="s">
        <v>1706</v>
      </c>
      <c r="C536" t="s">
        <v>6</v>
      </c>
      <c r="D536" t="s">
        <v>70</v>
      </c>
      <c r="E536" t="s">
        <v>2266</v>
      </c>
      <c r="F536" t="s">
        <v>12</v>
      </c>
      <c r="G536">
        <f>ROUND(sportsEvent_numberOfAthletes[[#This Row],[value]],2)</f>
        <v>25</v>
      </c>
      <c r="H536" t="s">
        <v>2055</v>
      </c>
      <c r="I536" t="s">
        <v>501</v>
      </c>
      <c r="J536" t="s">
        <v>72</v>
      </c>
      <c r="K536" t="s">
        <v>1707</v>
      </c>
      <c r="L536" t="s">
        <v>2056</v>
      </c>
      <c r="M536">
        <f t="shared" si="8"/>
        <v>1</v>
      </c>
      <c r="N53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modern pentathlon at the 2011 Pan American Games – men's sports event?</v>
      </c>
    </row>
    <row r="537" spans="1:14" x14ac:dyDescent="0.3">
      <c r="A537" t="s">
        <v>499</v>
      </c>
      <c r="B537" t="s">
        <v>500</v>
      </c>
      <c r="C537" t="s">
        <v>6</v>
      </c>
      <c r="D537" t="s">
        <v>70</v>
      </c>
      <c r="E537" t="s">
        <v>2266</v>
      </c>
      <c r="F537" t="s">
        <v>48</v>
      </c>
      <c r="G537">
        <f>ROUND(sportsEvent_numberOfAthletes[[#This Row],[value]],2)</f>
        <v>8</v>
      </c>
      <c r="H537" t="s">
        <v>2055</v>
      </c>
      <c r="I537" t="s">
        <v>501</v>
      </c>
      <c r="J537" t="s">
        <v>72</v>
      </c>
      <c r="K537" t="s">
        <v>502</v>
      </c>
      <c r="L537" t="s">
        <v>2056</v>
      </c>
      <c r="M537">
        <f t="shared" si="8"/>
        <v>1</v>
      </c>
      <c r="N53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MPL Indonesia sports event?</v>
      </c>
    </row>
    <row r="538" spans="1:14" x14ac:dyDescent="0.3">
      <c r="A538" t="s">
        <v>1922</v>
      </c>
      <c r="B538" t="s">
        <v>1923</v>
      </c>
      <c r="C538" t="s">
        <v>6</v>
      </c>
      <c r="D538" t="s">
        <v>70</v>
      </c>
      <c r="E538" t="s">
        <v>2266</v>
      </c>
      <c r="F538" t="s">
        <v>48</v>
      </c>
      <c r="G538">
        <f>ROUND(sportsEvent_numberOfAthletes[[#This Row],[value]],2)</f>
        <v>8</v>
      </c>
      <c r="H538" t="s">
        <v>2055</v>
      </c>
      <c r="I538" t="s">
        <v>501</v>
      </c>
      <c r="J538" t="s">
        <v>72</v>
      </c>
      <c r="K538" t="s">
        <v>1924</v>
      </c>
      <c r="L538" t="s">
        <v>2056</v>
      </c>
      <c r="M538">
        <f t="shared" si="8"/>
        <v>1</v>
      </c>
      <c r="N53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National Commissioners Invitational Tournament sports event?</v>
      </c>
    </row>
    <row r="539" spans="1:14" x14ac:dyDescent="0.3">
      <c r="A539" t="s">
        <v>1211</v>
      </c>
      <c r="B539" t="s">
        <v>1212</v>
      </c>
      <c r="C539" t="s">
        <v>6</v>
      </c>
      <c r="D539" t="s">
        <v>70</v>
      </c>
      <c r="E539" t="s">
        <v>2266</v>
      </c>
      <c r="F539" t="s">
        <v>193</v>
      </c>
      <c r="G539">
        <f>ROUND(sportsEvent_numberOfAthletes[[#This Row],[value]],2)</f>
        <v>4</v>
      </c>
      <c r="H539" t="s">
        <v>2055</v>
      </c>
      <c r="I539" t="s">
        <v>23</v>
      </c>
      <c r="J539" t="s">
        <v>72</v>
      </c>
      <c r="K539" t="s">
        <v>1213</v>
      </c>
      <c r="L539" t="s">
        <v>2056</v>
      </c>
      <c r="M539">
        <f t="shared" si="8"/>
        <v>1</v>
      </c>
      <c r="N53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Nations Cup sports event?</v>
      </c>
    </row>
    <row r="540" spans="1:14" x14ac:dyDescent="0.3">
      <c r="A540" t="s">
        <v>1815</v>
      </c>
      <c r="B540" t="s">
        <v>1816</v>
      </c>
      <c r="C540" t="s">
        <v>6</v>
      </c>
      <c r="D540" t="s">
        <v>70</v>
      </c>
      <c r="E540" t="s">
        <v>2266</v>
      </c>
      <c r="F540" t="s">
        <v>76</v>
      </c>
      <c r="G540">
        <f>ROUND(sportsEvent_numberOfAthletes[[#This Row],[value]],2)</f>
        <v>7</v>
      </c>
      <c r="H540" t="s">
        <v>2055</v>
      </c>
      <c r="I540" t="s">
        <v>536</v>
      </c>
      <c r="J540" t="s">
        <v>72</v>
      </c>
      <c r="K540" t="s">
        <v>1817</v>
      </c>
      <c r="L540" t="s">
        <v>2056</v>
      </c>
      <c r="M540">
        <f t="shared" si="8"/>
        <v>1</v>
      </c>
      <c r="N54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Nehru Cup sports event?</v>
      </c>
    </row>
    <row r="541" spans="1:14" x14ac:dyDescent="0.3">
      <c r="A541" t="s">
        <v>1240</v>
      </c>
      <c r="B541" t="s">
        <v>1241</v>
      </c>
      <c r="C541" t="s">
        <v>6</v>
      </c>
      <c r="D541" t="s">
        <v>70</v>
      </c>
      <c r="E541" t="s">
        <v>2266</v>
      </c>
      <c r="F541" t="s">
        <v>193</v>
      </c>
      <c r="G541">
        <f>ROUND(sportsEvent_numberOfAthletes[[#This Row],[value]],2)</f>
        <v>4</v>
      </c>
      <c r="H541" t="s">
        <v>2055</v>
      </c>
      <c r="I541" t="s">
        <v>10</v>
      </c>
      <c r="J541" t="s">
        <v>72</v>
      </c>
      <c r="K541" t="s">
        <v>1242</v>
      </c>
      <c r="L541" t="s">
        <v>2056</v>
      </c>
      <c r="M541">
        <f t="shared" si="8"/>
        <v>1</v>
      </c>
      <c r="N54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Pan-Pacific Championship sports event?</v>
      </c>
    </row>
    <row r="542" spans="1:14" x14ac:dyDescent="0.3">
      <c r="A542" t="s">
        <v>1901</v>
      </c>
      <c r="B542" t="s">
        <v>1902</v>
      </c>
      <c r="C542" t="s">
        <v>6</v>
      </c>
      <c r="D542" t="s">
        <v>70</v>
      </c>
      <c r="E542" t="s">
        <v>2266</v>
      </c>
      <c r="F542" t="s">
        <v>48</v>
      </c>
      <c r="G542">
        <f>ROUND(sportsEvent_numberOfAthletes[[#This Row],[value]],2)</f>
        <v>8</v>
      </c>
      <c r="H542" t="s">
        <v>2055</v>
      </c>
      <c r="I542" t="s">
        <v>501</v>
      </c>
      <c r="J542" t="s">
        <v>72</v>
      </c>
      <c r="K542" t="s">
        <v>1903</v>
      </c>
      <c r="L542" t="s">
        <v>2056</v>
      </c>
      <c r="M542">
        <f t="shared" si="8"/>
        <v>1</v>
      </c>
      <c r="N54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Paradise Jam Tournament sports event?</v>
      </c>
    </row>
    <row r="543" spans="1:14" x14ac:dyDescent="0.3">
      <c r="A543" t="s">
        <v>572</v>
      </c>
      <c r="B543" t="s">
        <v>573</v>
      </c>
      <c r="C543" t="s">
        <v>6</v>
      </c>
      <c r="D543" t="s">
        <v>70</v>
      </c>
      <c r="E543" t="s">
        <v>2266</v>
      </c>
      <c r="F543" t="s">
        <v>574</v>
      </c>
      <c r="G543">
        <f>ROUND(sportsEvent_numberOfAthletes[[#This Row],[value]],2)</f>
        <v>2500000</v>
      </c>
      <c r="H543" t="s">
        <v>2055</v>
      </c>
      <c r="I543" t="s">
        <v>505</v>
      </c>
      <c r="J543" t="s">
        <v>72</v>
      </c>
      <c r="K543" t="s">
        <v>575</v>
      </c>
      <c r="L543" t="s">
        <v>2056</v>
      </c>
      <c r="M543">
        <f t="shared" si="8"/>
        <v>1</v>
      </c>
      <c r="N54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Play On! Canada sports event?</v>
      </c>
    </row>
    <row r="544" spans="1:14" x14ac:dyDescent="0.3">
      <c r="A544" t="s">
        <v>2079</v>
      </c>
      <c r="B544" t="s">
        <v>2080</v>
      </c>
      <c r="C544" t="s">
        <v>6</v>
      </c>
      <c r="D544" t="s">
        <v>70</v>
      </c>
      <c r="E544" t="s">
        <v>2266</v>
      </c>
      <c r="F544" t="s">
        <v>19</v>
      </c>
      <c r="G544">
        <f>ROUND(sportsEvent_numberOfAthletes[[#This Row],[value]],2)</f>
        <v>18</v>
      </c>
      <c r="H544" t="s">
        <v>2055</v>
      </c>
      <c r="I544" t="s">
        <v>501</v>
      </c>
      <c r="J544" t="s">
        <v>72</v>
      </c>
      <c r="K544" t="s">
        <v>2081</v>
      </c>
      <c r="L544" t="s">
        <v>2056</v>
      </c>
      <c r="M544">
        <f t="shared" si="8"/>
        <v>1</v>
      </c>
      <c r="N54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racquetball at the 2011 Pan American Games – men's doubles sports event?</v>
      </c>
    </row>
    <row r="545" spans="1:14" x14ac:dyDescent="0.3">
      <c r="A545" t="s">
        <v>1964</v>
      </c>
      <c r="B545" t="s">
        <v>1965</v>
      </c>
      <c r="C545" t="s">
        <v>6</v>
      </c>
      <c r="D545" t="s">
        <v>70</v>
      </c>
      <c r="E545" t="s">
        <v>2266</v>
      </c>
      <c r="F545" t="s">
        <v>45</v>
      </c>
      <c r="G545">
        <f>ROUND(sportsEvent_numberOfAthletes[[#This Row],[value]],2)</f>
        <v>40</v>
      </c>
      <c r="H545" t="s">
        <v>2055</v>
      </c>
      <c r="I545" t="s">
        <v>189</v>
      </c>
      <c r="J545" t="s">
        <v>72</v>
      </c>
      <c r="K545" t="s">
        <v>1966</v>
      </c>
      <c r="L545" t="s">
        <v>2056</v>
      </c>
      <c r="M545">
        <f t="shared" si="8"/>
        <v>1</v>
      </c>
      <c r="N54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Randdistrictentoernooi sports event?</v>
      </c>
    </row>
    <row r="546" spans="1:14" x14ac:dyDescent="0.3">
      <c r="A546" t="s">
        <v>2068</v>
      </c>
      <c r="B546" t="s">
        <v>2069</v>
      </c>
      <c r="C546" t="s">
        <v>6</v>
      </c>
      <c r="D546" t="s">
        <v>70</v>
      </c>
      <c r="E546" t="s">
        <v>2266</v>
      </c>
      <c r="F546" t="s">
        <v>10</v>
      </c>
      <c r="G546">
        <f>ROUND(sportsEvent_numberOfAthletes[[#This Row],[value]],2)</f>
        <v>11</v>
      </c>
      <c r="H546" t="s">
        <v>2055</v>
      </c>
      <c r="I546" t="s">
        <v>501</v>
      </c>
      <c r="J546" t="s">
        <v>72</v>
      </c>
      <c r="K546" t="s">
        <v>2070</v>
      </c>
      <c r="L546" t="s">
        <v>2056</v>
      </c>
      <c r="M546">
        <f t="shared" si="8"/>
        <v>1</v>
      </c>
      <c r="N54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roller skating at the 2011 Pan American Games – women's free skating sports event?</v>
      </c>
    </row>
    <row r="547" spans="1:14" x14ac:dyDescent="0.3">
      <c r="A547" t="s">
        <v>636</v>
      </c>
      <c r="B547" t="s">
        <v>637</v>
      </c>
      <c r="C547" t="s">
        <v>6</v>
      </c>
      <c r="D547" t="s">
        <v>70</v>
      </c>
      <c r="E547" t="s">
        <v>2266</v>
      </c>
      <c r="F547" t="s">
        <v>15</v>
      </c>
      <c r="G547">
        <f>ROUND(sportsEvent_numberOfAthletes[[#This Row],[value]],2)</f>
        <v>10</v>
      </c>
      <c r="H547" t="s">
        <v>2055</v>
      </c>
      <c r="I547" t="s">
        <v>193</v>
      </c>
      <c r="J547" t="s">
        <v>72</v>
      </c>
      <c r="K547" t="s">
        <v>638</v>
      </c>
      <c r="L547" t="s">
        <v>2056</v>
      </c>
      <c r="M547">
        <f t="shared" si="8"/>
        <v>1</v>
      </c>
      <c r="N54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rugby sevens at the 2013 Summer Universiade – women's tournament sports event?</v>
      </c>
    </row>
    <row r="548" spans="1:14" x14ac:dyDescent="0.3">
      <c r="A548" t="s">
        <v>2041</v>
      </c>
      <c r="B548" t="s">
        <v>2042</v>
      </c>
      <c r="C548" t="s">
        <v>6</v>
      </c>
      <c r="D548" t="s">
        <v>70</v>
      </c>
      <c r="E548" t="s">
        <v>2266</v>
      </c>
      <c r="F548" t="s">
        <v>14</v>
      </c>
      <c r="G548">
        <f>ROUND(sportsEvent_numberOfAthletes[[#This Row],[value]],2)</f>
        <v>21</v>
      </c>
      <c r="H548" t="s">
        <v>2055</v>
      </c>
      <c r="I548" t="s">
        <v>189</v>
      </c>
      <c r="J548" t="s">
        <v>72</v>
      </c>
      <c r="K548" t="s">
        <v>2043</v>
      </c>
      <c r="L548" t="s">
        <v>2056</v>
      </c>
      <c r="M548">
        <f t="shared" si="8"/>
        <v>1</v>
      </c>
      <c r="N54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sailing at the 2011 Pan American Games – Lightning class sports event?</v>
      </c>
    </row>
    <row r="549" spans="1:14" x14ac:dyDescent="0.3">
      <c r="A549" t="s">
        <v>2071</v>
      </c>
      <c r="B549" t="s">
        <v>2072</v>
      </c>
      <c r="C549" t="s">
        <v>6</v>
      </c>
      <c r="D549" t="s">
        <v>70</v>
      </c>
      <c r="E549" t="s">
        <v>2266</v>
      </c>
      <c r="F549" t="s">
        <v>13</v>
      </c>
      <c r="G549">
        <f>ROUND(sportsEvent_numberOfAthletes[[#This Row],[value]],2)</f>
        <v>13</v>
      </c>
      <c r="H549" t="s">
        <v>2055</v>
      </c>
      <c r="I549" t="s">
        <v>189</v>
      </c>
      <c r="J549" t="s">
        <v>72</v>
      </c>
      <c r="K549" t="s">
        <v>2073</v>
      </c>
      <c r="L549" t="s">
        <v>2056</v>
      </c>
      <c r="M549">
        <f t="shared" si="8"/>
        <v>1</v>
      </c>
      <c r="N54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sailing at the 2011 Pan American Games – men's Laser class sports event?</v>
      </c>
    </row>
    <row r="550" spans="1:14" x14ac:dyDescent="0.3">
      <c r="A550" t="s">
        <v>2074</v>
      </c>
      <c r="B550" t="s">
        <v>2075</v>
      </c>
      <c r="C550" t="s">
        <v>6</v>
      </c>
      <c r="D550" t="s">
        <v>70</v>
      </c>
      <c r="E550" t="s">
        <v>2266</v>
      </c>
      <c r="F550" t="s">
        <v>15</v>
      </c>
      <c r="G550">
        <f>ROUND(sportsEvent_numberOfAthletes[[#This Row],[value]],2)</f>
        <v>10</v>
      </c>
      <c r="H550" t="s">
        <v>2055</v>
      </c>
      <c r="I550" t="s">
        <v>189</v>
      </c>
      <c r="J550" t="s">
        <v>72</v>
      </c>
      <c r="K550" t="s">
        <v>2043</v>
      </c>
      <c r="L550" t="s">
        <v>2056</v>
      </c>
      <c r="M550">
        <f t="shared" si="8"/>
        <v>1</v>
      </c>
      <c r="N55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sailing at the 2011 Pan American Games – men's sailboard sports event?</v>
      </c>
    </row>
    <row r="551" spans="1:14" x14ac:dyDescent="0.3">
      <c r="A551" t="s">
        <v>2047</v>
      </c>
      <c r="B551" t="s">
        <v>2048</v>
      </c>
      <c r="C551" t="s">
        <v>6</v>
      </c>
      <c r="D551" t="s">
        <v>70</v>
      </c>
      <c r="E551" t="s">
        <v>2266</v>
      </c>
      <c r="F551" t="s">
        <v>40</v>
      </c>
      <c r="G551">
        <f>ROUND(sportsEvent_numberOfAthletes[[#This Row],[value]],2)</f>
        <v>20</v>
      </c>
      <c r="H551" t="s">
        <v>2055</v>
      </c>
      <c r="I551" t="s">
        <v>189</v>
      </c>
      <c r="J551" t="s">
        <v>72</v>
      </c>
      <c r="K551" t="s">
        <v>2037</v>
      </c>
      <c r="L551" t="s">
        <v>2056</v>
      </c>
      <c r="M551">
        <f t="shared" si="8"/>
        <v>1</v>
      </c>
      <c r="N55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sailing at the 2011 Pan American Games – Snipe class sports event?</v>
      </c>
    </row>
    <row r="552" spans="1:14" x14ac:dyDescent="0.3">
      <c r="A552" t="s">
        <v>2035</v>
      </c>
      <c r="B552" t="s">
        <v>2036</v>
      </c>
      <c r="C552" t="s">
        <v>6</v>
      </c>
      <c r="D552" t="s">
        <v>70</v>
      </c>
      <c r="E552" t="s">
        <v>2266</v>
      </c>
      <c r="F552" t="s">
        <v>23</v>
      </c>
      <c r="G552">
        <f>ROUND(sportsEvent_numberOfAthletes[[#This Row],[value]],2)</f>
        <v>12</v>
      </c>
      <c r="H552" t="s">
        <v>2055</v>
      </c>
      <c r="I552" t="s">
        <v>189</v>
      </c>
      <c r="J552" t="s">
        <v>72</v>
      </c>
      <c r="K552" t="s">
        <v>2037</v>
      </c>
      <c r="L552" t="s">
        <v>2056</v>
      </c>
      <c r="M552">
        <f t="shared" si="8"/>
        <v>1</v>
      </c>
      <c r="N55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sailing at the 2011 Pan American Games – Sunfish class sports event?</v>
      </c>
    </row>
    <row r="553" spans="1:14" x14ac:dyDescent="0.3">
      <c r="A553" t="s">
        <v>2141</v>
      </c>
      <c r="B553" t="s">
        <v>2142</v>
      </c>
      <c r="C553" t="s">
        <v>6</v>
      </c>
      <c r="D553" t="s">
        <v>70</v>
      </c>
      <c r="E553" t="s">
        <v>2266</v>
      </c>
      <c r="F553" t="s">
        <v>13</v>
      </c>
      <c r="G553">
        <f>ROUND(sportsEvent_numberOfAthletes[[#This Row],[value]],2)</f>
        <v>13</v>
      </c>
      <c r="H553" t="s">
        <v>2055</v>
      </c>
      <c r="I553" t="s">
        <v>189</v>
      </c>
      <c r="J553" t="s">
        <v>72</v>
      </c>
      <c r="K553" t="s">
        <v>2143</v>
      </c>
      <c r="L553" t="s">
        <v>2056</v>
      </c>
      <c r="M553">
        <f t="shared" si="8"/>
        <v>1</v>
      </c>
      <c r="N55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sailing at the 2011 Pan American Games – women's Laser radial class sports event?</v>
      </c>
    </row>
    <row r="554" spans="1:14" x14ac:dyDescent="0.3">
      <c r="A554" t="s">
        <v>2001</v>
      </c>
      <c r="B554" t="s">
        <v>2002</v>
      </c>
      <c r="C554" t="s">
        <v>6</v>
      </c>
      <c r="D554" t="s">
        <v>70</v>
      </c>
      <c r="E554" t="s">
        <v>2266</v>
      </c>
      <c r="F554" t="s">
        <v>76</v>
      </c>
      <c r="G554">
        <f>ROUND(sportsEvent_numberOfAthletes[[#This Row],[value]],2)</f>
        <v>7</v>
      </c>
      <c r="H554" t="s">
        <v>2055</v>
      </c>
      <c r="I554" t="s">
        <v>189</v>
      </c>
      <c r="J554" t="s">
        <v>72</v>
      </c>
      <c r="K554" t="s">
        <v>2003</v>
      </c>
      <c r="L554" t="s">
        <v>2056</v>
      </c>
      <c r="M554">
        <f t="shared" si="8"/>
        <v>1</v>
      </c>
      <c r="N55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sailing at the 2011 Pan American Games – women's sailboard sports event?</v>
      </c>
    </row>
    <row r="555" spans="1:14" x14ac:dyDescent="0.3">
      <c r="A555" t="s">
        <v>2076</v>
      </c>
      <c r="B555" t="s">
        <v>2077</v>
      </c>
      <c r="C555" t="s">
        <v>6</v>
      </c>
      <c r="D555" t="s">
        <v>70</v>
      </c>
      <c r="E555" t="s">
        <v>2266</v>
      </c>
      <c r="F555" t="s">
        <v>40</v>
      </c>
      <c r="G555">
        <f>ROUND(sportsEvent_numberOfAthletes[[#This Row],[value]],2)</f>
        <v>20</v>
      </c>
      <c r="H555" t="s">
        <v>2055</v>
      </c>
      <c r="I555" t="s">
        <v>501</v>
      </c>
      <c r="J555" t="s">
        <v>72</v>
      </c>
      <c r="K555" t="s">
        <v>2078</v>
      </c>
      <c r="L555" t="s">
        <v>2056</v>
      </c>
      <c r="M555">
        <f t="shared" si="8"/>
        <v>1</v>
      </c>
      <c r="N55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2000 Summer Olympics – men's 25 metre rapid fire pistol sports event?</v>
      </c>
    </row>
    <row r="556" spans="1:14" x14ac:dyDescent="0.3">
      <c r="A556" t="s">
        <v>2032</v>
      </c>
      <c r="B556" t="s">
        <v>2033</v>
      </c>
      <c r="C556" t="s">
        <v>6</v>
      </c>
      <c r="D556" t="s">
        <v>70</v>
      </c>
      <c r="E556" t="s">
        <v>2266</v>
      </c>
      <c r="F556" t="s">
        <v>423</v>
      </c>
      <c r="G556">
        <f>ROUND(sportsEvent_numberOfAthletes[[#This Row],[value]],2)</f>
        <v>34</v>
      </c>
      <c r="H556" t="s">
        <v>2055</v>
      </c>
      <c r="I556" t="s">
        <v>501</v>
      </c>
      <c r="J556" t="s">
        <v>72</v>
      </c>
      <c r="K556" t="s">
        <v>2034</v>
      </c>
      <c r="L556" t="s">
        <v>2056</v>
      </c>
      <c r="M556">
        <f t="shared" si="8"/>
        <v>1</v>
      </c>
      <c r="N55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men's 10 metre air pistol sports event?</v>
      </c>
    </row>
    <row r="557" spans="1:14" x14ac:dyDescent="0.3">
      <c r="A557" t="s">
        <v>2023</v>
      </c>
      <c r="B557" t="s">
        <v>2024</v>
      </c>
      <c r="C557" t="s">
        <v>6</v>
      </c>
      <c r="D557" t="s">
        <v>70</v>
      </c>
      <c r="E557" t="s">
        <v>2266</v>
      </c>
      <c r="F557" t="s">
        <v>35</v>
      </c>
      <c r="G557">
        <f>ROUND(sportsEvent_numberOfAthletes[[#This Row],[value]],2)</f>
        <v>28</v>
      </c>
      <c r="H557" t="s">
        <v>2055</v>
      </c>
      <c r="I557" t="s">
        <v>501</v>
      </c>
      <c r="J557" t="s">
        <v>72</v>
      </c>
      <c r="K557" t="s">
        <v>2004</v>
      </c>
      <c r="L557" t="s">
        <v>2056</v>
      </c>
      <c r="M557">
        <f t="shared" si="8"/>
        <v>1</v>
      </c>
      <c r="N55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men's 50 metre rifle prone sports event?</v>
      </c>
    </row>
    <row r="558" spans="1:14" x14ac:dyDescent="0.3">
      <c r="A558" t="s">
        <v>2176</v>
      </c>
      <c r="B558" t="s">
        <v>2177</v>
      </c>
      <c r="C558" t="s">
        <v>6</v>
      </c>
      <c r="D558" t="s">
        <v>70</v>
      </c>
      <c r="E558" t="s">
        <v>2266</v>
      </c>
      <c r="F558" t="s">
        <v>58</v>
      </c>
      <c r="G558">
        <f>ROUND(sportsEvent_numberOfAthletes[[#This Row],[value]],2)</f>
        <v>23</v>
      </c>
      <c r="H558" t="s">
        <v>2055</v>
      </c>
      <c r="I558" t="s">
        <v>501</v>
      </c>
      <c r="J558" t="s">
        <v>72</v>
      </c>
      <c r="K558" t="s">
        <v>2131</v>
      </c>
      <c r="L558" t="s">
        <v>2056</v>
      </c>
      <c r="M558">
        <f t="shared" si="8"/>
        <v>1</v>
      </c>
      <c r="N55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men's 50 metre rifle three positions sports event?</v>
      </c>
    </row>
    <row r="559" spans="1:14" x14ac:dyDescent="0.3">
      <c r="A559" t="s">
        <v>2062</v>
      </c>
      <c r="B559" t="s">
        <v>2063</v>
      </c>
      <c r="C559" t="s">
        <v>6</v>
      </c>
      <c r="D559" t="s">
        <v>70</v>
      </c>
      <c r="E559" t="s">
        <v>2266</v>
      </c>
      <c r="F559" t="s">
        <v>35</v>
      </c>
      <c r="G559">
        <f>ROUND(sportsEvent_numberOfAthletes[[#This Row],[value]],2)</f>
        <v>28</v>
      </c>
      <c r="H559" t="s">
        <v>2055</v>
      </c>
      <c r="I559" t="s">
        <v>501</v>
      </c>
      <c r="J559" t="s">
        <v>72</v>
      </c>
      <c r="K559" t="s">
        <v>2064</v>
      </c>
      <c r="L559" t="s">
        <v>2056</v>
      </c>
      <c r="M559">
        <f t="shared" si="8"/>
        <v>1</v>
      </c>
      <c r="N55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men's trap sports event?</v>
      </c>
    </row>
    <row r="560" spans="1:14" x14ac:dyDescent="0.3">
      <c r="A560" t="s">
        <v>2065</v>
      </c>
      <c r="B560" t="s">
        <v>2066</v>
      </c>
      <c r="C560" t="s">
        <v>6</v>
      </c>
      <c r="D560" t="s">
        <v>70</v>
      </c>
      <c r="E560" t="s">
        <v>2266</v>
      </c>
      <c r="F560" t="s">
        <v>56</v>
      </c>
      <c r="G560">
        <f>ROUND(sportsEvent_numberOfAthletes[[#This Row],[value]],2)</f>
        <v>26</v>
      </c>
      <c r="H560" t="s">
        <v>2055</v>
      </c>
      <c r="I560" t="s">
        <v>501</v>
      </c>
      <c r="J560" t="s">
        <v>72</v>
      </c>
      <c r="K560" t="s">
        <v>2067</v>
      </c>
      <c r="L560" t="s">
        <v>2056</v>
      </c>
      <c r="M560">
        <f t="shared" si="8"/>
        <v>1</v>
      </c>
      <c r="N56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women's 10 metre air pistol sports event?</v>
      </c>
    </row>
    <row r="561" spans="1:14" x14ac:dyDescent="0.3">
      <c r="A561" t="s">
        <v>2094</v>
      </c>
      <c r="B561" t="s">
        <v>2095</v>
      </c>
      <c r="C561" t="s">
        <v>6</v>
      </c>
      <c r="D561" t="s">
        <v>70</v>
      </c>
      <c r="E561" t="s">
        <v>2266</v>
      </c>
      <c r="F561" t="s">
        <v>34</v>
      </c>
      <c r="G561">
        <f>ROUND(sportsEvent_numberOfAthletes[[#This Row],[value]],2)</f>
        <v>29</v>
      </c>
      <c r="H561" t="s">
        <v>2055</v>
      </c>
      <c r="I561" t="s">
        <v>501</v>
      </c>
      <c r="J561" t="s">
        <v>72</v>
      </c>
      <c r="K561" t="s">
        <v>2096</v>
      </c>
      <c r="L561" t="s">
        <v>2056</v>
      </c>
      <c r="M561">
        <f t="shared" si="8"/>
        <v>1</v>
      </c>
      <c r="N56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women's 10 metre air rifle sports event?</v>
      </c>
    </row>
    <row r="562" spans="1:14" x14ac:dyDescent="0.3">
      <c r="A562" t="s">
        <v>2129</v>
      </c>
      <c r="B562" t="s">
        <v>2130</v>
      </c>
      <c r="C562" t="s">
        <v>6</v>
      </c>
      <c r="D562" t="s">
        <v>70</v>
      </c>
      <c r="E562" t="s">
        <v>2266</v>
      </c>
      <c r="F562" t="s">
        <v>12</v>
      </c>
      <c r="G562">
        <f>ROUND(sportsEvent_numberOfAthletes[[#This Row],[value]],2)</f>
        <v>25</v>
      </c>
      <c r="H562" t="s">
        <v>2055</v>
      </c>
      <c r="I562" t="s">
        <v>501</v>
      </c>
      <c r="J562" t="s">
        <v>72</v>
      </c>
      <c r="K562" t="s">
        <v>2131</v>
      </c>
      <c r="L562" t="s">
        <v>2056</v>
      </c>
      <c r="M562">
        <f t="shared" si="8"/>
        <v>1</v>
      </c>
      <c r="N56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women's 25 metre pistol sports event?</v>
      </c>
    </row>
    <row r="563" spans="1:14" x14ac:dyDescent="0.3">
      <c r="A563" t="s">
        <v>1774</v>
      </c>
      <c r="B563" t="s">
        <v>1775</v>
      </c>
      <c r="C563" t="s">
        <v>6</v>
      </c>
      <c r="D563" t="s">
        <v>70</v>
      </c>
      <c r="E563" t="s">
        <v>2266</v>
      </c>
      <c r="F563" t="s">
        <v>33</v>
      </c>
      <c r="G563">
        <f>ROUND(sportsEvent_numberOfAthletes[[#This Row],[value]],2)</f>
        <v>24</v>
      </c>
      <c r="H563" t="s">
        <v>2055</v>
      </c>
      <c r="I563" t="s">
        <v>501</v>
      </c>
      <c r="J563" t="s">
        <v>72</v>
      </c>
      <c r="K563" t="s">
        <v>1776</v>
      </c>
      <c r="L563" t="s">
        <v>2056</v>
      </c>
      <c r="M563">
        <f t="shared" si="8"/>
        <v>1</v>
      </c>
      <c r="N56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women's 50 metre rifle three positions sports event?</v>
      </c>
    </row>
    <row r="564" spans="1:14" x14ac:dyDescent="0.3">
      <c r="A564" t="s">
        <v>2138</v>
      </c>
      <c r="B564" t="s">
        <v>2139</v>
      </c>
      <c r="C564" t="s">
        <v>6</v>
      </c>
      <c r="D564" t="s">
        <v>70</v>
      </c>
      <c r="E564" t="s">
        <v>2266</v>
      </c>
      <c r="F564" t="s">
        <v>536</v>
      </c>
      <c r="G564">
        <f>ROUND(sportsEvent_numberOfAthletes[[#This Row],[value]],2)</f>
        <v>5</v>
      </c>
      <c r="H564" t="s">
        <v>2055</v>
      </c>
      <c r="I564" t="s">
        <v>501</v>
      </c>
      <c r="J564" t="s">
        <v>72</v>
      </c>
      <c r="K564" t="s">
        <v>2140</v>
      </c>
      <c r="L564" t="s">
        <v>2056</v>
      </c>
      <c r="M564">
        <f t="shared" si="8"/>
        <v>1</v>
      </c>
      <c r="N56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women's skeet sports event?</v>
      </c>
    </row>
    <row r="565" spans="1:14" x14ac:dyDescent="0.3">
      <c r="A565" t="s">
        <v>2082</v>
      </c>
      <c r="B565" t="s">
        <v>2083</v>
      </c>
      <c r="C565" t="s">
        <v>6</v>
      </c>
      <c r="D565" t="s">
        <v>70</v>
      </c>
      <c r="E565" t="s">
        <v>2266</v>
      </c>
      <c r="F565" t="s">
        <v>10</v>
      </c>
      <c r="G565">
        <f>ROUND(sportsEvent_numberOfAthletes[[#This Row],[value]],2)</f>
        <v>11</v>
      </c>
      <c r="H565" t="s">
        <v>2055</v>
      </c>
      <c r="I565" t="s">
        <v>501</v>
      </c>
      <c r="J565" t="s">
        <v>72</v>
      </c>
      <c r="K565" t="s">
        <v>2084</v>
      </c>
      <c r="L565" t="s">
        <v>2056</v>
      </c>
      <c r="M565">
        <f t="shared" si="8"/>
        <v>1</v>
      </c>
      <c r="N56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shooting at the 2011 Pan American Games – women's trap sports event?</v>
      </c>
    </row>
    <row r="566" spans="1:14" x14ac:dyDescent="0.3">
      <c r="A566" t="s">
        <v>1391</v>
      </c>
      <c r="B566" t="s">
        <v>1392</v>
      </c>
      <c r="C566" t="s">
        <v>6</v>
      </c>
      <c r="D566" t="s">
        <v>70</v>
      </c>
      <c r="E566" t="s">
        <v>2266</v>
      </c>
      <c r="F566" t="s">
        <v>158</v>
      </c>
      <c r="G566">
        <f>ROUND(sportsEvent_numberOfAthletes[[#This Row],[value]],2)</f>
        <v>6</v>
      </c>
      <c r="H566" t="s">
        <v>2055</v>
      </c>
      <c r="I566" t="s">
        <v>76</v>
      </c>
      <c r="J566" t="s">
        <v>72</v>
      </c>
      <c r="K566" t="s">
        <v>1393</v>
      </c>
      <c r="L566" t="s">
        <v>2056</v>
      </c>
      <c r="M566">
        <f t="shared" si="8"/>
        <v>1</v>
      </c>
      <c r="N56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Six Nations Under 20s Championship sports event?</v>
      </c>
    </row>
    <row r="567" spans="1:14" x14ac:dyDescent="0.3">
      <c r="A567" t="s">
        <v>2088</v>
      </c>
      <c r="B567" t="s">
        <v>2089</v>
      </c>
      <c r="C567" t="s">
        <v>6</v>
      </c>
      <c r="D567" t="s">
        <v>70</v>
      </c>
      <c r="E567" t="s">
        <v>2266</v>
      </c>
      <c r="F567" t="s">
        <v>33</v>
      </c>
      <c r="G567">
        <f>ROUND(sportsEvent_numberOfAthletes[[#This Row],[value]],2)</f>
        <v>24</v>
      </c>
      <c r="H567" t="s">
        <v>2055</v>
      </c>
      <c r="I567" t="s">
        <v>501</v>
      </c>
      <c r="J567" t="s">
        <v>72</v>
      </c>
      <c r="K567" t="s">
        <v>2090</v>
      </c>
      <c r="L567" t="s">
        <v>2056</v>
      </c>
      <c r="M567">
        <f t="shared" si="8"/>
        <v>1</v>
      </c>
      <c r="N56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squash at the 2011 Pan American Games – men's singles sports event?</v>
      </c>
    </row>
    <row r="568" spans="1:14" x14ac:dyDescent="0.3">
      <c r="A568" t="s">
        <v>2049</v>
      </c>
      <c r="B568" t="s">
        <v>2050</v>
      </c>
      <c r="C568" t="s">
        <v>6</v>
      </c>
      <c r="D568" t="s">
        <v>70</v>
      </c>
      <c r="E568" t="s">
        <v>2266</v>
      </c>
      <c r="F568" t="s">
        <v>55</v>
      </c>
      <c r="G568">
        <f>ROUND(sportsEvent_numberOfAthletes[[#This Row],[value]],2)</f>
        <v>33</v>
      </c>
      <c r="H568" t="s">
        <v>2055</v>
      </c>
      <c r="I568" t="s">
        <v>501</v>
      </c>
      <c r="J568" t="s">
        <v>72</v>
      </c>
      <c r="K568" t="s">
        <v>2051</v>
      </c>
      <c r="L568" t="s">
        <v>2056</v>
      </c>
      <c r="M568">
        <f t="shared" si="8"/>
        <v>1</v>
      </c>
      <c r="N56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squash at the 2011 Pan American Games – men's team sports event?</v>
      </c>
    </row>
    <row r="569" spans="1:14" x14ac:dyDescent="0.3">
      <c r="A569" t="s">
        <v>2085</v>
      </c>
      <c r="B569" t="s">
        <v>2086</v>
      </c>
      <c r="C569" t="s">
        <v>6</v>
      </c>
      <c r="D569" t="s">
        <v>70</v>
      </c>
      <c r="E569" t="s">
        <v>2266</v>
      </c>
      <c r="F569" t="s">
        <v>33</v>
      </c>
      <c r="G569">
        <f>ROUND(sportsEvent_numberOfAthletes[[#This Row],[value]],2)</f>
        <v>24</v>
      </c>
      <c r="H569" t="s">
        <v>2055</v>
      </c>
      <c r="I569" t="s">
        <v>501</v>
      </c>
      <c r="J569" t="s">
        <v>72</v>
      </c>
      <c r="K569" t="s">
        <v>2087</v>
      </c>
      <c r="L569" t="s">
        <v>2056</v>
      </c>
      <c r="M569">
        <f t="shared" si="8"/>
        <v>1</v>
      </c>
      <c r="N56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squash at the 2011 Pan American Games – women's singles sports event?</v>
      </c>
    </row>
    <row r="570" spans="1:14" x14ac:dyDescent="0.3">
      <c r="A570" t="s">
        <v>2091</v>
      </c>
      <c r="B570" t="s">
        <v>2092</v>
      </c>
      <c r="C570" t="s">
        <v>6</v>
      </c>
      <c r="D570" t="s">
        <v>70</v>
      </c>
      <c r="E570" t="s">
        <v>2266</v>
      </c>
      <c r="F570" t="s">
        <v>12</v>
      </c>
      <c r="G570">
        <f>ROUND(sportsEvent_numberOfAthletes[[#This Row],[value]],2)</f>
        <v>25</v>
      </c>
      <c r="H570" t="s">
        <v>2055</v>
      </c>
      <c r="I570" t="s">
        <v>501</v>
      </c>
      <c r="J570" t="s">
        <v>72</v>
      </c>
      <c r="K570" t="s">
        <v>2093</v>
      </c>
      <c r="L570" t="s">
        <v>2056</v>
      </c>
      <c r="M570">
        <f t="shared" si="8"/>
        <v>1</v>
      </c>
      <c r="N57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squash at the 2011 Pan American Games – women's team sports event?</v>
      </c>
    </row>
    <row r="571" spans="1:14" x14ac:dyDescent="0.3">
      <c r="A571" t="s">
        <v>1919</v>
      </c>
      <c r="B571" t="s">
        <v>1920</v>
      </c>
      <c r="C571" t="s">
        <v>6</v>
      </c>
      <c r="D571" t="s">
        <v>70</v>
      </c>
      <c r="E571" t="s">
        <v>2266</v>
      </c>
      <c r="F571" t="s">
        <v>13</v>
      </c>
      <c r="G571">
        <f>ROUND(sportsEvent_numberOfAthletes[[#This Row],[value]],2)</f>
        <v>13</v>
      </c>
      <c r="H571" t="s">
        <v>2055</v>
      </c>
      <c r="I571" t="s">
        <v>501</v>
      </c>
      <c r="J571" t="s">
        <v>72</v>
      </c>
      <c r="K571" t="s">
        <v>1921</v>
      </c>
      <c r="L571" t="s">
        <v>2056</v>
      </c>
      <c r="M571">
        <f t="shared" si="8"/>
        <v>1</v>
      </c>
      <c r="N57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Superliga A 2004-2005 sports event?</v>
      </c>
    </row>
    <row r="572" spans="1:14" x14ac:dyDescent="0.3">
      <c r="A572" t="s">
        <v>2249</v>
      </c>
      <c r="B572" t="s">
        <v>2250</v>
      </c>
      <c r="C572" t="s">
        <v>6</v>
      </c>
      <c r="D572" t="s">
        <v>70</v>
      </c>
      <c r="E572" t="s">
        <v>2266</v>
      </c>
      <c r="F572" t="s">
        <v>38</v>
      </c>
      <c r="G572">
        <f>ROUND(sportsEvent_numberOfAthletes[[#This Row],[value]],2)</f>
        <v>35</v>
      </c>
      <c r="H572" t="s">
        <v>2055</v>
      </c>
      <c r="I572" t="s">
        <v>505</v>
      </c>
      <c r="J572" t="s">
        <v>72</v>
      </c>
      <c r="K572" t="s">
        <v>2251</v>
      </c>
      <c r="L572" t="s">
        <v>2056</v>
      </c>
      <c r="M572">
        <f t="shared" si="8"/>
        <v>1</v>
      </c>
      <c r="N57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2010 Commonwealth Games – men's 100 metre butterfly sports event?</v>
      </c>
    </row>
    <row r="573" spans="1:14" x14ac:dyDescent="0.3">
      <c r="A573" t="s">
        <v>2112</v>
      </c>
      <c r="B573" t="s">
        <v>2113</v>
      </c>
      <c r="C573" t="s">
        <v>6</v>
      </c>
      <c r="D573" t="s">
        <v>70</v>
      </c>
      <c r="E573" t="s">
        <v>2266</v>
      </c>
      <c r="F573" t="s">
        <v>25</v>
      </c>
      <c r="G573">
        <f>ROUND(sportsEvent_numberOfAthletes[[#This Row],[value]],2)</f>
        <v>52</v>
      </c>
      <c r="H573" t="s">
        <v>2055</v>
      </c>
      <c r="I573" t="s">
        <v>505</v>
      </c>
      <c r="J573" t="s">
        <v>72</v>
      </c>
      <c r="K573" t="s">
        <v>2114</v>
      </c>
      <c r="L573" t="s">
        <v>2056</v>
      </c>
      <c r="M573">
        <f t="shared" si="8"/>
        <v>1</v>
      </c>
      <c r="N57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2010 Commonwealth Games – men's 100 metre freestyle sports event?</v>
      </c>
    </row>
    <row r="574" spans="1:14" x14ac:dyDescent="0.3">
      <c r="A574" t="s">
        <v>2115</v>
      </c>
      <c r="B574" t="s">
        <v>2116</v>
      </c>
      <c r="C574" t="s">
        <v>6</v>
      </c>
      <c r="D574" t="s">
        <v>70</v>
      </c>
      <c r="E574" t="s">
        <v>2266</v>
      </c>
      <c r="F574" t="s">
        <v>10</v>
      </c>
      <c r="G574">
        <f>ROUND(sportsEvent_numberOfAthletes[[#This Row],[value]],2)</f>
        <v>11</v>
      </c>
      <c r="H574" t="s">
        <v>2055</v>
      </c>
      <c r="I574" t="s">
        <v>189</v>
      </c>
      <c r="J574" t="s">
        <v>72</v>
      </c>
      <c r="K574" t="s">
        <v>2117</v>
      </c>
      <c r="L574" t="s">
        <v>2056</v>
      </c>
      <c r="M574">
        <f t="shared" si="8"/>
        <v>1</v>
      </c>
      <c r="N57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men's 200 metre backstroke sports event?</v>
      </c>
    </row>
    <row r="575" spans="1:14" x14ac:dyDescent="0.3">
      <c r="A575" t="s">
        <v>2005</v>
      </c>
      <c r="B575" t="s">
        <v>2006</v>
      </c>
      <c r="C575" t="s">
        <v>6</v>
      </c>
      <c r="D575" t="s">
        <v>70</v>
      </c>
      <c r="E575" t="s">
        <v>2266</v>
      </c>
      <c r="F575" t="s">
        <v>11</v>
      </c>
      <c r="G575">
        <f>ROUND(sportsEvent_numberOfAthletes[[#This Row],[value]],2)</f>
        <v>17</v>
      </c>
      <c r="H575" t="s">
        <v>2055</v>
      </c>
      <c r="I575" t="s">
        <v>189</v>
      </c>
      <c r="J575" t="s">
        <v>72</v>
      </c>
      <c r="K575" t="s">
        <v>2007</v>
      </c>
      <c r="L575" t="s">
        <v>2056</v>
      </c>
      <c r="M575">
        <f t="shared" si="8"/>
        <v>1</v>
      </c>
      <c r="N57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men's 200 metre breaststroke sports event?</v>
      </c>
    </row>
    <row r="576" spans="1:14" x14ac:dyDescent="0.3">
      <c r="A576" t="s">
        <v>2144</v>
      </c>
      <c r="B576" t="s">
        <v>2145</v>
      </c>
      <c r="C576" t="s">
        <v>6</v>
      </c>
      <c r="D576" t="s">
        <v>70</v>
      </c>
      <c r="E576" t="s">
        <v>2266</v>
      </c>
      <c r="F576" t="s">
        <v>40</v>
      </c>
      <c r="G576">
        <f>ROUND(sportsEvent_numberOfAthletes[[#This Row],[value]],2)</f>
        <v>20</v>
      </c>
      <c r="H576" t="s">
        <v>2055</v>
      </c>
      <c r="I576" t="s">
        <v>189</v>
      </c>
      <c r="J576" t="s">
        <v>72</v>
      </c>
      <c r="K576" t="s">
        <v>2146</v>
      </c>
      <c r="L576" t="s">
        <v>2056</v>
      </c>
      <c r="M576">
        <f t="shared" si="8"/>
        <v>1</v>
      </c>
      <c r="N57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men's 200 metre freestyle sports event?</v>
      </c>
    </row>
    <row r="577" spans="1:14" x14ac:dyDescent="0.3">
      <c r="A577" t="s">
        <v>2121</v>
      </c>
      <c r="B577" t="s">
        <v>2122</v>
      </c>
      <c r="C577" t="s">
        <v>6</v>
      </c>
      <c r="D577" t="s">
        <v>70</v>
      </c>
      <c r="E577" t="s">
        <v>2266</v>
      </c>
      <c r="F577" t="s">
        <v>28</v>
      </c>
      <c r="G577">
        <f>ROUND(sportsEvent_numberOfAthletes[[#This Row],[value]],2)</f>
        <v>15</v>
      </c>
      <c r="H577" t="s">
        <v>2055</v>
      </c>
      <c r="I577" t="s">
        <v>189</v>
      </c>
      <c r="J577" t="s">
        <v>72</v>
      </c>
      <c r="K577" t="s">
        <v>1997</v>
      </c>
      <c r="L577" t="s">
        <v>2056</v>
      </c>
      <c r="M577">
        <f t="shared" si="8"/>
        <v>1</v>
      </c>
      <c r="N57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men's 200 metre individual medley sports event?</v>
      </c>
    </row>
    <row r="578" spans="1:14" x14ac:dyDescent="0.3">
      <c r="A578" t="s">
        <v>2240</v>
      </c>
      <c r="B578" t="s">
        <v>2241</v>
      </c>
      <c r="C578" t="s">
        <v>6</v>
      </c>
      <c r="D578" t="s">
        <v>70</v>
      </c>
      <c r="E578" t="s">
        <v>2266</v>
      </c>
      <c r="F578" t="s">
        <v>10</v>
      </c>
      <c r="G578">
        <f>ROUND(sportsEvent_numberOfAthletes[[#This Row],[value]],2)</f>
        <v>11</v>
      </c>
      <c r="H578" t="s">
        <v>2055</v>
      </c>
      <c r="I578" t="s">
        <v>189</v>
      </c>
      <c r="J578" t="s">
        <v>72</v>
      </c>
      <c r="K578" t="s">
        <v>2242</v>
      </c>
      <c r="L578" t="s">
        <v>2056</v>
      </c>
      <c r="M578">
        <f t="shared" ref="M578:M641" si="9">COUNTIF(B:B,B578)</f>
        <v>1</v>
      </c>
      <c r="N57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men's 400 metre individual medley sports event?</v>
      </c>
    </row>
    <row r="579" spans="1:14" x14ac:dyDescent="0.3">
      <c r="A579" t="s">
        <v>2195</v>
      </c>
      <c r="B579" t="s">
        <v>2196</v>
      </c>
      <c r="C579" t="s">
        <v>6</v>
      </c>
      <c r="D579" t="s">
        <v>70</v>
      </c>
      <c r="E579" t="s">
        <v>2266</v>
      </c>
      <c r="F579" t="s">
        <v>40</v>
      </c>
      <c r="G579">
        <f>ROUND(sportsEvent_numberOfAthletes[[#This Row],[value]],2)</f>
        <v>20</v>
      </c>
      <c r="H579" t="s">
        <v>2055</v>
      </c>
      <c r="I579" t="s">
        <v>189</v>
      </c>
      <c r="J579" t="s">
        <v>72</v>
      </c>
      <c r="K579" t="s">
        <v>2197</v>
      </c>
      <c r="L579" t="s">
        <v>2056</v>
      </c>
      <c r="M579">
        <f t="shared" si="9"/>
        <v>1</v>
      </c>
      <c r="N57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men's 50 metre freestyle sports event?</v>
      </c>
    </row>
    <row r="580" spans="1:14" x14ac:dyDescent="0.3">
      <c r="A580" t="s">
        <v>2184</v>
      </c>
      <c r="B580" t="s">
        <v>2185</v>
      </c>
      <c r="C580" t="s">
        <v>6</v>
      </c>
      <c r="D580" t="s">
        <v>70</v>
      </c>
      <c r="E580" t="s">
        <v>2266</v>
      </c>
      <c r="F580" t="s">
        <v>58</v>
      </c>
      <c r="G580">
        <f>ROUND(sportsEvent_numberOfAthletes[[#This Row],[value]],2)</f>
        <v>23</v>
      </c>
      <c r="H580" t="s">
        <v>2055</v>
      </c>
      <c r="I580" t="s">
        <v>189</v>
      </c>
      <c r="J580" t="s">
        <v>72</v>
      </c>
      <c r="K580" t="s">
        <v>2186</v>
      </c>
      <c r="L580" t="s">
        <v>2056</v>
      </c>
      <c r="M580">
        <f t="shared" si="9"/>
        <v>1</v>
      </c>
      <c r="N58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women's 100 metre butterfly sports event?</v>
      </c>
    </row>
    <row r="581" spans="1:14" x14ac:dyDescent="0.3">
      <c r="A581" t="s">
        <v>2208</v>
      </c>
      <c r="B581" t="s">
        <v>2209</v>
      </c>
      <c r="C581" t="s">
        <v>6</v>
      </c>
      <c r="D581" t="s">
        <v>70</v>
      </c>
      <c r="E581" t="s">
        <v>2266</v>
      </c>
      <c r="F581" t="s">
        <v>19</v>
      </c>
      <c r="G581">
        <f>ROUND(sportsEvent_numberOfAthletes[[#This Row],[value]],2)</f>
        <v>18</v>
      </c>
      <c r="H581" t="s">
        <v>2055</v>
      </c>
      <c r="I581" t="s">
        <v>189</v>
      </c>
      <c r="J581" t="s">
        <v>72</v>
      </c>
      <c r="K581" t="s">
        <v>2210</v>
      </c>
      <c r="L581" t="s">
        <v>2056</v>
      </c>
      <c r="M581">
        <f t="shared" si="9"/>
        <v>1</v>
      </c>
      <c r="N58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women's 200 metre backstroke sports event?</v>
      </c>
    </row>
    <row r="582" spans="1:14" x14ac:dyDescent="0.3">
      <c r="A582" t="s">
        <v>2103</v>
      </c>
      <c r="B582" t="s">
        <v>2104</v>
      </c>
      <c r="C582" t="s">
        <v>6</v>
      </c>
      <c r="D582" t="s">
        <v>70</v>
      </c>
      <c r="E582" t="s">
        <v>2266</v>
      </c>
      <c r="F582" t="s">
        <v>13</v>
      </c>
      <c r="G582">
        <f>ROUND(sportsEvent_numberOfAthletes[[#This Row],[value]],2)</f>
        <v>13</v>
      </c>
      <c r="H582" t="s">
        <v>2055</v>
      </c>
      <c r="I582" t="s">
        <v>189</v>
      </c>
      <c r="J582" t="s">
        <v>72</v>
      </c>
      <c r="K582" t="s">
        <v>2105</v>
      </c>
      <c r="L582" t="s">
        <v>2056</v>
      </c>
      <c r="M582">
        <f t="shared" si="9"/>
        <v>1</v>
      </c>
      <c r="N58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women's 200 metre butterfly sports event?</v>
      </c>
    </row>
    <row r="583" spans="1:14" x14ac:dyDescent="0.3">
      <c r="A583" t="s">
        <v>2135</v>
      </c>
      <c r="B583" t="s">
        <v>2136</v>
      </c>
      <c r="C583" t="s">
        <v>6</v>
      </c>
      <c r="D583" t="s">
        <v>70</v>
      </c>
      <c r="E583" t="s">
        <v>2266</v>
      </c>
      <c r="F583" t="s">
        <v>58</v>
      </c>
      <c r="G583">
        <f>ROUND(sportsEvent_numberOfAthletes[[#This Row],[value]],2)</f>
        <v>23</v>
      </c>
      <c r="H583" t="s">
        <v>2055</v>
      </c>
      <c r="I583" t="s">
        <v>189</v>
      </c>
      <c r="J583" t="s">
        <v>72</v>
      </c>
      <c r="K583" t="s">
        <v>2137</v>
      </c>
      <c r="L583" t="s">
        <v>2056</v>
      </c>
      <c r="M583">
        <f t="shared" si="9"/>
        <v>1</v>
      </c>
      <c r="N58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women's 200 metre individual medley sports event?</v>
      </c>
    </row>
    <row r="584" spans="1:14" x14ac:dyDescent="0.3">
      <c r="A584" t="s">
        <v>2173</v>
      </c>
      <c r="B584" t="s">
        <v>2174</v>
      </c>
      <c r="C584" t="s">
        <v>6</v>
      </c>
      <c r="D584" t="s">
        <v>70</v>
      </c>
      <c r="E584" t="s">
        <v>2266</v>
      </c>
      <c r="F584" t="s">
        <v>12</v>
      </c>
      <c r="G584">
        <f>ROUND(sportsEvent_numberOfAthletes[[#This Row],[value]],2)</f>
        <v>25</v>
      </c>
      <c r="H584" t="s">
        <v>2055</v>
      </c>
      <c r="I584" t="s">
        <v>189</v>
      </c>
      <c r="J584" t="s">
        <v>72</v>
      </c>
      <c r="K584" t="s">
        <v>2175</v>
      </c>
      <c r="L584" t="s">
        <v>2056</v>
      </c>
      <c r="M584">
        <f t="shared" si="9"/>
        <v>1</v>
      </c>
      <c r="N58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women's 400 metre individual medley sports event?</v>
      </c>
    </row>
    <row r="585" spans="1:14" x14ac:dyDescent="0.3">
      <c r="A585" t="s">
        <v>2045</v>
      </c>
      <c r="B585" t="s">
        <v>2046</v>
      </c>
      <c r="C585" t="s">
        <v>6</v>
      </c>
      <c r="D585" t="s">
        <v>70</v>
      </c>
      <c r="E585" t="s">
        <v>2266</v>
      </c>
      <c r="F585" t="s">
        <v>20</v>
      </c>
      <c r="G585">
        <f>ROUND(sportsEvent_numberOfAthletes[[#This Row],[value]],2)</f>
        <v>19</v>
      </c>
      <c r="H585" t="s">
        <v>2055</v>
      </c>
      <c r="I585" t="s">
        <v>189</v>
      </c>
      <c r="J585" t="s">
        <v>72</v>
      </c>
      <c r="K585" t="s">
        <v>2027</v>
      </c>
      <c r="L585" t="s">
        <v>2056</v>
      </c>
      <c r="M585">
        <f t="shared" si="9"/>
        <v>1</v>
      </c>
      <c r="N58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women's 50 metre freestyle sports event?</v>
      </c>
    </row>
    <row r="586" spans="1:14" x14ac:dyDescent="0.3">
      <c r="A586" t="s">
        <v>2025</v>
      </c>
      <c r="B586" t="s">
        <v>2026</v>
      </c>
      <c r="C586" t="s">
        <v>6</v>
      </c>
      <c r="D586" t="s">
        <v>70</v>
      </c>
      <c r="E586" t="s">
        <v>2266</v>
      </c>
      <c r="F586" t="s">
        <v>11</v>
      </c>
      <c r="G586">
        <f>ROUND(sportsEvent_numberOfAthletes[[#This Row],[value]],2)</f>
        <v>17</v>
      </c>
      <c r="H586" t="s">
        <v>2055</v>
      </c>
      <c r="I586" t="s">
        <v>189</v>
      </c>
      <c r="J586" t="s">
        <v>72</v>
      </c>
      <c r="K586" t="s">
        <v>2027</v>
      </c>
      <c r="L586" t="s">
        <v>2056</v>
      </c>
      <c r="M586">
        <f t="shared" si="9"/>
        <v>1</v>
      </c>
      <c r="N58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swimming at the 2011 Pan American Games – women's 800 metre freestyle sports event?</v>
      </c>
    </row>
    <row r="587" spans="1:14" x14ac:dyDescent="0.3">
      <c r="A587" t="s">
        <v>1370</v>
      </c>
      <c r="B587" t="s">
        <v>1371</v>
      </c>
      <c r="C587" t="s">
        <v>6</v>
      </c>
      <c r="D587" t="s">
        <v>70</v>
      </c>
      <c r="E587" t="s">
        <v>2266</v>
      </c>
      <c r="F587" t="s">
        <v>44</v>
      </c>
      <c r="G587">
        <f>ROUND(sportsEvent_numberOfAthletes[[#This Row],[value]],2)</f>
        <v>64</v>
      </c>
      <c r="H587" t="s">
        <v>2055</v>
      </c>
      <c r="I587" t="s">
        <v>18</v>
      </c>
      <c r="J587" t="s">
        <v>72</v>
      </c>
      <c r="K587" t="s">
        <v>1372</v>
      </c>
      <c r="L587" t="s">
        <v>2056</v>
      </c>
      <c r="M587">
        <f t="shared" si="9"/>
        <v>1</v>
      </c>
      <c r="N58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Swiss Cup sports event?</v>
      </c>
    </row>
    <row r="588" spans="1:14" x14ac:dyDescent="0.3">
      <c r="A588" t="s">
        <v>2150</v>
      </c>
      <c r="B588" t="s">
        <v>2151</v>
      </c>
      <c r="C588" t="s">
        <v>6</v>
      </c>
      <c r="D588" t="s">
        <v>70</v>
      </c>
      <c r="E588" t="s">
        <v>2266</v>
      </c>
      <c r="F588" t="s">
        <v>40</v>
      </c>
      <c r="G588">
        <f>ROUND(sportsEvent_numberOfAthletes[[#This Row],[value]],2)</f>
        <v>20</v>
      </c>
      <c r="H588" t="s">
        <v>2055</v>
      </c>
      <c r="I588" t="s">
        <v>501</v>
      </c>
      <c r="J588" t="s">
        <v>72</v>
      </c>
      <c r="K588" t="s">
        <v>2152</v>
      </c>
      <c r="L588" t="s">
        <v>2056</v>
      </c>
      <c r="M588">
        <f t="shared" si="9"/>
        <v>1</v>
      </c>
      <c r="N58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synchronized swimming at the 2011 Pan American Games – women's duet sports event?</v>
      </c>
    </row>
    <row r="589" spans="1:14" x14ac:dyDescent="0.3">
      <c r="A589" t="s">
        <v>2097</v>
      </c>
      <c r="B589" t="s">
        <v>2098</v>
      </c>
      <c r="C589" t="s">
        <v>6</v>
      </c>
      <c r="D589" t="s">
        <v>70</v>
      </c>
      <c r="E589" t="s">
        <v>2266</v>
      </c>
      <c r="F589" t="s">
        <v>49</v>
      </c>
      <c r="G589">
        <f>ROUND(sportsEvent_numberOfAthletes[[#This Row],[value]],2)</f>
        <v>56</v>
      </c>
      <c r="H589" t="s">
        <v>2055</v>
      </c>
      <c r="I589" t="s">
        <v>501</v>
      </c>
      <c r="J589" t="s">
        <v>72</v>
      </c>
      <c r="K589" t="s">
        <v>2099</v>
      </c>
      <c r="L589" t="s">
        <v>2056</v>
      </c>
      <c r="M589">
        <f t="shared" si="9"/>
        <v>1</v>
      </c>
      <c r="N58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synchronized swimming at the 2011 Pan American Games – women's team sports event?</v>
      </c>
    </row>
    <row r="590" spans="1:14" x14ac:dyDescent="0.3">
      <c r="A590" t="s">
        <v>2132</v>
      </c>
      <c r="B590" t="s">
        <v>2133</v>
      </c>
      <c r="C590" t="s">
        <v>6</v>
      </c>
      <c r="D590" t="s">
        <v>70</v>
      </c>
      <c r="E590" t="s">
        <v>2266</v>
      </c>
      <c r="F590" t="s">
        <v>59</v>
      </c>
      <c r="G590">
        <f>ROUND(sportsEvent_numberOfAthletes[[#This Row],[value]],2)</f>
        <v>36</v>
      </c>
      <c r="H590" t="s">
        <v>2055</v>
      </c>
      <c r="I590" t="s">
        <v>501</v>
      </c>
      <c r="J590" t="s">
        <v>72</v>
      </c>
      <c r="K590" t="s">
        <v>2134</v>
      </c>
      <c r="L590" t="s">
        <v>2056</v>
      </c>
      <c r="M590">
        <f t="shared" si="9"/>
        <v>1</v>
      </c>
      <c r="N59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table tennis at the 2011 Pan American Games – men's team sports event?</v>
      </c>
    </row>
    <row r="591" spans="1:14" x14ac:dyDescent="0.3">
      <c r="A591" t="s">
        <v>2126</v>
      </c>
      <c r="B591" t="s">
        <v>2127</v>
      </c>
      <c r="C591" t="s">
        <v>6</v>
      </c>
      <c r="D591" t="s">
        <v>70</v>
      </c>
      <c r="E591" t="s">
        <v>2266</v>
      </c>
      <c r="F591" t="s">
        <v>59</v>
      </c>
      <c r="G591">
        <f>ROUND(sportsEvent_numberOfAthletes[[#This Row],[value]],2)</f>
        <v>36</v>
      </c>
      <c r="H591" t="s">
        <v>2055</v>
      </c>
      <c r="I591" t="s">
        <v>501</v>
      </c>
      <c r="J591" t="s">
        <v>72</v>
      </c>
      <c r="K591" t="s">
        <v>2128</v>
      </c>
      <c r="L591" t="s">
        <v>2056</v>
      </c>
      <c r="M591">
        <f t="shared" si="9"/>
        <v>1</v>
      </c>
      <c r="N59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table tennis at the 2011 Pan American Games – women's team sports event?</v>
      </c>
    </row>
    <row r="592" spans="1:14" x14ac:dyDescent="0.3">
      <c r="A592" t="s">
        <v>2052</v>
      </c>
      <c r="B592" t="s">
        <v>2053</v>
      </c>
      <c r="C592" t="s">
        <v>6</v>
      </c>
      <c r="D592" t="s">
        <v>70</v>
      </c>
      <c r="E592" t="s">
        <v>2266</v>
      </c>
      <c r="F592" t="s">
        <v>21</v>
      </c>
      <c r="G592">
        <f>ROUND(sportsEvent_numberOfAthletes[[#This Row],[value]],2)</f>
        <v>14</v>
      </c>
      <c r="H592" t="s">
        <v>2055</v>
      </c>
      <c r="I592" t="s">
        <v>501</v>
      </c>
      <c r="J592" t="s">
        <v>72</v>
      </c>
      <c r="K592" t="s">
        <v>2054</v>
      </c>
      <c r="L592" t="s">
        <v>2056</v>
      </c>
      <c r="M592">
        <f t="shared" si="9"/>
        <v>1</v>
      </c>
      <c r="N59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taekwondo at the 2011 Pan American Games – men's 58 kg sports event?</v>
      </c>
    </row>
    <row r="593" spans="1:14" x14ac:dyDescent="0.3">
      <c r="A593" t="s">
        <v>1994</v>
      </c>
      <c r="B593" t="s">
        <v>1995</v>
      </c>
      <c r="C593" t="s">
        <v>6</v>
      </c>
      <c r="D593" t="s">
        <v>70</v>
      </c>
      <c r="E593" t="s">
        <v>2266</v>
      </c>
      <c r="F593" t="s">
        <v>7</v>
      </c>
      <c r="G593">
        <f>ROUND(sportsEvent_numberOfAthletes[[#This Row],[value]],2)</f>
        <v>16</v>
      </c>
      <c r="H593" t="s">
        <v>2055</v>
      </c>
      <c r="I593" t="s">
        <v>501</v>
      </c>
      <c r="J593" t="s">
        <v>72</v>
      </c>
      <c r="K593" t="s">
        <v>1996</v>
      </c>
      <c r="L593" t="s">
        <v>2056</v>
      </c>
      <c r="M593">
        <f t="shared" si="9"/>
        <v>1</v>
      </c>
      <c r="N59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taekwondo at the 2011 Pan American Games – men's 68 kg sports event?</v>
      </c>
    </row>
    <row r="594" spans="1:14" x14ac:dyDescent="0.3">
      <c r="A594" t="s">
        <v>2221</v>
      </c>
      <c r="B594" t="s">
        <v>2222</v>
      </c>
      <c r="C594" t="s">
        <v>6</v>
      </c>
      <c r="D594" t="s">
        <v>70</v>
      </c>
      <c r="E594" t="s">
        <v>2266</v>
      </c>
      <c r="F594" t="s">
        <v>36</v>
      </c>
      <c r="G594">
        <f>ROUND(sportsEvent_numberOfAthletes[[#This Row],[value]],2)</f>
        <v>9</v>
      </c>
      <c r="H594" t="s">
        <v>2055</v>
      </c>
      <c r="I594" t="s">
        <v>501</v>
      </c>
      <c r="J594" t="s">
        <v>72</v>
      </c>
      <c r="K594" t="s">
        <v>2223</v>
      </c>
      <c r="L594" t="s">
        <v>2056</v>
      </c>
      <c r="M594">
        <f t="shared" si="9"/>
        <v>1</v>
      </c>
      <c r="N59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taekwondo at the 2011 Pan American Games – women's +67 kg sports event?</v>
      </c>
    </row>
    <row r="595" spans="1:14" x14ac:dyDescent="0.3">
      <c r="A595" t="s">
        <v>2153</v>
      </c>
      <c r="B595" t="s">
        <v>2154</v>
      </c>
      <c r="C595" t="s">
        <v>6</v>
      </c>
      <c r="D595" t="s">
        <v>70</v>
      </c>
      <c r="E595" t="s">
        <v>2266</v>
      </c>
      <c r="F595" t="s">
        <v>21</v>
      </c>
      <c r="G595">
        <f>ROUND(sportsEvent_numberOfAthletes[[#This Row],[value]],2)</f>
        <v>14</v>
      </c>
      <c r="H595" t="s">
        <v>2055</v>
      </c>
      <c r="I595" t="s">
        <v>501</v>
      </c>
      <c r="J595" t="s">
        <v>72</v>
      </c>
      <c r="K595" t="s">
        <v>2155</v>
      </c>
      <c r="L595" t="s">
        <v>2056</v>
      </c>
      <c r="M595">
        <f t="shared" si="9"/>
        <v>1</v>
      </c>
      <c r="N59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taekwondo at the 2011 Pan American Games – women's 49 kg sports event?</v>
      </c>
    </row>
    <row r="596" spans="1:14" x14ac:dyDescent="0.3">
      <c r="A596" t="s">
        <v>2017</v>
      </c>
      <c r="B596" t="s">
        <v>2018</v>
      </c>
      <c r="C596" t="s">
        <v>6</v>
      </c>
      <c r="D596" t="s">
        <v>70</v>
      </c>
      <c r="E596" t="s">
        <v>2266</v>
      </c>
      <c r="F596" t="s">
        <v>13</v>
      </c>
      <c r="G596">
        <f>ROUND(sportsEvent_numberOfAthletes[[#This Row],[value]],2)</f>
        <v>13</v>
      </c>
      <c r="H596" t="s">
        <v>2055</v>
      </c>
      <c r="I596" t="s">
        <v>501</v>
      </c>
      <c r="J596" t="s">
        <v>72</v>
      </c>
      <c r="K596" t="s">
        <v>2019</v>
      </c>
      <c r="L596" t="s">
        <v>2056</v>
      </c>
      <c r="M596">
        <f t="shared" si="9"/>
        <v>1</v>
      </c>
      <c r="N59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taekwondo at the 2011 Pan American Games – women's 57 kg sports event?</v>
      </c>
    </row>
    <row r="597" spans="1:14" x14ac:dyDescent="0.3">
      <c r="A597" t="s">
        <v>2237</v>
      </c>
      <c r="B597" t="s">
        <v>2238</v>
      </c>
      <c r="C597" t="s">
        <v>6</v>
      </c>
      <c r="D597" t="s">
        <v>70</v>
      </c>
      <c r="E597" t="s">
        <v>2266</v>
      </c>
      <c r="F597" t="s">
        <v>13</v>
      </c>
      <c r="G597">
        <f>ROUND(sportsEvent_numberOfAthletes[[#This Row],[value]],2)</f>
        <v>13</v>
      </c>
      <c r="H597" t="s">
        <v>2055</v>
      </c>
      <c r="I597" t="s">
        <v>501</v>
      </c>
      <c r="J597" t="s">
        <v>72</v>
      </c>
      <c r="K597" t="s">
        <v>2239</v>
      </c>
      <c r="L597" t="s">
        <v>2056</v>
      </c>
      <c r="M597">
        <f t="shared" si="9"/>
        <v>1</v>
      </c>
      <c r="N59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taekwondo at the 2011 Pan American Games – women's 67 kg sports event?</v>
      </c>
    </row>
    <row r="598" spans="1:14" x14ac:dyDescent="0.3">
      <c r="A598" t="s">
        <v>2260</v>
      </c>
      <c r="B598" t="s">
        <v>2261</v>
      </c>
      <c r="C598" t="s">
        <v>6</v>
      </c>
      <c r="D598" t="s">
        <v>70</v>
      </c>
      <c r="E598" t="s">
        <v>2266</v>
      </c>
      <c r="F598" t="s">
        <v>15</v>
      </c>
      <c r="G598">
        <f>ROUND(sportsEvent_numberOfAthletes[[#This Row],[value]],2)</f>
        <v>10</v>
      </c>
      <c r="H598" t="s">
        <v>2055</v>
      </c>
      <c r="I598" t="s">
        <v>501</v>
      </c>
      <c r="J598" t="s">
        <v>72</v>
      </c>
      <c r="K598" t="s">
        <v>2262</v>
      </c>
      <c r="L598" t="s">
        <v>2056</v>
      </c>
      <c r="M598">
        <f t="shared" si="9"/>
        <v>1</v>
      </c>
      <c r="N59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taekwondo at the 2013 Mediterranean Games – men's 58 kg sports event?</v>
      </c>
    </row>
    <row r="599" spans="1:14" x14ac:dyDescent="0.3">
      <c r="A599" t="s">
        <v>563</v>
      </c>
      <c r="B599" t="s">
        <v>564</v>
      </c>
      <c r="C599" t="s">
        <v>6</v>
      </c>
      <c r="D599" t="s">
        <v>70</v>
      </c>
      <c r="E599" t="s">
        <v>2266</v>
      </c>
      <c r="F599" t="s">
        <v>18</v>
      </c>
      <c r="G599">
        <f>ROUND(sportsEvent_numberOfAthletes[[#This Row],[value]],2)</f>
        <v>32</v>
      </c>
      <c r="H599" t="s">
        <v>2055</v>
      </c>
      <c r="I599" t="s">
        <v>501</v>
      </c>
      <c r="J599" t="s">
        <v>72</v>
      </c>
      <c r="K599" t="s">
        <v>565</v>
      </c>
      <c r="L599" t="s">
        <v>2056</v>
      </c>
      <c r="M599">
        <f t="shared" si="9"/>
        <v>1</v>
      </c>
      <c r="N59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The Soccer Tournament sports event?</v>
      </c>
    </row>
    <row r="600" spans="1:14" x14ac:dyDescent="0.3">
      <c r="A600" t="s">
        <v>1347</v>
      </c>
      <c r="B600" t="s">
        <v>1348</v>
      </c>
      <c r="C600" t="s">
        <v>6</v>
      </c>
      <c r="D600" t="s">
        <v>70</v>
      </c>
      <c r="E600" t="s">
        <v>2266</v>
      </c>
      <c r="F600" t="s">
        <v>189</v>
      </c>
      <c r="G600">
        <f>ROUND(sportsEvent_numberOfAthletes[[#This Row],[value]],2)</f>
        <v>3</v>
      </c>
      <c r="H600" t="s">
        <v>2055</v>
      </c>
      <c r="I600" t="s">
        <v>21</v>
      </c>
      <c r="J600" t="s">
        <v>72</v>
      </c>
      <c r="K600" t="s">
        <v>1349</v>
      </c>
      <c r="L600" t="s">
        <v>2056</v>
      </c>
      <c r="M600">
        <f t="shared" si="9"/>
        <v>1</v>
      </c>
      <c r="N60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TIM Trophy sports event?</v>
      </c>
    </row>
    <row r="601" spans="1:14" x14ac:dyDescent="0.3">
      <c r="A601" t="s">
        <v>2028</v>
      </c>
      <c r="B601" t="s">
        <v>2029</v>
      </c>
      <c r="C601" t="s">
        <v>6</v>
      </c>
      <c r="D601" t="s">
        <v>70</v>
      </c>
      <c r="E601" t="s">
        <v>2266</v>
      </c>
      <c r="F601" t="s">
        <v>34</v>
      </c>
      <c r="G601">
        <f>ROUND(sportsEvent_numberOfAthletes[[#This Row],[value]],2)</f>
        <v>29</v>
      </c>
      <c r="H601" t="s">
        <v>2055</v>
      </c>
      <c r="I601" t="s">
        <v>501</v>
      </c>
      <c r="J601" t="s">
        <v>72</v>
      </c>
      <c r="K601" t="s">
        <v>2030</v>
      </c>
      <c r="L601" t="s">
        <v>2056</v>
      </c>
      <c r="M601">
        <f t="shared" si="9"/>
        <v>1</v>
      </c>
      <c r="N60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triathlon at the 2011 Pan American Games – women's sports event?</v>
      </c>
    </row>
    <row r="602" spans="1:14" x14ac:dyDescent="0.3">
      <c r="A602" t="s">
        <v>1290</v>
      </c>
      <c r="B602" t="s">
        <v>1291</v>
      </c>
      <c r="C602" t="s">
        <v>6</v>
      </c>
      <c r="D602" t="s">
        <v>70</v>
      </c>
      <c r="E602" t="s">
        <v>2266</v>
      </c>
      <c r="F602" t="s">
        <v>501</v>
      </c>
      <c r="G602">
        <f>ROUND(sportsEvent_numberOfAthletes[[#This Row],[value]],2)</f>
        <v>2</v>
      </c>
      <c r="H602" t="s">
        <v>2055</v>
      </c>
      <c r="I602" t="s">
        <v>189</v>
      </c>
      <c r="J602" t="s">
        <v>72</v>
      </c>
      <c r="K602" t="s">
        <v>1292</v>
      </c>
      <c r="L602" t="s">
        <v>2056</v>
      </c>
      <c r="M602">
        <f t="shared" si="9"/>
        <v>1</v>
      </c>
      <c r="N60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Trofeu Moscardó sports event?</v>
      </c>
    </row>
    <row r="603" spans="1:14" x14ac:dyDescent="0.3">
      <c r="A603" t="s">
        <v>1234</v>
      </c>
      <c r="B603" t="s">
        <v>1235</v>
      </c>
      <c r="C603" t="s">
        <v>6</v>
      </c>
      <c r="D603" t="s">
        <v>70</v>
      </c>
      <c r="E603" t="s">
        <v>2266</v>
      </c>
      <c r="F603" t="s">
        <v>48</v>
      </c>
      <c r="G603">
        <f>ROUND(sportsEvent_numberOfAthletes[[#This Row],[value]],2)</f>
        <v>8</v>
      </c>
      <c r="H603" t="s">
        <v>2055</v>
      </c>
      <c r="I603" t="s">
        <v>37</v>
      </c>
      <c r="J603" t="s">
        <v>72</v>
      </c>
      <c r="K603" t="s">
        <v>1236</v>
      </c>
      <c r="L603" t="s">
        <v>2056</v>
      </c>
      <c r="M603">
        <f t="shared" si="9"/>
        <v>1</v>
      </c>
      <c r="N60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UEFA European Under-17 Championship sports event?</v>
      </c>
    </row>
    <row r="604" spans="1:14" x14ac:dyDescent="0.3">
      <c r="A604" t="s">
        <v>1257</v>
      </c>
      <c r="B604" t="s">
        <v>1258</v>
      </c>
      <c r="C604" t="s">
        <v>6</v>
      </c>
      <c r="D604" t="s">
        <v>70</v>
      </c>
      <c r="E604" t="s">
        <v>2266</v>
      </c>
      <c r="F604" t="s">
        <v>48</v>
      </c>
      <c r="G604">
        <f>ROUND(sportsEvent_numberOfAthletes[[#This Row],[value]],2)</f>
        <v>8</v>
      </c>
      <c r="H604" t="s">
        <v>2055</v>
      </c>
      <c r="I604" t="s">
        <v>38</v>
      </c>
      <c r="J604" t="s">
        <v>72</v>
      </c>
      <c r="K604" t="s">
        <v>1259</v>
      </c>
      <c r="L604" t="s">
        <v>2056</v>
      </c>
      <c r="M604">
        <f t="shared" si="9"/>
        <v>1</v>
      </c>
      <c r="N60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UEFA European Under-19 Championship sports event?</v>
      </c>
    </row>
    <row r="605" spans="1:14" x14ac:dyDescent="0.3">
      <c r="A605" t="s">
        <v>1001</v>
      </c>
      <c r="B605" t="s">
        <v>1002</v>
      </c>
      <c r="C605" t="s">
        <v>6</v>
      </c>
      <c r="D605" t="s">
        <v>70</v>
      </c>
      <c r="E605" t="s">
        <v>2266</v>
      </c>
      <c r="F605" t="s">
        <v>48</v>
      </c>
      <c r="G605">
        <f>ROUND(sportsEvent_numberOfAthletes[[#This Row],[value]],2)</f>
        <v>8</v>
      </c>
      <c r="H605" t="s">
        <v>2055</v>
      </c>
      <c r="I605" t="s">
        <v>193</v>
      </c>
      <c r="J605" t="s">
        <v>72</v>
      </c>
      <c r="K605" t="s">
        <v>1003</v>
      </c>
      <c r="L605" t="s">
        <v>2056</v>
      </c>
      <c r="M605">
        <f t="shared" si="9"/>
        <v>1</v>
      </c>
      <c r="N60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UEFA Under 21 Futsal Tournament 2008 sports event?</v>
      </c>
    </row>
    <row r="606" spans="1:14" x14ac:dyDescent="0.3">
      <c r="A606" t="s">
        <v>1394</v>
      </c>
      <c r="B606" t="s">
        <v>1395</v>
      </c>
      <c r="C606" t="s">
        <v>6</v>
      </c>
      <c r="D606" t="s">
        <v>70</v>
      </c>
      <c r="E606" t="s">
        <v>2266</v>
      </c>
      <c r="F606" t="s">
        <v>48</v>
      </c>
      <c r="G606">
        <f>ROUND(sportsEvent_numberOfAthletes[[#This Row],[value]],2)</f>
        <v>8</v>
      </c>
      <c r="H606" t="s">
        <v>2055</v>
      </c>
      <c r="I606" t="s">
        <v>56</v>
      </c>
      <c r="J606" t="s">
        <v>72</v>
      </c>
      <c r="K606" t="s">
        <v>1396</v>
      </c>
      <c r="L606" t="s">
        <v>2056</v>
      </c>
      <c r="M606">
        <f t="shared" si="9"/>
        <v>1</v>
      </c>
      <c r="N60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UEFA Women's Under-17 Championship sports event?</v>
      </c>
    </row>
    <row r="607" spans="1:14" x14ac:dyDescent="0.3">
      <c r="A607" t="s">
        <v>1214</v>
      </c>
      <c r="B607" t="s">
        <v>1215</v>
      </c>
      <c r="C607" t="s">
        <v>6</v>
      </c>
      <c r="D607" t="s">
        <v>70</v>
      </c>
      <c r="E607" t="s">
        <v>2266</v>
      </c>
      <c r="F607" t="s">
        <v>48</v>
      </c>
      <c r="G607">
        <f>ROUND(sportsEvent_numberOfAthletes[[#This Row],[value]],2)</f>
        <v>8</v>
      </c>
      <c r="H607" t="s">
        <v>2055</v>
      </c>
      <c r="I607" t="s">
        <v>12</v>
      </c>
      <c r="J607" t="s">
        <v>72</v>
      </c>
      <c r="K607" t="s">
        <v>1216</v>
      </c>
      <c r="L607" t="s">
        <v>2056</v>
      </c>
      <c r="M607">
        <f t="shared" si="9"/>
        <v>1</v>
      </c>
      <c r="N60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UEFA Women's Under-19 Championship sports event?</v>
      </c>
    </row>
    <row r="608" spans="1:14" x14ac:dyDescent="0.3">
      <c r="A608" t="s">
        <v>1821</v>
      </c>
      <c r="B608" t="s">
        <v>1822</v>
      </c>
      <c r="C608" t="s">
        <v>6</v>
      </c>
      <c r="D608" t="s">
        <v>70</v>
      </c>
      <c r="E608" t="s">
        <v>2266</v>
      </c>
      <c r="F608" t="s">
        <v>189</v>
      </c>
      <c r="G608">
        <f>ROUND(sportsEvent_numberOfAthletes[[#This Row],[value]],2)</f>
        <v>3</v>
      </c>
      <c r="H608" t="s">
        <v>2055</v>
      </c>
      <c r="I608" t="s">
        <v>505</v>
      </c>
      <c r="J608" t="s">
        <v>72</v>
      </c>
      <c r="K608" t="s">
        <v>1823</v>
      </c>
      <c r="L608" t="s">
        <v>2056</v>
      </c>
      <c r="M608">
        <f t="shared" si="9"/>
        <v>1</v>
      </c>
      <c r="N60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1959 Mediterranean Games – men's tournament sports event?</v>
      </c>
    </row>
    <row r="609" spans="1:14" x14ac:dyDescent="0.3">
      <c r="A609" t="s">
        <v>1945</v>
      </c>
      <c r="B609" t="s">
        <v>1946</v>
      </c>
      <c r="C609" t="s">
        <v>6</v>
      </c>
      <c r="D609" t="s">
        <v>70</v>
      </c>
      <c r="E609" t="s">
        <v>2266</v>
      </c>
      <c r="F609" t="s">
        <v>189</v>
      </c>
      <c r="G609">
        <f>ROUND(sportsEvent_numberOfAthletes[[#This Row],[value]],2)</f>
        <v>3</v>
      </c>
      <c r="H609" t="s">
        <v>2055</v>
      </c>
      <c r="I609" t="s">
        <v>505</v>
      </c>
      <c r="J609" t="s">
        <v>72</v>
      </c>
      <c r="K609" t="s">
        <v>1947</v>
      </c>
      <c r="L609" t="s">
        <v>2056</v>
      </c>
      <c r="M609">
        <f t="shared" si="9"/>
        <v>1</v>
      </c>
      <c r="N60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1963 Mediterranean Games – men's tournament sports event?</v>
      </c>
    </row>
    <row r="610" spans="1:14" x14ac:dyDescent="0.3">
      <c r="A610" t="s">
        <v>1783</v>
      </c>
      <c r="B610" t="s">
        <v>1784</v>
      </c>
      <c r="C610" t="s">
        <v>6</v>
      </c>
      <c r="D610" t="s">
        <v>70</v>
      </c>
      <c r="E610" t="s">
        <v>2266</v>
      </c>
      <c r="F610" t="s">
        <v>158</v>
      </c>
      <c r="G610">
        <f>ROUND(sportsEvent_numberOfAthletes[[#This Row],[value]],2)</f>
        <v>6</v>
      </c>
      <c r="H610" t="s">
        <v>2055</v>
      </c>
      <c r="I610" t="s">
        <v>505</v>
      </c>
      <c r="J610" t="s">
        <v>72</v>
      </c>
      <c r="K610" t="s">
        <v>1785</v>
      </c>
      <c r="L610" t="s">
        <v>2056</v>
      </c>
      <c r="M610">
        <f t="shared" si="9"/>
        <v>1</v>
      </c>
      <c r="N61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1963 Pan American Games – men's tournament sports event?</v>
      </c>
    </row>
    <row r="611" spans="1:14" x14ac:dyDescent="0.3">
      <c r="A611" t="s">
        <v>531</v>
      </c>
      <c r="B611" t="s">
        <v>532</v>
      </c>
      <c r="C611" t="s">
        <v>6</v>
      </c>
      <c r="D611" t="s">
        <v>70</v>
      </c>
      <c r="E611" t="s">
        <v>2266</v>
      </c>
      <c r="F611" t="s">
        <v>15</v>
      </c>
      <c r="G611">
        <f>ROUND(sportsEvent_numberOfAthletes[[#This Row],[value]],2)</f>
        <v>10</v>
      </c>
      <c r="H611" t="s">
        <v>2055</v>
      </c>
      <c r="I611" t="s">
        <v>501</v>
      </c>
      <c r="J611" t="s">
        <v>72</v>
      </c>
      <c r="K611" t="s">
        <v>533</v>
      </c>
      <c r="L611" t="s">
        <v>2056</v>
      </c>
      <c r="M611">
        <f t="shared" si="9"/>
        <v>1</v>
      </c>
      <c r="N61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1979 Mediterranean Games – men's tournament sports event?</v>
      </c>
    </row>
    <row r="612" spans="1:14" x14ac:dyDescent="0.3">
      <c r="A612" t="s">
        <v>1948</v>
      </c>
      <c r="B612" t="s">
        <v>1949</v>
      </c>
      <c r="C612" t="s">
        <v>6</v>
      </c>
      <c r="D612" t="s">
        <v>70</v>
      </c>
      <c r="E612" t="s">
        <v>2266</v>
      </c>
      <c r="F612" t="s">
        <v>158</v>
      </c>
      <c r="G612">
        <f>ROUND(sportsEvent_numberOfAthletes[[#This Row],[value]],2)</f>
        <v>6</v>
      </c>
      <c r="H612" t="s">
        <v>2055</v>
      </c>
      <c r="I612" t="s">
        <v>501</v>
      </c>
      <c r="J612" t="s">
        <v>72</v>
      </c>
      <c r="K612" t="s">
        <v>1950</v>
      </c>
      <c r="L612" t="s">
        <v>2056</v>
      </c>
      <c r="M612">
        <f t="shared" si="9"/>
        <v>1</v>
      </c>
      <c r="N61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1979 Mediterranean Games – women's tournament sports event?</v>
      </c>
    </row>
    <row r="613" spans="1:14" x14ac:dyDescent="0.3">
      <c r="A613" t="s">
        <v>1930</v>
      </c>
      <c r="B613" t="s">
        <v>1931</v>
      </c>
      <c r="C613" t="s">
        <v>6</v>
      </c>
      <c r="D613" t="s">
        <v>70</v>
      </c>
      <c r="E613" t="s">
        <v>2266</v>
      </c>
      <c r="F613" t="s">
        <v>48</v>
      </c>
      <c r="G613">
        <f>ROUND(sportsEvent_numberOfAthletes[[#This Row],[value]],2)</f>
        <v>8</v>
      </c>
      <c r="H613" t="s">
        <v>2055</v>
      </c>
      <c r="I613" t="s">
        <v>505</v>
      </c>
      <c r="J613" t="s">
        <v>72</v>
      </c>
      <c r="K613" t="s">
        <v>1932</v>
      </c>
      <c r="L613" t="s">
        <v>2056</v>
      </c>
      <c r="M613">
        <f t="shared" si="9"/>
        <v>1</v>
      </c>
      <c r="N61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1983 Mediterranean Games – men's tournament sports event?</v>
      </c>
    </row>
    <row r="614" spans="1:14" x14ac:dyDescent="0.3">
      <c r="A614" t="s">
        <v>1792</v>
      </c>
      <c r="B614" t="s">
        <v>1793</v>
      </c>
      <c r="C614" t="s">
        <v>6</v>
      </c>
      <c r="D614" t="s">
        <v>70</v>
      </c>
      <c r="E614" t="s">
        <v>2266</v>
      </c>
      <c r="F614" t="s">
        <v>48</v>
      </c>
      <c r="G614">
        <f>ROUND(sportsEvent_numberOfAthletes[[#This Row],[value]],2)</f>
        <v>8</v>
      </c>
      <c r="H614" t="s">
        <v>2055</v>
      </c>
      <c r="I614" t="s">
        <v>505</v>
      </c>
      <c r="J614" t="s">
        <v>72</v>
      </c>
      <c r="K614" t="s">
        <v>1794</v>
      </c>
      <c r="L614" t="s">
        <v>2056</v>
      </c>
      <c r="M614">
        <f t="shared" si="9"/>
        <v>1</v>
      </c>
      <c r="N61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1987 Mediterranean Games – men's tournament sports event?</v>
      </c>
    </row>
    <row r="615" spans="1:14" x14ac:dyDescent="0.3">
      <c r="A615" t="s">
        <v>1806</v>
      </c>
      <c r="B615" t="s">
        <v>1807</v>
      </c>
      <c r="C615" t="s">
        <v>6</v>
      </c>
      <c r="D615" t="s">
        <v>70</v>
      </c>
      <c r="E615" t="s">
        <v>2266</v>
      </c>
      <c r="F615" t="s">
        <v>48</v>
      </c>
      <c r="G615">
        <f>ROUND(sportsEvent_numberOfAthletes[[#This Row],[value]],2)</f>
        <v>8</v>
      </c>
      <c r="H615" t="s">
        <v>2055</v>
      </c>
      <c r="I615" t="s">
        <v>505</v>
      </c>
      <c r="J615" t="s">
        <v>72</v>
      </c>
      <c r="K615" t="s">
        <v>1808</v>
      </c>
      <c r="L615" t="s">
        <v>2056</v>
      </c>
      <c r="M615">
        <f t="shared" si="9"/>
        <v>1</v>
      </c>
      <c r="N61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1991 Mediterranean Games – men's tournament sports event?</v>
      </c>
    </row>
    <row r="616" spans="1:14" x14ac:dyDescent="0.3">
      <c r="A616" t="s">
        <v>1801</v>
      </c>
      <c r="B616" t="s">
        <v>1802</v>
      </c>
      <c r="C616" t="s">
        <v>6</v>
      </c>
      <c r="D616" t="s">
        <v>70</v>
      </c>
      <c r="E616" t="s">
        <v>2266</v>
      </c>
      <c r="F616" t="s">
        <v>76</v>
      </c>
      <c r="G616">
        <f>ROUND(sportsEvent_numberOfAthletes[[#This Row],[value]],2)</f>
        <v>7</v>
      </c>
      <c r="H616" t="s">
        <v>2055</v>
      </c>
      <c r="I616" t="s">
        <v>505</v>
      </c>
      <c r="J616" t="s">
        <v>72</v>
      </c>
      <c r="K616" t="s">
        <v>1803</v>
      </c>
      <c r="L616" t="s">
        <v>2056</v>
      </c>
      <c r="M616">
        <f t="shared" si="9"/>
        <v>1</v>
      </c>
      <c r="N61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1991 Mediterranean Games – women's tournament sports event?</v>
      </c>
    </row>
    <row r="617" spans="1:14" x14ac:dyDescent="0.3">
      <c r="A617" t="s">
        <v>1824</v>
      </c>
      <c r="B617" t="s">
        <v>1825</v>
      </c>
      <c r="C617" t="s">
        <v>6</v>
      </c>
      <c r="D617" t="s">
        <v>70</v>
      </c>
      <c r="E617" t="s">
        <v>2266</v>
      </c>
      <c r="F617" t="s">
        <v>48</v>
      </c>
      <c r="G617">
        <f>ROUND(sportsEvent_numberOfAthletes[[#This Row],[value]],2)</f>
        <v>8</v>
      </c>
      <c r="H617" t="s">
        <v>2055</v>
      </c>
      <c r="I617" t="s">
        <v>505</v>
      </c>
      <c r="J617" t="s">
        <v>72</v>
      </c>
      <c r="K617" t="s">
        <v>1826</v>
      </c>
      <c r="L617" t="s">
        <v>2056</v>
      </c>
      <c r="M617">
        <f t="shared" si="9"/>
        <v>1</v>
      </c>
      <c r="N61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1993 Mediterranean Games – men's tournament sports event?</v>
      </c>
    </row>
    <row r="618" spans="1:14" x14ac:dyDescent="0.3">
      <c r="A618" t="s">
        <v>1859</v>
      </c>
      <c r="B618" t="s">
        <v>1860</v>
      </c>
      <c r="C618" t="s">
        <v>6</v>
      </c>
      <c r="D618" t="s">
        <v>70</v>
      </c>
      <c r="E618" t="s">
        <v>2266</v>
      </c>
      <c r="F618" t="s">
        <v>193</v>
      </c>
      <c r="G618">
        <f>ROUND(sportsEvent_numberOfAthletes[[#This Row],[value]],2)</f>
        <v>4</v>
      </c>
      <c r="H618" t="s">
        <v>2055</v>
      </c>
      <c r="I618" t="s">
        <v>505</v>
      </c>
      <c r="J618" t="s">
        <v>72</v>
      </c>
      <c r="K618" t="s">
        <v>1861</v>
      </c>
      <c r="L618" t="s">
        <v>2056</v>
      </c>
      <c r="M618">
        <f t="shared" si="9"/>
        <v>1</v>
      </c>
      <c r="N61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1997 Mediterranean Games – men's tournament sports event?</v>
      </c>
    </row>
    <row r="619" spans="1:14" x14ac:dyDescent="0.3">
      <c r="A619" t="s">
        <v>1898</v>
      </c>
      <c r="B619" t="s">
        <v>1899</v>
      </c>
      <c r="C619" t="s">
        <v>6</v>
      </c>
      <c r="D619" t="s">
        <v>70</v>
      </c>
      <c r="E619" t="s">
        <v>2266</v>
      </c>
      <c r="F619" t="s">
        <v>158</v>
      </c>
      <c r="G619">
        <f>ROUND(sportsEvent_numberOfAthletes[[#This Row],[value]],2)</f>
        <v>6</v>
      </c>
      <c r="H619" t="s">
        <v>2055</v>
      </c>
      <c r="I619" t="s">
        <v>501</v>
      </c>
      <c r="J619" t="s">
        <v>72</v>
      </c>
      <c r="K619" t="s">
        <v>1900</v>
      </c>
      <c r="L619" t="s">
        <v>2056</v>
      </c>
      <c r="M619">
        <f t="shared" si="9"/>
        <v>1</v>
      </c>
      <c r="N61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1998 Asian Games – women's volleyball sports event?</v>
      </c>
    </row>
    <row r="620" spans="1:14" x14ac:dyDescent="0.3">
      <c r="A620" t="s">
        <v>2162</v>
      </c>
      <c r="B620" t="s">
        <v>2163</v>
      </c>
      <c r="C620" t="s">
        <v>6</v>
      </c>
      <c r="D620" t="s">
        <v>70</v>
      </c>
      <c r="E620" t="s">
        <v>2266</v>
      </c>
      <c r="F620" t="s">
        <v>48</v>
      </c>
      <c r="G620">
        <f>ROUND(sportsEvent_numberOfAthletes[[#This Row],[value]],2)</f>
        <v>8</v>
      </c>
      <c r="H620" t="s">
        <v>2055</v>
      </c>
      <c r="I620" t="s">
        <v>189</v>
      </c>
      <c r="J620" t="s">
        <v>72</v>
      </c>
      <c r="K620" t="s">
        <v>2164</v>
      </c>
      <c r="L620" t="s">
        <v>2056</v>
      </c>
      <c r="M620">
        <f t="shared" si="9"/>
        <v>1</v>
      </c>
      <c r="N62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2007 Pan American Games – men's tournament sports event?</v>
      </c>
    </row>
    <row r="621" spans="1:14" x14ac:dyDescent="0.3">
      <c r="A621" t="s">
        <v>843</v>
      </c>
      <c r="B621" t="s">
        <v>844</v>
      </c>
      <c r="C621" t="s">
        <v>6</v>
      </c>
      <c r="D621" t="s">
        <v>70</v>
      </c>
      <c r="E621" t="s">
        <v>2266</v>
      </c>
      <c r="F621" t="s">
        <v>48</v>
      </c>
      <c r="G621">
        <f>ROUND(sportsEvent_numberOfAthletes[[#This Row],[value]],2)</f>
        <v>8</v>
      </c>
      <c r="H621" t="s">
        <v>2055</v>
      </c>
      <c r="I621" t="s">
        <v>193</v>
      </c>
      <c r="J621" t="s">
        <v>72</v>
      </c>
      <c r="K621" t="s">
        <v>845</v>
      </c>
      <c r="L621" t="s">
        <v>2056</v>
      </c>
      <c r="M621">
        <f t="shared" si="9"/>
        <v>1</v>
      </c>
      <c r="N62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2007 Pan American Games – women's tournament sports event?</v>
      </c>
    </row>
    <row r="622" spans="1:14" x14ac:dyDescent="0.3">
      <c r="A622" t="s">
        <v>2020</v>
      </c>
      <c r="B622" t="s">
        <v>2021</v>
      </c>
      <c r="C622" t="s">
        <v>6</v>
      </c>
      <c r="D622" t="s">
        <v>70</v>
      </c>
      <c r="E622" t="s">
        <v>2266</v>
      </c>
      <c r="F622" t="s">
        <v>7</v>
      </c>
      <c r="G622">
        <f>ROUND(sportsEvent_numberOfAthletes[[#This Row],[value]],2)</f>
        <v>16</v>
      </c>
      <c r="H622" t="s">
        <v>2055</v>
      </c>
      <c r="I622" t="s">
        <v>501</v>
      </c>
      <c r="J622" t="s">
        <v>72</v>
      </c>
      <c r="K622" t="s">
        <v>2022</v>
      </c>
      <c r="L622" t="s">
        <v>2056</v>
      </c>
      <c r="M622">
        <f t="shared" si="9"/>
        <v>1</v>
      </c>
      <c r="N62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2009 Summer Universiade – women's tournament sports event?</v>
      </c>
    </row>
    <row r="623" spans="1:14" x14ac:dyDescent="0.3">
      <c r="A623" t="s">
        <v>880</v>
      </c>
      <c r="B623" t="s">
        <v>881</v>
      </c>
      <c r="C623" t="s">
        <v>6</v>
      </c>
      <c r="D623" t="s">
        <v>70</v>
      </c>
      <c r="E623" t="s">
        <v>2266</v>
      </c>
      <c r="F623" t="s">
        <v>48</v>
      </c>
      <c r="G623">
        <f>ROUND(sportsEvent_numberOfAthletes[[#This Row],[value]],2)</f>
        <v>8</v>
      </c>
      <c r="H623" t="s">
        <v>2055</v>
      </c>
      <c r="I623" t="s">
        <v>536</v>
      </c>
      <c r="J623" t="s">
        <v>72</v>
      </c>
      <c r="K623" t="s">
        <v>882</v>
      </c>
      <c r="L623" t="s">
        <v>2056</v>
      </c>
      <c r="M623">
        <f t="shared" si="9"/>
        <v>1</v>
      </c>
      <c r="N62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2011 Pan American Games – men's tournament sports event?</v>
      </c>
    </row>
    <row r="624" spans="1:14" x14ac:dyDescent="0.3">
      <c r="A624" t="s">
        <v>534</v>
      </c>
      <c r="B624" t="s">
        <v>535</v>
      </c>
      <c r="C624" t="s">
        <v>6</v>
      </c>
      <c r="D624" t="s">
        <v>70</v>
      </c>
      <c r="E624" t="s">
        <v>2266</v>
      </c>
      <c r="F624" t="s">
        <v>48</v>
      </c>
      <c r="G624">
        <f>ROUND(sportsEvent_numberOfAthletes[[#This Row],[value]],2)</f>
        <v>8</v>
      </c>
      <c r="H624" t="s">
        <v>2055</v>
      </c>
      <c r="I624" t="s">
        <v>536</v>
      </c>
      <c r="J624" t="s">
        <v>72</v>
      </c>
      <c r="K624" t="s">
        <v>537</v>
      </c>
      <c r="L624" t="s">
        <v>2056</v>
      </c>
      <c r="M624">
        <f t="shared" si="9"/>
        <v>1</v>
      </c>
      <c r="N62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volleyball at the 2011 Pan American Games – women's tournament sports event?</v>
      </c>
    </row>
    <row r="625" spans="1:14" x14ac:dyDescent="0.3">
      <c r="A625" t="s">
        <v>648</v>
      </c>
      <c r="B625" t="s">
        <v>649</v>
      </c>
      <c r="C625" t="s">
        <v>6</v>
      </c>
      <c r="D625" t="s">
        <v>70</v>
      </c>
      <c r="E625" t="s">
        <v>2266</v>
      </c>
      <c r="F625" t="s">
        <v>40</v>
      </c>
      <c r="G625">
        <f>ROUND(sportsEvent_numberOfAthletes[[#This Row],[value]],2)</f>
        <v>20</v>
      </c>
      <c r="H625" t="s">
        <v>2055</v>
      </c>
      <c r="I625" t="s">
        <v>16</v>
      </c>
      <c r="J625" t="s">
        <v>72</v>
      </c>
      <c r="K625" t="s">
        <v>650</v>
      </c>
      <c r="L625" t="s">
        <v>2056</v>
      </c>
      <c r="M625">
        <f t="shared" si="9"/>
        <v>1</v>
      </c>
      <c r="N62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 Series sports event?</v>
      </c>
    </row>
    <row r="626" spans="1:14" x14ac:dyDescent="0.3">
      <c r="A626" t="s">
        <v>603</v>
      </c>
      <c r="B626" t="s">
        <v>604</v>
      </c>
      <c r="C626" t="s">
        <v>6</v>
      </c>
      <c r="D626" t="s">
        <v>70</v>
      </c>
      <c r="E626" t="s">
        <v>2266</v>
      </c>
      <c r="F626" t="s">
        <v>7</v>
      </c>
      <c r="G626">
        <f>ROUND(sportsEvent_numberOfAthletes[[#This Row],[value]],2)</f>
        <v>16</v>
      </c>
      <c r="H626" t="s">
        <v>2055</v>
      </c>
      <c r="I626" t="s">
        <v>23</v>
      </c>
      <c r="J626" t="s">
        <v>72</v>
      </c>
      <c r="K626" t="s">
        <v>605</v>
      </c>
      <c r="L626" t="s">
        <v>2056</v>
      </c>
      <c r="M626">
        <f t="shared" si="9"/>
        <v>1</v>
      </c>
      <c r="N62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1973 World Aquatics Championships – men's tournament sports event?</v>
      </c>
    </row>
    <row r="627" spans="1:14" x14ac:dyDescent="0.3">
      <c r="A627" t="s">
        <v>968</v>
      </c>
      <c r="B627" t="s">
        <v>969</v>
      </c>
      <c r="C627" t="s">
        <v>6</v>
      </c>
      <c r="D627" t="s">
        <v>70</v>
      </c>
      <c r="E627" t="s">
        <v>2266</v>
      </c>
      <c r="F627" t="s">
        <v>7</v>
      </c>
      <c r="G627">
        <f>ROUND(sportsEvent_numberOfAthletes[[#This Row],[value]],2)</f>
        <v>16</v>
      </c>
      <c r="H627" t="s">
        <v>2055</v>
      </c>
      <c r="I627" t="s">
        <v>15</v>
      </c>
      <c r="J627" t="s">
        <v>72</v>
      </c>
      <c r="K627" t="s">
        <v>970</v>
      </c>
      <c r="L627" t="s">
        <v>2056</v>
      </c>
      <c r="M627">
        <f t="shared" si="9"/>
        <v>1</v>
      </c>
      <c r="N62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1978 World Aquatics Championships – men's tournament sports event?</v>
      </c>
    </row>
    <row r="628" spans="1:14" x14ac:dyDescent="0.3">
      <c r="A628" t="s">
        <v>890</v>
      </c>
      <c r="B628" t="s">
        <v>891</v>
      </c>
      <c r="C628" t="s">
        <v>6</v>
      </c>
      <c r="D628" t="s">
        <v>70</v>
      </c>
      <c r="E628" t="s">
        <v>2266</v>
      </c>
      <c r="F628" t="s">
        <v>28</v>
      </c>
      <c r="G628">
        <f>ROUND(sportsEvent_numberOfAthletes[[#This Row],[value]],2)</f>
        <v>15</v>
      </c>
      <c r="H628" t="s">
        <v>2055</v>
      </c>
      <c r="I628" t="s">
        <v>36</v>
      </c>
      <c r="J628" t="s">
        <v>72</v>
      </c>
      <c r="K628" t="s">
        <v>892</v>
      </c>
      <c r="L628" t="s">
        <v>2056</v>
      </c>
      <c r="M628">
        <f t="shared" si="9"/>
        <v>1</v>
      </c>
      <c r="N62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1986 World Aquatics Championships – men's tournament sports event?</v>
      </c>
    </row>
    <row r="629" spans="1:14" x14ac:dyDescent="0.3">
      <c r="A629" t="s">
        <v>958</v>
      </c>
      <c r="B629" t="s">
        <v>959</v>
      </c>
      <c r="C629" t="s">
        <v>6</v>
      </c>
      <c r="D629" t="s">
        <v>70</v>
      </c>
      <c r="E629" t="s">
        <v>2266</v>
      </c>
      <c r="F629" t="s">
        <v>36</v>
      </c>
      <c r="G629">
        <f>ROUND(sportsEvent_numberOfAthletes[[#This Row],[value]],2)</f>
        <v>9</v>
      </c>
      <c r="H629" t="s">
        <v>2055</v>
      </c>
      <c r="I629" t="s">
        <v>158</v>
      </c>
      <c r="J629" t="s">
        <v>72</v>
      </c>
      <c r="K629" t="s">
        <v>960</v>
      </c>
      <c r="L629" t="s">
        <v>2056</v>
      </c>
      <c r="M629">
        <f t="shared" si="9"/>
        <v>1</v>
      </c>
      <c r="N62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1986 World Aquatics Championships – women's tournament sports event?</v>
      </c>
    </row>
    <row r="630" spans="1:14" x14ac:dyDescent="0.3">
      <c r="A630" t="s">
        <v>1121</v>
      </c>
      <c r="B630" t="s">
        <v>1122</v>
      </c>
      <c r="C630" t="s">
        <v>6</v>
      </c>
      <c r="D630" t="s">
        <v>70</v>
      </c>
      <c r="E630" t="s">
        <v>2266</v>
      </c>
      <c r="F630" t="s">
        <v>28</v>
      </c>
      <c r="G630">
        <f>ROUND(sportsEvent_numberOfAthletes[[#This Row],[value]],2)</f>
        <v>15</v>
      </c>
      <c r="H630" t="s">
        <v>2055</v>
      </c>
      <c r="I630" t="s">
        <v>48</v>
      </c>
      <c r="J630" t="s">
        <v>72</v>
      </c>
      <c r="K630" t="s">
        <v>1123</v>
      </c>
      <c r="L630" t="s">
        <v>2056</v>
      </c>
      <c r="M630">
        <f t="shared" si="9"/>
        <v>1</v>
      </c>
      <c r="N63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1991 World Aquatics Championships – men's tournament sports event?</v>
      </c>
    </row>
    <row r="631" spans="1:14" x14ac:dyDescent="0.3">
      <c r="A631" t="s">
        <v>594</v>
      </c>
      <c r="B631" t="s">
        <v>595</v>
      </c>
      <c r="C631" t="s">
        <v>6</v>
      </c>
      <c r="D631" t="s">
        <v>70</v>
      </c>
      <c r="E631" t="s">
        <v>2266</v>
      </c>
      <c r="F631" t="s">
        <v>36</v>
      </c>
      <c r="G631">
        <f>ROUND(sportsEvent_numberOfAthletes[[#This Row],[value]],2)</f>
        <v>9</v>
      </c>
      <c r="H631" t="s">
        <v>2055</v>
      </c>
      <c r="I631" t="s">
        <v>158</v>
      </c>
      <c r="J631" t="s">
        <v>72</v>
      </c>
      <c r="K631" t="s">
        <v>596</v>
      </c>
      <c r="L631" t="s">
        <v>2056</v>
      </c>
      <c r="M631">
        <f t="shared" si="9"/>
        <v>1</v>
      </c>
      <c r="N63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1991 World Aquatics Championships – women's tournament sports event?</v>
      </c>
    </row>
    <row r="632" spans="1:14" x14ac:dyDescent="0.3">
      <c r="A632" t="s">
        <v>974</v>
      </c>
      <c r="B632" t="s">
        <v>975</v>
      </c>
      <c r="C632" t="s">
        <v>6</v>
      </c>
      <c r="D632" t="s">
        <v>70</v>
      </c>
      <c r="E632" t="s">
        <v>2266</v>
      </c>
      <c r="F632" t="s">
        <v>7</v>
      </c>
      <c r="G632">
        <f>ROUND(sportsEvent_numberOfAthletes[[#This Row],[value]],2)</f>
        <v>16</v>
      </c>
      <c r="H632" t="s">
        <v>2055</v>
      </c>
      <c r="I632" t="s">
        <v>48</v>
      </c>
      <c r="J632" t="s">
        <v>72</v>
      </c>
      <c r="K632" t="s">
        <v>976</v>
      </c>
      <c r="L632" t="s">
        <v>2056</v>
      </c>
      <c r="M632">
        <f t="shared" si="9"/>
        <v>1</v>
      </c>
      <c r="N63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1994 World Aquatics Championships – men's tournament sports event?</v>
      </c>
    </row>
    <row r="633" spans="1:14" x14ac:dyDescent="0.3">
      <c r="A633" t="s">
        <v>846</v>
      </c>
      <c r="B633" t="s">
        <v>847</v>
      </c>
      <c r="C633" t="s">
        <v>6</v>
      </c>
      <c r="D633" t="s">
        <v>70</v>
      </c>
      <c r="E633" t="s">
        <v>2266</v>
      </c>
      <c r="F633" t="s">
        <v>23</v>
      </c>
      <c r="G633">
        <f>ROUND(sportsEvent_numberOfAthletes[[#This Row],[value]],2)</f>
        <v>12</v>
      </c>
      <c r="H633" t="s">
        <v>2055</v>
      </c>
      <c r="I633" t="s">
        <v>536</v>
      </c>
      <c r="J633" t="s">
        <v>72</v>
      </c>
      <c r="K633" t="s">
        <v>848</v>
      </c>
      <c r="L633" t="s">
        <v>2056</v>
      </c>
      <c r="M633">
        <f t="shared" si="9"/>
        <v>1</v>
      </c>
      <c r="N63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1994 World Aquatics Championships – women's tournament sports event?</v>
      </c>
    </row>
    <row r="634" spans="1:14" x14ac:dyDescent="0.3">
      <c r="A634" t="s">
        <v>550</v>
      </c>
      <c r="B634" t="s">
        <v>551</v>
      </c>
      <c r="C634" t="s">
        <v>6</v>
      </c>
      <c r="D634" t="s">
        <v>70</v>
      </c>
      <c r="E634" t="s">
        <v>2266</v>
      </c>
      <c r="F634" t="s">
        <v>7</v>
      </c>
      <c r="G634">
        <f>ROUND(sportsEvent_numberOfAthletes[[#This Row],[value]],2)</f>
        <v>16</v>
      </c>
      <c r="H634" t="s">
        <v>2055</v>
      </c>
      <c r="I634" t="s">
        <v>76</v>
      </c>
      <c r="J634" t="s">
        <v>72</v>
      </c>
      <c r="K634" t="s">
        <v>552</v>
      </c>
      <c r="L634" t="s">
        <v>2056</v>
      </c>
      <c r="M634">
        <f t="shared" si="9"/>
        <v>1</v>
      </c>
      <c r="N63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1998 World Aquatics Championships – men's tournament sports event?</v>
      </c>
    </row>
    <row r="635" spans="1:14" x14ac:dyDescent="0.3">
      <c r="A635" t="s">
        <v>609</v>
      </c>
      <c r="B635" t="s">
        <v>610</v>
      </c>
      <c r="C635" t="s">
        <v>6</v>
      </c>
      <c r="D635" t="s">
        <v>70</v>
      </c>
      <c r="E635" t="s">
        <v>2266</v>
      </c>
      <c r="F635" t="s">
        <v>23</v>
      </c>
      <c r="G635">
        <f>ROUND(sportsEvent_numberOfAthletes[[#This Row],[value]],2)</f>
        <v>12</v>
      </c>
      <c r="H635" t="s">
        <v>2055</v>
      </c>
      <c r="I635" t="s">
        <v>536</v>
      </c>
      <c r="J635" t="s">
        <v>72</v>
      </c>
      <c r="K635" t="s">
        <v>611</v>
      </c>
      <c r="L635" t="s">
        <v>2056</v>
      </c>
      <c r="M635">
        <f t="shared" si="9"/>
        <v>1</v>
      </c>
      <c r="N63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1998 World Aquatics Championships – women's tournament sports event?</v>
      </c>
    </row>
    <row r="636" spans="1:14" x14ac:dyDescent="0.3">
      <c r="A636" t="s">
        <v>588</v>
      </c>
      <c r="B636" t="s">
        <v>589</v>
      </c>
      <c r="C636" t="s">
        <v>6</v>
      </c>
      <c r="D636" t="s">
        <v>70</v>
      </c>
      <c r="E636" t="s">
        <v>2266</v>
      </c>
      <c r="F636" t="s">
        <v>7</v>
      </c>
      <c r="G636">
        <f>ROUND(sportsEvent_numberOfAthletes[[#This Row],[value]],2)</f>
        <v>16</v>
      </c>
      <c r="H636" t="s">
        <v>2055</v>
      </c>
      <c r="I636" t="s">
        <v>76</v>
      </c>
      <c r="J636" t="s">
        <v>72</v>
      </c>
      <c r="K636" t="s">
        <v>590</v>
      </c>
      <c r="L636" t="s">
        <v>2056</v>
      </c>
      <c r="M636">
        <f t="shared" si="9"/>
        <v>1</v>
      </c>
      <c r="N63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2001 World Aquatics Championships – Men's tournament sports event?</v>
      </c>
    </row>
    <row r="637" spans="1:14" x14ac:dyDescent="0.3">
      <c r="A637" t="s">
        <v>1157</v>
      </c>
      <c r="B637" t="s">
        <v>1158</v>
      </c>
      <c r="C637" t="s">
        <v>6</v>
      </c>
      <c r="D637" t="s">
        <v>70</v>
      </c>
      <c r="E637" t="s">
        <v>2266</v>
      </c>
      <c r="F637" t="s">
        <v>23</v>
      </c>
      <c r="G637">
        <f>ROUND(sportsEvent_numberOfAthletes[[#This Row],[value]],2)</f>
        <v>12</v>
      </c>
      <c r="H637" t="s">
        <v>2055</v>
      </c>
      <c r="I637" t="s">
        <v>536</v>
      </c>
      <c r="J637" t="s">
        <v>72</v>
      </c>
      <c r="K637" t="s">
        <v>1159</v>
      </c>
      <c r="L637" t="s">
        <v>2056</v>
      </c>
      <c r="M637">
        <f t="shared" si="9"/>
        <v>1</v>
      </c>
      <c r="N63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2001 World Aquatics Championships – women's tournament sports event?</v>
      </c>
    </row>
    <row r="638" spans="1:14" x14ac:dyDescent="0.3">
      <c r="A638" t="s">
        <v>1128</v>
      </c>
      <c r="B638" t="s">
        <v>1129</v>
      </c>
      <c r="C638" t="s">
        <v>6</v>
      </c>
      <c r="D638" t="s">
        <v>70</v>
      </c>
      <c r="E638" t="s">
        <v>2266</v>
      </c>
      <c r="F638" t="s">
        <v>7</v>
      </c>
      <c r="G638">
        <f>ROUND(sportsEvent_numberOfAthletes[[#This Row],[value]],2)</f>
        <v>16</v>
      </c>
      <c r="H638" t="s">
        <v>2055</v>
      </c>
      <c r="I638" t="s">
        <v>48</v>
      </c>
      <c r="J638" t="s">
        <v>72</v>
      </c>
      <c r="K638" t="s">
        <v>1130</v>
      </c>
      <c r="L638" t="s">
        <v>2056</v>
      </c>
      <c r="M638">
        <f t="shared" si="9"/>
        <v>1</v>
      </c>
      <c r="N63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2003 World Aquatics Championships – Men's tournament sports event?</v>
      </c>
    </row>
    <row r="639" spans="1:14" x14ac:dyDescent="0.3">
      <c r="A639" t="s">
        <v>998</v>
      </c>
      <c r="B639" t="s">
        <v>999</v>
      </c>
      <c r="C639" t="s">
        <v>6</v>
      </c>
      <c r="D639" t="s">
        <v>70</v>
      </c>
      <c r="E639" t="s">
        <v>2266</v>
      </c>
      <c r="F639" t="s">
        <v>7</v>
      </c>
      <c r="G639">
        <f>ROUND(sportsEvent_numberOfAthletes[[#This Row],[value]],2)</f>
        <v>16</v>
      </c>
      <c r="H639" t="s">
        <v>2055</v>
      </c>
      <c r="I639" t="s">
        <v>536</v>
      </c>
      <c r="J639" t="s">
        <v>72</v>
      </c>
      <c r="K639" t="s">
        <v>1000</v>
      </c>
      <c r="L639" t="s">
        <v>2056</v>
      </c>
      <c r="M639">
        <f t="shared" si="9"/>
        <v>1</v>
      </c>
      <c r="N63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2003 World Aquatics Championships – women's tournament sports event?</v>
      </c>
    </row>
    <row r="640" spans="1:14" x14ac:dyDescent="0.3">
      <c r="A640" t="s">
        <v>1016</v>
      </c>
      <c r="B640" t="s">
        <v>1017</v>
      </c>
      <c r="C640" t="s">
        <v>6</v>
      </c>
      <c r="D640" t="s">
        <v>70</v>
      </c>
      <c r="E640" t="s">
        <v>2266</v>
      </c>
      <c r="F640" t="s">
        <v>7</v>
      </c>
      <c r="G640">
        <f>ROUND(sportsEvent_numberOfAthletes[[#This Row],[value]],2)</f>
        <v>16</v>
      </c>
      <c r="H640" t="s">
        <v>2055</v>
      </c>
      <c r="I640" t="s">
        <v>158</v>
      </c>
      <c r="J640" t="s">
        <v>72</v>
      </c>
      <c r="K640" t="s">
        <v>1018</v>
      </c>
      <c r="L640" t="s">
        <v>2056</v>
      </c>
      <c r="M640">
        <f t="shared" si="9"/>
        <v>1</v>
      </c>
      <c r="N64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2005 World Aquatics Championships – men's tournament sports event?</v>
      </c>
    </row>
    <row r="641" spans="1:14" x14ac:dyDescent="0.3">
      <c r="A641" t="s">
        <v>2230</v>
      </c>
      <c r="B641" t="s">
        <v>2231</v>
      </c>
      <c r="C641" t="s">
        <v>6</v>
      </c>
      <c r="D641" t="s">
        <v>70</v>
      </c>
      <c r="E641" t="s">
        <v>2266</v>
      </c>
      <c r="F641" t="s">
        <v>51</v>
      </c>
      <c r="G641">
        <f>ROUND(sportsEvent_numberOfAthletes[[#This Row],[value]],2)</f>
        <v>104</v>
      </c>
      <c r="H641" t="s">
        <v>2055</v>
      </c>
      <c r="I641" t="s">
        <v>189</v>
      </c>
      <c r="J641" t="s">
        <v>72</v>
      </c>
      <c r="K641" t="s">
        <v>2232</v>
      </c>
      <c r="L641" t="s">
        <v>2056</v>
      </c>
      <c r="M641">
        <f t="shared" si="9"/>
        <v>1</v>
      </c>
      <c r="N64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2011 Pan American Games – men's tournament sports event?</v>
      </c>
    </row>
    <row r="642" spans="1:14" x14ac:dyDescent="0.3">
      <c r="A642" t="s">
        <v>1094</v>
      </c>
      <c r="B642" t="s">
        <v>1095</v>
      </c>
      <c r="C642" t="s">
        <v>6</v>
      </c>
      <c r="D642" t="s">
        <v>70</v>
      </c>
      <c r="E642" t="s">
        <v>2266</v>
      </c>
      <c r="F642" t="s">
        <v>7</v>
      </c>
      <c r="G642">
        <f>ROUND(sportsEvent_numberOfAthletes[[#This Row],[value]],2)</f>
        <v>16</v>
      </c>
      <c r="H642" t="s">
        <v>2055</v>
      </c>
      <c r="I642" t="s">
        <v>48</v>
      </c>
      <c r="J642" t="s">
        <v>72</v>
      </c>
      <c r="K642" t="s">
        <v>1096</v>
      </c>
      <c r="L642" t="s">
        <v>2056</v>
      </c>
      <c r="M642">
        <f t="shared" ref="M642:M698" si="10">COUNTIF(B:B,B642)</f>
        <v>1</v>
      </c>
      <c r="N64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2011 World Aquatics Championships – men's tournament sports event?</v>
      </c>
    </row>
    <row r="643" spans="1:14" x14ac:dyDescent="0.3">
      <c r="A643" t="s">
        <v>1933</v>
      </c>
      <c r="B643" t="s">
        <v>1934</v>
      </c>
      <c r="C643" t="s">
        <v>6</v>
      </c>
      <c r="D643" t="s">
        <v>70</v>
      </c>
      <c r="E643" t="s">
        <v>2266</v>
      </c>
      <c r="F643" t="s">
        <v>7</v>
      </c>
      <c r="G643">
        <f>ROUND(sportsEvent_numberOfAthletes[[#This Row],[value]],2)</f>
        <v>16</v>
      </c>
      <c r="H643" t="s">
        <v>2055</v>
      </c>
      <c r="I643" t="s">
        <v>10</v>
      </c>
      <c r="J643" t="s">
        <v>72</v>
      </c>
      <c r="K643" t="s">
        <v>1935</v>
      </c>
      <c r="L643" t="s">
        <v>2056</v>
      </c>
      <c r="M643">
        <f t="shared" si="10"/>
        <v>1</v>
      </c>
      <c r="N64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polo at the 2013 World Aquatics Championships – men's tournament sports event?</v>
      </c>
    </row>
    <row r="644" spans="1:14" x14ac:dyDescent="0.3">
      <c r="A644" t="s">
        <v>2243</v>
      </c>
      <c r="B644" t="s">
        <v>2244</v>
      </c>
      <c r="C644" t="s">
        <v>6</v>
      </c>
      <c r="D644" t="s">
        <v>70</v>
      </c>
      <c r="E644" t="s">
        <v>2266</v>
      </c>
      <c r="F644" t="s">
        <v>11</v>
      </c>
      <c r="G644">
        <f>ROUND(sportsEvent_numberOfAthletes[[#This Row],[value]],2)</f>
        <v>17</v>
      </c>
      <c r="H644" t="s">
        <v>2055</v>
      </c>
      <c r="I644" t="s">
        <v>501</v>
      </c>
      <c r="J644" t="s">
        <v>72</v>
      </c>
      <c r="K644" t="s">
        <v>2245</v>
      </c>
      <c r="L644" t="s">
        <v>2056</v>
      </c>
      <c r="M644">
        <f t="shared" si="10"/>
        <v>1</v>
      </c>
      <c r="N64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skiing at the 2011 Pan American Games – men's slalom sports event?</v>
      </c>
    </row>
    <row r="645" spans="1:14" x14ac:dyDescent="0.3">
      <c r="A645" t="s">
        <v>2187</v>
      </c>
      <c r="B645" t="s">
        <v>2188</v>
      </c>
      <c r="C645" t="s">
        <v>6</v>
      </c>
      <c r="D645" t="s">
        <v>70</v>
      </c>
      <c r="E645" t="s">
        <v>2266</v>
      </c>
      <c r="F645" t="s">
        <v>10</v>
      </c>
      <c r="G645">
        <f>ROUND(sportsEvent_numberOfAthletes[[#This Row],[value]],2)</f>
        <v>11</v>
      </c>
      <c r="H645" t="s">
        <v>2055</v>
      </c>
      <c r="I645" t="s">
        <v>501</v>
      </c>
      <c r="J645" t="s">
        <v>72</v>
      </c>
      <c r="K645" t="s">
        <v>2189</v>
      </c>
      <c r="L645" t="s">
        <v>2056</v>
      </c>
      <c r="M645">
        <f t="shared" si="10"/>
        <v>1</v>
      </c>
      <c r="N64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skiing at the 2011 Pan American Games – men's tricks sports event?</v>
      </c>
    </row>
    <row r="646" spans="1:14" x14ac:dyDescent="0.3">
      <c r="A646" t="s">
        <v>2156</v>
      </c>
      <c r="B646" t="s">
        <v>2157</v>
      </c>
      <c r="C646" t="s">
        <v>6</v>
      </c>
      <c r="D646" t="s">
        <v>70</v>
      </c>
      <c r="E646" t="s">
        <v>2266</v>
      </c>
      <c r="F646" t="s">
        <v>48</v>
      </c>
      <c r="G646">
        <f>ROUND(sportsEvent_numberOfAthletes[[#This Row],[value]],2)</f>
        <v>8</v>
      </c>
      <c r="H646" t="s">
        <v>2055</v>
      </c>
      <c r="I646" t="s">
        <v>501</v>
      </c>
      <c r="J646" t="s">
        <v>72</v>
      </c>
      <c r="K646" t="s">
        <v>2158</v>
      </c>
      <c r="L646" t="s">
        <v>2056</v>
      </c>
      <c r="M646">
        <f t="shared" si="10"/>
        <v>1</v>
      </c>
      <c r="N64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skiing at the 2011 Pan American Games – men's wakeboard sports event?</v>
      </c>
    </row>
    <row r="647" spans="1:14" x14ac:dyDescent="0.3">
      <c r="A647" t="s">
        <v>2198</v>
      </c>
      <c r="B647" t="s">
        <v>2199</v>
      </c>
      <c r="C647" t="s">
        <v>6</v>
      </c>
      <c r="D647" t="s">
        <v>70</v>
      </c>
      <c r="E647" t="s">
        <v>2266</v>
      </c>
      <c r="F647" t="s">
        <v>76</v>
      </c>
      <c r="G647">
        <f>ROUND(sportsEvent_numberOfAthletes[[#This Row],[value]],2)</f>
        <v>7</v>
      </c>
      <c r="H647" t="s">
        <v>2055</v>
      </c>
      <c r="I647" t="s">
        <v>501</v>
      </c>
      <c r="J647" t="s">
        <v>72</v>
      </c>
      <c r="K647" t="s">
        <v>2200</v>
      </c>
      <c r="L647" t="s">
        <v>2056</v>
      </c>
      <c r="M647">
        <f t="shared" si="10"/>
        <v>1</v>
      </c>
      <c r="N64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skiing at the 2011 Pan American Games – women's jump sports event?</v>
      </c>
    </row>
    <row r="648" spans="1:14" x14ac:dyDescent="0.3">
      <c r="A648" t="s">
        <v>2211</v>
      </c>
      <c r="B648" t="s">
        <v>2212</v>
      </c>
      <c r="C648" t="s">
        <v>6</v>
      </c>
      <c r="D648" t="s">
        <v>70</v>
      </c>
      <c r="E648" t="s">
        <v>2266</v>
      </c>
      <c r="F648" t="s">
        <v>15</v>
      </c>
      <c r="G648">
        <f>ROUND(sportsEvent_numberOfAthletes[[#This Row],[value]],2)</f>
        <v>10</v>
      </c>
      <c r="H648" t="s">
        <v>2055</v>
      </c>
      <c r="I648" t="s">
        <v>501</v>
      </c>
      <c r="J648" t="s">
        <v>72</v>
      </c>
      <c r="K648" t="s">
        <v>2200</v>
      </c>
      <c r="L648" t="s">
        <v>2056</v>
      </c>
      <c r="M648">
        <f t="shared" si="10"/>
        <v>1</v>
      </c>
      <c r="N64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skiing at the 2011 Pan American Games – women's slalom sports event?</v>
      </c>
    </row>
    <row r="649" spans="1:14" x14ac:dyDescent="0.3">
      <c r="A649" t="s">
        <v>2224</v>
      </c>
      <c r="B649" t="s">
        <v>2225</v>
      </c>
      <c r="C649" t="s">
        <v>6</v>
      </c>
      <c r="D649" t="s">
        <v>70</v>
      </c>
      <c r="E649" t="s">
        <v>2266</v>
      </c>
      <c r="F649" t="s">
        <v>15</v>
      </c>
      <c r="G649">
        <f>ROUND(sportsEvent_numberOfAthletes[[#This Row],[value]],2)</f>
        <v>10</v>
      </c>
      <c r="H649" t="s">
        <v>2055</v>
      </c>
      <c r="I649" t="s">
        <v>501</v>
      </c>
      <c r="J649" t="s">
        <v>72</v>
      </c>
      <c r="K649" t="s">
        <v>2226</v>
      </c>
      <c r="L649" t="s">
        <v>2056</v>
      </c>
      <c r="M649">
        <f t="shared" si="10"/>
        <v>1</v>
      </c>
      <c r="N64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water skiing at the 2011 Pan American Games – women's tricks sports event?</v>
      </c>
    </row>
    <row r="650" spans="1:14" x14ac:dyDescent="0.3">
      <c r="A650" t="s">
        <v>2178</v>
      </c>
      <c r="B650" t="s">
        <v>2179</v>
      </c>
      <c r="C650" t="s">
        <v>6</v>
      </c>
      <c r="D650" t="s">
        <v>70</v>
      </c>
      <c r="E650" t="s">
        <v>2266</v>
      </c>
      <c r="F650" t="s">
        <v>10</v>
      </c>
      <c r="G650">
        <f>ROUND(sportsEvent_numberOfAthletes[[#This Row],[value]],2)</f>
        <v>11</v>
      </c>
      <c r="H650" t="s">
        <v>2055</v>
      </c>
      <c r="I650" t="s">
        <v>505</v>
      </c>
      <c r="J650" t="s">
        <v>72</v>
      </c>
      <c r="K650" t="s">
        <v>2180</v>
      </c>
      <c r="L650" t="s">
        <v>2056</v>
      </c>
      <c r="M650">
        <f t="shared" si="10"/>
        <v>1</v>
      </c>
      <c r="N65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2010 Commonwealth Games – women's 53 kg sports event?</v>
      </c>
    </row>
    <row r="651" spans="1:14" x14ac:dyDescent="0.3">
      <c r="A651" t="s">
        <v>2203</v>
      </c>
      <c r="B651" t="s">
        <v>2204</v>
      </c>
      <c r="C651" t="s">
        <v>6</v>
      </c>
      <c r="D651" t="s">
        <v>70</v>
      </c>
      <c r="E651" t="s">
        <v>2266</v>
      </c>
      <c r="F651" t="s">
        <v>15</v>
      </c>
      <c r="G651">
        <f>ROUND(sportsEvent_numberOfAthletes[[#This Row],[value]],2)</f>
        <v>10</v>
      </c>
      <c r="H651" t="s">
        <v>2055</v>
      </c>
      <c r="I651" t="s">
        <v>501</v>
      </c>
      <c r="J651" t="s">
        <v>72</v>
      </c>
      <c r="K651" t="s">
        <v>2031</v>
      </c>
      <c r="L651" t="s">
        <v>2056</v>
      </c>
      <c r="M651">
        <f t="shared" si="10"/>
        <v>1</v>
      </c>
      <c r="N65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men's +105 kg sports event?</v>
      </c>
    </row>
    <row r="652" spans="1:14" x14ac:dyDescent="0.3">
      <c r="A652" t="s">
        <v>2219</v>
      </c>
      <c r="B652" t="s">
        <v>2220</v>
      </c>
      <c r="C652" t="s">
        <v>6</v>
      </c>
      <c r="D652" t="s">
        <v>70</v>
      </c>
      <c r="E652" t="s">
        <v>2266</v>
      </c>
      <c r="F652" t="s">
        <v>76</v>
      </c>
      <c r="G652">
        <f>ROUND(sportsEvent_numberOfAthletes[[#This Row],[value]],2)</f>
        <v>7</v>
      </c>
      <c r="H652" t="s">
        <v>2055</v>
      </c>
      <c r="I652" t="s">
        <v>501</v>
      </c>
      <c r="J652" t="s">
        <v>72</v>
      </c>
      <c r="K652" t="s">
        <v>2170</v>
      </c>
      <c r="L652" t="s">
        <v>2056</v>
      </c>
      <c r="M652">
        <f t="shared" si="10"/>
        <v>1</v>
      </c>
      <c r="N65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men's 56 kg sports event?</v>
      </c>
    </row>
    <row r="653" spans="1:14" x14ac:dyDescent="0.3">
      <c r="A653" t="s">
        <v>2038</v>
      </c>
      <c r="B653" t="s">
        <v>2039</v>
      </c>
      <c r="C653" t="s">
        <v>6</v>
      </c>
      <c r="D653" t="s">
        <v>70</v>
      </c>
      <c r="E653" t="s">
        <v>2266</v>
      </c>
      <c r="F653" t="s">
        <v>36</v>
      </c>
      <c r="G653">
        <f>ROUND(sportsEvent_numberOfAthletes[[#This Row],[value]],2)</f>
        <v>9</v>
      </c>
      <c r="H653" t="s">
        <v>2055</v>
      </c>
      <c r="I653" t="s">
        <v>501</v>
      </c>
      <c r="J653" t="s">
        <v>72</v>
      </c>
      <c r="K653" t="s">
        <v>2040</v>
      </c>
      <c r="L653" t="s">
        <v>2056</v>
      </c>
      <c r="M653">
        <f t="shared" si="10"/>
        <v>1</v>
      </c>
      <c r="N65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men's 62 kg sports event?</v>
      </c>
    </row>
    <row r="654" spans="1:14" x14ac:dyDescent="0.3">
      <c r="A654" t="s">
        <v>2168</v>
      </c>
      <c r="B654" t="s">
        <v>2169</v>
      </c>
      <c r="C654" t="s">
        <v>6</v>
      </c>
      <c r="D654" t="s">
        <v>70</v>
      </c>
      <c r="E654" t="s">
        <v>2266</v>
      </c>
      <c r="F654" t="s">
        <v>36</v>
      </c>
      <c r="G654">
        <f>ROUND(sportsEvent_numberOfAthletes[[#This Row],[value]],2)</f>
        <v>9</v>
      </c>
      <c r="H654" t="s">
        <v>2055</v>
      </c>
      <c r="I654" t="s">
        <v>501</v>
      </c>
      <c r="J654" t="s">
        <v>72</v>
      </c>
      <c r="K654" t="s">
        <v>2170</v>
      </c>
      <c r="L654" t="s">
        <v>2056</v>
      </c>
      <c r="M654">
        <f t="shared" si="10"/>
        <v>1</v>
      </c>
      <c r="N65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men's 69 kg sports event?</v>
      </c>
    </row>
    <row r="655" spans="1:14" x14ac:dyDescent="0.3">
      <c r="A655" t="s">
        <v>2213</v>
      </c>
      <c r="B655" t="s">
        <v>2214</v>
      </c>
      <c r="C655" t="s">
        <v>6</v>
      </c>
      <c r="D655" t="s">
        <v>70</v>
      </c>
      <c r="E655" t="s">
        <v>2266</v>
      </c>
      <c r="F655" t="s">
        <v>48</v>
      </c>
      <c r="G655">
        <f>ROUND(sportsEvent_numberOfAthletes[[#This Row],[value]],2)</f>
        <v>8</v>
      </c>
      <c r="H655" t="s">
        <v>2055</v>
      </c>
      <c r="I655" t="s">
        <v>501</v>
      </c>
      <c r="J655" t="s">
        <v>72</v>
      </c>
      <c r="K655" t="s">
        <v>2215</v>
      </c>
      <c r="L655" t="s">
        <v>2056</v>
      </c>
      <c r="M655">
        <f t="shared" si="10"/>
        <v>1</v>
      </c>
      <c r="N65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men's 77 kg sports event?</v>
      </c>
    </row>
    <row r="656" spans="1:14" x14ac:dyDescent="0.3">
      <c r="A656" t="s">
        <v>2201</v>
      </c>
      <c r="B656" t="s">
        <v>2202</v>
      </c>
      <c r="C656" t="s">
        <v>6</v>
      </c>
      <c r="D656" t="s">
        <v>70</v>
      </c>
      <c r="E656" t="s">
        <v>2266</v>
      </c>
      <c r="F656" t="s">
        <v>15</v>
      </c>
      <c r="G656">
        <f>ROUND(sportsEvent_numberOfAthletes[[#This Row],[value]],2)</f>
        <v>10</v>
      </c>
      <c r="H656" t="s">
        <v>2055</v>
      </c>
      <c r="I656" t="s">
        <v>501</v>
      </c>
      <c r="J656" t="s">
        <v>72</v>
      </c>
      <c r="K656" t="s">
        <v>2010</v>
      </c>
      <c r="L656" t="s">
        <v>2056</v>
      </c>
      <c r="M656">
        <f t="shared" si="10"/>
        <v>1</v>
      </c>
      <c r="N65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men's 94 kg sports event?</v>
      </c>
    </row>
    <row r="657" spans="1:14" x14ac:dyDescent="0.3">
      <c r="A657" t="s">
        <v>2008</v>
      </c>
      <c r="B657" t="s">
        <v>2009</v>
      </c>
      <c r="C657" t="s">
        <v>6</v>
      </c>
      <c r="D657" t="s">
        <v>70</v>
      </c>
      <c r="E657" t="s">
        <v>2266</v>
      </c>
      <c r="F657" t="s">
        <v>36</v>
      </c>
      <c r="G657">
        <f>ROUND(sportsEvent_numberOfAthletes[[#This Row],[value]],2)</f>
        <v>9</v>
      </c>
      <c r="H657" t="s">
        <v>2055</v>
      </c>
      <c r="I657" t="s">
        <v>501</v>
      </c>
      <c r="J657" t="s">
        <v>72</v>
      </c>
      <c r="K657" t="s">
        <v>2010</v>
      </c>
      <c r="L657" t="s">
        <v>2056</v>
      </c>
      <c r="M657">
        <f t="shared" si="10"/>
        <v>1</v>
      </c>
      <c r="N65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women's +75 kg sports event?</v>
      </c>
    </row>
    <row r="658" spans="1:14" x14ac:dyDescent="0.3">
      <c r="A658" t="s">
        <v>2190</v>
      </c>
      <c r="B658" t="s">
        <v>2191</v>
      </c>
      <c r="C658" t="s">
        <v>6</v>
      </c>
      <c r="D658" t="s">
        <v>70</v>
      </c>
      <c r="E658" t="s">
        <v>2266</v>
      </c>
      <c r="F658" t="s">
        <v>36</v>
      </c>
      <c r="G658">
        <f>ROUND(sportsEvent_numberOfAthletes[[#This Row],[value]],2)</f>
        <v>9</v>
      </c>
      <c r="H658" t="s">
        <v>2055</v>
      </c>
      <c r="I658" t="s">
        <v>501</v>
      </c>
      <c r="J658" t="s">
        <v>72</v>
      </c>
      <c r="K658" t="s">
        <v>2192</v>
      </c>
      <c r="L658" t="s">
        <v>2056</v>
      </c>
      <c r="M658">
        <f t="shared" si="10"/>
        <v>1</v>
      </c>
      <c r="N65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women's 48 kg sports event?</v>
      </c>
    </row>
    <row r="659" spans="1:14" x14ac:dyDescent="0.3">
      <c r="A659" t="s">
        <v>2109</v>
      </c>
      <c r="B659" t="s">
        <v>2110</v>
      </c>
      <c r="C659" t="s">
        <v>6</v>
      </c>
      <c r="D659" t="s">
        <v>70</v>
      </c>
      <c r="E659" t="s">
        <v>2266</v>
      </c>
      <c r="F659" t="s">
        <v>10</v>
      </c>
      <c r="G659">
        <f>ROUND(sportsEvent_numberOfAthletes[[#This Row],[value]],2)</f>
        <v>11</v>
      </c>
      <c r="H659" t="s">
        <v>2055</v>
      </c>
      <c r="I659" t="s">
        <v>501</v>
      </c>
      <c r="J659" t="s">
        <v>72</v>
      </c>
      <c r="K659" t="s">
        <v>2111</v>
      </c>
      <c r="L659" t="s">
        <v>2056</v>
      </c>
      <c r="M659">
        <f t="shared" si="10"/>
        <v>1</v>
      </c>
      <c r="N65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women's 53 kg sports event?</v>
      </c>
    </row>
    <row r="660" spans="1:14" x14ac:dyDescent="0.3">
      <c r="A660" t="s">
        <v>2235</v>
      </c>
      <c r="B660" t="s">
        <v>2236</v>
      </c>
      <c r="C660" t="s">
        <v>6</v>
      </c>
      <c r="D660" t="s">
        <v>70</v>
      </c>
      <c r="E660" t="s">
        <v>2266</v>
      </c>
      <c r="F660" t="s">
        <v>536</v>
      </c>
      <c r="G660">
        <f>ROUND(sportsEvent_numberOfAthletes[[#This Row],[value]],2)</f>
        <v>5</v>
      </c>
      <c r="H660" t="s">
        <v>2055</v>
      </c>
      <c r="I660" t="s">
        <v>501</v>
      </c>
      <c r="J660" t="s">
        <v>72</v>
      </c>
      <c r="K660" t="s">
        <v>2111</v>
      </c>
      <c r="L660" t="s">
        <v>2056</v>
      </c>
      <c r="M660">
        <f t="shared" si="10"/>
        <v>1</v>
      </c>
      <c r="N66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women's 58 kg sports event?</v>
      </c>
    </row>
    <row r="661" spans="1:14" x14ac:dyDescent="0.3">
      <c r="A661" t="s">
        <v>2227</v>
      </c>
      <c r="B661" t="s">
        <v>2228</v>
      </c>
      <c r="C661" t="s">
        <v>6</v>
      </c>
      <c r="D661" t="s">
        <v>70</v>
      </c>
      <c r="E661" t="s">
        <v>2266</v>
      </c>
      <c r="F661" t="s">
        <v>36</v>
      </c>
      <c r="G661">
        <f>ROUND(sportsEvent_numberOfAthletes[[#This Row],[value]],2)</f>
        <v>9</v>
      </c>
      <c r="H661" t="s">
        <v>2055</v>
      </c>
      <c r="I661" t="s">
        <v>501</v>
      </c>
      <c r="J661" t="s">
        <v>72</v>
      </c>
      <c r="K661" t="s">
        <v>2229</v>
      </c>
      <c r="L661" t="s">
        <v>2056</v>
      </c>
      <c r="M661">
        <f t="shared" si="10"/>
        <v>1</v>
      </c>
      <c r="N66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women's 69 kg sports event?</v>
      </c>
    </row>
    <row r="662" spans="1:14" x14ac:dyDescent="0.3">
      <c r="A662" t="s">
        <v>2011</v>
      </c>
      <c r="B662" t="s">
        <v>2012</v>
      </c>
      <c r="C662" t="s">
        <v>6</v>
      </c>
      <c r="D662" t="s">
        <v>70</v>
      </c>
      <c r="E662" t="s">
        <v>2266</v>
      </c>
      <c r="F662" t="s">
        <v>158</v>
      </c>
      <c r="G662">
        <f>ROUND(sportsEvent_numberOfAthletes[[#This Row],[value]],2)</f>
        <v>6</v>
      </c>
      <c r="H662" t="s">
        <v>2055</v>
      </c>
      <c r="I662" t="s">
        <v>501</v>
      </c>
      <c r="J662" t="s">
        <v>72</v>
      </c>
      <c r="K662" t="s">
        <v>2013</v>
      </c>
      <c r="L662" t="s">
        <v>2056</v>
      </c>
      <c r="M662">
        <f t="shared" si="10"/>
        <v>1</v>
      </c>
      <c r="N66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weightlifting at the 2011 Pan American Games – women's 75 kg sports event?</v>
      </c>
    </row>
    <row r="663" spans="1:14" x14ac:dyDescent="0.3">
      <c r="A663" t="s">
        <v>1567</v>
      </c>
      <c r="B663" t="s">
        <v>1568</v>
      </c>
      <c r="C663" t="s">
        <v>6</v>
      </c>
      <c r="D663" t="s">
        <v>70</v>
      </c>
      <c r="E663" t="s">
        <v>2266</v>
      </c>
      <c r="F663" t="s">
        <v>76</v>
      </c>
      <c r="G663">
        <f>ROUND(sportsEvent_numberOfAthletes[[#This Row],[value]],2)</f>
        <v>7</v>
      </c>
      <c r="H663" t="s">
        <v>2055</v>
      </c>
      <c r="I663" t="s">
        <v>536</v>
      </c>
      <c r="J663" t="s">
        <v>72</v>
      </c>
      <c r="K663" t="s">
        <v>1428</v>
      </c>
      <c r="L663" t="s">
        <v>2056</v>
      </c>
      <c r="M663">
        <f t="shared" si="10"/>
        <v>1</v>
      </c>
      <c r="N66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women's football at the 2001 Island Games sports event?</v>
      </c>
    </row>
    <row r="664" spans="1:14" x14ac:dyDescent="0.3">
      <c r="A664" t="s">
        <v>1426</v>
      </c>
      <c r="B664" t="s">
        <v>1427</v>
      </c>
      <c r="C664" t="s">
        <v>6</v>
      </c>
      <c r="D664" t="s">
        <v>70</v>
      </c>
      <c r="E664" t="s">
        <v>2266</v>
      </c>
      <c r="F664" t="s">
        <v>48</v>
      </c>
      <c r="G664">
        <f>ROUND(sportsEvent_numberOfAthletes[[#This Row],[value]],2)</f>
        <v>8</v>
      </c>
      <c r="H664" t="s">
        <v>2055</v>
      </c>
      <c r="I664" t="s">
        <v>536</v>
      </c>
      <c r="J664" t="s">
        <v>72</v>
      </c>
      <c r="K664" t="s">
        <v>1428</v>
      </c>
      <c r="L664" t="s">
        <v>2056</v>
      </c>
      <c r="M664">
        <f t="shared" si="10"/>
        <v>1</v>
      </c>
      <c r="N66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women's football at the 2003 Island Games sports event?</v>
      </c>
    </row>
    <row r="665" spans="1:14" x14ac:dyDescent="0.3">
      <c r="A665" t="s">
        <v>1501</v>
      </c>
      <c r="B665" t="s">
        <v>1502</v>
      </c>
      <c r="C665" t="s">
        <v>6</v>
      </c>
      <c r="D665" t="s">
        <v>70</v>
      </c>
      <c r="E665" t="s">
        <v>2266</v>
      </c>
      <c r="F665" t="s">
        <v>10</v>
      </c>
      <c r="G665">
        <f>ROUND(sportsEvent_numberOfAthletes[[#This Row],[value]],2)</f>
        <v>11</v>
      </c>
      <c r="H665" t="s">
        <v>2055</v>
      </c>
      <c r="I665" t="s">
        <v>193</v>
      </c>
      <c r="J665" t="s">
        <v>72</v>
      </c>
      <c r="K665" t="s">
        <v>1503</v>
      </c>
      <c r="L665" t="s">
        <v>2056</v>
      </c>
      <c r="M665">
        <f t="shared" si="10"/>
        <v>1</v>
      </c>
      <c r="N66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women's football at the 2007 Island Games sports event?</v>
      </c>
    </row>
    <row r="666" spans="1:14" x14ac:dyDescent="0.3">
      <c r="A666" t="s">
        <v>2147</v>
      </c>
      <c r="B666" t="s">
        <v>2148</v>
      </c>
      <c r="C666" t="s">
        <v>6</v>
      </c>
      <c r="D666" t="s">
        <v>70</v>
      </c>
      <c r="E666" t="s">
        <v>2266</v>
      </c>
      <c r="F666" t="s">
        <v>36</v>
      </c>
      <c r="G666">
        <f>ROUND(sportsEvent_numberOfAthletes[[#This Row],[value]],2)</f>
        <v>9</v>
      </c>
      <c r="H666" t="s">
        <v>2055</v>
      </c>
      <c r="I666" t="s">
        <v>193</v>
      </c>
      <c r="J666" t="s">
        <v>72</v>
      </c>
      <c r="K666" t="s">
        <v>2149</v>
      </c>
      <c r="L666" t="s">
        <v>2056</v>
      </c>
      <c r="M666">
        <f t="shared" si="10"/>
        <v>1</v>
      </c>
      <c r="N66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women's football at the 2007 South Pacific Games sports event?</v>
      </c>
    </row>
    <row r="667" spans="1:14" x14ac:dyDescent="0.3">
      <c r="A667" t="s">
        <v>1151</v>
      </c>
      <c r="B667" t="s">
        <v>1152</v>
      </c>
      <c r="C667" t="s">
        <v>6</v>
      </c>
      <c r="D667" t="s">
        <v>70</v>
      </c>
      <c r="E667" t="s">
        <v>2266</v>
      </c>
      <c r="F667" t="s">
        <v>15</v>
      </c>
      <c r="G667">
        <f>ROUND(sportsEvent_numberOfAthletes[[#This Row],[value]],2)</f>
        <v>10</v>
      </c>
      <c r="H667" t="s">
        <v>2055</v>
      </c>
      <c r="I667" t="s">
        <v>193</v>
      </c>
      <c r="J667" t="s">
        <v>72</v>
      </c>
      <c r="K667" t="s">
        <v>1153</v>
      </c>
      <c r="L667" t="s">
        <v>2056</v>
      </c>
      <c r="M667">
        <f t="shared" si="10"/>
        <v>1</v>
      </c>
      <c r="N66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women's football at the 2009 Island Games sports event?</v>
      </c>
    </row>
    <row r="668" spans="1:14" x14ac:dyDescent="0.3">
      <c r="A668" t="s">
        <v>2193</v>
      </c>
      <c r="B668" t="s">
        <v>2194</v>
      </c>
      <c r="C668" t="s">
        <v>6</v>
      </c>
      <c r="D668" t="s">
        <v>70</v>
      </c>
      <c r="E668" t="s">
        <v>2266</v>
      </c>
      <c r="F668" t="s">
        <v>36</v>
      </c>
      <c r="G668">
        <f>ROUND(sportsEvent_numberOfAthletes[[#This Row],[value]],2)</f>
        <v>9</v>
      </c>
      <c r="H668" t="s">
        <v>2055</v>
      </c>
      <c r="I668" t="s">
        <v>189</v>
      </c>
      <c r="J668" t="s">
        <v>72</v>
      </c>
      <c r="K668" t="s">
        <v>2149</v>
      </c>
      <c r="L668" t="s">
        <v>2056</v>
      </c>
      <c r="M668">
        <f t="shared" si="10"/>
        <v>1</v>
      </c>
      <c r="N66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women's football at the 2011 Pacific Games sports event?</v>
      </c>
    </row>
    <row r="669" spans="1:14" x14ac:dyDescent="0.3">
      <c r="A669" t="s">
        <v>1171</v>
      </c>
      <c r="B669" t="s">
        <v>1172</v>
      </c>
      <c r="C669" t="s">
        <v>6</v>
      </c>
      <c r="D669" t="s">
        <v>70</v>
      </c>
      <c r="E669" t="s">
        <v>2266</v>
      </c>
      <c r="F669" t="s">
        <v>36</v>
      </c>
      <c r="G669">
        <f>ROUND(sportsEvent_numberOfAthletes[[#This Row],[value]],2)</f>
        <v>9</v>
      </c>
      <c r="H669" t="s">
        <v>2055</v>
      </c>
      <c r="I669" t="s">
        <v>536</v>
      </c>
      <c r="J669" t="s">
        <v>72</v>
      </c>
      <c r="K669" t="s">
        <v>1173</v>
      </c>
      <c r="L669" t="s">
        <v>2056</v>
      </c>
      <c r="M669">
        <f t="shared" si="10"/>
        <v>1</v>
      </c>
      <c r="N66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Women's Junior Pan-American Volleyball Cup sports event?</v>
      </c>
    </row>
    <row r="670" spans="1:14" x14ac:dyDescent="0.3">
      <c r="A670" t="s">
        <v>1951</v>
      </c>
      <c r="B670" t="s">
        <v>1952</v>
      </c>
      <c r="C670" t="s">
        <v>6</v>
      </c>
      <c r="D670" t="s">
        <v>70</v>
      </c>
      <c r="E670" t="s">
        <v>2266</v>
      </c>
      <c r="F670" t="s">
        <v>158</v>
      </c>
      <c r="G670">
        <f>ROUND(sportsEvent_numberOfAthletes[[#This Row],[value]],2)</f>
        <v>6</v>
      </c>
      <c r="H670" t="s">
        <v>2055</v>
      </c>
      <c r="I670" t="s">
        <v>536</v>
      </c>
      <c r="J670" t="s">
        <v>72</v>
      </c>
      <c r="K670" t="s">
        <v>1953</v>
      </c>
      <c r="L670" t="s">
        <v>2056</v>
      </c>
      <c r="M670">
        <f t="shared" si="10"/>
        <v>1</v>
      </c>
      <c r="N67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Women's U23 Pan-American Volleyball Cup sports event?</v>
      </c>
    </row>
    <row r="671" spans="1:14" x14ac:dyDescent="0.3">
      <c r="A671" t="s">
        <v>906</v>
      </c>
      <c r="B671" t="s">
        <v>907</v>
      </c>
      <c r="C671" t="s">
        <v>6</v>
      </c>
      <c r="D671" t="s">
        <v>70</v>
      </c>
      <c r="E671" t="s">
        <v>2266</v>
      </c>
      <c r="F671" t="s">
        <v>48</v>
      </c>
      <c r="G671">
        <f>ROUND(sportsEvent_numberOfAthletes[[#This Row],[value]],2)</f>
        <v>8</v>
      </c>
      <c r="H671" t="s">
        <v>2055</v>
      </c>
      <c r="I671" t="s">
        <v>501</v>
      </c>
      <c r="J671" t="s">
        <v>72</v>
      </c>
      <c r="K671" t="s">
        <v>908</v>
      </c>
      <c r="L671" t="s">
        <v>2056</v>
      </c>
      <c r="M671">
        <f t="shared" si="10"/>
        <v>1</v>
      </c>
      <c r="N67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women's volleyball at the 2006 Central American and Caribbean Games sports event?</v>
      </c>
    </row>
    <row r="672" spans="1:14" x14ac:dyDescent="0.3">
      <c r="A672" t="s">
        <v>164</v>
      </c>
      <c r="B672" t="s">
        <v>165</v>
      </c>
      <c r="C672" t="s">
        <v>6</v>
      </c>
      <c r="D672" t="s">
        <v>70</v>
      </c>
      <c r="E672" t="s">
        <v>2266</v>
      </c>
      <c r="F672" t="s">
        <v>166</v>
      </c>
      <c r="G672">
        <f>ROUND(sportsEvent_numberOfAthletes[[#This Row],[value]],2)</f>
        <v>1265</v>
      </c>
      <c r="H672" t="s">
        <v>2055</v>
      </c>
      <c r="I672" t="s">
        <v>19</v>
      </c>
      <c r="J672" t="s">
        <v>72</v>
      </c>
      <c r="K672" t="s">
        <v>167</v>
      </c>
      <c r="L672" t="s">
        <v>2056</v>
      </c>
      <c r="M672">
        <f t="shared" si="10"/>
        <v>1</v>
      </c>
      <c r="N67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Games 1981 sports event?</v>
      </c>
    </row>
    <row r="673" spans="1:14" x14ac:dyDescent="0.3">
      <c r="A673" t="s">
        <v>111</v>
      </c>
      <c r="B673" t="s">
        <v>112</v>
      </c>
      <c r="C673" t="s">
        <v>6</v>
      </c>
      <c r="D673" t="s">
        <v>70</v>
      </c>
      <c r="E673" t="s">
        <v>2266</v>
      </c>
      <c r="F673" t="s">
        <v>113</v>
      </c>
      <c r="G673">
        <f>ROUND(sportsEvent_numberOfAthletes[[#This Row],[value]],2)</f>
        <v>1550</v>
      </c>
      <c r="H673" t="s">
        <v>2055</v>
      </c>
      <c r="I673" t="s">
        <v>7</v>
      </c>
      <c r="J673" t="s">
        <v>72</v>
      </c>
      <c r="K673" t="s">
        <v>114</v>
      </c>
      <c r="L673" t="s">
        <v>2056</v>
      </c>
      <c r="M673">
        <f t="shared" si="10"/>
        <v>1</v>
      </c>
      <c r="N67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Games 1985 sports event?</v>
      </c>
    </row>
    <row r="674" spans="1:14" x14ac:dyDescent="0.3">
      <c r="A674" t="s">
        <v>390</v>
      </c>
      <c r="B674" t="s">
        <v>391</v>
      </c>
      <c r="C674" t="s">
        <v>6</v>
      </c>
      <c r="D674" t="s">
        <v>70</v>
      </c>
      <c r="E674" t="s">
        <v>2266</v>
      </c>
      <c r="F674" t="s">
        <v>392</v>
      </c>
      <c r="G674">
        <f>ROUND(sportsEvent_numberOfAthletes[[#This Row],[value]],2)</f>
        <v>1295</v>
      </c>
      <c r="H674" t="s">
        <v>2055</v>
      </c>
      <c r="I674" t="s">
        <v>7</v>
      </c>
      <c r="J674" t="s">
        <v>72</v>
      </c>
      <c r="K674" t="s">
        <v>393</v>
      </c>
      <c r="L674" t="s">
        <v>2056</v>
      </c>
      <c r="M674">
        <f t="shared" si="10"/>
        <v>1</v>
      </c>
      <c r="N67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Games 1989 sports event?</v>
      </c>
    </row>
    <row r="675" spans="1:14" x14ac:dyDescent="0.3">
      <c r="A675" t="s">
        <v>84</v>
      </c>
      <c r="B675" t="s">
        <v>85</v>
      </c>
      <c r="C675" t="s">
        <v>6</v>
      </c>
      <c r="D675" t="s">
        <v>70</v>
      </c>
      <c r="E675" t="s">
        <v>2266</v>
      </c>
      <c r="F675" t="s">
        <v>86</v>
      </c>
      <c r="G675">
        <f>ROUND(sportsEvent_numberOfAthletes[[#This Row],[value]],2)</f>
        <v>2600</v>
      </c>
      <c r="H675" t="s">
        <v>2055</v>
      </c>
      <c r="I675" t="s">
        <v>7</v>
      </c>
      <c r="J675" t="s">
        <v>72</v>
      </c>
      <c r="K675" t="s">
        <v>87</v>
      </c>
      <c r="L675" t="s">
        <v>2056</v>
      </c>
      <c r="M675">
        <f t="shared" si="10"/>
        <v>1</v>
      </c>
      <c r="N67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Games 1997 sports event?</v>
      </c>
    </row>
    <row r="676" spans="1:14" x14ac:dyDescent="0.3">
      <c r="A676" t="s">
        <v>412</v>
      </c>
      <c r="B676" t="s">
        <v>413</v>
      </c>
      <c r="C676" t="s">
        <v>6</v>
      </c>
      <c r="D676" t="s">
        <v>70</v>
      </c>
      <c r="E676" t="s">
        <v>2266</v>
      </c>
      <c r="F676" t="s">
        <v>414</v>
      </c>
      <c r="G676">
        <f>ROUND(sportsEvent_numberOfAthletes[[#This Row],[value]],2)</f>
        <v>3200</v>
      </c>
      <c r="H676" t="s">
        <v>2055</v>
      </c>
      <c r="I676" t="s">
        <v>28</v>
      </c>
      <c r="J676" t="s">
        <v>72</v>
      </c>
      <c r="K676" t="s">
        <v>415</v>
      </c>
      <c r="L676" t="s">
        <v>2056</v>
      </c>
      <c r="M676">
        <f t="shared" si="10"/>
        <v>1</v>
      </c>
      <c r="N67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Games 2001 sports event?</v>
      </c>
    </row>
    <row r="677" spans="1:14" x14ac:dyDescent="0.3">
      <c r="A677" t="s">
        <v>459</v>
      </c>
      <c r="B677" t="s">
        <v>460</v>
      </c>
      <c r="C677" t="s">
        <v>6</v>
      </c>
      <c r="D677" t="s">
        <v>70</v>
      </c>
      <c r="E677" t="s">
        <v>2266</v>
      </c>
      <c r="F677" t="s">
        <v>461</v>
      </c>
      <c r="G677">
        <f>ROUND(sportsEvent_numberOfAthletes[[#This Row],[value]],2)</f>
        <v>3398</v>
      </c>
      <c r="H677" t="s">
        <v>2055</v>
      </c>
      <c r="I677" t="s">
        <v>19</v>
      </c>
      <c r="J677" t="s">
        <v>72</v>
      </c>
      <c r="K677" t="s">
        <v>462</v>
      </c>
      <c r="L677" t="s">
        <v>2056</v>
      </c>
      <c r="M677">
        <f t="shared" si="10"/>
        <v>1</v>
      </c>
      <c r="N67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Games 2005 sports event?</v>
      </c>
    </row>
    <row r="678" spans="1:14" x14ac:dyDescent="0.3">
      <c r="A678" t="s">
        <v>373</v>
      </c>
      <c r="B678" t="s">
        <v>374</v>
      </c>
      <c r="C678" t="s">
        <v>6</v>
      </c>
      <c r="D678" t="s">
        <v>70</v>
      </c>
      <c r="E678" t="s">
        <v>2266</v>
      </c>
      <c r="F678" t="s">
        <v>375</v>
      </c>
      <c r="G678">
        <f>ROUND(sportsEvent_numberOfAthletes[[#This Row],[value]],2)</f>
        <v>4800</v>
      </c>
      <c r="H678" t="s">
        <v>2055</v>
      </c>
      <c r="I678" t="s">
        <v>11</v>
      </c>
      <c r="J678" t="s">
        <v>72</v>
      </c>
      <c r="K678" t="s">
        <v>376</v>
      </c>
      <c r="L678" t="s">
        <v>2056</v>
      </c>
      <c r="M678">
        <f t="shared" si="10"/>
        <v>1</v>
      </c>
      <c r="N67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Games 2009 sports event?</v>
      </c>
    </row>
    <row r="679" spans="1:14" x14ac:dyDescent="0.3">
      <c r="A679" t="s">
        <v>491</v>
      </c>
      <c r="B679" t="s">
        <v>492</v>
      </c>
      <c r="C679" t="s">
        <v>6</v>
      </c>
      <c r="D679" t="s">
        <v>70</v>
      </c>
      <c r="E679" t="s">
        <v>2266</v>
      </c>
      <c r="F679" t="s">
        <v>493</v>
      </c>
      <c r="G679">
        <f>ROUND(sportsEvent_numberOfAthletes[[#This Row],[value]],2)</f>
        <v>2870</v>
      </c>
      <c r="H679" t="s">
        <v>2055</v>
      </c>
      <c r="I679" t="s">
        <v>40</v>
      </c>
      <c r="J679" t="s">
        <v>72</v>
      </c>
      <c r="K679" t="s">
        <v>494</v>
      </c>
      <c r="L679" t="s">
        <v>2056</v>
      </c>
      <c r="M679">
        <f t="shared" si="10"/>
        <v>1</v>
      </c>
      <c r="N67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Games 2013 sports event?</v>
      </c>
    </row>
    <row r="680" spans="1:14" x14ac:dyDescent="0.3">
      <c r="A680" t="s">
        <v>856</v>
      </c>
      <c r="B680" t="s">
        <v>857</v>
      </c>
      <c r="C680" t="s">
        <v>6</v>
      </c>
      <c r="D680" t="s">
        <v>70</v>
      </c>
      <c r="E680" t="s">
        <v>2266</v>
      </c>
      <c r="F680" t="s">
        <v>858</v>
      </c>
      <c r="G680">
        <f>ROUND(sportsEvent_numberOfAthletes[[#This Row],[value]],2)</f>
        <v>3168</v>
      </c>
      <c r="H680" t="s">
        <v>2055</v>
      </c>
      <c r="I680" t="s">
        <v>20</v>
      </c>
      <c r="J680" t="s">
        <v>72</v>
      </c>
      <c r="K680" t="s">
        <v>859</v>
      </c>
      <c r="L680" t="s">
        <v>2056</v>
      </c>
      <c r="M680">
        <f t="shared" si="10"/>
        <v>1</v>
      </c>
      <c r="N68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Games Wroclaw 2017 sports event?</v>
      </c>
    </row>
    <row r="681" spans="1:14" x14ac:dyDescent="0.3">
      <c r="A681" t="s">
        <v>1293</v>
      </c>
      <c r="B681" t="s">
        <v>1294</v>
      </c>
      <c r="C681" t="s">
        <v>6</v>
      </c>
      <c r="D681" t="s">
        <v>70</v>
      </c>
      <c r="E681" t="s">
        <v>2266</v>
      </c>
      <c r="F681" t="s">
        <v>48</v>
      </c>
      <c r="G681">
        <f>ROUND(sportsEvent_numberOfAthletes[[#This Row],[value]],2)</f>
        <v>8</v>
      </c>
      <c r="H681" t="s">
        <v>2055</v>
      </c>
      <c r="I681" t="s">
        <v>10</v>
      </c>
      <c r="J681" t="s">
        <v>72</v>
      </c>
      <c r="K681" t="s">
        <v>1295</v>
      </c>
      <c r="L681" t="s">
        <v>2056</v>
      </c>
      <c r="M681">
        <f t="shared" si="10"/>
        <v>1</v>
      </c>
      <c r="N68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World Polo Championship sports event?</v>
      </c>
    </row>
    <row r="682" spans="1:14" x14ac:dyDescent="0.3">
      <c r="A682" t="s">
        <v>2014</v>
      </c>
      <c r="B682" t="s">
        <v>2015</v>
      </c>
      <c r="C682" t="s">
        <v>6</v>
      </c>
      <c r="D682" t="s">
        <v>70</v>
      </c>
      <c r="E682" t="s">
        <v>2266</v>
      </c>
      <c r="F682" t="s">
        <v>48</v>
      </c>
      <c r="G682">
        <f>ROUND(sportsEvent_numberOfAthletes[[#This Row],[value]],2)</f>
        <v>8</v>
      </c>
      <c r="H682" t="s">
        <v>2055</v>
      </c>
      <c r="I682" t="s">
        <v>501</v>
      </c>
      <c r="J682" t="s">
        <v>72</v>
      </c>
      <c r="K682" t="s">
        <v>2016</v>
      </c>
      <c r="L682" t="s">
        <v>2056</v>
      </c>
      <c r="M682">
        <f t="shared" si="10"/>
        <v>1</v>
      </c>
      <c r="N68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freestyle 120 kg sports event?</v>
      </c>
    </row>
    <row r="683" spans="1:14" x14ac:dyDescent="0.3">
      <c r="A683" t="s">
        <v>2233</v>
      </c>
      <c r="B683" t="s">
        <v>2234</v>
      </c>
      <c r="C683" t="s">
        <v>6</v>
      </c>
      <c r="D683" t="s">
        <v>70</v>
      </c>
      <c r="E683" t="s">
        <v>2266</v>
      </c>
      <c r="F683" t="s">
        <v>76</v>
      </c>
      <c r="G683">
        <f>ROUND(sportsEvent_numberOfAthletes[[#This Row],[value]],2)</f>
        <v>7</v>
      </c>
      <c r="H683" t="s">
        <v>2055</v>
      </c>
      <c r="I683" t="s">
        <v>501</v>
      </c>
      <c r="J683" t="s">
        <v>72</v>
      </c>
      <c r="K683" t="s">
        <v>2192</v>
      </c>
      <c r="L683" t="s">
        <v>2056</v>
      </c>
      <c r="M683">
        <f t="shared" si="10"/>
        <v>1</v>
      </c>
      <c r="N68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freestyle 55 kg sports event?</v>
      </c>
    </row>
    <row r="684" spans="1:14" x14ac:dyDescent="0.3">
      <c r="A684" t="s">
        <v>1998</v>
      </c>
      <c r="B684" t="s">
        <v>1999</v>
      </c>
      <c r="C684" t="s">
        <v>6</v>
      </c>
      <c r="D684" t="s">
        <v>70</v>
      </c>
      <c r="E684" t="s">
        <v>2266</v>
      </c>
      <c r="F684" t="s">
        <v>36</v>
      </c>
      <c r="G684">
        <f>ROUND(sportsEvent_numberOfAthletes[[#This Row],[value]],2)</f>
        <v>9</v>
      </c>
      <c r="H684" t="s">
        <v>2055</v>
      </c>
      <c r="I684" t="s">
        <v>501</v>
      </c>
      <c r="J684" t="s">
        <v>72</v>
      </c>
      <c r="K684" t="s">
        <v>2000</v>
      </c>
      <c r="L684" t="s">
        <v>2056</v>
      </c>
      <c r="M684">
        <f t="shared" si="10"/>
        <v>1</v>
      </c>
      <c r="N68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freestyle 60 kg sports event?</v>
      </c>
    </row>
    <row r="685" spans="1:14" x14ac:dyDescent="0.3">
      <c r="A685" t="s">
        <v>2216</v>
      </c>
      <c r="B685" t="s">
        <v>2217</v>
      </c>
      <c r="C685" t="s">
        <v>6</v>
      </c>
      <c r="D685" t="s">
        <v>70</v>
      </c>
      <c r="E685" t="s">
        <v>2266</v>
      </c>
      <c r="F685" t="s">
        <v>36</v>
      </c>
      <c r="G685">
        <f>ROUND(sportsEvent_numberOfAthletes[[#This Row],[value]],2)</f>
        <v>9</v>
      </c>
      <c r="H685" t="s">
        <v>2055</v>
      </c>
      <c r="I685" t="s">
        <v>501</v>
      </c>
      <c r="J685" t="s">
        <v>72</v>
      </c>
      <c r="K685" t="s">
        <v>2218</v>
      </c>
      <c r="L685" t="s">
        <v>2056</v>
      </c>
      <c r="M685">
        <f t="shared" si="10"/>
        <v>1</v>
      </c>
      <c r="N68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freestyle 66 kg sports event?</v>
      </c>
    </row>
    <row r="686" spans="1:14" x14ac:dyDescent="0.3">
      <c r="A686" t="s">
        <v>1959</v>
      </c>
      <c r="B686" t="s">
        <v>1960</v>
      </c>
      <c r="C686" t="s">
        <v>6</v>
      </c>
      <c r="D686" t="s">
        <v>70</v>
      </c>
      <c r="E686" t="s">
        <v>2266</v>
      </c>
      <c r="F686" t="s">
        <v>48</v>
      </c>
      <c r="G686">
        <f>ROUND(sportsEvent_numberOfAthletes[[#This Row],[value]],2)</f>
        <v>8</v>
      </c>
      <c r="H686" t="s">
        <v>2055</v>
      </c>
      <c r="I686" t="s">
        <v>501</v>
      </c>
      <c r="J686" t="s">
        <v>72</v>
      </c>
      <c r="K686" t="s">
        <v>1779</v>
      </c>
      <c r="L686" t="s">
        <v>2056</v>
      </c>
      <c r="M686">
        <f t="shared" si="10"/>
        <v>1</v>
      </c>
      <c r="N68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freestyle 74 kg sports event?</v>
      </c>
    </row>
    <row r="687" spans="1:14" x14ac:dyDescent="0.3">
      <c r="A687" t="s">
        <v>1777</v>
      </c>
      <c r="B687" t="s">
        <v>1778</v>
      </c>
      <c r="C687" t="s">
        <v>6</v>
      </c>
      <c r="D687" t="s">
        <v>70</v>
      </c>
      <c r="E687" t="s">
        <v>2266</v>
      </c>
      <c r="F687" t="s">
        <v>48</v>
      </c>
      <c r="G687">
        <f>ROUND(sportsEvent_numberOfAthletes[[#This Row],[value]],2)</f>
        <v>8</v>
      </c>
      <c r="H687" t="s">
        <v>2055</v>
      </c>
      <c r="I687" t="s">
        <v>501</v>
      </c>
      <c r="J687" t="s">
        <v>72</v>
      </c>
      <c r="K687" t="s">
        <v>1779</v>
      </c>
      <c r="L687" t="s">
        <v>2056</v>
      </c>
      <c r="M687">
        <f t="shared" si="10"/>
        <v>1</v>
      </c>
      <c r="N68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freestyle 84 kg sports event?</v>
      </c>
    </row>
    <row r="688" spans="1:14" x14ac:dyDescent="0.3">
      <c r="A688" t="s">
        <v>2171</v>
      </c>
      <c r="B688" t="s">
        <v>2172</v>
      </c>
      <c r="C688" t="s">
        <v>6</v>
      </c>
      <c r="D688" t="s">
        <v>70</v>
      </c>
      <c r="E688" t="s">
        <v>2266</v>
      </c>
      <c r="F688" t="s">
        <v>48</v>
      </c>
      <c r="G688">
        <f>ROUND(sportsEvent_numberOfAthletes[[#This Row],[value]],2)</f>
        <v>8</v>
      </c>
      <c r="H688" t="s">
        <v>2055</v>
      </c>
      <c r="I688" t="s">
        <v>501</v>
      </c>
      <c r="J688" t="s">
        <v>72</v>
      </c>
      <c r="K688" t="s">
        <v>2044</v>
      </c>
      <c r="L688" t="s">
        <v>2056</v>
      </c>
      <c r="M688">
        <f t="shared" si="10"/>
        <v>1</v>
      </c>
      <c r="N68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Greco-Roman 120 kg sports event?</v>
      </c>
    </row>
    <row r="689" spans="1:14" x14ac:dyDescent="0.3">
      <c r="A689" t="s">
        <v>2159</v>
      </c>
      <c r="B689" t="s">
        <v>2160</v>
      </c>
      <c r="C689" t="s">
        <v>6</v>
      </c>
      <c r="D689" t="s">
        <v>70</v>
      </c>
      <c r="E689" t="s">
        <v>2266</v>
      </c>
      <c r="F689" t="s">
        <v>48</v>
      </c>
      <c r="G689">
        <f>ROUND(sportsEvent_numberOfAthletes[[#This Row],[value]],2)</f>
        <v>8</v>
      </c>
      <c r="H689" t="s">
        <v>2055</v>
      </c>
      <c r="I689" t="s">
        <v>501</v>
      </c>
      <c r="J689" t="s">
        <v>72</v>
      </c>
      <c r="K689" t="s">
        <v>2161</v>
      </c>
      <c r="L689" t="s">
        <v>2056</v>
      </c>
      <c r="M689">
        <f t="shared" si="10"/>
        <v>1</v>
      </c>
      <c r="N689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Greco-Roman 55 kg sports event?</v>
      </c>
    </row>
    <row r="690" spans="1:14" x14ac:dyDescent="0.3">
      <c r="A690" t="s">
        <v>1991</v>
      </c>
      <c r="B690" t="s">
        <v>1992</v>
      </c>
      <c r="C690" t="s">
        <v>6</v>
      </c>
      <c r="D690" t="s">
        <v>70</v>
      </c>
      <c r="E690" t="s">
        <v>2266</v>
      </c>
      <c r="F690" t="s">
        <v>48</v>
      </c>
      <c r="G690">
        <f>ROUND(sportsEvent_numberOfAthletes[[#This Row],[value]],2)</f>
        <v>8</v>
      </c>
      <c r="H690" t="s">
        <v>2055</v>
      </c>
      <c r="I690" t="s">
        <v>501</v>
      </c>
      <c r="J690" t="s">
        <v>72</v>
      </c>
      <c r="K690" t="s">
        <v>1993</v>
      </c>
      <c r="L690" t="s">
        <v>2056</v>
      </c>
      <c r="M690">
        <f t="shared" si="10"/>
        <v>1</v>
      </c>
      <c r="N690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Greco-Roman 60 kg sports event?</v>
      </c>
    </row>
    <row r="691" spans="1:14" x14ac:dyDescent="0.3">
      <c r="A691" t="s">
        <v>2252</v>
      </c>
      <c r="B691" t="s">
        <v>2253</v>
      </c>
      <c r="C691" t="s">
        <v>6</v>
      </c>
      <c r="D691" t="s">
        <v>70</v>
      </c>
      <c r="E691" t="s">
        <v>2266</v>
      </c>
      <c r="F691" t="s">
        <v>36</v>
      </c>
      <c r="G691">
        <f>ROUND(sportsEvent_numberOfAthletes[[#This Row],[value]],2)</f>
        <v>9</v>
      </c>
      <c r="H691" t="s">
        <v>2055</v>
      </c>
      <c r="I691" t="s">
        <v>501</v>
      </c>
      <c r="J691" t="s">
        <v>72</v>
      </c>
      <c r="K691" t="s">
        <v>2161</v>
      </c>
      <c r="L691" t="s">
        <v>2056</v>
      </c>
      <c r="M691">
        <f t="shared" si="10"/>
        <v>1</v>
      </c>
      <c r="N691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Greco-Roman 66 kg sports event?</v>
      </c>
    </row>
    <row r="692" spans="1:14" x14ac:dyDescent="0.3">
      <c r="A692" t="s">
        <v>2106</v>
      </c>
      <c r="B692" t="s">
        <v>2107</v>
      </c>
      <c r="C692" t="s">
        <v>6</v>
      </c>
      <c r="D692" t="s">
        <v>70</v>
      </c>
      <c r="E692" t="s">
        <v>2266</v>
      </c>
      <c r="F692" t="s">
        <v>48</v>
      </c>
      <c r="G692">
        <f>ROUND(sportsEvent_numberOfAthletes[[#This Row],[value]],2)</f>
        <v>8</v>
      </c>
      <c r="H692" t="s">
        <v>2055</v>
      </c>
      <c r="I692" t="s">
        <v>501</v>
      </c>
      <c r="J692" t="s">
        <v>72</v>
      </c>
      <c r="K692" t="s">
        <v>2108</v>
      </c>
      <c r="L692" t="s">
        <v>2056</v>
      </c>
      <c r="M692">
        <f t="shared" si="10"/>
        <v>1</v>
      </c>
      <c r="N692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Greco-Roman 74 kg sports event?</v>
      </c>
    </row>
    <row r="693" spans="1:14" x14ac:dyDescent="0.3">
      <c r="A693" t="s">
        <v>1936</v>
      </c>
      <c r="B693" t="s">
        <v>1937</v>
      </c>
      <c r="C693" t="s">
        <v>6</v>
      </c>
      <c r="D693" t="s">
        <v>70</v>
      </c>
      <c r="E693" t="s">
        <v>2266</v>
      </c>
      <c r="F693" t="s">
        <v>48</v>
      </c>
      <c r="G693">
        <f>ROUND(sportsEvent_numberOfAthletes[[#This Row],[value]],2)</f>
        <v>8</v>
      </c>
      <c r="H693" t="s">
        <v>2055</v>
      </c>
      <c r="I693" t="s">
        <v>501</v>
      </c>
      <c r="J693" t="s">
        <v>72</v>
      </c>
      <c r="K693" t="s">
        <v>1938</v>
      </c>
      <c r="L693" t="s">
        <v>2056</v>
      </c>
      <c r="M693">
        <f t="shared" si="10"/>
        <v>1</v>
      </c>
      <c r="N693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Greco-Roman 84 kg sports event?</v>
      </c>
    </row>
    <row r="694" spans="1:14" x14ac:dyDescent="0.3">
      <c r="A694" t="s">
        <v>1980</v>
      </c>
      <c r="B694" t="s">
        <v>1981</v>
      </c>
      <c r="C694" t="s">
        <v>6</v>
      </c>
      <c r="D694" t="s">
        <v>70</v>
      </c>
      <c r="E694" t="s">
        <v>2266</v>
      </c>
      <c r="F694" t="s">
        <v>48</v>
      </c>
      <c r="G694">
        <f>ROUND(sportsEvent_numberOfAthletes[[#This Row],[value]],2)</f>
        <v>8</v>
      </c>
      <c r="H694" t="s">
        <v>2055</v>
      </c>
      <c r="I694" t="s">
        <v>501</v>
      </c>
      <c r="J694" t="s">
        <v>72</v>
      </c>
      <c r="K694" t="s">
        <v>1938</v>
      </c>
      <c r="L694" t="s">
        <v>2056</v>
      </c>
      <c r="M694">
        <f t="shared" si="10"/>
        <v>1</v>
      </c>
      <c r="N694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men's Greco-Roman 96 kg sports event?</v>
      </c>
    </row>
    <row r="695" spans="1:14" x14ac:dyDescent="0.3">
      <c r="A695" t="s">
        <v>1827</v>
      </c>
      <c r="B695" t="s">
        <v>1828</v>
      </c>
      <c r="C695" t="s">
        <v>6</v>
      </c>
      <c r="D695" t="s">
        <v>70</v>
      </c>
      <c r="E695" t="s">
        <v>2266</v>
      </c>
      <c r="F695" t="s">
        <v>36</v>
      </c>
      <c r="G695">
        <f>ROUND(sportsEvent_numberOfAthletes[[#This Row],[value]],2)</f>
        <v>9</v>
      </c>
      <c r="H695" t="s">
        <v>2055</v>
      </c>
      <c r="I695" t="s">
        <v>501</v>
      </c>
      <c r="J695" t="s">
        <v>72</v>
      </c>
      <c r="K695" t="s">
        <v>1788</v>
      </c>
      <c r="L695" t="s">
        <v>2056</v>
      </c>
      <c r="M695">
        <f t="shared" si="10"/>
        <v>1</v>
      </c>
      <c r="N695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women's freestyle 48 kg sports event?</v>
      </c>
    </row>
    <row r="696" spans="1:14" x14ac:dyDescent="0.3">
      <c r="A696" t="s">
        <v>1786</v>
      </c>
      <c r="B696" t="s">
        <v>1787</v>
      </c>
      <c r="C696" t="s">
        <v>6</v>
      </c>
      <c r="D696" t="s">
        <v>70</v>
      </c>
      <c r="E696" t="s">
        <v>2266</v>
      </c>
      <c r="F696" t="s">
        <v>48</v>
      </c>
      <c r="G696">
        <f>ROUND(sportsEvent_numberOfAthletes[[#This Row],[value]],2)</f>
        <v>8</v>
      </c>
      <c r="H696" t="s">
        <v>2055</v>
      </c>
      <c r="I696" t="s">
        <v>501</v>
      </c>
      <c r="J696" t="s">
        <v>72</v>
      </c>
      <c r="K696" t="s">
        <v>1788</v>
      </c>
      <c r="L696" t="s">
        <v>2056</v>
      </c>
      <c r="M696">
        <f t="shared" si="10"/>
        <v>1</v>
      </c>
      <c r="N696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women's freestyle 55 kg sports event?</v>
      </c>
    </row>
    <row r="697" spans="1:14" x14ac:dyDescent="0.3">
      <c r="A697" t="s">
        <v>1856</v>
      </c>
      <c r="B697" t="s">
        <v>1857</v>
      </c>
      <c r="C697" t="s">
        <v>6</v>
      </c>
      <c r="D697" t="s">
        <v>70</v>
      </c>
      <c r="E697" t="s">
        <v>2266</v>
      </c>
      <c r="F697" t="s">
        <v>48</v>
      </c>
      <c r="G697">
        <f>ROUND(sportsEvent_numberOfAthletes[[#This Row],[value]],2)</f>
        <v>8</v>
      </c>
      <c r="H697" t="s">
        <v>2055</v>
      </c>
      <c r="I697" t="s">
        <v>501</v>
      </c>
      <c r="J697" t="s">
        <v>72</v>
      </c>
      <c r="K697" t="s">
        <v>1858</v>
      </c>
      <c r="L697" t="s">
        <v>2056</v>
      </c>
      <c r="M697">
        <f t="shared" si="10"/>
        <v>1</v>
      </c>
      <c r="N697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wrestling at the 2011 Pan American Games – women's freestyle 63 kg sports event?</v>
      </c>
    </row>
    <row r="698" spans="1:14" x14ac:dyDescent="0.3">
      <c r="A698" t="s">
        <v>1317</v>
      </c>
      <c r="B698" t="s">
        <v>1318</v>
      </c>
      <c r="C698" t="s">
        <v>6</v>
      </c>
      <c r="D698" t="s">
        <v>70</v>
      </c>
      <c r="E698" t="s">
        <v>2266</v>
      </c>
      <c r="F698" t="s">
        <v>193</v>
      </c>
      <c r="G698">
        <f>ROUND(sportsEvent_numberOfAthletes[[#This Row],[value]],2)</f>
        <v>4</v>
      </c>
      <c r="H698" t="s">
        <v>2055</v>
      </c>
      <c r="I698" t="s">
        <v>36</v>
      </c>
      <c r="J698" t="s">
        <v>72</v>
      </c>
      <c r="K698" t="s">
        <v>1319</v>
      </c>
      <c r="L698" t="s">
        <v>2056</v>
      </c>
      <c r="M698">
        <f t="shared" si="10"/>
        <v>1</v>
      </c>
      <c r="N698" t="str">
        <f>"What was the " &amp; sportsEvent_numberOfAthletes[[#This Row],[propertyLabel]] &amp; " " &amp; "of the " &amp; sportsEvent_numberOfAthletes[[#This Row],[entityLabel]] &amp; " " &amp; sportsEvent_numberOfAthletes[[#This Row],[entityType]] &amp; "?"</f>
        <v>What was the number of athletes of the Zentropacup sports event?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E094-BFD7-4363-A707-3630CE3BFD07}">
  <dimension ref="A1:N102"/>
  <sheetViews>
    <sheetView topLeftCell="D1" workbookViewId="0">
      <selection activeCell="J19" sqref="J19"/>
    </sheetView>
  </sheetViews>
  <sheetFormatPr defaultRowHeight="14.4" x14ac:dyDescent="0.3"/>
  <cols>
    <col min="1" max="1" width="37" bestFit="1" customWidth="1"/>
    <col min="2" max="2" width="46.5546875" bestFit="1" customWidth="1"/>
    <col min="3" max="3" width="10.6640625" bestFit="1" customWidth="1"/>
    <col min="4" max="4" width="36.44140625" bestFit="1" customWidth="1"/>
    <col min="5" max="5" width="14.88671875" bestFit="1" customWidth="1"/>
    <col min="6" max="6" width="10.6640625" bestFit="1" customWidth="1"/>
    <col min="7" max="7" width="14.77734375" bestFit="1" customWidth="1"/>
    <col min="8" max="8" width="14.77734375" customWidth="1"/>
    <col min="9" max="9" width="10.6640625" bestFit="1" customWidth="1"/>
    <col min="10" max="10" width="11" bestFit="1" customWidth="1"/>
    <col min="11" max="11" width="19.44140625" bestFit="1" customWidth="1"/>
    <col min="12" max="12" width="11.88671875" bestFit="1" customWidth="1"/>
    <col min="14" max="14" width="83.6640625" bestFit="1" customWidth="1"/>
  </cols>
  <sheetData>
    <row r="1" spans="1:14" x14ac:dyDescent="0.3">
      <c r="A1" t="s">
        <v>64</v>
      </c>
      <c r="B1" t="s">
        <v>65</v>
      </c>
      <c r="C1" t="s">
        <v>0</v>
      </c>
      <c r="D1" t="s">
        <v>1</v>
      </c>
      <c r="E1" t="s">
        <v>2</v>
      </c>
      <c r="F1" t="s">
        <v>3</v>
      </c>
      <c r="G1" t="s">
        <v>60</v>
      </c>
      <c r="H1" t="s">
        <v>4</v>
      </c>
      <c r="I1" t="s">
        <v>5</v>
      </c>
      <c r="J1" t="s">
        <v>66</v>
      </c>
      <c r="K1" t="s">
        <v>67</v>
      </c>
      <c r="L1" t="s">
        <v>61</v>
      </c>
      <c r="M1" t="s">
        <v>62</v>
      </c>
      <c r="N1" t="s">
        <v>63</v>
      </c>
    </row>
    <row r="2" spans="1:14" x14ac:dyDescent="0.3">
      <c r="A2" t="s">
        <v>2429</v>
      </c>
      <c r="B2" t="s">
        <v>2430</v>
      </c>
      <c r="C2" t="s">
        <v>6</v>
      </c>
      <c r="D2" t="s">
        <v>2269</v>
      </c>
      <c r="E2" t="s">
        <v>2668</v>
      </c>
      <c r="F2" t="s">
        <v>2431</v>
      </c>
      <c r="G2">
        <f>ROUND(sportsEvent_attendance[[#This Row],[value]],2)</f>
        <v>69459</v>
      </c>
      <c r="H2" t="s">
        <v>4301</v>
      </c>
      <c r="I2" t="s">
        <v>505</v>
      </c>
      <c r="J2" t="s">
        <v>72</v>
      </c>
      <c r="K2" t="s">
        <v>2432</v>
      </c>
      <c r="L2" t="s">
        <v>2056</v>
      </c>
      <c r="M2">
        <f t="shared" ref="M2:M33" si="0">COUNTIF(B:B,B2)</f>
        <v>1</v>
      </c>
      <c r="N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1945 All-Ireland Senior Hurling Championship Final sports event?</v>
      </c>
    </row>
    <row r="3" spans="1:14" x14ac:dyDescent="0.3">
      <c r="A3" t="s">
        <v>2496</v>
      </c>
      <c r="B3" t="s">
        <v>2497</v>
      </c>
      <c r="C3" t="s">
        <v>6</v>
      </c>
      <c r="D3" t="s">
        <v>2269</v>
      </c>
      <c r="E3" t="s">
        <v>2668</v>
      </c>
      <c r="F3" t="s">
        <v>2498</v>
      </c>
      <c r="G3">
        <f>ROUND(sportsEvent_attendance[[#This Row],[value]],2)</f>
        <v>73123</v>
      </c>
      <c r="H3" t="s">
        <v>4301</v>
      </c>
      <c r="I3" t="s">
        <v>505</v>
      </c>
      <c r="J3" t="s">
        <v>72</v>
      </c>
      <c r="K3" t="s">
        <v>2499</v>
      </c>
      <c r="L3" t="s">
        <v>2056</v>
      </c>
      <c r="M3">
        <f t="shared" si="0"/>
        <v>1</v>
      </c>
      <c r="N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1963 All-Ireland Senior Hurling Championship Final sports event?</v>
      </c>
    </row>
    <row r="4" spans="1:14" x14ac:dyDescent="0.3">
      <c r="A4" t="s">
        <v>2664</v>
      </c>
      <c r="B4" t="s">
        <v>2665</v>
      </c>
      <c r="C4" t="s">
        <v>6</v>
      </c>
      <c r="D4" t="s">
        <v>2269</v>
      </c>
      <c r="E4" t="s">
        <v>2668</v>
      </c>
      <c r="F4" t="s">
        <v>2666</v>
      </c>
      <c r="G4">
        <f>ROUND(sportsEvent_attendance[[#This Row],[value]],2)</f>
        <v>8212</v>
      </c>
      <c r="H4" t="s">
        <v>4301</v>
      </c>
      <c r="I4" t="s">
        <v>501</v>
      </c>
      <c r="J4" t="s">
        <v>72</v>
      </c>
      <c r="K4" t="s">
        <v>2667</v>
      </c>
      <c r="L4" t="s">
        <v>2056</v>
      </c>
      <c r="M4">
        <f t="shared" si="0"/>
        <v>1</v>
      </c>
      <c r="N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2008 U.S. Open Cup Final sports event?</v>
      </c>
    </row>
    <row r="5" spans="1:14" x14ac:dyDescent="0.3">
      <c r="A5" t="s">
        <v>2425</v>
      </c>
      <c r="B5" t="s">
        <v>2426</v>
      </c>
      <c r="C5" t="s">
        <v>6</v>
      </c>
      <c r="D5" t="s">
        <v>2269</v>
      </c>
      <c r="E5" t="s">
        <v>2668</v>
      </c>
      <c r="F5" t="s">
        <v>2427</v>
      </c>
      <c r="G5">
        <f>ROUND(sportsEvent_attendance[[#This Row],[value]],2)</f>
        <v>20037</v>
      </c>
      <c r="H5" t="s">
        <v>4301</v>
      </c>
      <c r="I5" t="s">
        <v>505</v>
      </c>
      <c r="J5" t="s">
        <v>72</v>
      </c>
      <c r="K5" t="s">
        <v>2428</v>
      </c>
      <c r="L5" t="s">
        <v>2056</v>
      </c>
      <c r="M5">
        <f t="shared" si="0"/>
        <v>1</v>
      </c>
      <c r="N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2016 All-Ireland Senior Camogie Championship Final sports event?</v>
      </c>
    </row>
    <row r="6" spans="1:14" x14ac:dyDescent="0.3">
      <c r="A6" t="s">
        <v>2476</v>
      </c>
      <c r="B6" t="s">
        <v>2477</v>
      </c>
      <c r="C6" t="s">
        <v>6</v>
      </c>
      <c r="D6" t="s">
        <v>2269</v>
      </c>
      <c r="E6" t="s">
        <v>2668</v>
      </c>
      <c r="F6" t="s">
        <v>2478</v>
      </c>
      <c r="G6">
        <f>ROUND(sportsEvent_attendance[[#This Row],[value]],2)</f>
        <v>6315</v>
      </c>
      <c r="H6" t="s">
        <v>4301</v>
      </c>
      <c r="I6" t="s">
        <v>501</v>
      </c>
      <c r="J6" t="s">
        <v>72</v>
      </c>
      <c r="K6" t="s">
        <v>2479</v>
      </c>
      <c r="L6" t="s">
        <v>2056</v>
      </c>
      <c r="M6">
        <f t="shared" si="0"/>
        <v>1</v>
      </c>
      <c r="N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2016 NCAA Division I Men's Soccer Championship Game sports event?</v>
      </c>
    </row>
    <row r="7" spans="1:14" x14ac:dyDescent="0.3">
      <c r="A7" t="s">
        <v>2468</v>
      </c>
      <c r="B7" t="s">
        <v>2469</v>
      </c>
      <c r="C7" t="s">
        <v>6</v>
      </c>
      <c r="D7" t="s">
        <v>2269</v>
      </c>
      <c r="E7" t="s">
        <v>2668</v>
      </c>
      <c r="F7" t="s">
        <v>2470</v>
      </c>
      <c r="G7">
        <f>ROUND(sportsEvent_attendance[[#This Row],[value]],2)</f>
        <v>79722</v>
      </c>
      <c r="H7" t="s">
        <v>4301</v>
      </c>
      <c r="I7" t="s">
        <v>501</v>
      </c>
      <c r="J7" t="s">
        <v>72</v>
      </c>
      <c r="K7" t="s">
        <v>2471</v>
      </c>
      <c r="L7" t="s">
        <v>2056</v>
      </c>
      <c r="M7">
        <f t="shared" si="0"/>
        <v>1</v>
      </c>
      <c r="N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2017 NRL Grand Final sports event?</v>
      </c>
    </row>
    <row r="8" spans="1:14" x14ac:dyDescent="0.3">
      <c r="A8" t="s">
        <v>2581</v>
      </c>
      <c r="B8" t="s">
        <v>2582</v>
      </c>
      <c r="C8" t="s">
        <v>6</v>
      </c>
      <c r="D8" t="s">
        <v>2269</v>
      </c>
      <c r="E8" t="s">
        <v>2668</v>
      </c>
      <c r="F8" t="s">
        <v>2583</v>
      </c>
      <c r="G8">
        <f>ROUND(sportsEvent_attendance[[#This Row],[value]],2)</f>
        <v>82300</v>
      </c>
      <c r="H8" t="s">
        <v>4301</v>
      </c>
      <c r="I8" t="s">
        <v>501</v>
      </c>
      <c r="J8" t="s">
        <v>72</v>
      </c>
      <c r="K8" t="s">
        <v>2584</v>
      </c>
      <c r="L8" t="s">
        <v>2056</v>
      </c>
      <c r="M8">
        <f t="shared" si="0"/>
        <v>1</v>
      </c>
      <c r="N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2018 All-Ireland Senior Hurling Championship Final sports event?</v>
      </c>
    </row>
    <row r="9" spans="1:14" x14ac:dyDescent="0.3">
      <c r="A9" t="s">
        <v>2356</v>
      </c>
      <c r="B9" t="s">
        <v>2357</v>
      </c>
      <c r="C9" t="s">
        <v>6</v>
      </c>
      <c r="D9" t="s">
        <v>2269</v>
      </c>
      <c r="E9" t="s">
        <v>2668</v>
      </c>
      <c r="F9" t="s">
        <v>2358</v>
      </c>
      <c r="G9">
        <f>ROUND(sportsEvent_attendance[[#This Row],[value]],2)</f>
        <v>51370</v>
      </c>
      <c r="H9" t="s">
        <v>4301</v>
      </c>
      <c r="I9" t="s">
        <v>56</v>
      </c>
      <c r="J9" t="s">
        <v>72</v>
      </c>
      <c r="K9" t="s">
        <v>2359</v>
      </c>
      <c r="L9" t="s">
        <v>2056</v>
      </c>
      <c r="M9">
        <f t="shared" si="0"/>
        <v>1</v>
      </c>
      <c r="N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2019 UEFA Europa League Final sports event?</v>
      </c>
    </row>
    <row r="10" spans="1:14" x14ac:dyDescent="0.3">
      <c r="A10" t="s">
        <v>2652</v>
      </c>
      <c r="B10" t="s">
        <v>2653</v>
      </c>
      <c r="C10" t="s">
        <v>6</v>
      </c>
      <c r="D10" t="s">
        <v>2269</v>
      </c>
      <c r="E10" t="s">
        <v>2668</v>
      </c>
      <c r="F10" t="s">
        <v>2654</v>
      </c>
      <c r="G10">
        <f>ROUND(sportsEvent_attendance[[#This Row],[value]],2)</f>
        <v>0</v>
      </c>
      <c r="H10" t="s">
        <v>4301</v>
      </c>
      <c r="I10" t="s">
        <v>536</v>
      </c>
      <c r="J10" t="s">
        <v>72</v>
      </c>
      <c r="K10" t="s">
        <v>2655</v>
      </c>
      <c r="L10" t="s">
        <v>2056</v>
      </c>
      <c r="M10">
        <f t="shared" si="0"/>
        <v>1</v>
      </c>
      <c r="N1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2020 Saudi Super Cup sports event?</v>
      </c>
    </row>
    <row r="11" spans="1:14" x14ac:dyDescent="0.3">
      <c r="A11" t="s">
        <v>1350</v>
      </c>
      <c r="B11" t="s">
        <v>1351</v>
      </c>
      <c r="C11" t="s">
        <v>6</v>
      </c>
      <c r="D11" t="s">
        <v>2269</v>
      </c>
      <c r="E11" t="s">
        <v>2668</v>
      </c>
      <c r="F11" t="s">
        <v>2453</v>
      </c>
      <c r="G11">
        <f>ROUND(sportsEvent_attendance[[#This Row],[value]],2)</f>
        <v>3404252</v>
      </c>
      <c r="H11" t="s">
        <v>4301</v>
      </c>
      <c r="I11" t="s">
        <v>2454</v>
      </c>
      <c r="J11" t="s">
        <v>72</v>
      </c>
      <c r="K11" t="s">
        <v>2455</v>
      </c>
      <c r="L11" t="s">
        <v>2056</v>
      </c>
      <c r="M11">
        <f t="shared" si="0"/>
        <v>1</v>
      </c>
      <c r="N1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2022 FIFA World Cup sports event?</v>
      </c>
    </row>
    <row r="12" spans="1:14" x14ac:dyDescent="0.3">
      <c r="A12" t="s">
        <v>628</v>
      </c>
      <c r="B12" t="s">
        <v>629</v>
      </c>
      <c r="C12" t="s">
        <v>6</v>
      </c>
      <c r="D12" t="s">
        <v>2269</v>
      </c>
      <c r="E12" t="s">
        <v>2668</v>
      </c>
      <c r="F12" t="s">
        <v>2508</v>
      </c>
      <c r="G12">
        <f>ROUND(sportsEvent_attendance[[#This Row],[value]],2)</f>
        <v>1902490</v>
      </c>
      <c r="H12" t="s">
        <v>4301</v>
      </c>
      <c r="I12" t="s">
        <v>25</v>
      </c>
      <c r="J12" t="s">
        <v>72</v>
      </c>
      <c r="K12" t="s">
        <v>2509</v>
      </c>
      <c r="L12" t="s">
        <v>2056</v>
      </c>
      <c r="M12">
        <f t="shared" si="0"/>
        <v>1</v>
      </c>
      <c r="N1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2023 FIFA Women's World Cup sports event?</v>
      </c>
    </row>
    <row r="13" spans="1:14" x14ac:dyDescent="0.3">
      <c r="A13" t="s">
        <v>2553</v>
      </c>
      <c r="B13" t="s">
        <v>2554</v>
      </c>
      <c r="C13" t="s">
        <v>6</v>
      </c>
      <c r="D13" t="s">
        <v>2269</v>
      </c>
      <c r="E13" t="s">
        <v>2668</v>
      </c>
      <c r="F13" t="s">
        <v>2555</v>
      </c>
      <c r="G13">
        <f>ROUND(sportsEvent_attendance[[#This Row],[value]],2)</f>
        <v>28881</v>
      </c>
      <c r="H13" t="s">
        <v>4301</v>
      </c>
      <c r="I13" t="s">
        <v>501</v>
      </c>
      <c r="J13" t="s">
        <v>72</v>
      </c>
      <c r="K13" t="s">
        <v>2556</v>
      </c>
      <c r="L13" t="s">
        <v>2056</v>
      </c>
      <c r="M13">
        <f t="shared" si="0"/>
        <v>1</v>
      </c>
      <c r="N1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British and Irish Lions XV in Paris 1989 sports event?</v>
      </c>
    </row>
    <row r="14" spans="1:14" x14ac:dyDescent="0.3">
      <c r="A14" t="s">
        <v>2542</v>
      </c>
      <c r="B14" t="s">
        <v>2543</v>
      </c>
      <c r="C14" t="s">
        <v>6</v>
      </c>
      <c r="D14" t="s">
        <v>2269</v>
      </c>
      <c r="E14" t="s">
        <v>2668</v>
      </c>
      <c r="F14" t="s">
        <v>2544</v>
      </c>
      <c r="G14">
        <f>ROUND(sportsEvent_attendance[[#This Row],[value]],2)</f>
        <v>150000</v>
      </c>
      <c r="H14" t="s">
        <v>4301</v>
      </c>
      <c r="I14" t="s">
        <v>193</v>
      </c>
      <c r="J14" t="s">
        <v>72</v>
      </c>
      <c r="K14" t="s">
        <v>2545</v>
      </c>
      <c r="L14" t="s">
        <v>2056</v>
      </c>
      <c r="M14">
        <f t="shared" si="0"/>
        <v>1</v>
      </c>
      <c r="N1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Galway Races sports event?</v>
      </c>
    </row>
    <row r="15" spans="1:14" x14ac:dyDescent="0.3">
      <c r="A15" t="s">
        <v>2484</v>
      </c>
      <c r="B15" t="s">
        <v>2485</v>
      </c>
      <c r="C15" t="s">
        <v>6</v>
      </c>
      <c r="D15" t="s">
        <v>2269</v>
      </c>
      <c r="E15" t="s">
        <v>2668</v>
      </c>
      <c r="F15" t="s">
        <v>2486</v>
      </c>
      <c r="G15">
        <f>ROUND(sportsEvent_attendance[[#This Row],[value]],2)</f>
        <v>54800</v>
      </c>
      <c r="H15" t="s">
        <v>4301</v>
      </c>
      <c r="I15" t="s">
        <v>193</v>
      </c>
      <c r="J15" t="s">
        <v>72</v>
      </c>
      <c r="K15" t="s">
        <v>2487</v>
      </c>
      <c r="L15" t="s">
        <v>2056</v>
      </c>
      <c r="M15">
        <f t="shared" si="0"/>
        <v>1</v>
      </c>
      <c r="N1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K-1 World Grand Prix 2006 in Tokyo Final sports event?</v>
      </c>
    </row>
    <row r="16" spans="1:14" x14ac:dyDescent="0.3">
      <c r="A16" t="s">
        <v>2589</v>
      </c>
      <c r="B16" t="s">
        <v>2590</v>
      </c>
      <c r="C16" t="s">
        <v>6</v>
      </c>
      <c r="D16" t="s">
        <v>2269</v>
      </c>
      <c r="E16" t="s">
        <v>2668</v>
      </c>
      <c r="F16" t="s">
        <v>2591</v>
      </c>
      <c r="G16">
        <f>ROUND(sportsEvent_attendance[[#This Row],[value]],2)</f>
        <v>17667</v>
      </c>
      <c r="H16" t="s">
        <v>4301</v>
      </c>
      <c r="I16" t="s">
        <v>193</v>
      </c>
      <c r="J16" t="s">
        <v>72</v>
      </c>
      <c r="K16" t="s">
        <v>2592</v>
      </c>
      <c r="L16" t="s">
        <v>2056</v>
      </c>
      <c r="M16">
        <f t="shared" si="0"/>
        <v>1</v>
      </c>
      <c r="N1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K-1 World Grand Prix 2007 Final sports event?</v>
      </c>
    </row>
    <row r="17" spans="1:14" x14ac:dyDescent="0.3">
      <c r="A17" t="s">
        <v>2267</v>
      </c>
      <c r="B17" t="s">
        <v>2268</v>
      </c>
      <c r="C17" t="s">
        <v>6</v>
      </c>
      <c r="D17" t="s">
        <v>2269</v>
      </c>
      <c r="E17" t="s">
        <v>2668</v>
      </c>
      <c r="F17" t="s">
        <v>2270</v>
      </c>
      <c r="G17">
        <f>ROUND(sportsEvent_attendance[[#This Row],[value]],2)</f>
        <v>3500</v>
      </c>
      <c r="H17" t="s">
        <v>4301</v>
      </c>
      <c r="I17" t="s">
        <v>536</v>
      </c>
      <c r="J17" t="s">
        <v>72</v>
      </c>
      <c r="K17" t="s">
        <v>2271</v>
      </c>
      <c r="L17" t="s">
        <v>2056</v>
      </c>
      <c r="M17">
        <f t="shared" si="0"/>
        <v>1</v>
      </c>
      <c r="N1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K-1 World MAX 2005 Championship final sports event?</v>
      </c>
    </row>
    <row r="18" spans="1:14" x14ac:dyDescent="0.3">
      <c r="A18" t="s">
        <v>2456</v>
      </c>
      <c r="B18" t="s">
        <v>2457</v>
      </c>
      <c r="C18" t="s">
        <v>6</v>
      </c>
      <c r="D18" t="s">
        <v>2269</v>
      </c>
      <c r="E18" t="s">
        <v>2668</v>
      </c>
      <c r="F18" t="s">
        <v>2458</v>
      </c>
      <c r="G18">
        <f>ROUND(sportsEvent_attendance[[#This Row],[value]],2)</f>
        <v>67612</v>
      </c>
      <c r="H18" t="s">
        <v>4301</v>
      </c>
      <c r="I18" t="s">
        <v>189</v>
      </c>
      <c r="J18" t="s">
        <v>72</v>
      </c>
      <c r="K18" t="s">
        <v>2459</v>
      </c>
      <c r="L18" t="s">
        <v>2056</v>
      </c>
      <c r="M18">
        <f t="shared" si="0"/>
        <v>1</v>
      </c>
      <c r="N1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Philly Special sports event?</v>
      </c>
    </row>
    <row r="19" spans="1:14" x14ac:dyDescent="0.3">
      <c r="A19" t="s">
        <v>2648</v>
      </c>
      <c r="B19" t="s">
        <v>2649</v>
      </c>
      <c r="C19" t="s">
        <v>6</v>
      </c>
      <c r="D19" t="s">
        <v>2269</v>
      </c>
      <c r="E19" t="s">
        <v>2668</v>
      </c>
      <c r="F19" t="s">
        <v>2650</v>
      </c>
      <c r="G19">
        <f>ROUND(sportsEvent_attendance[[#This Row],[value]],2)</f>
        <v>50000</v>
      </c>
      <c r="H19" t="s">
        <v>4301</v>
      </c>
      <c r="I19" t="s">
        <v>501</v>
      </c>
      <c r="J19" t="s">
        <v>72</v>
      </c>
      <c r="K19" t="s">
        <v>2651</v>
      </c>
      <c r="L19" t="s">
        <v>2056</v>
      </c>
      <c r="M19">
        <f t="shared" si="0"/>
        <v>1</v>
      </c>
      <c r="N1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President's Overseas XV sports event?</v>
      </c>
    </row>
    <row r="20" spans="1:14" x14ac:dyDescent="0.3">
      <c r="A20" t="s">
        <v>2405</v>
      </c>
      <c r="B20" t="s">
        <v>2406</v>
      </c>
      <c r="C20" t="s">
        <v>6</v>
      </c>
      <c r="D20" t="s">
        <v>2269</v>
      </c>
      <c r="E20" t="s">
        <v>2668</v>
      </c>
      <c r="F20" t="s">
        <v>2407</v>
      </c>
      <c r="G20">
        <f>ROUND(sportsEvent_attendance[[#This Row],[value]],2)</f>
        <v>26251</v>
      </c>
      <c r="H20" t="s">
        <v>4301</v>
      </c>
      <c r="I20" t="s">
        <v>505</v>
      </c>
      <c r="J20" t="s">
        <v>72</v>
      </c>
      <c r="K20" t="s">
        <v>2408</v>
      </c>
      <c r="L20" t="s">
        <v>2056</v>
      </c>
      <c r="M20">
        <f t="shared" si="0"/>
        <v>1</v>
      </c>
      <c r="N2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Toulouse FC - Lille OSC, 6 May 2018 sports event?</v>
      </c>
    </row>
    <row r="21" spans="1:14" x14ac:dyDescent="0.3">
      <c r="A21" t="s">
        <v>2316</v>
      </c>
      <c r="B21" t="s">
        <v>2317</v>
      </c>
      <c r="C21" t="s">
        <v>6</v>
      </c>
      <c r="D21" t="s">
        <v>2269</v>
      </c>
      <c r="E21" t="s">
        <v>2668</v>
      </c>
      <c r="F21" t="s">
        <v>2318</v>
      </c>
      <c r="G21">
        <f>ROUND(sportsEvent_attendance[[#This Row],[value]],2)</f>
        <v>55724</v>
      </c>
      <c r="H21" t="s">
        <v>4301</v>
      </c>
      <c r="I21" t="s">
        <v>48</v>
      </c>
      <c r="J21" t="s">
        <v>72</v>
      </c>
      <c r="K21" t="s">
        <v>2319</v>
      </c>
      <c r="L21" t="s">
        <v>2056</v>
      </c>
      <c r="M21">
        <f t="shared" si="0"/>
        <v>1</v>
      </c>
      <c r="N2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129 sports event?</v>
      </c>
    </row>
    <row r="22" spans="1:14" x14ac:dyDescent="0.3">
      <c r="A22" t="s">
        <v>2352</v>
      </c>
      <c r="B22" t="s">
        <v>2353</v>
      </c>
      <c r="C22" t="s">
        <v>6</v>
      </c>
      <c r="D22" t="s">
        <v>2269</v>
      </c>
      <c r="E22" t="s">
        <v>2668</v>
      </c>
      <c r="F22" t="s">
        <v>2354</v>
      </c>
      <c r="G22">
        <f>ROUND(sportsEvent_attendance[[#This Row],[value]],2)</f>
        <v>18303</v>
      </c>
      <c r="H22" t="s">
        <v>4301</v>
      </c>
      <c r="I22" t="s">
        <v>48</v>
      </c>
      <c r="J22" t="s">
        <v>72</v>
      </c>
      <c r="K22" t="s">
        <v>2355</v>
      </c>
      <c r="L22" t="s">
        <v>2056</v>
      </c>
      <c r="M22">
        <f t="shared" si="0"/>
        <v>1</v>
      </c>
      <c r="N2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140 sports event?</v>
      </c>
    </row>
    <row r="23" spans="1:14" x14ac:dyDescent="0.3">
      <c r="A23" t="s">
        <v>2500</v>
      </c>
      <c r="B23" t="s">
        <v>2501</v>
      </c>
      <c r="C23" t="s">
        <v>6</v>
      </c>
      <c r="D23" t="s">
        <v>2269</v>
      </c>
      <c r="E23" t="s">
        <v>2668</v>
      </c>
      <c r="F23" t="s">
        <v>2502</v>
      </c>
      <c r="G23">
        <f>ROUND(sportsEvent_attendance[[#This Row],[value]],2)</f>
        <v>16800</v>
      </c>
      <c r="H23" t="s">
        <v>4301</v>
      </c>
      <c r="I23" t="s">
        <v>48</v>
      </c>
      <c r="J23" t="s">
        <v>72</v>
      </c>
      <c r="K23" t="s">
        <v>2503</v>
      </c>
      <c r="L23" t="s">
        <v>2056</v>
      </c>
      <c r="M23">
        <f t="shared" si="0"/>
        <v>1</v>
      </c>
      <c r="N2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152 sports event?</v>
      </c>
    </row>
    <row r="24" spans="1:14" x14ac:dyDescent="0.3">
      <c r="A24" t="s">
        <v>2510</v>
      </c>
      <c r="B24" t="s">
        <v>2511</v>
      </c>
      <c r="C24" t="s">
        <v>6</v>
      </c>
      <c r="D24" t="s">
        <v>2269</v>
      </c>
      <c r="E24" t="s">
        <v>2668</v>
      </c>
      <c r="F24" t="s">
        <v>2512</v>
      </c>
      <c r="G24">
        <f>ROUND(sportsEvent_attendance[[#This Row],[value]],2)</f>
        <v>12964</v>
      </c>
      <c r="H24" t="s">
        <v>4301</v>
      </c>
      <c r="I24" t="s">
        <v>76</v>
      </c>
      <c r="J24" t="s">
        <v>72</v>
      </c>
      <c r="K24" t="s">
        <v>2513</v>
      </c>
      <c r="L24" t="s">
        <v>2056</v>
      </c>
      <c r="M24">
        <f t="shared" si="0"/>
        <v>1</v>
      </c>
      <c r="N2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162 sports event?</v>
      </c>
    </row>
    <row r="25" spans="1:14" x14ac:dyDescent="0.3">
      <c r="A25" t="s">
        <v>2280</v>
      </c>
      <c r="B25" t="s">
        <v>2281</v>
      </c>
      <c r="C25" t="s">
        <v>6</v>
      </c>
      <c r="D25" t="s">
        <v>2269</v>
      </c>
      <c r="E25" t="s">
        <v>2668</v>
      </c>
      <c r="F25" t="s">
        <v>2282</v>
      </c>
      <c r="G25">
        <f>ROUND(sportsEvent_attendance[[#This Row],[value]],2)</f>
        <v>15504</v>
      </c>
      <c r="H25" t="s">
        <v>4301</v>
      </c>
      <c r="I25" t="s">
        <v>76</v>
      </c>
      <c r="J25" t="s">
        <v>72</v>
      </c>
      <c r="K25" t="s">
        <v>2283</v>
      </c>
      <c r="L25" t="s">
        <v>2056</v>
      </c>
      <c r="M25">
        <f t="shared" si="0"/>
        <v>1</v>
      </c>
      <c r="N2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165 sports event?</v>
      </c>
    </row>
    <row r="26" spans="1:14" x14ac:dyDescent="0.3">
      <c r="A26" t="s">
        <v>2464</v>
      </c>
      <c r="B26" t="s">
        <v>2465</v>
      </c>
      <c r="C26" t="s">
        <v>6</v>
      </c>
      <c r="D26" t="s">
        <v>2269</v>
      </c>
      <c r="E26" t="s">
        <v>2668</v>
      </c>
      <c r="F26" t="s">
        <v>2466</v>
      </c>
      <c r="G26">
        <f>ROUND(sportsEvent_attendance[[#This Row],[value]],2)</f>
        <v>56214</v>
      </c>
      <c r="H26" t="s">
        <v>4301</v>
      </c>
      <c r="I26" t="s">
        <v>36</v>
      </c>
      <c r="J26" t="s">
        <v>72</v>
      </c>
      <c r="K26" t="s">
        <v>2467</v>
      </c>
      <c r="L26" t="s">
        <v>2056</v>
      </c>
      <c r="M26">
        <f t="shared" si="0"/>
        <v>1</v>
      </c>
      <c r="N2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193 sports event?</v>
      </c>
    </row>
    <row r="27" spans="1:14" x14ac:dyDescent="0.3">
      <c r="A27" t="s">
        <v>2577</v>
      </c>
      <c r="B27" t="s">
        <v>2578</v>
      </c>
      <c r="C27" t="s">
        <v>6</v>
      </c>
      <c r="D27" t="s">
        <v>2269</v>
      </c>
      <c r="E27" t="s">
        <v>2668</v>
      </c>
      <c r="F27" t="s">
        <v>2579</v>
      </c>
      <c r="G27">
        <f>ROUND(sportsEvent_attendance[[#This Row],[value]],2)</f>
        <v>10300</v>
      </c>
      <c r="H27" t="s">
        <v>4301</v>
      </c>
      <c r="I27" t="s">
        <v>36</v>
      </c>
      <c r="J27" t="s">
        <v>72</v>
      </c>
      <c r="K27" t="s">
        <v>2580</v>
      </c>
      <c r="L27" t="s">
        <v>2056</v>
      </c>
      <c r="M27">
        <f t="shared" si="0"/>
        <v>1</v>
      </c>
      <c r="N2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195 sports event?</v>
      </c>
    </row>
    <row r="28" spans="1:14" x14ac:dyDescent="0.3">
      <c r="A28" t="s">
        <v>2488</v>
      </c>
      <c r="B28" t="s">
        <v>2489</v>
      </c>
      <c r="C28" t="s">
        <v>6</v>
      </c>
      <c r="D28" t="s">
        <v>2269</v>
      </c>
      <c r="E28" t="s">
        <v>2668</v>
      </c>
      <c r="F28" t="s">
        <v>2490</v>
      </c>
      <c r="G28">
        <f>ROUND(sportsEvent_attendance[[#This Row],[value]],2)</f>
        <v>2000</v>
      </c>
      <c r="H28" t="s">
        <v>4301</v>
      </c>
      <c r="I28" t="s">
        <v>23</v>
      </c>
      <c r="J28" t="s">
        <v>72</v>
      </c>
      <c r="K28" t="s">
        <v>2491</v>
      </c>
      <c r="L28" t="s">
        <v>2056</v>
      </c>
      <c r="M28">
        <f t="shared" si="0"/>
        <v>1</v>
      </c>
      <c r="N2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 sports event?</v>
      </c>
    </row>
    <row r="29" spans="1:14" x14ac:dyDescent="0.3">
      <c r="A29" t="s">
        <v>2449</v>
      </c>
      <c r="B29" t="s">
        <v>2450</v>
      </c>
      <c r="C29" t="s">
        <v>6</v>
      </c>
      <c r="D29" t="s">
        <v>2269</v>
      </c>
      <c r="E29" t="s">
        <v>2668</v>
      </c>
      <c r="F29" t="s">
        <v>2451</v>
      </c>
      <c r="G29">
        <f>ROUND(sportsEvent_attendance[[#This Row],[value]],2)</f>
        <v>15539</v>
      </c>
      <c r="H29" t="s">
        <v>4301</v>
      </c>
      <c r="I29" t="s">
        <v>36</v>
      </c>
      <c r="J29" t="s">
        <v>72</v>
      </c>
      <c r="K29" t="s">
        <v>2452</v>
      </c>
      <c r="L29" t="s">
        <v>2056</v>
      </c>
      <c r="M29">
        <f t="shared" si="0"/>
        <v>1</v>
      </c>
      <c r="N2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202 sports event?</v>
      </c>
    </row>
    <row r="30" spans="1:14" x14ac:dyDescent="0.3">
      <c r="A30" t="s">
        <v>2518</v>
      </c>
      <c r="B30" t="s">
        <v>2519</v>
      </c>
      <c r="C30" t="s">
        <v>6</v>
      </c>
      <c r="D30" t="s">
        <v>2269</v>
      </c>
      <c r="E30" t="s">
        <v>2668</v>
      </c>
      <c r="F30" t="s">
        <v>2520</v>
      </c>
      <c r="G30">
        <f>ROUND(sportsEvent_attendance[[#This Row],[value]],2)</f>
        <v>15862</v>
      </c>
      <c r="H30" t="s">
        <v>4301</v>
      </c>
      <c r="I30" t="s">
        <v>36</v>
      </c>
      <c r="J30" t="s">
        <v>72</v>
      </c>
      <c r="K30" t="s">
        <v>2521</v>
      </c>
      <c r="L30" t="s">
        <v>2056</v>
      </c>
      <c r="M30">
        <f t="shared" si="0"/>
        <v>1</v>
      </c>
      <c r="N3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232 sports event?</v>
      </c>
    </row>
    <row r="31" spans="1:14" x14ac:dyDescent="0.3">
      <c r="A31" t="s">
        <v>2445</v>
      </c>
      <c r="B31" t="s">
        <v>2446</v>
      </c>
      <c r="C31" t="s">
        <v>6</v>
      </c>
      <c r="D31" t="s">
        <v>2269</v>
      </c>
      <c r="E31" t="s">
        <v>2668</v>
      </c>
      <c r="F31" t="s">
        <v>2447</v>
      </c>
      <c r="G31">
        <f>ROUND(sportsEvent_attendance[[#This Row],[value]],2)</f>
        <v>15238</v>
      </c>
      <c r="H31" t="s">
        <v>4301</v>
      </c>
      <c r="I31" t="s">
        <v>76</v>
      </c>
      <c r="J31" t="s">
        <v>72</v>
      </c>
      <c r="K31" t="s">
        <v>2448</v>
      </c>
      <c r="L31" t="s">
        <v>2056</v>
      </c>
      <c r="M31">
        <f t="shared" si="0"/>
        <v>1</v>
      </c>
      <c r="N3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234 sports event?</v>
      </c>
    </row>
    <row r="32" spans="1:14" x14ac:dyDescent="0.3">
      <c r="A32" t="s">
        <v>2640</v>
      </c>
      <c r="B32" t="s">
        <v>2641</v>
      </c>
      <c r="C32" t="s">
        <v>6</v>
      </c>
      <c r="D32" t="s">
        <v>2269</v>
      </c>
      <c r="E32" t="s">
        <v>2668</v>
      </c>
      <c r="F32" t="s">
        <v>2642</v>
      </c>
      <c r="G32">
        <f>ROUND(sportsEvent_attendance[[#This Row],[value]],2)</f>
        <v>14297</v>
      </c>
      <c r="H32" t="s">
        <v>4301</v>
      </c>
      <c r="I32" t="s">
        <v>76</v>
      </c>
      <c r="J32" t="s">
        <v>72</v>
      </c>
      <c r="K32" t="s">
        <v>2643</v>
      </c>
      <c r="L32" t="s">
        <v>2056</v>
      </c>
      <c r="M32">
        <f t="shared" si="0"/>
        <v>1</v>
      </c>
      <c r="N3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236 sports event?</v>
      </c>
    </row>
    <row r="33" spans="1:14" x14ac:dyDescent="0.3">
      <c r="A33" t="s">
        <v>2344</v>
      </c>
      <c r="B33" t="s">
        <v>2345</v>
      </c>
      <c r="C33" t="s">
        <v>6</v>
      </c>
      <c r="D33" t="s">
        <v>2269</v>
      </c>
      <c r="E33" t="s">
        <v>2668</v>
      </c>
      <c r="F33" t="s">
        <v>2346</v>
      </c>
      <c r="G33">
        <f>ROUND(sportsEvent_attendance[[#This Row],[value]],2)</f>
        <v>16083</v>
      </c>
      <c r="H33" t="s">
        <v>4301</v>
      </c>
      <c r="I33" t="s">
        <v>36</v>
      </c>
      <c r="J33" t="s">
        <v>72</v>
      </c>
      <c r="K33" t="s">
        <v>2347</v>
      </c>
      <c r="L33" t="s">
        <v>2056</v>
      </c>
      <c r="M33">
        <f t="shared" si="0"/>
        <v>1</v>
      </c>
      <c r="N3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238 sports event?</v>
      </c>
    </row>
    <row r="34" spans="1:14" x14ac:dyDescent="0.3">
      <c r="A34" t="s">
        <v>2522</v>
      </c>
      <c r="B34" t="s">
        <v>2523</v>
      </c>
      <c r="C34" t="s">
        <v>6</v>
      </c>
      <c r="D34" t="s">
        <v>2269</v>
      </c>
      <c r="E34" t="s">
        <v>2668</v>
      </c>
      <c r="F34" t="s">
        <v>2524</v>
      </c>
      <c r="G34">
        <f>ROUND(sportsEvent_attendance[[#This Row],[value]],2)</f>
        <v>18358</v>
      </c>
      <c r="H34" t="s">
        <v>4301</v>
      </c>
      <c r="I34" t="s">
        <v>36</v>
      </c>
      <c r="J34" t="s">
        <v>72</v>
      </c>
      <c r="K34" t="s">
        <v>2525</v>
      </c>
      <c r="L34" t="s">
        <v>2056</v>
      </c>
      <c r="M34">
        <f t="shared" ref="M34:M65" si="1">COUNTIF(B:B,B34)</f>
        <v>1</v>
      </c>
      <c r="N3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239 sports event?</v>
      </c>
    </row>
    <row r="35" spans="1:14" x14ac:dyDescent="0.3">
      <c r="A35" t="s">
        <v>2569</v>
      </c>
      <c r="B35" t="s">
        <v>2570</v>
      </c>
      <c r="C35" t="s">
        <v>6</v>
      </c>
      <c r="D35" t="s">
        <v>2269</v>
      </c>
      <c r="E35" t="s">
        <v>2668</v>
      </c>
      <c r="F35" t="s">
        <v>2571</v>
      </c>
      <c r="G35">
        <f>ROUND(sportsEvent_attendance[[#This Row],[value]],2)</f>
        <v>12144</v>
      </c>
      <c r="H35" t="s">
        <v>4301</v>
      </c>
      <c r="I35" t="s">
        <v>48</v>
      </c>
      <c r="J35" t="s">
        <v>72</v>
      </c>
      <c r="K35" t="s">
        <v>2572</v>
      </c>
      <c r="L35" t="s">
        <v>2056</v>
      </c>
      <c r="M35">
        <f t="shared" si="1"/>
        <v>1</v>
      </c>
      <c r="N3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240 sports event?</v>
      </c>
    </row>
    <row r="36" spans="1:14" x14ac:dyDescent="0.3">
      <c r="A36" t="s">
        <v>2557</v>
      </c>
      <c r="B36" t="s">
        <v>2558</v>
      </c>
      <c r="C36" t="s">
        <v>6</v>
      </c>
      <c r="D36" t="s">
        <v>2269</v>
      </c>
      <c r="E36" t="s">
        <v>2668</v>
      </c>
      <c r="F36" t="s">
        <v>2559</v>
      </c>
      <c r="G36">
        <f>ROUND(sportsEvent_attendance[[#This Row],[value]],2)</f>
        <v>17304</v>
      </c>
      <c r="H36" t="s">
        <v>4301</v>
      </c>
      <c r="I36" t="s">
        <v>48</v>
      </c>
      <c r="J36" t="s">
        <v>72</v>
      </c>
      <c r="K36" t="s">
        <v>2560</v>
      </c>
      <c r="L36" t="s">
        <v>2056</v>
      </c>
      <c r="M36">
        <f t="shared" si="1"/>
        <v>1</v>
      </c>
      <c r="N3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241 sports event?</v>
      </c>
    </row>
    <row r="37" spans="1:14" x14ac:dyDescent="0.3">
      <c r="A37" t="s">
        <v>2460</v>
      </c>
      <c r="B37" t="s">
        <v>2461</v>
      </c>
      <c r="C37" t="s">
        <v>6</v>
      </c>
      <c r="D37" t="s">
        <v>2269</v>
      </c>
      <c r="E37" t="s">
        <v>2668</v>
      </c>
      <c r="F37" t="s">
        <v>2462</v>
      </c>
      <c r="G37">
        <f>ROUND(sportsEvent_attendance[[#This Row],[value]],2)</f>
        <v>57127</v>
      </c>
      <c r="H37" t="s">
        <v>4301</v>
      </c>
      <c r="I37" t="s">
        <v>36</v>
      </c>
      <c r="J37" t="s">
        <v>72</v>
      </c>
      <c r="K37" t="s">
        <v>2463</v>
      </c>
      <c r="L37" t="s">
        <v>2056</v>
      </c>
      <c r="M37">
        <f t="shared" si="1"/>
        <v>1</v>
      </c>
      <c r="N3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243 sports event?</v>
      </c>
    </row>
    <row r="38" spans="1:14" x14ac:dyDescent="0.3">
      <c r="A38" t="s">
        <v>2561</v>
      </c>
      <c r="B38" t="s">
        <v>2562</v>
      </c>
      <c r="C38" t="s">
        <v>6</v>
      </c>
      <c r="D38" t="s">
        <v>2269</v>
      </c>
      <c r="E38" t="s">
        <v>2668</v>
      </c>
      <c r="F38" t="s">
        <v>2563</v>
      </c>
      <c r="G38">
        <f>ROUND(sportsEvent_attendance[[#This Row],[value]],2)</f>
        <v>20143</v>
      </c>
      <c r="H38" t="s">
        <v>4301</v>
      </c>
      <c r="I38" t="s">
        <v>48</v>
      </c>
      <c r="J38" t="s">
        <v>72</v>
      </c>
      <c r="K38" t="s">
        <v>2564</v>
      </c>
      <c r="L38" t="s">
        <v>2056</v>
      </c>
      <c r="M38">
        <f t="shared" si="1"/>
        <v>1</v>
      </c>
      <c r="N3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244 sports event?</v>
      </c>
    </row>
    <row r="39" spans="1:14" x14ac:dyDescent="0.3">
      <c r="A39" t="s">
        <v>2530</v>
      </c>
      <c r="B39" t="s">
        <v>2531</v>
      </c>
      <c r="C39" t="s">
        <v>6</v>
      </c>
      <c r="D39" t="s">
        <v>2269</v>
      </c>
      <c r="E39" t="s">
        <v>2668</v>
      </c>
      <c r="F39" t="s">
        <v>2532</v>
      </c>
      <c r="G39">
        <f>ROUND(sportsEvent_attendance[[#This Row],[value]],2)</f>
        <v>16811</v>
      </c>
      <c r="H39" t="s">
        <v>4301</v>
      </c>
      <c r="I39" t="s">
        <v>48</v>
      </c>
      <c r="J39" t="s">
        <v>72</v>
      </c>
      <c r="K39" t="s">
        <v>2533</v>
      </c>
      <c r="L39" t="s">
        <v>2056</v>
      </c>
      <c r="M39">
        <f t="shared" si="1"/>
        <v>1</v>
      </c>
      <c r="N3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245 sports event?</v>
      </c>
    </row>
    <row r="40" spans="1:14" x14ac:dyDescent="0.3">
      <c r="A40" t="s">
        <v>2413</v>
      </c>
      <c r="B40" t="s">
        <v>2414</v>
      </c>
      <c r="C40" t="s">
        <v>6</v>
      </c>
      <c r="D40" t="s">
        <v>2269</v>
      </c>
      <c r="E40" t="s">
        <v>2668</v>
      </c>
      <c r="F40" t="s">
        <v>2415</v>
      </c>
      <c r="G40">
        <f>ROUND(sportsEvent_attendance[[#This Row],[value]],2)</f>
        <v>19040</v>
      </c>
      <c r="H40" t="s">
        <v>4301</v>
      </c>
      <c r="I40" t="s">
        <v>48</v>
      </c>
      <c r="J40" t="s">
        <v>72</v>
      </c>
      <c r="K40" t="s">
        <v>2416</v>
      </c>
      <c r="L40" t="s">
        <v>2056</v>
      </c>
      <c r="M40">
        <f t="shared" si="1"/>
        <v>1</v>
      </c>
      <c r="N4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246 sports event?</v>
      </c>
    </row>
    <row r="41" spans="1:14" x14ac:dyDescent="0.3">
      <c r="A41" t="s">
        <v>2389</v>
      </c>
      <c r="B41" t="s">
        <v>2390</v>
      </c>
      <c r="C41" t="s">
        <v>6</v>
      </c>
      <c r="D41" t="s">
        <v>2269</v>
      </c>
      <c r="E41" t="s">
        <v>2668</v>
      </c>
      <c r="F41" t="s">
        <v>2391</v>
      </c>
      <c r="G41">
        <f>ROUND(sportsEvent_attendance[[#This Row],[value]],2)</f>
        <v>17401</v>
      </c>
      <c r="H41" t="s">
        <v>4301</v>
      </c>
      <c r="I41" t="s">
        <v>48</v>
      </c>
      <c r="J41" t="s">
        <v>72</v>
      </c>
      <c r="K41" t="s">
        <v>2392</v>
      </c>
      <c r="L41" t="s">
        <v>2056</v>
      </c>
      <c r="M41">
        <f t="shared" si="1"/>
        <v>1</v>
      </c>
      <c r="N4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247 sports event?</v>
      </c>
    </row>
    <row r="42" spans="1:14" x14ac:dyDescent="0.3">
      <c r="A42" t="s">
        <v>2312</v>
      </c>
      <c r="B42" t="s">
        <v>2313</v>
      </c>
      <c r="C42" t="s">
        <v>6</v>
      </c>
      <c r="D42" t="s">
        <v>2269</v>
      </c>
      <c r="E42" t="s">
        <v>2668</v>
      </c>
      <c r="F42" t="s">
        <v>2314</v>
      </c>
      <c r="G42">
        <f>ROUND(sportsEvent_attendance[[#This Row],[value]],2)</f>
        <v>15077</v>
      </c>
      <c r="H42" t="s">
        <v>4301</v>
      </c>
      <c r="I42" t="s">
        <v>48</v>
      </c>
      <c r="J42" t="s">
        <v>72</v>
      </c>
      <c r="K42" t="s">
        <v>2315</v>
      </c>
      <c r="L42" t="s">
        <v>2056</v>
      </c>
      <c r="M42">
        <f t="shared" si="1"/>
        <v>1</v>
      </c>
      <c r="N4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248 sports event?</v>
      </c>
    </row>
    <row r="43" spans="1:14" x14ac:dyDescent="0.3">
      <c r="A43" t="s">
        <v>2377</v>
      </c>
      <c r="B43" t="s">
        <v>2378</v>
      </c>
      <c r="C43" t="s">
        <v>6</v>
      </c>
      <c r="D43" t="s">
        <v>2269</v>
      </c>
      <c r="E43" t="s">
        <v>2668</v>
      </c>
      <c r="F43" t="s">
        <v>2379</v>
      </c>
      <c r="G43">
        <f>ROUND(sportsEvent_attendance[[#This Row],[value]],2)</f>
        <v>15269</v>
      </c>
      <c r="H43" t="s">
        <v>4301</v>
      </c>
      <c r="I43" t="s">
        <v>36</v>
      </c>
      <c r="J43" t="s">
        <v>72</v>
      </c>
      <c r="K43" t="s">
        <v>2380</v>
      </c>
      <c r="L43" t="s">
        <v>2056</v>
      </c>
      <c r="M43">
        <f t="shared" si="1"/>
        <v>1</v>
      </c>
      <c r="N4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261 sports event?</v>
      </c>
    </row>
    <row r="44" spans="1:14" x14ac:dyDescent="0.3">
      <c r="A44" t="s">
        <v>2409</v>
      </c>
      <c r="B44" t="s">
        <v>2410</v>
      </c>
      <c r="C44" t="s">
        <v>6</v>
      </c>
      <c r="D44" t="s">
        <v>2269</v>
      </c>
      <c r="E44" t="s">
        <v>2668</v>
      </c>
      <c r="F44" t="s">
        <v>2411</v>
      </c>
      <c r="G44">
        <f>ROUND(sportsEvent_attendance[[#This Row],[value]],2)</f>
        <v>16005</v>
      </c>
      <c r="H44" t="s">
        <v>4301</v>
      </c>
      <c r="I44" t="s">
        <v>48</v>
      </c>
      <c r="J44" t="s">
        <v>72</v>
      </c>
      <c r="K44" t="s">
        <v>2412</v>
      </c>
      <c r="L44" t="s">
        <v>2056</v>
      </c>
      <c r="M44">
        <f t="shared" si="1"/>
        <v>1</v>
      </c>
      <c r="N4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262 sports event?</v>
      </c>
    </row>
    <row r="45" spans="1:14" x14ac:dyDescent="0.3">
      <c r="A45" t="s">
        <v>2348</v>
      </c>
      <c r="B45" t="s">
        <v>2349</v>
      </c>
      <c r="C45" t="s">
        <v>6</v>
      </c>
      <c r="D45" t="s">
        <v>2269</v>
      </c>
      <c r="E45" t="s">
        <v>2668</v>
      </c>
      <c r="F45" t="s">
        <v>2350</v>
      </c>
      <c r="G45">
        <f>ROUND(sportsEvent_attendance[[#This Row],[value]],2)</f>
        <v>17208</v>
      </c>
      <c r="H45" t="s">
        <v>4301</v>
      </c>
      <c r="I45" t="s">
        <v>48</v>
      </c>
      <c r="J45" t="s">
        <v>72</v>
      </c>
      <c r="K45" t="s">
        <v>2351</v>
      </c>
      <c r="L45" t="s">
        <v>2056</v>
      </c>
      <c r="M45">
        <f t="shared" si="1"/>
        <v>1</v>
      </c>
      <c r="N4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263 sports event?</v>
      </c>
    </row>
    <row r="46" spans="1:14" x14ac:dyDescent="0.3">
      <c r="A46" t="s">
        <v>2320</v>
      </c>
      <c r="B46" t="s">
        <v>2321</v>
      </c>
      <c r="C46" t="s">
        <v>6</v>
      </c>
      <c r="D46" t="s">
        <v>2269</v>
      </c>
      <c r="E46" t="s">
        <v>2668</v>
      </c>
      <c r="F46" t="s">
        <v>2322</v>
      </c>
      <c r="G46">
        <f>ROUND(sportsEvent_attendance[[#This Row],[value]],2)</f>
        <v>20062</v>
      </c>
      <c r="H46" t="s">
        <v>4301</v>
      </c>
      <c r="I46" t="s">
        <v>76</v>
      </c>
      <c r="J46" t="s">
        <v>72</v>
      </c>
      <c r="K46" t="s">
        <v>2323</v>
      </c>
      <c r="L46" t="s">
        <v>2056</v>
      </c>
      <c r="M46">
        <f t="shared" si="1"/>
        <v>1</v>
      </c>
      <c r="N4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264 sports event?</v>
      </c>
    </row>
    <row r="47" spans="1:14" x14ac:dyDescent="0.3">
      <c r="A47" t="s">
        <v>2441</v>
      </c>
      <c r="B47" t="s">
        <v>2442</v>
      </c>
      <c r="C47" t="s">
        <v>6</v>
      </c>
      <c r="D47" t="s">
        <v>2269</v>
      </c>
      <c r="E47" t="s">
        <v>2668</v>
      </c>
      <c r="F47" t="s">
        <v>2443</v>
      </c>
      <c r="G47">
        <f>ROUND(sportsEvent_attendance[[#This Row],[value]],2)</f>
        <v>16604</v>
      </c>
      <c r="H47" t="s">
        <v>4301</v>
      </c>
      <c r="I47" t="s">
        <v>48</v>
      </c>
      <c r="J47" t="s">
        <v>72</v>
      </c>
      <c r="K47" t="s">
        <v>2444</v>
      </c>
      <c r="L47" t="s">
        <v>2056</v>
      </c>
      <c r="M47">
        <f t="shared" si="1"/>
        <v>1</v>
      </c>
      <c r="N4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265 sports event?</v>
      </c>
    </row>
    <row r="48" spans="1:14" x14ac:dyDescent="0.3">
      <c r="A48" t="s">
        <v>2369</v>
      </c>
      <c r="B48" t="s">
        <v>2370</v>
      </c>
      <c r="C48" t="s">
        <v>6</v>
      </c>
      <c r="D48" t="s">
        <v>2269</v>
      </c>
      <c r="E48" t="s">
        <v>2668</v>
      </c>
      <c r="F48" t="s">
        <v>2371</v>
      </c>
      <c r="G48">
        <f>ROUND(sportsEvent_attendance[[#This Row],[value]],2)</f>
        <v>19029</v>
      </c>
      <c r="H48" t="s">
        <v>4301</v>
      </c>
      <c r="I48" t="s">
        <v>48</v>
      </c>
      <c r="J48" t="s">
        <v>72</v>
      </c>
      <c r="K48" t="s">
        <v>2372</v>
      </c>
      <c r="L48" t="s">
        <v>2056</v>
      </c>
      <c r="M48">
        <f t="shared" si="1"/>
        <v>1</v>
      </c>
      <c r="N4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266 sports event?</v>
      </c>
    </row>
    <row r="49" spans="1:14" x14ac:dyDescent="0.3">
      <c r="A49" t="s">
        <v>2514</v>
      </c>
      <c r="B49" t="s">
        <v>2515</v>
      </c>
      <c r="C49" t="s">
        <v>6</v>
      </c>
      <c r="D49" t="s">
        <v>2269</v>
      </c>
      <c r="E49" t="s">
        <v>2668</v>
      </c>
      <c r="F49" t="s">
        <v>2516</v>
      </c>
      <c r="G49">
        <f>ROUND(sportsEvent_attendance[[#This Row],[value]],2)</f>
        <v>10171</v>
      </c>
      <c r="H49" t="s">
        <v>4301</v>
      </c>
      <c r="I49" t="s">
        <v>76</v>
      </c>
      <c r="J49" t="s">
        <v>72</v>
      </c>
      <c r="K49" t="s">
        <v>2517</v>
      </c>
      <c r="L49" t="s">
        <v>2056</v>
      </c>
      <c r="M49">
        <f t="shared" si="1"/>
        <v>1</v>
      </c>
      <c r="N4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267 sports event?</v>
      </c>
    </row>
    <row r="50" spans="1:14" x14ac:dyDescent="0.3">
      <c r="A50" t="s">
        <v>2365</v>
      </c>
      <c r="B50" t="s">
        <v>2366</v>
      </c>
      <c r="C50" t="s">
        <v>6</v>
      </c>
      <c r="D50" t="s">
        <v>2269</v>
      </c>
      <c r="E50" t="s">
        <v>2668</v>
      </c>
      <c r="F50" t="s">
        <v>2367</v>
      </c>
      <c r="G50">
        <f>ROUND(sportsEvent_attendance[[#This Row],[value]],2)</f>
        <v>20715</v>
      </c>
      <c r="H50" t="s">
        <v>4301</v>
      </c>
      <c r="I50" t="s">
        <v>76</v>
      </c>
      <c r="J50" t="s">
        <v>72</v>
      </c>
      <c r="K50" t="s">
        <v>2368</v>
      </c>
      <c r="L50" t="s">
        <v>2056</v>
      </c>
      <c r="M50">
        <f t="shared" si="1"/>
        <v>1</v>
      </c>
      <c r="N5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268 sports event?</v>
      </c>
    </row>
    <row r="51" spans="1:14" x14ac:dyDescent="0.3">
      <c r="A51" t="s">
        <v>2585</v>
      </c>
      <c r="B51" t="s">
        <v>2586</v>
      </c>
      <c r="C51" t="s">
        <v>6</v>
      </c>
      <c r="D51" t="s">
        <v>2269</v>
      </c>
      <c r="E51" t="s">
        <v>2668</v>
      </c>
      <c r="F51" t="s">
        <v>2587</v>
      </c>
      <c r="G51">
        <f>ROUND(sportsEvent_attendance[[#This Row],[value]],2)</f>
        <v>18471</v>
      </c>
      <c r="H51" t="s">
        <v>4301</v>
      </c>
      <c r="I51" t="s">
        <v>48</v>
      </c>
      <c r="J51" t="s">
        <v>72</v>
      </c>
      <c r="K51" t="s">
        <v>2588</v>
      </c>
      <c r="L51" t="s">
        <v>2056</v>
      </c>
      <c r="M51">
        <f t="shared" si="1"/>
        <v>1</v>
      </c>
      <c r="N5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269 sports event?</v>
      </c>
    </row>
    <row r="52" spans="1:14" x14ac:dyDescent="0.3">
      <c r="A52" t="s">
        <v>2308</v>
      </c>
      <c r="B52" t="s">
        <v>2309</v>
      </c>
      <c r="C52" t="s">
        <v>6</v>
      </c>
      <c r="D52" t="s">
        <v>2269</v>
      </c>
      <c r="E52" t="s">
        <v>2668</v>
      </c>
      <c r="F52" t="s">
        <v>2310</v>
      </c>
      <c r="G52">
        <f>ROUND(sportsEvent_attendance[[#This Row],[value]],2)</f>
        <v>17387</v>
      </c>
      <c r="H52" t="s">
        <v>4301</v>
      </c>
      <c r="I52" t="s">
        <v>76</v>
      </c>
      <c r="J52" t="s">
        <v>72</v>
      </c>
      <c r="K52" t="s">
        <v>2311</v>
      </c>
      <c r="L52" t="s">
        <v>2056</v>
      </c>
      <c r="M52">
        <f t="shared" si="1"/>
        <v>1</v>
      </c>
      <c r="N5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270 sports event?</v>
      </c>
    </row>
    <row r="53" spans="1:14" x14ac:dyDescent="0.3">
      <c r="A53" t="s">
        <v>2632</v>
      </c>
      <c r="B53" t="s">
        <v>2633</v>
      </c>
      <c r="C53" t="s">
        <v>6</v>
      </c>
      <c r="D53" t="s">
        <v>2269</v>
      </c>
      <c r="E53" t="s">
        <v>2668</v>
      </c>
      <c r="F53" t="s">
        <v>2634</v>
      </c>
      <c r="G53">
        <f>ROUND(sportsEvent_attendance[[#This Row],[value]],2)</f>
        <v>17872</v>
      </c>
      <c r="H53" t="s">
        <v>4301</v>
      </c>
      <c r="I53" t="s">
        <v>76</v>
      </c>
      <c r="J53" t="s">
        <v>72</v>
      </c>
      <c r="K53" t="s">
        <v>2635</v>
      </c>
      <c r="L53" t="s">
        <v>2056</v>
      </c>
      <c r="M53">
        <f t="shared" si="1"/>
        <v>1</v>
      </c>
      <c r="N5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271 sports event?</v>
      </c>
    </row>
    <row r="54" spans="1:14" x14ac:dyDescent="0.3">
      <c r="A54" t="s">
        <v>2534</v>
      </c>
      <c r="B54" t="s">
        <v>2535</v>
      </c>
      <c r="C54" t="s">
        <v>6</v>
      </c>
      <c r="D54" t="s">
        <v>2269</v>
      </c>
      <c r="E54" t="s">
        <v>2668</v>
      </c>
      <c r="F54" t="s">
        <v>2536</v>
      </c>
      <c r="G54">
        <f>ROUND(sportsEvent_attendance[[#This Row],[value]],2)</f>
        <v>19425</v>
      </c>
      <c r="H54" t="s">
        <v>4301</v>
      </c>
      <c r="I54" t="s">
        <v>76</v>
      </c>
      <c r="J54" t="s">
        <v>72</v>
      </c>
      <c r="K54" t="s">
        <v>2537</v>
      </c>
      <c r="L54" t="s">
        <v>2056</v>
      </c>
      <c r="M54">
        <f t="shared" si="1"/>
        <v>1</v>
      </c>
      <c r="N5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272 sports event?</v>
      </c>
    </row>
    <row r="55" spans="1:14" x14ac:dyDescent="0.3">
      <c r="A55" t="s">
        <v>2597</v>
      </c>
      <c r="B55" t="s">
        <v>2598</v>
      </c>
      <c r="C55" t="s">
        <v>6</v>
      </c>
      <c r="D55" t="s">
        <v>2269</v>
      </c>
      <c r="E55" t="s">
        <v>2668</v>
      </c>
      <c r="F55" t="s">
        <v>2599</v>
      </c>
      <c r="G55">
        <f>ROUND(sportsEvent_attendance[[#This Row],[value]],2)</f>
        <v>14605</v>
      </c>
      <c r="H55" t="s">
        <v>4301</v>
      </c>
      <c r="I55" t="s">
        <v>158</v>
      </c>
      <c r="J55" t="s">
        <v>72</v>
      </c>
      <c r="K55" t="s">
        <v>2400</v>
      </c>
      <c r="L55" t="s">
        <v>2056</v>
      </c>
      <c r="M55">
        <f t="shared" si="1"/>
        <v>1</v>
      </c>
      <c r="N5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273 sports event?</v>
      </c>
    </row>
    <row r="56" spans="1:14" x14ac:dyDescent="0.3">
      <c r="A56" t="s">
        <v>2472</v>
      </c>
      <c r="B56" t="s">
        <v>2473</v>
      </c>
      <c r="C56" t="s">
        <v>6</v>
      </c>
      <c r="D56" t="s">
        <v>2269</v>
      </c>
      <c r="E56" t="s">
        <v>2668</v>
      </c>
      <c r="F56" t="s">
        <v>2474</v>
      </c>
      <c r="G56">
        <f>ROUND(sportsEvent_attendance[[#This Row],[value]],2)</f>
        <v>17232</v>
      </c>
      <c r="H56" t="s">
        <v>4301</v>
      </c>
      <c r="I56" t="s">
        <v>76</v>
      </c>
      <c r="J56" t="s">
        <v>72</v>
      </c>
      <c r="K56" t="s">
        <v>2475</v>
      </c>
      <c r="L56" t="s">
        <v>2056</v>
      </c>
      <c r="M56">
        <f t="shared" si="1"/>
        <v>1</v>
      </c>
      <c r="N5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274 sports event?</v>
      </c>
    </row>
    <row r="57" spans="1:14" x14ac:dyDescent="0.3">
      <c r="A57" t="s">
        <v>2480</v>
      </c>
      <c r="B57" t="s">
        <v>2481</v>
      </c>
      <c r="C57" t="s">
        <v>6</v>
      </c>
      <c r="D57" t="s">
        <v>2269</v>
      </c>
      <c r="E57" t="s">
        <v>2668</v>
      </c>
      <c r="F57" t="s">
        <v>2482</v>
      </c>
      <c r="G57">
        <f>ROUND(sportsEvent_attendance[[#This Row],[value]],2)</f>
        <v>10787</v>
      </c>
      <c r="H57" t="s">
        <v>4301</v>
      </c>
      <c r="I57" t="s">
        <v>158</v>
      </c>
      <c r="J57" t="s">
        <v>72</v>
      </c>
      <c r="K57" t="s">
        <v>2483</v>
      </c>
      <c r="L57" t="s">
        <v>2056</v>
      </c>
      <c r="M57">
        <f t="shared" si="1"/>
        <v>1</v>
      </c>
      <c r="N5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275 sports event?</v>
      </c>
    </row>
    <row r="58" spans="1:14" x14ac:dyDescent="0.3">
      <c r="A58" t="s">
        <v>2336</v>
      </c>
      <c r="B58" t="s">
        <v>2337</v>
      </c>
      <c r="C58" t="s">
        <v>6</v>
      </c>
      <c r="D58" t="s">
        <v>2269</v>
      </c>
      <c r="E58" t="s">
        <v>2668</v>
      </c>
      <c r="F58" t="s">
        <v>2338</v>
      </c>
      <c r="G58">
        <f>ROUND(sportsEvent_attendance[[#This Row],[value]],2)</f>
        <v>19649</v>
      </c>
      <c r="H58" t="s">
        <v>4301</v>
      </c>
      <c r="I58" t="s">
        <v>158</v>
      </c>
      <c r="J58" t="s">
        <v>72</v>
      </c>
      <c r="K58" t="s">
        <v>2339</v>
      </c>
      <c r="L58" t="s">
        <v>2056</v>
      </c>
      <c r="M58">
        <f t="shared" si="1"/>
        <v>1</v>
      </c>
      <c r="N5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276 sports event?</v>
      </c>
    </row>
    <row r="59" spans="1:14" x14ac:dyDescent="0.3">
      <c r="A59" t="s">
        <v>2361</v>
      </c>
      <c r="B59" t="s">
        <v>2362</v>
      </c>
      <c r="C59" t="s">
        <v>6</v>
      </c>
      <c r="D59" t="s">
        <v>2269</v>
      </c>
      <c r="E59" t="s">
        <v>2668</v>
      </c>
      <c r="F59" t="s">
        <v>2363</v>
      </c>
      <c r="G59">
        <f>ROUND(sportsEvent_attendance[[#This Row],[value]],2)</f>
        <v>19442</v>
      </c>
      <c r="H59" t="s">
        <v>4301</v>
      </c>
      <c r="I59" t="s">
        <v>158</v>
      </c>
      <c r="J59" t="s">
        <v>72</v>
      </c>
      <c r="K59" t="s">
        <v>2364</v>
      </c>
      <c r="L59" t="s">
        <v>2056</v>
      </c>
      <c r="M59">
        <f t="shared" si="1"/>
        <v>1</v>
      </c>
      <c r="N5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277 sports event?</v>
      </c>
    </row>
    <row r="60" spans="1:14" x14ac:dyDescent="0.3">
      <c r="A60" t="s">
        <v>2546</v>
      </c>
      <c r="B60" t="s">
        <v>2547</v>
      </c>
      <c r="C60" t="s">
        <v>6</v>
      </c>
      <c r="D60" t="s">
        <v>2269</v>
      </c>
      <c r="E60" t="s">
        <v>2668</v>
      </c>
      <c r="F60" t="s">
        <v>2548</v>
      </c>
      <c r="G60">
        <f>ROUND(sportsEvent_attendance[[#This Row],[value]],2)</f>
        <v>18321</v>
      </c>
      <c r="H60" t="s">
        <v>4301</v>
      </c>
      <c r="I60" t="s">
        <v>536</v>
      </c>
      <c r="J60" t="s">
        <v>72</v>
      </c>
      <c r="K60" t="s">
        <v>2440</v>
      </c>
      <c r="L60" t="s">
        <v>2056</v>
      </c>
      <c r="M60">
        <f t="shared" si="1"/>
        <v>1</v>
      </c>
      <c r="N6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278 sports event?</v>
      </c>
    </row>
    <row r="61" spans="1:14" x14ac:dyDescent="0.3">
      <c r="A61" t="s">
        <v>2593</v>
      </c>
      <c r="B61" t="s">
        <v>2594</v>
      </c>
      <c r="C61" t="s">
        <v>6</v>
      </c>
      <c r="D61" t="s">
        <v>2269</v>
      </c>
      <c r="E61" t="s">
        <v>2668</v>
      </c>
      <c r="F61" t="s">
        <v>2595</v>
      </c>
      <c r="G61">
        <f>ROUND(sportsEvent_attendance[[#This Row],[value]],2)</f>
        <v>19125</v>
      </c>
      <c r="H61" t="s">
        <v>4301</v>
      </c>
      <c r="I61" t="s">
        <v>536</v>
      </c>
      <c r="J61" t="s">
        <v>72</v>
      </c>
      <c r="K61" t="s">
        <v>2596</v>
      </c>
      <c r="L61" t="s">
        <v>2056</v>
      </c>
      <c r="M61">
        <f t="shared" si="1"/>
        <v>1</v>
      </c>
      <c r="N6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279 sports event?</v>
      </c>
    </row>
    <row r="62" spans="1:14" x14ac:dyDescent="0.3">
      <c r="A62" t="s">
        <v>2437</v>
      </c>
      <c r="B62" t="s">
        <v>2438</v>
      </c>
      <c r="C62" t="s">
        <v>6</v>
      </c>
      <c r="D62" t="s">
        <v>2269</v>
      </c>
      <c r="E62" t="s">
        <v>2668</v>
      </c>
      <c r="F62" t="s">
        <v>2439</v>
      </c>
      <c r="G62">
        <f>ROUND(sportsEvent_attendance[[#This Row],[value]],2)</f>
        <v>13400</v>
      </c>
      <c r="H62" t="s">
        <v>4301</v>
      </c>
      <c r="I62" t="s">
        <v>158</v>
      </c>
      <c r="J62" t="s">
        <v>72</v>
      </c>
      <c r="K62" t="s">
        <v>2440</v>
      </c>
      <c r="L62" t="s">
        <v>2056</v>
      </c>
      <c r="M62">
        <f t="shared" si="1"/>
        <v>1</v>
      </c>
      <c r="N6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280 sports event?</v>
      </c>
    </row>
    <row r="63" spans="1:14" x14ac:dyDescent="0.3">
      <c r="A63" t="s">
        <v>2573</v>
      </c>
      <c r="B63" t="s">
        <v>2574</v>
      </c>
      <c r="C63" t="s">
        <v>6</v>
      </c>
      <c r="D63" t="s">
        <v>2269</v>
      </c>
      <c r="E63" t="s">
        <v>2668</v>
      </c>
      <c r="F63" t="s">
        <v>2575</v>
      </c>
      <c r="G63">
        <f>ROUND(sportsEvent_attendance[[#This Row],[value]],2)</f>
        <v>20845</v>
      </c>
      <c r="H63" t="s">
        <v>4301</v>
      </c>
      <c r="I63" t="s">
        <v>158</v>
      </c>
      <c r="J63" t="s">
        <v>72</v>
      </c>
      <c r="K63" t="s">
        <v>2576</v>
      </c>
      <c r="L63" t="s">
        <v>2056</v>
      </c>
      <c r="M63">
        <f t="shared" si="1"/>
        <v>1</v>
      </c>
      <c r="N6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281 sports event?</v>
      </c>
    </row>
    <row r="64" spans="1:14" x14ac:dyDescent="0.3">
      <c r="A64" t="s">
        <v>2397</v>
      </c>
      <c r="B64" t="s">
        <v>2398</v>
      </c>
      <c r="C64" t="s">
        <v>6</v>
      </c>
      <c r="D64" t="s">
        <v>2269</v>
      </c>
      <c r="E64" t="s">
        <v>2668</v>
      </c>
      <c r="F64" t="s">
        <v>2399</v>
      </c>
      <c r="G64">
        <f>ROUND(sportsEvent_attendance[[#This Row],[value]],2)</f>
        <v>18455</v>
      </c>
      <c r="H64" t="s">
        <v>4301</v>
      </c>
      <c r="I64" t="s">
        <v>158</v>
      </c>
      <c r="J64" t="s">
        <v>72</v>
      </c>
      <c r="K64" t="s">
        <v>2400</v>
      </c>
      <c r="L64" t="s">
        <v>2056</v>
      </c>
      <c r="M64">
        <f t="shared" si="1"/>
        <v>1</v>
      </c>
      <c r="N6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282 sports event?</v>
      </c>
    </row>
    <row r="65" spans="1:14" x14ac:dyDescent="0.3">
      <c r="A65" t="s">
        <v>2340</v>
      </c>
      <c r="B65" t="s">
        <v>2341</v>
      </c>
      <c r="C65" t="s">
        <v>6</v>
      </c>
      <c r="D65" t="s">
        <v>2269</v>
      </c>
      <c r="E65" t="s">
        <v>2668</v>
      </c>
      <c r="F65" t="s">
        <v>2342</v>
      </c>
      <c r="G65">
        <f>ROUND(sportsEvent_attendance[[#This Row],[value]],2)</f>
        <v>14124</v>
      </c>
      <c r="H65" t="s">
        <v>4301</v>
      </c>
      <c r="I65" t="s">
        <v>536</v>
      </c>
      <c r="J65" t="s">
        <v>72</v>
      </c>
      <c r="K65" t="s">
        <v>2343</v>
      </c>
      <c r="L65" t="s">
        <v>2056</v>
      </c>
      <c r="M65">
        <f t="shared" si="1"/>
        <v>1</v>
      </c>
      <c r="N6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284 sports event?</v>
      </c>
    </row>
    <row r="66" spans="1:14" x14ac:dyDescent="0.3">
      <c r="A66" t="s">
        <v>2381</v>
      </c>
      <c r="B66" t="s">
        <v>2382</v>
      </c>
      <c r="C66" t="s">
        <v>6</v>
      </c>
      <c r="D66" t="s">
        <v>2269</v>
      </c>
      <c r="E66" t="s">
        <v>2668</v>
      </c>
      <c r="F66" t="s">
        <v>2383</v>
      </c>
      <c r="G66">
        <f>ROUND(sportsEvent_attendance[[#This Row],[value]],2)</f>
        <v>19471</v>
      </c>
      <c r="H66" t="s">
        <v>4301</v>
      </c>
      <c r="I66" t="s">
        <v>76</v>
      </c>
      <c r="J66" t="s">
        <v>72</v>
      </c>
      <c r="K66" t="s">
        <v>2384</v>
      </c>
      <c r="L66" t="s">
        <v>2056</v>
      </c>
      <c r="M66">
        <f t="shared" ref="M66:M102" si="2">COUNTIF(B:B,B66)</f>
        <v>1</v>
      </c>
      <c r="N6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285 sports event?</v>
      </c>
    </row>
    <row r="67" spans="1:14" x14ac:dyDescent="0.3">
      <c r="A67" t="s">
        <v>2304</v>
      </c>
      <c r="B67" t="s">
        <v>2305</v>
      </c>
      <c r="C67" t="s">
        <v>6</v>
      </c>
      <c r="D67" t="s">
        <v>2269</v>
      </c>
      <c r="E67" t="s">
        <v>2668</v>
      </c>
      <c r="F67" t="s">
        <v>2306</v>
      </c>
      <c r="G67">
        <f>ROUND(sportsEvent_attendance[[#This Row],[value]],2)</f>
        <v>17588</v>
      </c>
      <c r="H67" t="s">
        <v>4301</v>
      </c>
      <c r="I67" t="s">
        <v>158</v>
      </c>
      <c r="J67" t="s">
        <v>72</v>
      </c>
      <c r="K67" t="s">
        <v>2307</v>
      </c>
      <c r="L67" t="s">
        <v>2056</v>
      </c>
      <c r="M67">
        <f t="shared" si="2"/>
        <v>1</v>
      </c>
      <c r="N6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286 sports event?</v>
      </c>
    </row>
    <row r="68" spans="1:14" x14ac:dyDescent="0.3">
      <c r="A68" t="s">
        <v>2660</v>
      </c>
      <c r="B68" t="s">
        <v>2661</v>
      </c>
      <c r="C68" t="s">
        <v>6</v>
      </c>
      <c r="D68" t="s">
        <v>2269</v>
      </c>
      <c r="E68" t="s">
        <v>2668</v>
      </c>
      <c r="F68" t="s">
        <v>2662</v>
      </c>
      <c r="G68">
        <f>ROUND(sportsEvent_attendance[[#This Row],[value]],2)</f>
        <v>19032</v>
      </c>
      <c r="H68" t="s">
        <v>4301</v>
      </c>
      <c r="I68" t="s">
        <v>158</v>
      </c>
      <c r="J68" t="s">
        <v>72</v>
      </c>
      <c r="K68" t="s">
        <v>2663</v>
      </c>
      <c r="L68" t="s">
        <v>2056</v>
      </c>
      <c r="M68">
        <f t="shared" si="2"/>
        <v>1</v>
      </c>
      <c r="N6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287 sports event?</v>
      </c>
    </row>
    <row r="69" spans="1:14" x14ac:dyDescent="0.3">
      <c r="A69" t="s">
        <v>2276</v>
      </c>
      <c r="B69" t="s">
        <v>2277</v>
      </c>
      <c r="C69" t="s">
        <v>6</v>
      </c>
      <c r="D69" t="s">
        <v>2269</v>
      </c>
      <c r="E69" t="s">
        <v>2668</v>
      </c>
      <c r="F69" t="s">
        <v>2278</v>
      </c>
      <c r="G69">
        <f>ROUND(sportsEvent_attendance[[#This Row],[value]],2)</f>
        <v>17559</v>
      </c>
      <c r="H69" t="s">
        <v>4301</v>
      </c>
      <c r="I69" t="s">
        <v>158</v>
      </c>
      <c r="J69" t="s">
        <v>72</v>
      </c>
      <c r="K69" t="s">
        <v>2279</v>
      </c>
      <c r="L69" t="s">
        <v>2056</v>
      </c>
      <c r="M69">
        <f t="shared" si="2"/>
        <v>1</v>
      </c>
      <c r="N6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288 sports event?</v>
      </c>
    </row>
    <row r="70" spans="1:14" x14ac:dyDescent="0.3">
      <c r="A70" t="s">
        <v>2288</v>
      </c>
      <c r="B70" t="s">
        <v>2289</v>
      </c>
      <c r="C70" t="s">
        <v>6</v>
      </c>
      <c r="D70" t="s">
        <v>2269</v>
      </c>
      <c r="E70" t="s">
        <v>2668</v>
      </c>
      <c r="F70" t="s">
        <v>2290</v>
      </c>
      <c r="G70">
        <f>ROUND(sportsEvent_attendance[[#This Row],[value]],2)</f>
        <v>17628</v>
      </c>
      <c r="H70" t="s">
        <v>4301</v>
      </c>
      <c r="I70" t="s">
        <v>536</v>
      </c>
      <c r="J70" t="s">
        <v>72</v>
      </c>
      <c r="K70" t="s">
        <v>2291</v>
      </c>
      <c r="L70" t="s">
        <v>2056</v>
      </c>
      <c r="M70">
        <f t="shared" si="2"/>
        <v>1</v>
      </c>
      <c r="N7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289 sports event?</v>
      </c>
    </row>
    <row r="71" spans="1:14" x14ac:dyDescent="0.3">
      <c r="A71" t="s">
        <v>2620</v>
      </c>
      <c r="B71" t="s">
        <v>2621</v>
      </c>
      <c r="C71" t="s">
        <v>6</v>
      </c>
      <c r="D71" t="s">
        <v>2269</v>
      </c>
      <c r="E71" t="s">
        <v>2668</v>
      </c>
      <c r="F71" t="s">
        <v>2622</v>
      </c>
      <c r="G71">
        <f>ROUND(sportsEvent_attendance[[#This Row],[value]],2)</f>
        <v>18467</v>
      </c>
      <c r="H71" t="s">
        <v>4301</v>
      </c>
      <c r="I71" t="s">
        <v>536</v>
      </c>
      <c r="J71" t="s">
        <v>72</v>
      </c>
      <c r="K71" t="s">
        <v>2623</v>
      </c>
      <c r="L71" t="s">
        <v>2056</v>
      </c>
      <c r="M71">
        <f t="shared" si="2"/>
        <v>1</v>
      </c>
      <c r="N7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291 sports event?</v>
      </c>
    </row>
    <row r="72" spans="1:14" x14ac:dyDescent="0.3">
      <c r="A72" t="s">
        <v>2284</v>
      </c>
      <c r="B72" t="s">
        <v>2285</v>
      </c>
      <c r="C72" t="s">
        <v>6</v>
      </c>
      <c r="D72" t="s">
        <v>2269</v>
      </c>
      <c r="E72" t="s">
        <v>2668</v>
      </c>
      <c r="F72" t="s">
        <v>2286</v>
      </c>
      <c r="G72">
        <f>ROUND(sportsEvent_attendance[[#This Row],[value]],2)</f>
        <v>16583</v>
      </c>
      <c r="H72" t="s">
        <v>4301</v>
      </c>
      <c r="I72" t="s">
        <v>76</v>
      </c>
      <c r="J72" t="s">
        <v>72</v>
      </c>
      <c r="K72" t="s">
        <v>2287</v>
      </c>
      <c r="L72" t="s">
        <v>2056</v>
      </c>
      <c r="M72">
        <f t="shared" si="2"/>
        <v>1</v>
      </c>
      <c r="N7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145 sports event?</v>
      </c>
    </row>
    <row r="73" spans="1:14" x14ac:dyDescent="0.3">
      <c r="A73" t="s">
        <v>2549</v>
      </c>
      <c r="B73" t="s">
        <v>2550</v>
      </c>
      <c r="C73" t="s">
        <v>6</v>
      </c>
      <c r="D73" t="s">
        <v>2269</v>
      </c>
      <c r="E73" t="s">
        <v>2668</v>
      </c>
      <c r="F73" t="s">
        <v>2551</v>
      </c>
      <c r="G73">
        <f>ROUND(sportsEvent_attendance[[#This Row],[value]],2)</f>
        <v>10960</v>
      </c>
      <c r="H73" t="s">
        <v>4301</v>
      </c>
      <c r="I73" t="s">
        <v>76</v>
      </c>
      <c r="J73" t="s">
        <v>72</v>
      </c>
      <c r="K73" t="s">
        <v>2552</v>
      </c>
      <c r="L73" t="s">
        <v>2056</v>
      </c>
      <c r="M73">
        <f t="shared" si="2"/>
        <v>1</v>
      </c>
      <c r="N7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151 sports event?</v>
      </c>
    </row>
    <row r="74" spans="1:14" x14ac:dyDescent="0.3">
      <c r="A74" t="s">
        <v>2628</v>
      </c>
      <c r="B74" t="s">
        <v>2629</v>
      </c>
      <c r="C74" t="s">
        <v>6</v>
      </c>
      <c r="D74" t="s">
        <v>2269</v>
      </c>
      <c r="E74" t="s">
        <v>2668</v>
      </c>
      <c r="F74" t="s">
        <v>2630</v>
      </c>
      <c r="G74">
        <f>ROUND(sportsEvent_attendance[[#This Row],[value]],2)</f>
        <v>8132</v>
      </c>
      <c r="H74" t="s">
        <v>4301</v>
      </c>
      <c r="I74" t="s">
        <v>76</v>
      </c>
      <c r="J74" t="s">
        <v>72</v>
      </c>
      <c r="K74" t="s">
        <v>2631</v>
      </c>
      <c r="L74" t="s">
        <v>2056</v>
      </c>
      <c r="M74">
        <f t="shared" si="2"/>
        <v>1</v>
      </c>
      <c r="N7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152 sports event?</v>
      </c>
    </row>
    <row r="75" spans="1:14" x14ac:dyDescent="0.3">
      <c r="A75" t="s">
        <v>2565</v>
      </c>
      <c r="B75" t="s">
        <v>2566</v>
      </c>
      <c r="C75" t="s">
        <v>6</v>
      </c>
      <c r="D75" t="s">
        <v>2269</v>
      </c>
      <c r="E75" t="s">
        <v>2668</v>
      </c>
      <c r="F75" t="s">
        <v>2567</v>
      </c>
      <c r="G75">
        <f>ROUND(sportsEvent_attendance[[#This Row],[value]],2)</f>
        <v>14319</v>
      </c>
      <c r="H75" t="s">
        <v>4301</v>
      </c>
      <c r="I75" t="s">
        <v>48</v>
      </c>
      <c r="J75" t="s">
        <v>72</v>
      </c>
      <c r="K75" t="s">
        <v>2568</v>
      </c>
      <c r="L75" t="s">
        <v>2056</v>
      </c>
      <c r="M75">
        <f t="shared" si="2"/>
        <v>1</v>
      </c>
      <c r="N7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153 sports event?</v>
      </c>
    </row>
    <row r="76" spans="1:14" x14ac:dyDescent="0.3">
      <c r="A76" t="s">
        <v>2385</v>
      </c>
      <c r="B76" t="s">
        <v>2386</v>
      </c>
      <c r="C76" t="s">
        <v>6</v>
      </c>
      <c r="D76" t="s">
        <v>2269</v>
      </c>
      <c r="E76" t="s">
        <v>2668</v>
      </c>
      <c r="F76" t="s">
        <v>2387</v>
      </c>
      <c r="G76">
        <f>ROUND(sportsEvent_attendance[[#This Row],[value]],2)</f>
        <v>7682</v>
      </c>
      <c r="H76" t="s">
        <v>4301</v>
      </c>
      <c r="I76" t="s">
        <v>48</v>
      </c>
      <c r="J76" t="s">
        <v>72</v>
      </c>
      <c r="K76" t="s">
        <v>2388</v>
      </c>
      <c r="L76" t="s">
        <v>2056</v>
      </c>
      <c r="M76">
        <f t="shared" si="2"/>
        <v>1</v>
      </c>
      <c r="N7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154 sports event?</v>
      </c>
    </row>
    <row r="77" spans="1:14" x14ac:dyDescent="0.3">
      <c r="A77" t="s">
        <v>2656</v>
      </c>
      <c r="B77" t="s">
        <v>2657</v>
      </c>
      <c r="C77" t="s">
        <v>6</v>
      </c>
      <c r="D77" t="s">
        <v>2269</v>
      </c>
      <c r="E77" t="s">
        <v>2668</v>
      </c>
      <c r="F77" t="s">
        <v>2658</v>
      </c>
      <c r="G77">
        <f>ROUND(sportsEvent_attendance[[#This Row],[value]],2)</f>
        <v>10306</v>
      </c>
      <c r="H77" t="s">
        <v>4301</v>
      </c>
      <c r="I77" t="s">
        <v>48</v>
      </c>
      <c r="J77" t="s">
        <v>72</v>
      </c>
      <c r="K77" t="s">
        <v>2659</v>
      </c>
      <c r="L77" t="s">
        <v>2056</v>
      </c>
      <c r="M77">
        <f t="shared" si="2"/>
        <v>1</v>
      </c>
      <c r="N7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155 sports event?</v>
      </c>
    </row>
    <row r="78" spans="1:14" x14ac:dyDescent="0.3">
      <c r="A78" t="s">
        <v>2492</v>
      </c>
      <c r="B78" t="s">
        <v>2493</v>
      </c>
      <c r="C78" t="s">
        <v>6</v>
      </c>
      <c r="D78" t="s">
        <v>2269</v>
      </c>
      <c r="E78" t="s">
        <v>2668</v>
      </c>
      <c r="F78" t="s">
        <v>2494</v>
      </c>
      <c r="G78">
        <f>ROUND(sportsEvent_attendance[[#This Row],[value]],2)</f>
        <v>15114</v>
      </c>
      <c r="H78" t="s">
        <v>4301</v>
      </c>
      <c r="I78" t="s">
        <v>48</v>
      </c>
      <c r="J78" t="s">
        <v>72</v>
      </c>
      <c r="K78" t="s">
        <v>2495</v>
      </c>
      <c r="L78" t="s">
        <v>2056</v>
      </c>
      <c r="M78">
        <f t="shared" si="2"/>
        <v>1</v>
      </c>
      <c r="N7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158 sports event?</v>
      </c>
    </row>
    <row r="79" spans="1:14" x14ac:dyDescent="0.3">
      <c r="A79" t="s">
        <v>2332</v>
      </c>
      <c r="B79" t="s">
        <v>2333</v>
      </c>
      <c r="C79" t="s">
        <v>6</v>
      </c>
      <c r="D79" t="s">
        <v>2269</v>
      </c>
      <c r="E79" t="s">
        <v>2668</v>
      </c>
      <c r="F79" t="s">
        <v>2334</v>
      </c>
      <c r="G79">
        <f>ROUND(sportsEvent_attendance[[#This Row],[value]],2)</f>
        <v>12767</v>
      </c>
      <c r="H79" t="s">
        <v>4301</v>
      </c>
      <c r="I79" t="s">
        <v>36</v>
      </c>
      <c r="J79" t="s">
        <v>72</v>
      </c>
      <c r="K79" t="s">
        <v>2335</v>
      </c>
      <c r="L79" t="s">
        <v>2056</v>
      </c>
      <c r="M79">
        <f t="shared" si="2"/>
        <v>1</v>
      </c>
      <c r="N7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160 sports event?</v>
      </c>
    </row>
    <row r="80" spans="1:14" x14ac:dyDescent="0.3">
      <c r="A80" t="s">
        <v>2373</v>
      </c>
      <c r="B80" t="s">
        <v>2374</v>
      </c>
      <c r="C80" t="s">
        <v>6</v>
      </c>
      <c r="D80" t="s">
        <v>2269</v>
      </c>
      <c r="E80" t="s">
        <v>2668</v>
      </c>
      <c r="F80" t="s">
        <v>2375</v>
      </c>
      <c r="G80">
        <f>ROUND(sportsEvent_attendance[[#This Row],[value]],2)</f>
        <v>10597</v>
      </c>
      <c r="H80" t="s">
        <v>4301</v>
      </c>
      <c r="I80" t="s">
        <v>48</v>
      </c>
      <c r="J80" t="s">
        <v>72</v>
      </c>
      <c r="K80" t="s">
        <v>2376</v>
      </c>
      <c r="L80" t="s">
        <v>2056</v>
      </c>
      <c r="M80">
        <f t="shared" si="2"/>
        <v>1</v>
      </c>
      <c r="N8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161 sports event?</v>
      </c>
    </row>
    <row r="81" spans="1:14" x14ac:dyDescent="0.3">
      <c r="A81" t="s">
        <v>2624</v>
      </c>
      <c r="B81" t="s">
        <v>2625</v>
      </c>
      <c r="C81" t="s">
        <v>6</v>
      </c>
      <c r="D81" t="s">
        <v>2269</v>
      </c>
      <c r="E81" t="s">
        <v>2668</v>
      </c>
      <c r="F81" t="s">
        <v>2626</v>
      </c>
      <c r="G81">
        <f>ROUND(sportsEvent_attendance[[#This Row],[value]],2)</f>
        <v>14533</v>
      </c>
      <c r="H81" t="s">
        <v>4301</v>
      </c>
      <c r="I81" t="s">
        <v>48</v>
      </c>
      <c r="J81" t="s">
        <v>72</v>
      </c>
      <c r="K81" t="s">
        <v>2627</v>
      </c>
      <c r="L81" t="s">
        <v>2056</v>
      </c>
      <c r="M81">
        <f t="shared" si="2"/>
        <v>1</v>
      </c>
      <c r="N8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166 sports event?</v>
      </c>
    </row>
    <row r="82" spans="1:14" x14ac:dyDescent="0.3">
      <c r="A82" t="s">
        <v>2538</v>
      </c>
      <c r="B82" t="s">
        <v>2539</v>
      </c>
      <c r="C82" t="s">
        <v>6</v>
      </c>
      <c r="D82" t="s">
        <v>2269</v>
      </c>
      <c r="E82" t="s">
        <v>2668</v>
      </c>
      <c r="F82" t="s">
        <v>2540</v>
      </c>
      <c r="G82">
        <f>ROUND(sportsEvent_attendance[[#This Row],[value]],2)</f>
        <v>6449</v>
      </c>
      <c r="H82" t="s">
        <v>4301</v>
      </c>
      <c r="I82" t="s">
        <v>48</v>
      </c>
      <c r="J82" t="s">
        <v>72</v>
      </c>
      <c r="K82" t="s">
        <v>2541</v>
      </c>
      <c r="L82" t="s">
        <v>2056</v>
      </c>
      <c r="M82">
        <f t="shared" si="2"/>
        <v>1</v>
      </c>
      <c r="N8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167 sports event?</v>
      </c>
    </row>
    <row r="83" spans="1:14" x14ac:dyDescent="0.3">
      <c r="A83" t="s">
        <v>2644</v>
      </c>
      <c r="B83" t="s">
        <v>2645</v>
      </c>
      <c r="C83" t="s">
        <v>6</v>
      </c>
      <c r="D83" t="s">
        <v>2269</v>
      </c>
      <c r="E83" t="s">
        <v>2668</v>
      </c>
      <c r="F83" t="s">
        <v>2646</v>
      </c>
      <c r="G83">
        <f>ROUND(sportsEvent_attendance[[#This Row],[value]],2)</f>
        <v>10025</v>
      </c>
      <c r="H83" t="s">
        <v>4301</v>
      </c>
      <c r="I83" t="s">
        <v>48</v>
      </c>
      <c r="J83" t="s">
        <v>72</v>
      </c>
      <c r="K83" t="s">
        <v>2647</v>
      </c>
      <c r="L83" t="s">
        <v>2056</v>
      </c>
      <c r="M83">
        <f t="shared" si="2"/>
        <v>1</v>
      </c>
      <c r="N8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168 sports event?</v>
      </c>
    </row>
    <row r="84" spans="1:14" x14ac:dyDescent="0.3">
      <c r="A84" t="s">
        <v>2504</v>
      </c>
      <c r="B84" t="s">
        <v>2505</v>
      </c>
      <c r="C84" t="s">
        <v>6</v>
      </c>
      <c r="D84" t="s">
        <v>2269</v>
      </c>
      <c r="E84" t="s">
        <v>2668</v>
      </c>
      <c r="F84" t="s">
        <v>2506</v>
      </c>
      <c r="G84">
        <f>ROUND(sportsEvent_attendance[[#This Row],[value]],2)</f>
        <v>7098</v>
      </c>
      <c r="H84" t="s">
        <v>4301</v>
      </c>
      <c r="I84" t="s">
        <v>48</v>
      </c>
      <c r="J84" t="s">
        <v>72</v>
      </c>
      <c r="K84" t="s">
        <v>2507</v>
      </c>
      <c r="L84" t="s">
        <v>2056</v>
      </c>
      <c r="M84">
        <f t="shared" si="2"/>
        <v>1</v>
      </c>
      <c r="N8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169 sports event?</v>
      </c>
    </row>
    <row r="85" spans="1:14" x14ac:dyDescent="0.3">
      <c r="A85" t="s">
        <v>2526</v>
      </c>
      <c r="B85" t="s">
        <v>2527</v>
      </c>
      <c r="C85" t="s">
        <v>6</v>
      </c>
      <c r="D85" t="s">
        <v>2269</v>
      </c>
      <c r="E85" t="s">
        <v>2668</v>
      </c>
      <c r="F85" t="s">
        <v>2528</v>
      </c>
      <c r="G85">
        <f>ROUND(sportsEvent_attendance[[#This Row],[value]],2)</f>
        <v>17081</v>
      </c>
      <c r="H85" t="s">
        <v>4301</v>
      </c>
      <c r="I85" t="s">
        <v>158</v>
      </c>
      <c r="J85" t="s">
        <v>72</v>
      </c>
      <c r="K85" t="s">
        <v>2529</v>
      </c>
      <c r="L85" t="s">
        <v>2056</v>
      </c>
      <c r="M85">
        <f t="shared" si="2"/>
        <v>1</v>
      </c>
      <c r="N8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 204 sports event?</v>
      </c>
    </row>
    <row r="86" spans="1:14" x14ac:dyDescent="0.3">
      <c r="A86" t="s">
        <v>2393</v>
      </c>
      <c r="B86" t="s">
        <v>2394</v>
      </c>
      <c r="C86" t="s">
        <v>6</v>
      </c>
      <c r="D86" t="s">
        <v>2269</v>
      </c>
      <c r="E86" t="s">
        <v>2668</v>
      </c>
      <c r="F86" t="s">
        <v>2395</v>
      </c>
      <c r="G86">
        <f>ROUND(sportsEvent_attendance[[#This Row],[value]],2)</f>
        <v>17813</v>
      </c>
      <c r="H86" t="s">
        <v>4301</v>
      </c>
      <c r="I86" t="s">
        <v>158</v>
      </c>
      <c r="J86" t="s">
        <v>72</v>
      </c>
      <c r="K86" t="s">
        <v>2396</v>
      </c>
      <c r="L86" t="s">
        <v>2056</v>
      </c>
      <c r="M86">
        <f t="shared" si="2"/>
        <v>1</v>
      </c>
      <c r="N8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Night: Blaydes vs. Aspinall sports event?</v>
      </c>
    </row>
    <row r="87" spans="1:14" x14ac:dyDescent="0.3">
      <c r="A87" t="s">
        <v>2433</v>
      </c>
      <c r="B87" t="s">
        <v>2434</v>
      </c>
      <c r="C87" t="s">
        <v>6</v>
      </c>
      <c r="D87" t="s">
        <v>2269</v>
      </c>
      <c r="E87" t="s">
        <v>2668</v>
      </c>
      <c r="F87" t="s">
        <v>2435</v>
      </c>
      <c r="G87">
        <f>ROUND(sportsEvent_attendance[[#This Row],[value]],2)</f>
        <v>15405</v>
      </c>
      <c r="H87" t="s">
        <v>4301</v>
      </c>
      <c r="I87" t="s">
        <v>158</v>
      </c>
      <c r="J87" t="s">
        <v>72</v>
      </c>
      <c r="K87" t="s">
        <v>2436</v>
      </c>
      <c r="L87" t="s">
        <v>2056</v>
      </c>
      <c r="M87">
        <f t="shared" si="2"/>
        <v>1</v>
      </c>
      <c r="N8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Night: Gane vs. Tuivasa sports event?</v>
      </c>
    </row>
    <row r="88" spans="1:14" x14ac:dyDescent="0.3">
      <c r="A88" t="s">
        <v>2600</v>
      </c>
      <c r="B88" t="s">
        <v>2601</v>
      </c>
      <c r="C88" t="s">
        <v>6</v>
      </c>
      <c r="D88" t="s">
        <v>2269</v>
      </c>
      <c r="E88" t="s">
        <v>2668</v>
      </c>
      <c r="F88" t="s">
        <v>2602</v>
      </c>
      <c r="G88">
        <f>ROUND(sportsEvent_attendance[[#This Row],[value]],2)</f>
        <v>12804</v>
      </c>
      <c r="H88" t="s">
        <v>4301</v>
      </c>
      <c r="I88" t="s">
        <v>536</v>
      </c>
      <c r="J88" t="s">
        <v>72</v>
      </c>
      <c r="K88" t="s">
        <v>2603</v>
      </c>
      <c r="L88" t="s">
        <v>2056</v>
      </c>
      <c r="M88">
        <f t="shared" si="2"/>
        <v>1</v>
      </c>
      <c r="N8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Fight Night: Vera vs. Cruz sports event?</v>
      </c>
    </row>
    <row r="89" spans="1:14" x14ac:dyDescent="0.3">
      <c r="A89" t="s">
        <v>2296</v>
      </c>
      <c r="B89" t="s">
        <v>2297</v>
      </c>
      <c r="C89" t="s">
        <v>6</v>
      </c>
      <c r="D89" t="s">
        <v>2269</v>
      </c>
      <c r="E89" t="s">
        <v>2668</v>
      </c>
      <c r="F89" t="s">
        <v>2298</v>
      </c>
      <c r="G89">
        <f>ROUND(sportsEvent_attendance[[#This Row],[value]],2)</f>
        <v>16979</v>
      </c>
      <c r="H89" t="s">
        <v>4301</v>
      </c>
      <c r="I89" t="s">
        <v>536</v>
      </c>
      <c r="J89" t="s">
        <v>72</v>
      </c>
      <c r="K89" t="s">
        <v>2299</v>
      </c>
      <c r="L89" t="s">
        <v>2056</v>
      </c>
      <c r="M89">
        <f t="shared" si="2"/>
        <v>1</v>
      </c>
      <c r="N8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ABC 3 sports event?</v>
      </c>
    </row>
    <row r="90" spans="1:14" x14ac:dyDescent="0.3">
      <c r="A90" t="s">
        <v>2401</v>
      </c>
      <c r="B90" t="s">
        <v>2402</v>
      </c>
      <c r="C90" t="s">
        <v>6</v>
      </c>
      <c r="D90" t="s">
        <v>2269</v>
      </c>
      <c r="E90" t="s">
        <v>2668</v>
      </c>
      <c r="F90" t="s">
        <v>2403</v>
      </c>
      <c r="G90">
        <f>ROUND(sportsEvent_attendance[[#This Row],[value]],2)</f>
        <v>18712</v>
      </c>
      <c r="H90" t="s">
        <v>4301</v>
      </c>
      <c r="I90" t="s">
        <v>536</v>
      </c>
      <c r="J90" t="s">
        <v>72</v>
      </c>
      <c r="K90" t="s">
        <v>2404</v>
      </c>
      <c r="L90" t="s">
        <v>2056</v>
      </c>
      <c r="M90">
        <f t="shared" si="2"/>
        <v>1</v>
      </c>
      <c r="N9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ABC 4 sports event?</v>
      </c>
    </row>
    <row r="91" spans="1:14" x14ac:dyDescent="0.3">
      <c r="A91" t="s">
        <v>2616</v>
      </c>
      <c r="B91" t="s">
        <v>2617</v>
      </c>
      <c r="C91" t="s">
        <v>6</v>
      </c>
      <c r="D91" t="s">
        <v>2269</v>
      </c>
      <c r="E91" t="s">
        <v>2668</v>
      </c>
      <c r="F91" t="s">
        <v>2618</v>
      </c>
      <c r="G91">
        <f>ROUND(sportsEvent_attendance[[#This Row],[value]],2)</f>
        <v>10123</v>
      </c>
      <c r="H91" t="s">
        <v>4301</v>
      </c>
      <c r="I91" t="s">
        <v>48</v>
      </c>
      <c r="J91" t="s">
        <v>72</v>
      </c>
      <c r="K91" t="s">
        <v>2619</v>
      </c>
      <c r="L91" t="s">
        <v>2056</v>
      </c>
      <c r="M91">
        <f t="shared" si="2"/>
        <v>1</v>
      </c>
      <c r="N9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3 sports event?</v>
      </c>
    </row>
    <row r="92" spans="1:14" x14ac:dyDescent="0.3">
      <c r="A92" t="s">
        <v>2328</v>
      </c>
      <c r="B92" t="s">
        <v>2329</v>
      </c>
      <c r="C92" t="s">
        <v>6</v>
      </c>
      <c r="D92" t="s">
        <v>2269</v>
      </c>
      <c r="E92" t="s">
        <v>2668</v>
      </c>
      <c r="F92" t="s">
        <v>2330</v>
      </c>
      <c r="G92">
        <f>ROUND(sportsEvent_attendance[[#This Row],[value]],2)</f>
        <v>18630</v>
      </c>
      <c r="H92" t="s">
        <v>4301</v>
      </c>
      <c r="I92" t="s">
        <v>158</v>
      </c>
      <c r="J92" t="s">
        <v>72</v>
      </c>
      <c r="K92" t="s">
        <v>2331</v>
      </c>
      <c r="L92" t="s">
        <v>2056</v>
      </c>
      <c r="M92">
        <f t="shared" si="2"/>
        <v>1</v>
      </c>
      <c r="N9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33 sports event?</v>
      </c>
    </row>
    <row r="93" spans="1:14" x14ac:dyDescent="0.3">
      <c r="A93" t="s">
        <v>2300</v>
      </c>
      <c r="B93" t="s">
        <v>2301</v>
      </c>
      <c r="C93" t="s">
        <v>6</v>
      </c>
      <c r="D93" t="s">
        <v>2269</v>
      </c>
      <c r="E93" t="s">
        <v>2668</v>
      </c>
      <c r="F93" t="s">
        <v>2302</v>
      </c>
      <c r="G93">
        <f>ROUND(sportsEvent_attendance[[#This Row],[value]],2)</f>
        <v>13689</v>
      </c>
      <c r="H93" t="s">
        <v>4301</v>
      </c>
      <c r="I93" t="s">
        <v>536</v>
      </c>
      <c r="J93" t="s">
        <v>72</v>
      </c>
      <c r="K93" t="s">
        <v>2303</v>
      </c>
      <c r="L93" t="s">
        <v>2056</v>
      </c>
      <c r="M93">
        <f t="shared" si="2"/>
        <v>1</v>
      </c>
      <c r="N93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37 sports event?</v>
      </c>
    </row>
    <row r="94" spans="1:14" x14ac:dyDescent="0.3">
      <c r="A94" t="s">
        <v>2421</v>
      </c>
      <c r="B94" t="s">
        <v>2422</v>
      </c>
      <c r="C94" t="s">
        <v>6</v>
      </c>
      <c r="D94" t="s">
        <v>2269</v>
      </c>
      <c r="E94" t="s">
        <v>2668</v>
      </c>
      <c r="F94" t="s">
        <v>2423</v>
      </c>
      <c r="G94">
        <f>ROUND(sportsEvent_attendance[[#This Row],[value]],2)</f>
        <v>9255</v>
      </c>
      <c r="H94" t="s">
        <v>4301</v>
      </c>
      <c r="I94" t="s">
        <v>48</v>
      </c>
      <c r="J94" t="s">
        <v>72</v>
      </c>
      <c r="K94" t="s">
        <v>2424</v>
      </c>
      <c r="L94" t="s">
        <v>2056</v>
      </c>
      <c r="M94">
        <f t="shared" si="2"/>
        <v>1</v>
      </c>
      <c r="N94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4 sports event?</v>
      </c>
    </row>
    <row r="95" spans="1:14" x14ac:dyDescent="0.3">
      <c r="A95" t="s">
        <v>2292</v>
      </c>
      <c r="B95" t="s">
        <v>2293</v>
      </c>
      <c r="C95" t="s">
        <v>6</v>
      </c>
      <c r="D95" t="s">
        <v>2269</v>
      </c>
      <c r="E95" t="s">
        <v>2668</v>
      </c>
      <c r="F95" t="s">
        <v>2294</v>
      </c>
      <c r="G95">
        <f>ROUND(sportsEvent_attendance[[#This Row],[value]],2)</f>
        <v>17065</v>
      </c>
      <c r="H95" t="s">
        <v>4301</v>
      </c>
      <c r="I95" t="s">
        <v>536</v>
      </c>
      <c r="J95" t="s">
        <v>72</v>
      </c>
      <c r="K95" t="s">
        <v>2295</v>
      </c>
      <c r="L95" t="s">
        <v>2056</v>
      </c>
      <c r="M95">
        <f t="shared" si="2"/>
        <v>1</v>
      </c>
      <c r="N95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42 sports event?</v>
      </c>
    </row>
    <row r="96" spans="1:14" x14ac:dyDescent="0.3">
      <c r="A96" t="s">
        <v>2604</v>
      </c>
      <c r="B96" t="s">
        <v>2605</v>
      </c>
      <c r="C96" t="s">
        <v>6</v>
      </c>
      <c r="D96" t="s">
        <v>2269</v>
      </c>
      <c r="E96" t="s">
        <v>2668</v>
      </c>
      <c r="F96" t="s">
        <v>2606</v>
      </c>
      <c r="G96">
        <f>ROUND(sportsEvent_attendance[[#This Row],[value]],2)</f>
        <v>16076</v>
      </c>
      <c r="H96" t="s">
        <v>4301</v>
      </c>
      <c r="I96" t="s">
        <v>158</v>
      </c>
      <c r="J96" t="s">
        <v>72</v>
      </c>
      <c r="K96" t="s">
        <v>2607</v>
      </c>
      <c r="L96" t="s">
        <v>2056</v>
      </c>
      <c r="M96">
        <f t="shared" si="2"/>
        <v>1</v>
      </c>
      <c r="N96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43 sports event?</v>
      </c>
    </row>
    <row r="97" spans="1:14" x14ac:dyDescent="0.3">
      <c r="A97" t="s">
        <v>2608</v>
      </c>
      <c r="B97" t="s">
        <v>2609</v>
      </c>
      <c r="C97" t="s">
        <v>6</v>
      </c>
      <c r="D97" t="s">
        <v>2269</v>
      </c>
      <c r="E97" t="s">
        <v>2668</v>
      </c>
      <c r="F97" t="s">
        <v>2610</v>
      </c>
      <c r="G97">
        <f>ROUND(sportsEvent_attendance[[#This Row],[value]],2)</f>
        <v>16234</v>
      </c>
      <c r="H97" t="s">
        <v>4301</v>
      </c>
      <c r="I97" t="s">
        <v>158</v>
      </c>
      <c r="J97" t="s">
        <v>72</v>
      </c>
      <c r="K97" t="s">
        <v>2611</v>
      </c>
      <c r="L97" t="s">
        <v>2056</v>
      </c>
      <c r="M97">
        <f t="shared" si="2"/>
        <v>1</v>
      </c>
      <c r="N97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44 sports event?</v>
      </c>
    </row>
    <row r="98" spans="1:14" x14ac:dyDescent="0.3">
      <c r="A98" t="s">
        <v>2636</v>
      </c>
      <c r="B98" t="s">
        <v>2637</v>
      </c>
      <c r="C98" t="s">
        <v>6</v>
      </c>
      <c r="D98" t="s">
        <v>2269</v>
      </c>
      <c r="E98" t="s">
        <v>2668</v>
      </c>
      <c r="F98" t="s">
        <v>2638</v>
      </c>
      <c r="G98">
        <f>ROUND(sportsEvent_attendance[[#This Row],[value]],2)</f>
        <v>10427</v>
      </c>
      <c r="H98" t="s">
        <v>4301</v>
      </c>
      <c r="I98" t="s">
        <v>48</v>
      </c>
      <c r="J98" t="s">
        <v>72</v>
      </c>
      <c r="K98" t="s">
        <v>2639</v>
      </c>
      <c r="L98" t="s">
        <v>2056</v>
      </c>
      <c r="M98">
        <f t="shared" si="2"/>
        <v>1</v>
      </c>
      <c r="N98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5 sports event?</v>
      </c>
    </row>
    <row r="99" spans="1:14" x14ac:dyDescent="0.3">
      <c r="A99" t="s">
        <v>2324</v>
      </c>
      <c r="B99" t="s">
        <v>2325</v>
      </c>
      <c r="C99" t="s">
        <v>6</v>
      </c>
      <c r="D99" t="s">
        <v>2269</v>
      </c>
      <c r="E99" t="s">
        <v>2668</v>
      </c>
      <c r="F99" t="s">
        <v>2326</v>
      </c>
      <c r="G99">
        <f>ROUND(sportsEvent_attendance[[#This Row],[value]],2)</f>
        <v>12066</v>
      </c>
      <c r="H99" t="s">
        <v>4301</v>
      </c>
      <c r="I99" t="s">
        <v>48</v>
      </c>
      <c r="J99" t="s">
        <v>72</v>
      </c>
      <c r="K99" t="s">
        <v>2327</v>
      </c>
      <c r="L99" t="s">
        <v>2056</v>
      </c>
      <c r="M99">
        <f t="shared" si="2"/>
        <v>1</v>
      </c>
      <c r="N99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6 sports event?</v>
      </c>
    </row>
    <row r="100" spans="1:14" x14ac:dyDescent="0.3">
      <c r="A100" t="s">
        <v>2612</v>
      </c>
      <c r="B100" t="s">
        <v>2613</v>
      </c>
      <c r="C100" t="s">
        <v>6</v>
      </c>
      <c r="D100" t="s">
        <v>2269</v>
      </c>
      <c r="E100" t="s">
        <v>2668</v>
      </c>
      <c r="F100" t="s">
        <v>2614</v>
      </c>
      <c r="G100">
        <f>ROUND(sportsEvent_attendance[[#This Row],[value]],2)</f>
        <v>10816</v>
      </c>
      <c r="H100" t="s">
        <v>4301</v>
      </c>
      <c r="I100" t="s">
        <v>48</v>
      </c>
      <c r="J100" t="s">
        <v>72</v>
      </c>
      <c r="K100" t="s">
        <v>2615</v>
      </c>
      <c r="L100" t="s">
        <v>2056</v>
      </c>
      <c r="M100">
        <f t="shared" si="2"/>
        <v>1</v>
      </c>
      <c r="N100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ESPN 7 sports event?</v>
      </c>
    </row>
    <row r="101" spans="1:14" x14ac:dyDescent="0.3">
      <c r="A101" t="s">
        <v>2272</v>
      </c>
      <c r="B101" t="s">
        <v>2273</v>
      </c>
      <c r="C101" t="s">
        <v>6</v>
      </c>
      <c r="D101" t="s">
        <v>2269</v>
      </c>
      <c r="E101" t="s">
        <v>2668</v>
      </c>
      <c r="F101" t="s">
        <v>2274</v>
      </c>
      <c r="G101">
        <f>ROUND(sportsEvent_attendance[[#This Row],[value]],2)</f>
        <v>7120</v>
      </c>
      <c r="H101" t="s">
        <v>4301</v>
      </c>
      <c r="I101" t="s">
        <v>536</v>
      </c>
      <c r="J101" t="s">
        <v>72</v>
      </c>
      <c r="K101" t="s">
        <v>2275</v>
      </c>
      <c r="L101" t="s">
        <v>2056</v>
      </c>
      <c r="M101">
        <f t="shared" si="2"/>
        <v>1</v>
      </c>
      <c r="N101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UFC on Fuel TV 1 sports event?</v>
      </c>
    </row>
    <row r="102" spans="1:14" x14ac:dyDescent="0.3">
      <c r="A102" t="s">
        <v>2417</v>
      </c>
      <c r="B102" t="s">
        <v>2418</v>
      </c>
      <c r="C102" t="s">
        <v>6</v>
      </c>
      <c r="D102" t="s">
        <v>2269</v>
      </c>
      <c r="E102" t="s">
        <v>2668</v>
      </c>
      <c r="F102" t="s">
        <v>2419</v>
      </c>
      <c r="G102">
        <f>ROUND(sportsEvent_attendance[[#This Row],[value]],2)</f>
        <v>55000</v>
      </c>
      <c r="H102" t="s">
        <v>4301</v>
      </c>
      <c r="I102" t="s">
        <v>501</v>
      </c>
      <c r="J102" t="s">
        <v>72</v>
      </c>
      <c r="K102" t="s">
        <v>2420</v>
      </c>
      <c r="L102" t="s">
        <v>2056</v>
      </c>
      <c r="M102">
        <f t="shared" si="2"/>
        <v>1</v>
      </c>
      <c r="N102" t="str">
        <f>"What was the " &amp; sportsEvent_attendance[[#This Row],[propertyLabel]] &amp; " " &amp; "of the " &amp; sportsEvent_attendance[[#This Row],[entityLabel]] &amp; " " &amp; sportsEvent_attendance[[#This Row],[entityType]] &amp; "?"</f>
        <v>What was the attendance of the Wolverhampton Wanderers F.C. v Budapest Honvéd FC sports event?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FA20-3785-4791-97B5-BBDEF6BB0B02}">
  <dimension ref="A1:N458"/>
  <sheetViews>
    <sheetView topLeftCell="B1" workbookViewId="0">
      <selection activeCell="H1" sqref="H1"/>
    </sheetView>
  </sheetViews>
  <sheetFormatPr defaultRowHeight="14.4" x14ac:dyDescent="0.3"/>
  <cols>
    <col min="1" max="1" width="36" bestFit="1" customWidth="1"/>
    <col min="2" max="2" width="40.77734375" bestFit="1" customWidth="1"/>
    <col min="3" max="3" width="10.6640625" bestFit="1" customWidth="1"/>
    <col min="4" max="4" width="36.44140625" bestFit="1" customWidth="1"/>
    <col min="5" max="5" width="16.109375" bestFit="1" customWidth="1"/>
    <col min="6" max="6" width="10.6640625" bestFit="1" customWidth="1"/>
    <col min="7" max="7" width="10.6640625" customWidth="1"/>
    <col min="8" max="8" width="15" bestFit="1" customWidth="1"/>
    <col min="9" max="9" width="10.6640625" bestFit="1" customWidth="1"/>
    <col min="10" max="10" width="11" bestFit="1" customWidth="1"/>
    <col min="11" max="11" width="19.44140625" bestFit="1" customWidth="1"/>
    <col min="14" max="14" width="94" bestFit="1" customWidth="1"/>
  </cols>
  <sheetData>
    <row r="1" spans="1:14" x14ac:dyDescent="0.3">
      <c r="A1" t="s">
        <v>64</v>
      </c>
      <c r="B1" t="s">
        <v>65</v>
      </c>
      <c r="C1" t="s">
        <v>0</v>
      </c>
      <c r="D1" t="s">
        <v>1</v>
      </c>
      <c r="E1" t="s">
        <v>2</v>
      </c>
      <c r="F1" t="s">
        <v>3</v>
      </c>
      <c r="G1" t="s">
        <v>60</v>
      </c>
      <c r="H1" t="s">
        <v>4</v>
      </c>
      <c r="I1" t="s">
        <v>5</v>
      </c>
      <c r="J1" t="s">
        <v>66</v>
      </c>
      <c r="K1" t="s">
        <v>67</v>
      </c>
      <c r="L1" t="s">
        <v>61</v>
      </c>
      <c r="M1" t="s">
        <v>62</v>
      </c>
      <c r="N1" t="s">
        <v>63</v>
      </c>
    </row>
    <row r="2" spans="1:14" x14ac:dyDescent="0.3">
      <c r="A2" t="s">
        <v>2670</v>
      </c>
      <c r="B2" t="s">
        <v>2671</v>
      </c>
      <c r="C2" t="s">
        <v>6</v>
      </c>
      <c r="D2" t="s">
        <v>2672</v>
      </c>
      <c r="E2" t="s">
        <v>4300</v>
      </c>
      <c r="F2" t="s">
        <v>2673</v>
      </c>
      <c r="G2">
        <f>ROUND(sportsVenue_capacity[[#This Row],[value]],2)</f>
        <v>42062</v>
      </c>
      <c r="H2" t="s">
        <v>4301</v>
      </c>
      <c r="I2" t="s">
        <v>17</v>
      </c>
      <c r="J2" t="s">
        <v>72</v>
      </c>
      <c r="K2" t="s">
        <v>2674</v>
      </c>
      <c r="L2" t="s">
        <v>2669</v>
      </c>
      <c r="M2">
        <f t="shared" ref="M2:M65" si="0">COUNTIF(B:B,B2)</f>
        <v>1</v>
      </c>
      <c r="N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Helsinki Olympic Stadium venue, in number of people?</v>
      </c>
    </row>
    <row r="3" spans="1:14" x14ac:dyDescent="0.3">
      <c r="A3" t="s">
        <v>2675</v>
      </c>
      <c r="B3" t="s">
        <v>2676</v>
      </c>
      <c r="C3" t="s">
        <v>6</v>
      </c>
      <c r="D3" t="s">
        <v>2672</v>
      </c>
      <c r="E3" t="s">
        <v>4300</v>
      </c>
      <c r="F3" t="s">
        <v>2677</v>
      </c>
      <c r="G3">
        <f>ROUND(sportsVenue_capacity[[#This Row],[value]],2)</f>
        <v>5381</v>
      </c>
      <c r="H3" t="s">
        <v>4301</v>
      </c>
      <c r="I3" t="s">
        <v>36</v>
      </c>
      <c r="J3" t="s">
        <v>72</v>
      </c>
      <c r="K3" t="s">
        <v>2678</v>
      </c>
      <c r="L3" t="s">
        <v>2669</v>
      </c>
      <c r="M3">
        <f t="shared" si="0"/>
        <v>1</v>
      </c>
      <c r="N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Orlen Arena venue, in number of people?</v>
      </c>
    </row>
    <row r="4" spans="1:14" x14ac:dyDescent="0.3">
      <c r="A4" t="s">
        <v>2679</v>
      </c>
      <c r="B4" t="s">
        <v>2680</v>
      </c>
      <c r="C4" t="s">
        <v>6</v>
      </c>
      <c r="D4" t="s">
        <v>2672</v>
      </c>
      <c r="E4" t="s">
        <v>4300</v>
      </c>
      <c r="F4" t="s">
        <v>2681</v>
      </c>
      <c r="G4">
        <f>ROUND(sportsVenue_capacity[[#This Row],[value]],2)</f>
        <v>30000</v>
      </c>
      <c r="H4" t="s">
        <v>4301</v>
      </c>
      <c r="I4" t="s">
        <v>15</v>
      </c>
      <c r="J4" t="s">
        <v>72</v>
      </c>
      <c r="K4" t="s">
        <v>2682</v>
      </c>
      <c r="L4" t="s">
        <v>2669</v>
      </c>
      <c r="M4">
        <f t="shared" si="0"/>
        <v>1</v>
      </c>
      <c r="N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Independence Stadium venue, in number of people?</v>
      </c>
    </row>
    <row r="5" spans="1:14" x14ac:dyDescent="0.3">
      <c r="A5" t="s">
        <v>2683</v>
      </c>
      <c r="B5" t="s">
        <v>2684</v>
      </c>
      <c r="C5" t="s">
        <v>6</v>
      </c>
      <c r="D5" t="s">
        <v>2672</v>
      </c>
      <c r="E5" t="s">
        <v>4300</v>
      </c>
      <c r="F5" t="s">
        <v>2685</v>
      </c>
      <c r="G5">
        <f>ROUND(sportsVenue_capacity[[#This Row],[value]],2)</f>
        <v>16517</v>
      </c>
      <c r="H5" t="s">
        <v>4301</v>
      </c>
      <c r="I5" t="s">
        <v>40</v>
      </c>
      <c r="J5" t="s">
        <v>72</v>
      </c>
      <c r="K5" t="s">
        <v>2686</v>
      </c>
      <c r="L5" t="s">
        <v>2669</v>
      </c>
      <c r="M5">
        <f t="shared" si="0"/>
        <v>1</v>
      </c>
      <c r="N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ARCO Arena venue, in number of people?</v>
      </c>
    </row>
    <row r="6" spans="1:14" x14ac:dyDescent="0.3">
      <c r="A6" t="s">
        <v>2687</v>
      </c>
      <c r="B6" t="s">
        <v>2688</v>
      </c>
      <c r="C6" t="s">
        <v>6</v>
      </c>
      <c r="D6" t="s">
        <v>2672</v>
      </c>
      <c r="E6" t="s">
        <v>4300</v>
      </c>
      <c r="F6" t="s">
        <v>2689</v>
      </c>
      <c r="G6">
        <f>ROUND(sportsVenue_capacity[[#This Row],[value]],2)</f>
        <v>16250</v>
      </c>
      <c r="H6" t="s">
        <v>4301</v>
      </c>
      <c r="I6" t="s">
        <v>15</v>
      </c>
      <c r="J6" t="s">
        <v>72</v>
      </c>
      <c r="K6" t="s">
        <v>2690</v>
      </c>
      <c r="L6" t="s">
        <v>2669</v>
      </c>
      <c r="M6">
        <f t="shared" si="0"/>
        <v>1</v>
      </c>
      <c r="N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Tancheon Sports Complex venue, in number of people?</v>
      </c>
    </row>
    <row r="7" spans="1:14" x14ac:dyDescent="0.3">
      <c r="A7" t="s">
        <v>2691</v>
      </c>
      <c r="B7" t="s">
        <v>2692</v>
      </c>
      <c r="C7" t="s">
        <v>6</v>
      </c>
      <c r="D7" t="s">
        <v>2672</v>
      </c>
      <c r="E7" t="s">
        <v>4300</v>
      </c>
      <c r="F7" t="s">
        <v>2693</v>
      </c>
      <c r="G7">
        <f>ROUND(sportsVenue_capacity[[#This Row],[value]],2)</f>
        <v>69910</v>
      </c>
      <c r="H7" t="s">
        <v>4301</v>
      </c>
      <c r="I7" t="s">
        <v>22</v>
      </c>
      <c r="J7" t="s">
        <v>72</v>
      </c>
      <c r="K7" t="s">
        <v>2694</v>
      </c>
      <c r="L7" t="s">
        <v>2669</v>
      </c>
      <c r="M7">
        <f t="shared" si="0"/>
        <v>1</v>
      </c>
      <c r="N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Nacional de Brasília venue, in number of people?</v>
      </c>
    </row>
    <row r="8" spans="1:14" x14ac:dyDescent="0.3">
      <c r="A8" t="s">
        <v>2695</v>
      </c>
      <c r="B8" t="s">
        <v>2696</v>
      </c>
      <c r="C8" t="s">
        <v>6</v>
      </c>
      <c r="D8" t="s">
        <v>2672</v>
      </c>
      <c r="E8" t="s">
        <v>4300</v>
      </c>
      <c r="F8" t="s">
        <v>2697</v>
      </c>
      <c r="G8">
        <f>ROUND(sportsVenue_capacity[[#This Row],[value]],2)</f>
        <v>15500</v>
      </c>
      <c r="H8" t="s">
        <v>4301</v>
      </c>
      <c r="I8" t="s">
        <v>15</v>
      </c>
      <c r="J8" t="s">
        <v>72</v>
      </c>
      <c r="K8" t="s">
        <v>2698</v>
      </c>
      <c r="L8" t="s">
        <v>2669</v>
      </c>
      <c r="M8">
        <f t="shared" si="0"/>
        <v>1</v>
      </c>
      <c r="N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Changwon Football Center venue, in number of people?</v>
      </c>
    </row>
    <row r="9" spans="1:14" x14ac:dyDescent="0.3">
      <c r="A9" t="s">
        <v>2699</v>
      </c>
      <c r="B9" t="s">
        <v>2700</v>
      </c>
      <c r="C9" t="s">
        <v>6</v>
      </c>
      <c r="D9" t="s">
        <v>2672</v>
      </c>
      <c r="E9" t="s">
        <v>4300</v>
      </c>
      <c r="F9" t="s">
        <v>2701</v>
      </c>
      <c r="G9">
        <f>ROUND(sportsVenue_capacity[[#This Row],[value]],2)</f>
        <v>25000</v>
      </c>
      <c r="H9" t="s">
        <v>4301</v>
      </c>
      <c r="I9" t="s">
        <v>11</v>
      </c>
      <c r="J9" t="s">
        <v>72</v>
      </c>
      <c r="K9" t="s">
        <v>2702</v>
      </c>
      <c r="L9" t="s">
        <v>2669</v>
      </c>
      <c r="M9">
        <f t="shared" si="0"/>
        <v>1</v>
      </c>
      <c r="N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de la Paix venue, in number of people?</v>
      </c>
    </row>
    <row r="10" spans="1:14" x14ac:dyDescent="0.3">
      <c r="A10" t="s">
        <v>2703</v>
      </c>
      <c r="B10" t="s">
        <v>2704</v>
      </c>
      <c r="C10" t="s">
        <v>6</v>
      </c>
      <c r="D10" t="s">
        <v>2672</v>
      </c>
      <c r="E10" t="s">
        <v>4300</v>
      </c>
      <c r="F10" t="s">
        <v>2705</v>
      </c>
      <c r="G10">
        <f>ROUND(sportsVenue_capacity[[#This Row],[value]],2)</f>
        <v>87091</v>
      </c>
      <c r="H10" t="s">
        <v>4301</v>
      </c>
      <c r="I10" t="s">
        <v>76</v>
      </c>
      <c r="J10" t="s">
        <v>72</v>
      </c>
      <c r="K10" t="s">
        <v>2706</v>
      </c>
      <c r="L10" t="s">
        <v>2669</v>
      </c>
      <c r="M10">
        <f t="shared" si="0"/>
        <v>1</v>
      </c>
      <c r="N1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Memorial Stadium venue, in number of people?</v>
      </c>
    </row>
    <row r="11" spans="1:14" x14ac:dyDescent="0.3">
      <c r="A11" t="s">
        <v>2707</v>
      </c>
      <c r="B11" t="s">
        <v>2708</v>
      </c>
      <c r="C11" t="s">
        <v>6</v>
      </c>
      <c r="D11" t="s">
        <v>2672</v>
      </c>
      <c r="E11" t="s">
        <v>4300</v>
      </c>
      <c r="F11" t="s">
        <v>2709</v>
      </c>
      <c r="G11">
        <f>ROUND(sportsVenue_capacity[[#This Row],[value]],2)</f>
        <v>5570</v>
      </c>
      <c r="H11" t="s">
        <v>4301</v>
      </c>
      <c r="I11" t="s">
        <v>158</v>
      </c>
      <c r="J11" t="s">
        <v>72</v>
      </c>
      <c r="K11" t="s">
        <v>2710</v>
      </c>
      <c r="L11" t="s">
        <v>2669</v>
      </c>
      <c r="M11">
        <f t="shared" si="0"/>
        <v>1</v>
      </c>
      <c r="N1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PalaDozza venue, in number of people?</v>
      </c>
    </row>
    <row r="12" spans="1:14" x14ac:dyDescent="0.3">
      <c r="A12" t="s">
        <v>2711</v>
      </c>
      <c r="B12" t="s">
        <v>2712</v>
      </c>
      <c r="C12" t="s">
        <v>6</v>
      </c>
      <c r="D12" t="s">
        <v>2672</v>
      </c>
      <c r="E12" t="s">
        <v>4300</v>
      </c>
      <c r="F12" t="s">
        <v>2713</v>
      </c>
      <c r="G12">
        <f>ROUND(sportsVenue_capacity[[#This Row],[value]],2)</f>
        <v>47417</v>
      </c>
      <c r="H12" t="s">
        <v>4301</v>
      </c>
      <c r="I12" t="s">
        <v>40</v>
      </c>
      <c r="J12" t="s">
        <v>72</v>
      </c>
      <c r="K12" t="s">
        <v>2714</v>
      </c>
      <c r="L12" t="s">
        <v>2669</v>
      </c>
      <c r="M12">
        <f t="shared" si="0"/>
        <v>1</v>
      </c>
      <c r="N1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Cuauhtémoc Stadiums venue, in number of people?</v>
      </c>
    </row>
    <row r="13" spans="1:14" x14ac:dyDescent="0.3">
      <c r="A13" t="s">
        <v>2715</v>
      </c>
      <c r="B13" t="s">
        <v>2716</v>
      </c>
      <c r="C13" t="s">
        <v>6</v>
      </c>
      <c r="D13" t="s">
        <v>2672</v>
      </c>
      <c r="E13" t="s">
        <v>4300</v>
      </c>
      <c r="F13" t="s">
        <v>2717</v>
      </c>
      <c r="G13">
        <f>ROUND(sportsVenue_capacity[[#This Row],[value]],2)</f>
        <v>12500</v>
      </c>
      <c r="H13" t="s">
        <v>4301</v>
      </c>
      <c r="I13" t="s">
        <v>40</v>
      </c>
      <c r="J13" t="s">
        <v>72</v>
      </c>
      <c r="K13" t="s">
        <v>2718</v>
      </c>
      <c r="L13" t="s">
        <v>2669</v>
      </c>
      <c r="M13">
        <f t="shared" si="0"/>
        <v>1</v>
      </c>
      <c r="N1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Arena Stožice venue, in number of people?</v>
      </c>
    </row>
    <row r="14" spans="1:14" x14ac:dyDescent="0.3">
      <c r="A14" t="s">
        <v>2719</v>
      </c>
      <c r="B14" t="s">
        <v>2720</v>
      </c>
      <c r="C14" t="s">
        <v>6</v>
      </c>
      <c r="D14" t="s">
        <v>2672</v>
      </c>
      <c r="E14" t="s">
        <v>4300</v>
      </c>
      <c r="F14" t="s">
        <v>2721</v>
      </c>
      <c r="G14">
        <f>ROUND(sportsVenue_capacity[[#This Row],[value]],2)</f>
        <v>65890</v>
      </c>
      <c r="H14" t="s">
        <v>4301</v>
      </c>
      <c r="I14" t="s">
        <v>8</v>
      </c>
      <c r="J14" t="s">
        <v>72</v>
      </c>
      <c r="K14" t="s">
        <v>2722</v>
      </c>
      <c r="L14" t="s">
        <v>2669</v>
      </c>
      <c r="M14">
        <f t="shared" si="0"/>
        <v>1</v>
      </c>
      <c r="N1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Raymond James Stadium venue, in number of people?</v>
      </c>
    </row>
    <row r="15" spans="1:14" x14ac:dyDescent="0.3">
      <c r="A15" t="s">
        <v>2723</v>
      </c>
      <c r="B15" t="s">
        <v>2724</v>
      </c>
      <c r="C15" t="s">
        <v>6</v>
      </c>
      <c r="D15" t="s">
        <v>2672</v>
      </c>
      <c r="E15" t="s">
        <v>4300</v>
      </c>
      <c r="F15" t="s">
        <v>2725</v>
      </c>
      <c r="G15">
        <f>ROUND(sportsVenue_capacity[[#This Row],[value]],2)</f>
        <v>16839</v>
      </c>
      <c r="H15" t="s">
        <v>4301</v>
      </c>
      <c r="I15" t="s">
        <v>58</v>
      </c>
      <c r="J15" t="s">
        <v>72</v>
      </c>
      <c r="K15" t="s">
        <v>2726</v>
      </c>
      <c r="L15" t="s">
        <v>2669</v>
      </c>
      <c r="M15">
        <f t="shared" si="0"/>
        <v>1</v>
      </c>
      <c r="N1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Northlands Coliseum venue, in number of people?</v>
      </c>
    </row>
    <row r="16" spans="1:14" x14ac:dyDescent="0.3">
      <c r="A16" t="s">
        <v>2727</v>
      </c>
      <c r="B16" t="s">
        <v>2728</v>
      </c>
      <c r="C16" t="s">
        <v>6</v>
      </c>
      <c r="D16" t="s">
        <v>2672</v>
      </c>
      <c r="E16" t="s">
        <v>4300</v>
      </c>
      <c r="F16" t="s">
        <v>2729</v>
      </c>
      <c r="G16">
        <f>ROUND(sportsVenue_capacity[[#This Row],[value]],2)</f>
        <v>78838</v>
      </c>
      <c r="H16" t="s">
        <v>4301</v>
      </c>
      <c r="I16" t="s">
        <v>2730</v>
      </c>
      <c r="J16" t="s">
        <v>72</v>
      </c>
      <c r="K16" t="s">
        <v>2731</v>
      </c>
      <c r="L16" t="s">
        <v>2669</v>
      </c>
      <c r="M16">
        <f t="shared" si="0"/>
        <v>1</v>
      </c>
      <c r="N1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Maracanã Stadium venue, in number of people?</v>
      </c>
    </row>
    <row r="17" spans="1:14" x14ac:dyDescent="0.3">
      <c r="A17" t="s">
        <v>2732</v>
      </c>
      <c r="B17" t="s">
        <v>2733</v>
      </c>
      <c r="C17" t="s">
        <v>6</v>
      </c>
      <c r="D17" t="s">
        <v>2672</v>
      </c>
      <c r="E17" t="s">
        <v>4300</v>
      </c>
      <c r="F17" t="s">
        <v>2734</v>
      </c>
      <c r="G17">
        <f>ROUND(sportsVenue_capacity[[#This Row],[value]],2)</f>
        <v>20000</v>
      </c>
      <c r="H17" t="s">
        <v>4301</v>
      </c>
      <c r="I17" t="s">
        <v>19</v>
      </c>
      <c r="J17" t="s">
        <v>72</v>
      </c>
      <c r="K17" t="s">
        <v>2735</v>
      </c>
      <c r="L17" t="s">
        <v>2669</v>
      </c>
      <c r="M17">
        <f t="shared" si="0"/>
        <v>1</v>
      </c>
      <c r="N1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Hamad bin Khalifa Stadium venue, in number of people?</v>
      </c>
    </row>
    <row r="18" spans="1:14" x14ac:dyDescent="0.3">
      <c r="A18" t="s">
        <v>2736</v>
      </c>
      <c r="B18" t="s">
        <v>2737</v>
      </c>
      <c r="C18" t="s">
        <v>6</v>
      </c>
      <c r="D18" t="s">
        <v>2672</v>
      </c>
      <c r="E18" t="s">
        <v>4300</v>
      </c>
      <c r="F18" t="s">
        <v>2738</v>
      </c>
      <c r="G18">
        <f>ROUND(sportsVenue_capacity[[#This Row],[value]],2)</f>
        <v>19275</v>
      </c>
      <c r="H18" t="s">
        <v>4301</v>
      </c>
      <c r="I18" t="s">
        <v>12</v>
      </c>
      <c r="J18" t="s">
        <v>72</v>
      </c>
      <c r="K18" t="s">
        <v>2739</v>
      </c>
      <c r="L18" t="s">
        <v>2669</v>
      </c>
      <c r="M18">
        <f t="shared" si="0"/>
        <v>1</v>
      </c>
      <c r="N1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Joe Louis Arena venue, in number of people?</v>
      </c>
    </row>
    <row r="19" spans="1:14" x14ac:dyDescent="0.3">
      <c r="A19" t="s">
        <v>2740</v>
      </c>
      <c r="B19" t="s">
        <v>2741</v>
      </c>
      <c r="C19" t="s">
        <v>6</v>
      </c>
      <c r="D19" t="s">
        <v>2672</v>
      </c>
      <c r="E19" t="s">
        <v>4300</v>
      </c>
      <c r="F19" t="s">
        <v>2681</v>
      </c>
      <c r="G19">
        <f>ROUND(sportsVenue_capacity[[#This Row],[value]],2)</f>
        <v>30000</v>
      </c>
      <c r="H19" t="s">
        <v>4301</v>
      </c>
      <c r="I19" t="s">
        <v>13</v>
      </c>
      <c r="J19" t="s">
        <v>72</v>
      </c>
      <c r="K19" t="s">
        <v>2742</v>
      </c>
      <c r="L19" t="s">
        <v>2669</v>
      </c>
      <c r="M19">
        <f t="shared" si="0"/>
        <v>1</v>
      </c>
      <c r="N1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ZOZO Marine Stadium venue, in number of people?</v>
      </c>
    </row>
    <row r="20" spans="1:14" x14ac:dyDescent="0.3">
      <c r="A20" t="s">
        <v>2743</v>
      </c>
      <c r="B20" t="s">
        <v>2744</v>
      </c>
      <c r="C20" t="s">
        <v>6</v>
      </c>
      <c r="D20" t="s">
        <v>2672</v>
      </c>
      <c r="E20" t="s">
        <v>4300</v>
      </c>
      <c r="F20" t="s">
        <v>2745</v>
      </c>
      <c r="G20">
        <f>ROUND(sportsVenue_capacity[[#This Row],[value]],2)</f>
        <v>12442</v>
      </c>
      <c r="H20" t="s">
        <v>4301</v>
      </c>
      <c r="I20" t="s">
        <v>40</v>
      </c>
      <c r="J20" t="s">
        <v>72</v>
      </c>
      <c r="K20" t="s">
        <v>2746</v>
      </c>
      <c r="L20" t="s">
        <v>2669</v>
      </c>
      <c r="M20">
        <f t="shared" si="0"/>
        <v>1</v>
      </c>
      <c r="N2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Caja Mágica venue, in number of people?</v>
      </c>
    </row>
    <row r="21" spans="1:14" x14ac:dyDescent="0.3">
      <c r="A21" t="s">
        <v>2747</v>
      </c>
      <c r="B21" t="s">
        <v>2748</v>
      </c>
      <c r="C21" t="s">
        <v>6</v>
      </c>
      <c r="D21" t="s">
        <v>2672</v>
      </c>
      <c r="E21" t="s">
        <v>4300</v>
      </c>
      <c r="F21" t="s">
        <v>2749</v>
      </c>
      <c r="G21">
        <f>ROUND(sportsVenue_capacity[[#This Row],[value]],2)</f>
        <v>4558</v>
      </c>
      <c r="H21" t="s">
        <v>4301</v>
      </c>
      <c r="I21" t="s">
        <v>76</v>
      </c>
      <c r="J21" t="s">
        <v>72</v>
      </c>
      <c r="K21" t="s">
        <v>2750</v>
      </c>
      <c r="L21" t="s">
        <v>2669</v>
      </c>
      <c r="M21">
        <f t="shared" si="0"/>
        <v>1</v>
      </c>
      <c r="N2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David Abashidze Stadium venue, in number of people?</v>
      </c>
    </row>
    <row r="22" spans="1:14" x14ac:dyDescent="0.3">
      <c r="A22" t="s">
        <v>2751</v>
      </c>
      <c r="B22" t="s">
        <v>2752</v>
      </c>
      <c r="C22" t="s">
        <v>6</v>
      </c>
      <c r="D22" t="s">
        <v>2672</v>
      </c>
      <c r="E22" t="s">
        <v>4300</v>
      </c>
      <c r="F22" t="s">
        <v>2753</v>
      </c>
      <c r="G22">
        <f>ROUND(sportsVenue_capacity[[#This Row],[value]],2)</f>
        <v>43667</v>
      </c>
      <c r="H22" t="s">
        <v>4301</v>
      </c>
      <c r="I22" t="s">
        <v>8</v>
      </c>
      <c r="J22" t="s">
        <v>72</v>
      </c>
      <c r="K22" t="s">
        <v>2754</v>
      </c>
      <c r="L22" t="s">
        <v>2669</v>
      </c>
      <c r="M22">
        <f t="shared" si="0"/>
        <v>1</v>
      </c>
      <c r="N2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 de Sarrià venue, in number of people?</v>
      </c>
    </row>
    <row r="23" spans="1:14" x14ac:dyDescent="0.3">
      <c r="A23" t="s">
        <v>2755</v>
      </c>
      <c r="B23" t="s">
        <v>2756</v>
      </c>
      <c r="C23" t="s">
        <v>6</v>
      </c>
      <c r="D23" t="s">
        <v>2672</v>
      </c>
      <c r="E23" t="s">
        <v>4300</v>
      </c>
      <c r="F23" t="s">
        <v>2697</v>
      </c>
      <c r="G23">
        <f>ROUND(sportsVenue_capacity[[#This Row],[value]],2)</f>
        <v>15500</v>
      </c>
      <c r="H23" t="s">
        <v>4301</v>
      </c>
      <c r="I23" t="s">
        <v>33</v>
      </c>
      <c r="J23" t="s">
        <v>72</v>
      </c>
      <c r="K23" t="s">
        <v>2757</v>
      </c>
      <c r="L23" t="s">
        <v>2669</v>
      </c>
      <c r="M23">
        <f t="shared" si="0"/>
        <v>1</v>
      </c>
      <c r="N2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Örjans Vall venue, in number of people?</v>
      </c>
    </row>
    <row r="24" spans="1:14" x14ac:dyDescent="0.3">
      <c r="A24" t="s">
        <v>2758</v>
      </c>
      <c r="B24" t="s">
        <v>2759</v>
      </c>
      <c r="C24" t="s">
        <v>6</v>
      </c>
      <c r="D24" t="s">
        <v>2672</v>
      </c>
      <c r="E24" t="s">
        <v>4300</v>
      </c>
      <c r="F24" t="s">
        <v>2760</v>
      </c>
      <c r="G24">
        <f>ROUND(sportsVenue_capacity[[#This Row],[value]],2)</f>
        <v>13000</v>
      </c>
      <c r="H24" t="s">
        <v>4301</v>
      </c>
      <c r="I24" t="s">
        <v>48</v>
      </c>
      <c r="J24" t="s">
        <v>72</v>
      </c>
      <c r="K24" t="s">
        <v>2761</v>
      </c>
      <c r="L24" t="s">
        <v>2669</v>
      </c>
      <c r="M24">
        <f t="shared" si="0"/>
        <v>1</v>
      </c>
      <c r="N2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Daejeon Hanbat Baseball Stadium venue, in number of people?</v>
      </c>
    </row>
    <row r="25" spans="1:14" x14ac:dyDescent="0.3">
      <c r="A25" t="s">
        <v>2762</v>
      </c>
      <c r="B25" t="s">
        <v>2763</v>
      </c>
      <c r="C25" t="s">
        <v>6</v>
      </c>
      <c r="D25" t="s">
        <v>2672</v>
      </c>
      <c r="E25" t="s">
        <v>4300</v>
      </c>
      <c r="F25" t="s">
        <v>2764</v>
      </c>
      <c r="G25">
        <f>ROUND(sportsVenue_capacity[[#This Row],[value]],2)</f>
        <v>8008</v>
      </c>
      <c r="H25" t="s">
        <v>4301</v>
      </c>
      <c r="I25" t="s">
        <v>14</v>
      </c>
      <c r="J25" t="s">
        <v>72</v>
      </c>
      <c r="K25" t="s">
        <v>2765</v>
      </c>
      <c r="L25" t="s">
        <v>2669</v>
      </c>
      <c r="M25">
        <f t="shared" si="0"/>
        <v>1</v>
      </c>
      <c r="N2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Karen Demirchyan Complex venue, in number of people?</v>
      </c>
    </row>
    <row r="26" spans="1:14" x14ac:dyDescent="0.3">
      <c r="A26" t="s">
        <v>2766</v>
      </c>
      <c r="B26" t="s">
        <v>2767</v>
      </c>
      <c r="C26" t="s">
        <v>6</v>
      </c>
      <c r="D26" t="s">
        <v>2672</v>
      </c>
      <c r="E26" t="s">
        <v>4300</v>
      </c>
      <c r="F26" t="s">
        <v>2768</v>
      </c>
      <c r="G26">
        <f>ROUND(sportsVenue_capacity[[#This Row],[value]],2)</f>
        <v>5600</v>
      </c>
      <c r="H26" t="s">
        <v>4301</v>
      </c>
      <c r="I26" t="s">
        <v>13</v>
      </c>
      <c r="J26" t="s">
        <v>72</v>
      </c>
      <c r="K26" t="s">
        <v>2769</v>
      </c>
      <c r="L26" t="s">
        <v>2669</v>
      </c>
      <c r="M26">
        <f t="shared" si="0"/>
        <v>1</v>
      </c>
      <c r="N2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CSKA Ice Palace venue, in number of people?</v>
      </c>
    </row>
    <row r="27" spans="1:14" x14ac:dyDescent="0.3">
      <c r="A27" t="s">
        <v>2770</v>
      </c>
      <c r="B27" t="s">
        <v>2771</v>
      </c>
      <c r="C27" t="s">
        <v>6</v>
      </c>
      <c r="D27" t="s">
        <v>2672</v>
      </c>
      <c r="E27" t="s">
        <v>4300</v>
      </c>
      <c r="F27" t="s">
        <v>2772</v>
      </c>
      <c r="G27">
        <f>ROUND(sportsVenue_capacity[[#This Row],[value]],2)</f>
        <v>46000</v>
      </c>
      <c r="H27" t="s">
        <v>4301</v>
      </c>
      <c r="I27" t="s">
        <v>36</v>
      </c>
      <c r="J27" t="s">
        <v>72</v>
      </c>
      <c r="K27" t="s">
        <v>2773</v>
      </c>
      <c r="L27" t="s">
        <v>2669</v>
      </c>
      <c r="M27">
        <f t="shared" si="0"/>
        <v>1</v>
      </c>
      <c r="N2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Vivaldão venue, in number of people?</v>
      </c>
    </row>
    <row r="28" spans="1:14" x14ac:dyDescent="0.3">
      <c r="A28" t="s">
        <v>2774</v>
      </c>
      <c r="B28" t="s">
        <v>2775</v>
      </c>
      <c r="C28" t="s">
        <v>6</v>
      </c>
      <c r="D28" t="s">
        <v>2672</v>
      </c>
      <c r="E28" t="s">
        <v>4300</v>
      </c>
      <c r="F28" t="s">
        <v>2776</v>
      </c>
      <c r="G28">
        <f>ROUND(sportsVenue_capacity[[#This Row],[value]],2)</f>
        <v>10014</v>
      </c>
      <c r="H28" t="s">
        <v>4301</v>
      </c>
      <c r="I28" t="s">
        <v>19</v>
      </c>
      <c r="J28" t="s">
        <v>72</v>
      </c>
      <c r="K28" t="s">
        <v>2777</v>
      </c>
      <c r="L28" t="s">
        <v>2669</v>
      </c>
      <c r="M28">
        <f t="shared" si="0"/>
        <v>1</v>
      </c>
      <c r="N2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Bilbao Arena venue, in number of people?</v>
      </c>
    </row>
    <row r="29" spans="1:14" x14ac:dyDescent="0.3">
      <c r="A29" t="s">
        <v>2778</v>
      </c>
      <c r="B29" t="s">
        <v>2779</v>
      </c>
      <c r="C29" t="s">
        <v>6</v>
      </c>
      <c r="D29" t="s">
        <v>2672</v>
      </c>
      <c r="E29" t="s">
        <v>4300</v>
      </c>
      <c r="F29" t="s">
        <v>2780</v>
      </c>
      <c r="G29">
        <f>ROUND(sportsVenue_capacity[[#This Row],[value]],2)</f>
        <v>30265</v>
      </c>
      <c r="H29" t="s">
        <v>4301</v>
      </c>
      <c r="I29" t="s">
        <v>10</v>
      </c>
      <c r="J29" t="s">
        <v>72</v>
      </c>
      <c r="K29" t="s">
        <v>2781</v>
      </c>
      <c r="L29" t="s">
        <v>2669</v>
      </c>
      <c r="M29">
        <f t="shared" si="0"/>
        <v>1</v>
      </c>
      <c r="N2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Jamsil Baseball Stadium venue, in number of people?</v>
      </c>
    </row>
    <row r="30" spans="1:14" x14ac:dyDescent="0.3">
      <c r="A30" t="s">
        <v>2782</v>
      </c>
      <c r="B30" t="s">
        <v>2783</v>
      </c>
      <c r="C30" t="s">
        <v>6</v>
      </c>
      <c r="D30" t="s">
        <v>2672</v>
      </c>
      <c r="E30" t="s">
        <v>4300</v>
      </c>
      <c r="F30" t="s">
        <v>2784</v>
      </c>
      <c r="G30">
        <f>ROUND(sportsVenue_capacity[[#This Row],[value]],2)</f>
        <v>30543</v>
      </c>
      <c r="H30" t="s">
        <v>4301</v>
      </c>
      <c r="I30" t="s">
        <v>48</v>
      </c>
      <c r="J30" t="s">
        <v>72</v>
      </c>
      <c r="K30" t="s">
        <v>2785</v>
      </c>
      <c r="L30" t="s">
        <v>2669</v>
      </c>
      <c r="M30">
        <f t="shared" si="0"/>
        <v>1</v>
      </c>
      <c r="N3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Sajik Baseball Stadium venue, in number of people?</v>
      </c>
    </row>
    <row r="31" spans="1:14" x14ac:dyDescent="0.3">
      <c r="A31" t="s">
        <v>2786</v>
      </c>
      <c r="B31" t="s">
        <v>2787</v>
      </c>
      <c r="C31" t="s">
        <v>6</v>
      </c>
      <c r="D31" t="s">
        <v>2672</v>
      </c>
      <c r="E31" t="s">
        <v>4300</v>
      </c>
      <c r="F31" t="s">
        <v>2788</v>
      </c>
      <c r="G31">
        <f>ROUND(sportsVenue_capacity[[#This Row],[value]],2)</f>
        <v>19911</v>
      </c>
      <c r="H31" t="s">
        <v>4301</v>
      </c>
      <c r="I31" t="s">
        <v>8</v>
      </c>
      <c r="J31" t="s">
        <v>72</v>
      </c>
      <c r="K31" t="s">
        <v>2789</v>
      </c>
      <c r="L31" t="s">
        <v>2669</v>
      </c>
      <c r="M31">
        <f t="shared" si="0"/>
        <v>1</v>
      </c>
      <c r="N3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Delta Center venue, in number of people?</v>
      </c>
    </row>
    <row r="32" spans="1:14" x14ac:dyDescent="0.3">
      <c r="A32" t="s">
        <v>2790</v>
      </c>
      <c r="B32" t="s">
        <v>2791</v>
      </c>
      <c r="C32" t="s">
        <v>6</v>
      </c>
      <c r="D32" t="s">
        <v>2672</v>
      </c>
      <c r="E32" t="s">
        <v>4300</v>
      </c>
      <c r="F32" t="s">
        <v>2792</v>
      </c>
      <c r="G32">
        <f>ROUND(sportsVenue_capacity[[#This Row],[value]],2)</f>
        <v>5500</v>
      </c>
      <c r="H32" t="s">
        <v>4301</v>
      </c>
      <c r="I32" t="s">
        <v>28</v>
      </c>
      <c r="J32" t="s">
        <v>72</v>
      </c>
      <c r="K32" t="s">
        <v>2793</v>
      </c>
      <c r="L32" t="s">
        <v>2669</v>
      </c>
      <c r="M32">
        <f t="shared" si="0"/>
        <v>1</v>
      </c>
      <c r="N3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Guillermo Prospero Trinidad Stadium venue, in number of people?</v>
      </c>
    </row>
    <row r="33" spans="1:14" x14ac:dyDescent="0.3">
      <c r="A33" t="s">
        <v>2794</v>
      </c>
      <c r="B33" t="s">
        <v>2795</v>
      </c>
      <c r="C33" t="s">
        <v>6</v>
      </c>
      <c r="D33" t="s">
        <v>2672</v>
      </c>
      <c r="E33" t="s">
        <v>4300</v>
      </c>
      <c r="F33" t="s">
        <v>2701</v>
      </c>
      <c r="G33">
        <f>ROUND(sportsVenue_capacity[[#This Row],[value]],2)</f>
        <v>25000</v>
      </c>
      <c r="H33" t="s">
        <v>4301</v>
      </c>
      <c r="I33" t="s">
        <v>10</v>
      </c>
      <c r="J33" t="s">
        <v>72</v>
      </c>
      <c r="K33" t="s">
        <v>2796</v>
      </c>
      <c r="L33" t="s">
        <v>2669</v>
      </c>
      <c r="M33">
        <f t="shared" si="0"/>
        <v>1</v>
      </c>
      <c r="N3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Arena Garibaldi – Stadio Romeo Anconetani venue, in number of people?</v>
      </c>
    </row>
    <row r="34" spans="1:14" x14ac:dyDescent="0.3">
      <c r="A34" t="s">
        <v>2797</v>
      </c>
      <c r="B34" t="s">
        <v>2798</v>
      </c>
      <c r="C34" t="s">
        <v>6</v>
      </c>
      <c r="D34" t="s">
        <v>2672</v>
      </c>
      <c r="E34" t="s">
        <v>4300</v>
      </c>
      <c r="F34" t="s">
        <v>2799</v>
      </c>
      <c r="G34">
        <f>ROUND(sportsVenue_capacity[[#This Row],[value]],2)</f>
        <v>18000</v>
      </c>
      <c r="H34" t="s">
        <v>4301</v>
      </c>
      <c r="I34" t="s">
        <v>20</v>
      </c>
      <c r="J34" t="s">
        <v>72</v>
      </c>
      <c r="K34" t="s">
        <v>2800</v>
      </c>
      <c r="L34" t="s">
        <v>2669</v>
      </c>
      <c r="M34">
        <f t="shared" si="0"/>
        <v>1</v>
      </c>
      <c r="N3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Raymond Kopa venue, in number of people?</v>
      </c>
    </row>
    <row r="35" spans="1:14" x14ac:dyDescent="0.3">
      <c r="A35" t="s">
        <v>2801</v>
      </c>
      <c r="B35" t="s">
        <v>2802</v>
      </c>
      <c r="C35" t="s">
        <v>6</v>
      </c>
      <c r="D35" t="s">
        <v>2672</v>
      </c>
      <c r="E35" t="s">
        <v>4300</v>
      </c>
      <c r="F35" t="s">
        <v>2803</v>
      </c>
      <c r="G35">
        <f>ROUND(sportsVenue_capacity[[#This Row],[value]],2)</f>
        <v>10000</v>
      </c>
      <c r="H35" t="s">
        <v>4301</v>
      </c>
      <c r="I35" t="s">
        <v>76</v>
      </c>
      <c r="J35" t="s">
        <v>72</v>
      </c>
      <c r="K35" t="s">
        <v>2804</v>
      </c>
      <c r="L35" t="s">
        <v>2669</v>
      </c>
      <c r="M35">
        <f t="shared" si="0"/>
        <v>1</v>
      </c>
      <c r="N3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El-Kanemi Stadium venue, in number of people?</v>
      </c>
    </row>
    <row r="36" spans="1:14" x14ac:dyDescent="0.3">
      <c r="A36" t="s">
        <v>2805</v>
      </c>
      <c r="B36" t="s">
        <v>2806</v>
      </c>
      <c r="C36" t="s">
        <v>6</v>
      </c>
      <c r="D36" t="s">
        <v>2672</v>
      </c>
      <c r="E36" t="s">
        <v>4300</v>
      </c>
      <c r="F36" t="s">
        <v>2807</v>
      </c>
      <c r="G36">
        <f>ROUND(sportsVenue_capacity[[#This Row],[value]],2)</f>
        <v>27244</v>
      </c>
      <c r="H36" t="s">
        <v>4301</v>
      </c>
      <c r="I36" t="s">
        <v>27</v>
      </c>
      <c r="J36" t="s">
        <v>72</v>
      </c>
      <c r="K36" t="s">
        <v>2808</v>
      </c>
      <c r="L36" t="s">
        <v>2669</v>
      </c>
      <c r="M36">
        <f t="shared" si="0"/>
        <v>1</v>
      </c>
      <c r="N3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Carrow Road venue, in number of people?</v>
      </c>
    </row>
    <row r="37" spans="1:14" x14ac:dyDescent="0.3">
      <c r="A37" t="s">
        <v>2809</v>
      </c>
      <c r="B37" t="s">
        <v>2810</v>
      </c>
      <c r="C37" t="s">
        <v>6</v>
      </c>
      <c r="D37" t="s">
        <v>2672</v>
      </c>
      <c r="E37" t="s">
        <v>4300</v>
      </c>
      <c r="F37" t="s">
        <v>2270</v>
      </c>
      <c r="G37">
        <f>ROUND(sportsVenue_capacity[[#This Row],[value]],2)</f>
        <v>3500</v>
      </c>
      <c r="H37" t="s">
        <v>4301</v>
      </c>
      <c r="I37" t="s">
        <v>36</v>
      </c>
      <c r="J37" t="s">
        <v>72</v>
      </c>
      <c r="K37" t="s">
        <v>2811</v>
      </c>
      <c r="L37" t="s">
        <v>2669</v>
      </c>
      <c r="M37">
        <f t="shared" si="0"/>
        <v>1</v>
      </c>
      <c r="N3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Meneng Stadium venue, in number of people?</v>
      </c>
    </row>
    <row r="38" spans="1:14" x14ac:dyDescent="0.3">
      <c r="A38" t="s">
        <v>2812</v>
      </c>
      <c r="B38" t="s">
        <v>2813</v>
      </c>
      <c r="C38" t="s">
        <v>6</v>
      </c>
      <c r="D38" t="s">
        <v>2672</v>
      </c>
      <c r="E38" t="s">
        <v>4300</v>
      </c>
      <c r="F38" t="s">
        <v>2814</v>
      </c>
      <c r="G38">
        <f>ROUND(sportsVenue_capacity[[#This Row],[value]],2)</f>
        <v>65438</v>
      </c>
      <c r="H38" t="s">
        <v>4301</v>
      </c>
      <c r="I38" t="s">
        <v>33</v>
      </c>
      <c r="J38" t="s">
        <v>72</v>
      </c>
      <c r="K38" t="s">
        <v>2815</v>
      </c>
      <c r="L38" t="s">
        <v>2669</v>
      </c>
      <c r="M38">
        <f t="shared" si="0"/>
        <v>1</v>
      </c>
      <c r="N3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Camping World Stadium venue, in number of people?</v>
      </c>
    </row>
    <row r="39" spans="1:14" x14ac:dyDescent="0.3">
      <c r="A39" t="s">
        <v>2816</v>
      </c>
      <c r="B39" t="s">
        <v>2817</v>
      </c>
      <c r="C39" t="s">
        <v>6</v>
      </c>
      <c r="D39" t="s">
        <v>2672</v>
      </c>
      <c r="E39" t="s">
        <v>4300</v>
      </c>
      <c r="F39" t="s">
        <v>2818</v>
      </c>
      <c r="G39">
        <f>ROUND(sportsVenue_capacity[[#This Row],[value]],2)</f>
        <v>11500</v>
      </c>
      <c r="H39" t="s">
        <v>4301</v>
      </c>
      <c r="I39" t="s">
        <v>21</v>
      </c>
      <c r="J39" t="s">
        <v>72</v>
      </c>
      <c r="K39" t="s">
        <v>2819</v>
      </c>
      <c r="L39" t="s">
        <v>2669</v>
      </c>
      <c r="M39">
        <f t="shared" si="0"/>
        <v>1</v>
      </c>
      <c r="N3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Håkons Hall venue, in number of people?</v>
      </c>
    </row>
    <row r="40" spans="1:14" x14ac:dyDescent="0.3">
      <c r="A40" t="s">
        <v>2820</v>
      </c>
      <c r="B40" t="s">
        <v>2821</v>
      </c>
      <c r="C40" t="s">
        <v>6</v>
      </c>
      <c r="D40" t="s">
        <v>2672</v>
      </c>
      <c r="E40" t="s">
        <v>4300</v>
      </c>
      <c r="F40" t="s">
        <v>949</v>
      </c>
      <c r="G40">
        <f>ROUND(sportsVenue_capacity[[#This Row],[value]],2)</f>
        <v>6500</v>
      </c>
      <c r="H40" t="s">
        <v>4301</v>
      </c>
      <c r="I40" t="s">
        <v>14</v>
      </c>
      <c r="J40" t="s">
        <v>72</v>
      </c>
      <c r="K40" t="s">
        <v>2822</v>
      </c>
      <c r="L40" t="s">
        <v>2669</v>
      </c>
      <c r="M40">
        <f t="shared" si="0"/>
        <v>1</v>
      </c>
      <c r="N4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Skonto Hall venue, in number of people?</v>
      </c>
    </row>
    <row r="41" spans="1:14" x14ac:dyDescent="0.3">
      <c r="A41" t="s">
        <v>2823</v>
      </c>
      <c r="B41" t="s">
        <v>2824</v>
      </c>
      <c r="C41" t="s">
        <v>6</v>
      </c>
      <c r="D41" t="s">
        <v>2672</v>
      </c>
      <c r="E41" t="s">
        <v>4300</v>
      </c>
      <c r="F41" t="s">
        <v>2825</v>
      </c>
      <c r="G41">
        <f>ROUND(sportsVenue_capacity[[#This Row],[value]],2)</f>
        <v>8500</v>
      </c>
      <c r="H41" t="s">
        <v>4301</v>
      </c>
      <c r="I41" t="s">
        <v>48</v>
      </c>
      <c r="J41" t="s">
        <v>72</v>
      </c>
      <c r="K41" t="s">
        <v>2826</v>
      </c>
      <c r="L41" t="s">
        <v>2669</v>
      </c>
      <c r="M41">
        <f t="shared" si="0"/>
        <v>1</v>
      </c>
      <c r="N4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Főnix Aréna venue, in number of people?</v>
      </c>
    </row>
    <row r="42" spans="1:14" x14ac:dyDescent="0.3">
      <c r="A42" t="s">
        <v>2827</v>
      </c>
      <c r="B42" t="s">
        <v>2828</v>
      </c>
      <c r="C42" t="s">
        <v>6</v>
      </c>
      <c r="D42" t="s">
        <v>2672</v>
      </c>
      <c r="E42" t="s">
        <v>4300</v>
      </c>
      <c r="F42" t="s">
        <v>1092</v>
      </c>
      <c r="G42">
        <f>ROUND(sportsVenue_capacity[[#This Row],[value]],2)</f>
        <v>5000</v>
      </c>
      <c r="H42" t="s">
        <v>4301</v>
      </c>
      <c r="I42" t="s">
        <v>76</v>
      </c>
      <c r="J42" t="s">
        <v>72</v>
      </c>
      <c r="K42" t="s">
        <v>2829</v>
      </c>
      <c r="L42" t="s">
        <v>2669</v>
      </c>
      <c r="M42">
        <f t="shared" si="0"/>
        <v>1</v>
      </c>
      <c r="N4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Icahn Stadium venue, in number of people?</v>
      </c>
    </row>
    <row r="43" spans="1:14" x14ac:dyDescent="0.3">
      <c r="A43" t="s">
        <v>2830</v>
      </c>
      <c r="B43" t="s">
        <v>2831</v>
      </c>
      <c r="C43" t="s">
        <v>6</v>
      </c>
      <c r="D43" t="s">
        <v>2672</v>
      </c>
      <c r="E43" t="s">
        <v>4300</v>
      </c>
      <c r="F43" t="s">
        <v>2832</v>
      </c>
      <c r="G43">
        <f>ROUND(sportsVenue_capacity[[#This Row],[value]],2)</f>
        <v>9240</v>
      </c>
      <c r="H43" t="s">
        <v>4301</v>
      </c>
      <c r="I43" t="s">
        <v>76</v>
      </c>
      <c r="J43" t="s">
        <v>72</v>
      </c>
      <c r="K43" t="s">
        <v>2833</v>
      </c>
      <c r="L43" t="s">
        <v>2669</v>
      </c>
      <c r="M43">
        <f t="shared" si="0"/>
        <v>1</v>
      </c>
      <c r="N4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Stadionul Municipal venue, in number of people?</v>
      </c>
    </row>
    <row r="44" spans="1:14" x14ac:dyDescent="0.3">
      <c r="A44" t="s">
        <v>2834</v>
      </c>
      <c r="B44" t="s">
        <v>2835</v>
      </c>
      <c r="C44" t="s">
        <v>6</v>
      </c>
      <c r="D44" t="s">
        <v>2672</v>
      </c>
      <c r="E44" t="s">
        <v>4300</v>
      </c>
      <c r="F44" t="s">
        <v>2836</v>
      </c>
      <c r="G44">
        <f>ROUND(sportsVenue_capacity[[#This Row],[value]],2)</f>
        <v>19960</v>
      </c>
      <c r="H44" t="s">
        <v>4301</v>
      </c>
      <c r="I44" t="s">
        <v>48</v>
      </c>
      <c r="J44" t="s">
        <v>72</v>
      </c>
      <c r="K44" t="s">
        <v>2837</v>
      </c>
      <c r="L44" t="s">
        <v>2669</v>
      </c>
      <c r="M44">
        <f t="shared" si="0"/>
        <v>1</v>
      </c>
      <c r="N4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Gradski Stadium venue, in number of people?</v>
      </c>
    </row>
    <row r="45" spans="1:14" x14ac:dyDescent="0.3">
      <c r="A45" t="s">
        <v>2838</v>
      </c>
      <c r="B45" t="s">
        <v>2839</v>
      </c>
      <c r="C45" t="s">
        <v>6</v>
      </c>
      <c r="D45" t="s">
        <v>2672</v>
      </c>
      <c r="E45" t="s">
        <v>4300</v>
      </c>
      <c r="F45" t="s">
        <v>2270</v>
      </c>
      <c r="G45">
        <f>ROUND(sportsVenue_capacity[[#This Row],[value]],2)</f>
        <v>3500</v>
      </c>
      <c r="H45" t="s">
        <v>4301</v>
      </c>
      <c r="I45" t="s">
        <v>76</v>
      </c>
      <c r="J45" t="s">
        <v>72</v>
      </c>
      <c r="K45" t="s">
        <v>2840</v>
      </c>
      <c r="L45" t="s">
        <v>2669</v>
      </c>
      <c r="M45">
        <f t="shared" si="0"/>
        <v>1</v>
      </c>
      <c r="N4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Ifjabb Ocskay Gábor Ice Hall venue, in number of people?</v>
      </c>
    </row>
    <row r="46" spans="1:14" x14ac:dyDescent="0.3">
      <c r="A46" t="s">
        <v>2841</v>
      </c>
      <c r="B46" t="s">
        <v>2842</v>
      </c>
      <c r="C46" t="s">
        <v>6</v>
      </c>
      <c r="D46" t="s">
        <v>2672</v>
      </c>
      <c r="E46" t="s">
        <v>4300</v>
      </c>
      <c r="F46" t="s">
        <v>2843</v>
      </c>
      <c r="G46">
        <f>ROUND(sportsVenue_capacity[[#This Row],[value]],2)</f>
        <v>12414</v>
      </c>
      <c r="H46" t="s">
        <v>4301</v>
      </c>
      <c r="I46" t="s">
        <v>36</v>
      </c>
      <c r="J46" t="s">
        <v>72</v>
      </c>
      <c r="K46" t="s">
        <v>2844</v>
      </c>
      <c r="L46" t="s">
        <v>2669</v>
      </c>
      <c r="M46">
        <f t="shared" si="0"/>
        <v>1</v>
      </c>
      <c r="N4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Viejas Arena venue, in number of people?</v>
      </c>
    </row>
    <row r="47" spans="1:14" x14ac:dyDescent="0.3">
      <c r="A47" t="s">
        <v>2845</v>
      </c>
      <c r="B47" t="s">
        <v>2846</v>
      </c>
      <c r="C47" t="s">
        <v>6</v>
      </c>
      <c r="D47" t="s">
        <v>2672</v>
      </c>
      <c r="E47" t="s">
        <v>4300</v>
      </c>
      <c r="F47" t="s">
        <v>1308</v>
      </c>
      <c r="G47">
        <f>ROUND(sportsVenue_capacity[[#This Row],[value]],2)</f>
        <v>8000</v>
      </c>
      <c r="H47" t="s">
        <v>4301</v>
      </c>
      <c r="I47" t="s">
        <v>76</v>
      </c>
      <c r="J47" t="s">
        <v>72</v>
      </c>
      <c r="K47" t="s">
        <v>2847</v>
      </c>
      <c r="L47" t="s">
        <v>2669</v>
      </c>
      <c r="M47">
        <f t="shared" si="0"/>
        <v>1</v>
      </c>
      <c r="N4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Ogosta Stadium venue, in number of people?</v>
      </c>
    </row>
    <row r="48" spans="1:14" x14ac:dyDescent="0.3">
      <c r="A48" t="s">
        <v>2848</v>
      </c>
      <c r="B48" t="s">
        <v>2849</v>
      </c>
      <c r="C48" t="s">
        <v>6</v>
      </c>
      <c r="D48" t="s">
        <v>2672</v>
      </c>
      <c r="E48" t="s">
        <v>4300</v>
      </c>
      <c r="F48" t="s">
        <v>2850</v>
      </c>
      <c r="G48">
        <f>ROUND(sportsVenue_capacity[[#This Row],[value]],2)</f>
        <v>7000</v>
      </c>
      <c r="H48" t="s">
        <v>4301</v>
      </c>
      <c r="I48" t="s">
        <v>23</v>
      </c>
      <c r="J48" t="s">
        <v>72</v>
      </c>
      <c r="K48" t="s">
        <v>2851</v>
      </c>
      <c r="L48" t="s">
        <v>2669</v>
      </c>
      <c r="M48">
        <f t="shared" si="0"/>
        <v>1</v>
      </c>
      <c r="N4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Rođeni Stadium venue, in number of people?</v>
      </c>
    </row>
    <row r="49" spans="1:14" x14ac:dyDescent="0.3">
      <c r="A49" t="s">
        <v>2852</v>
      </c>
      <c r="B49" t="s">
        <v>2853</v>
      </c>
      <c r="C49" t="s">
        <v>6</v>
      </c>
      <c r="D49" t="s">
        <v>2672</v>
      </c>
      <c r="E49" t="s">
        <v>4300</v>
      </c>
      <c r="F49" t="s">
        <v>2854</v>
      </c>
      <c r="G49">
        <f>ROUND(sportsVenue_capacity[[#This Row],[value]],2)</f>
        <v>28413</v>
      </c>
      <c r="H49" t="s">
        <v>4301</v>
      </c>
      <c r="I49" t="s">
        <v>17</v>
      </c>
      <c r="J49" t="s">
        <v>72</v>
      </c>
      <c r="K49" t="s">
        <v>2855</v>
      </c>
      <c r="L49" t="s">
        <v>2669</v>
      </c>
      <c r="M49">
        <f t="shared" si="0"/>
        <v>1</v>
      </c>
      <c r="N4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Arena da Baixada venue, in number of people?</v>
      </c>
    </row>
    <row r="50" spans="1:14" x14ac:dyDescent="0.3">
      <c r="A50" t="s">
        <v>2856</v>
      </c>
      <c r="B50" t="s">
        <v>2857</v>
      </c>
      <c r="C50" t="s">
        <v>6</v>
      </c>
      <c r="D50" t="s">
        <v>2672</v>
      </c>
      <c r="E50" t="s">
        <v>4300</v>
      </c>
      <c r="F50" t="s">
        <v>2858</v>
      </c>
      <c r="G50">
        <f>ROUND(sportsVenue_capacity[[#This Row],[value]],2)</f>
        <v>7500</v>
      </c>
      <c r="H50" t="s">
        <v>4301</v>
      </c>
      <c r="I50" t="s">
        <v>36</v>
      </c>
      <c r="J50" t="s">
        <v>72</v>
      </c>
      <c r="K50" t="s">
        <v>2859</v>
      </c>
      <c r="L50" t="s">
        <v>2669</v>
      </c>
      <c r="M50">
        <f t="shared" si="0"/>
        <v>1</v>
      </c>
      <c r="N5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Hristo Botev Stadium venue, in number of people?</v>
      </c>
    </row>
    <row r="51" spans="1:14" x14ac:dyDescent="0.3">
      <c r="A51" t="s">
        <v>2860</v>
      </c>
      <c r="B51" t="s">
        <v>2861</v>
      </c>
      <c r="C51" t="s">
        <v>6</v>
      </c>
      <c r="D51" t="s">
        <v>2672</v>
      </c>
      <c r="E51" t="s">
        <v>4300</v>
      </c>
      <c r="F51" t="s">
        <v>1092</v>
      </c>
      <c r="G51">
        <f>ROUND(sportsVenue_capacity[[#This Row],[value]],2)</f>
        <v>5000</v>
      </c>
      <c r="H51" t="s">
        <v>4301</v>
      </c>
      <c r="I51" t="s">
        <v>13</v>
      </c>
      <c r="J51" t="s">
        <v>72</v>
      </c>
      <c r="K51" t="s">
        <v>2862</v>
      </c>
      <c r="L51" t="s">
        <v>2669</v>
      </c>
      <c r="M51">
        <f t="shared" si="0"/>
        <v>1</v>
      </c>
      <c r="N5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Čair Sports Center venue, in number of people?</v>
      </c>
    </row>
    <row r="52" spans="1:14" x14ac:dyDescent="0.3">
      <c r="A52" t="s">
        <v>2863</v>
      </c>
      <c r="B52" t="s">
        <v>2864</v>
      </c>
      <c r="C52" t="s">
        <v>6</v>
      </c>
      <c r="D52" t="s">
        <v>2672</v>
      </c>
      <c r="E52" t="s">
        <v>4300</v>
      </c>
      <c r="F52" t="s">
        <v>2865</v>
      </c>
      <c r="G52">
        <f>ROUND(sportsVenue_capacity[[#This Row],[value]],2)</f>
        <v>45440</v>
      </c>
      <c r="H52" t="s">
        <v>4301</v>
      </c>
      <c r="I52" t="s">
        <v>41</v>
      </c>
      <c r="J52" t="s">
        <v>72</v>
      </c>
      <c r="K52" t="s">
        <v>2866</v>
      </c>
      <c r="L52" t="s">
        <v>2669</v>
      </c>
      <c r="M52">
        <f t="shared" si="0"/>
        <v>1</v>
      </c>
      <c r="N5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Arena Cidade da Copa venue, in number of people?</v>
      </c>
    </row>
    <row r="53" spans="1:14" x14ac:dyDescent="0.3">
      <c r="A53" t="s">
        <v>2867</v>
      </c>
      <c r="B53" t="s">
        <v>2868</v>
      </c>
      <c r="C53" t="s">
        <v>6</v>
      </c>
      <c r="D53" t="s">
        <v>2672</v>
      </c>
      <c r="E53" t="s">
        <v>4300</v>
      </c>
      <c r="F53" t="s">
        <v>2869</v>
      </c>
      <c r="G53">
        <f>ROUND(sportsVenue_capacity[[#This Row],[value]],2)</f>
        <v>32000</v>
      </c>
      <c r="H53" t="s">
        <v>4301</v>
      </c>
      <c r="I53" t="s">
        <v>36</v>
      </c>
      <c r="J53" t="s">
        <v>72</v>
      </c>
      <c r="K53" t="s">
        <v>2870</v>
      </c>
      <c r="L53" t="s">
        <v>2669</v>
      </c>
      <c r="M53">
        <f t="shared" si="0"/>
        <v>1</v>
      </c>
      <c r="N5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Víctor Agustín Ugarte venue, in number of people?</v>
      </c>
    </row>
    <row r="54" spans="1:14" x14ac:dyDescent="0.3">
      <c r="A54" t="s">
        <v>2871</v>
      </c>
      <c r="B54" t="s">
        <v>2872</v>
      </c>
      <c r="C54" t="s">
        <v>6</v>
      </c>
      <c r="D54" t="s">
        <v>2672</v>
      </c>
      <c r="E54" t="s">
        <v>4300</v>
      </c>
      <c r="F54" t="s">
        <v>2734</v>
      </c>
      <c r="G54">
        <f>ROUND(sportsVenue_capacity[[#This Row],[value]],2)</f>
        <v>20000</v>
      </c>
      <c r="H54" t="s">
        <v>4301</v>
      </c>
      <c r="I54" t="s">
        <v>13</v>
      </c>
      <c r="J54" t="s">
        <v>72</v>
      </c>
      <c r="K54" t="s">
        <v>2873</v>
      </c>
      <c r="L54" t="s">
        <v>2669</v>
      </c>
      <c r="M54">
        <f t="shared" si="0"/>
        <v>1</v>
      </c>
      <c r="N5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Pitbull Stadium venue, in number of people?</v>
      </c>
    </row>
    <row r="55" spans="1:14" x14ac:dyDescent="0.3">
      <c r="A55" t="s">
        <v>2874</v>
      </c>
      <c r="B55" t="s">
        <v>2875</v>
      </c>
      <c r="C55" t="s">
        <v>6</v>
      </c>
      <c r="D55" t="s">
        <v>2672</v>
      </c>
      <c r="E55" t="s">
        <v>4300</v>
      </c>
      <c r="F55" t="s">
        <v>2876</v>
      </c>
      <c r="G55">
        <f>ROUND(sportsVenue_capacity[[#This Row],[value]],2)</f>
        <v>9200</v>
      </c>
      <c r="H55" t="s">
        <v>4301</v>
      </c>
      <c r="I55" t="s">
        <v>158</v>
      </c>
      <c r="J55" t="s">
        <v>72</v>
      </c>
      <c r="K55" t="s">
        <v>2877</v>
      </c>
      <c r="L55" t="s">
        <v>2669</v>
      </c>
      <c r="M55">
        <f t="shared" si="0"/>
        <v>1</v>
      </c>
      <c r="N5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Stadionul Tudor Vladimirescu venue, in number of people?</v>
      </c>
    </row>
    <row r="56" spans="1:14" x14ac:dyDescent="0.3">
      <c r="A56" t="s">
        <v>2878</v>
      </c>
      <c r="B56" t="s">
        <v>2879</v>
      </c>
      <c r="C56" t="s">
        <v>6</v>
      </c>
      <c r="D56" t="s">
        <v>2672</v>
      </c>
      <c r="E56" t="s">
        <v>4300</v>
      </c>
      <c r="F56" t="s">
        <v>2880</v>
      </c>
      <c r="G56">
        <f>ROUND(sportsVenue_capacity[[#This Row],[value]],2)</f>
        <v>12000</v>
      </c>
      <c r="H56" t="s">
        <v>4301</v>
      </c>
      <c r="I56" t="s">
        <v>158</v>
      </c>
      <c r="J56" t="s">
        <v>72</v>
      </c>
      <c r="K56" t="s">
        <v>2881</v>
      </c>
      <c r="L56" t="s">
        <v>2669</v>
      </c>
      <c r="M56">
        <f t="shared" si="0"/>
        <v>1</v>
      </c>
      <c r="N5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do Fontelo venue, in number of people?</v>
      </c>
    </row>
    <row r="57" spans="1:14" x14ac:dyDescent="0.3">
      <c r="A57" t="s">
        <v>2882</v>
      </c>
      <c r="B57" t="s">
        <v>2883</v>
      </c>
      <c r="C57" t="s">
        <v>6</v>
      </c>
      <c r="D57" t="s">
        <v>2672</v>
      </c>
      <c r="E57" t="s">
        <v>4300</v>
      </c>
      <c r="F57" t="s">
        <v>2884</v>
      </c>
      <c r="G57">
        <f>ROUND(sportsVenue_capacity[[#This Row],[value]],2)</f>
        <v>42000</v>
      </c>
      <c r="H57" t="s">
        <v>4301</v>
      </c>
      <c r="I57" t="s">
        <v>14</v>
      </c>
      <c r="J57" t="s">
        <v>72</v>
      </c>
      <c r="K57" t="s">
        <v>2885</v>
      </c>
      <c r="L57" t="s">
        <v>2669</v>
      </c>
      <c r="M57">
        <f t="shared" si="0"/>
        <v>1</v>
      </c>
      <c r="N5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Adrar Stadium venue, in number of people?</v>
      </c>
    </row>
    <row r="58" spans="1:14" x14ac:dyDescent="0.3">
      <c r="A58" t="s">
        <v>2886</v>
      </c>
      <c r="B58" t="s">
        <v>2887</v>
      </c>
      <c r="C58" t="s">
        <v>6</v>
      </c>
      <c r="D58" t="s">
        <v>2672</v>
      </c>
      <c r="E58" t="s">
        <v>4300</v>
      </c>
      <c r="F58" t="s">
        <v>2888</v>
      </c>
      <c r="G58">
        <f>ROUND(sportsVenue_capacity[[#This Row],[value]],2)</f>
        <v>30323</v>
      </c>
      <c r="H58" t="s">
        <v>4301</v>
      </c>
      <c r="I58" t="s">
        <v>23</v>
      </c>
      <c r="J58" t="s">
        <v>72</v>
      </c>
      <c r="K58" t="s">
        <v>2889</v>
      </c>
      <c r="L58" t="s">
        <v>2669</v>
      </c>
      <c r="M58">
        <f t="shared" si="0"/>
        <v>1</v>
      </c>
      <c r="N5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Harvard Stadium venue, in number of people?</v>
      </c>
    </row>
    <row r="59" spans="1:14" x14ac:dyDescent="0.3">
      <c r="A59" t="s">
        <v>2890</v>
      </c>
      <c r="B59" t="s">
        <v>2891</v>
      </c>
      <c r="C59" t="s">
        <v>6</v>
      </c>
      <c r="D59" t="s">
        <v>2672</v>
      </c>
      <c r="E59" t="s">
        <v>4300</v>
      </c>
      <c r="F59" t="s">
        <v>2892</v>
      </c>
      <c r="G59">
        <f>ROUND(sportsVenue_capacity[[#This Row],[value]],2)</f>
        <v>10100</v>
      </c>
      <c r="H59" t="s">
        <v>4301</v>
      </c>
      <c r="I59" t="s">
        <v>158</v>
      </c>
      <c r="J59" t="s">
        <v>72</v>
      </c>
      <c r="K59" t="s">
        <v>2893</v>
      </c>
      <c r="L59" t="s">
        <v>2669</v>
      </c>
      <c r="M59">
        <f t="shared" si="0"/>
        <v>1</v>
      </c>
      <c r="N5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Winnipeg Arena venue, in number of people?</v>
      </c>
    </row>
    <row r="60" spans="1:14" x14ac:dyDescent="0.3">
      <c r="A60" t="s">
        <v>2894</v>
      </c>
      <c r="B60" t="s">
        <v>2895</v>
      </c>
      <c r="C60" t="s">
        <v>6</v>
      </c>
      <c r="D60" t="s">
        <v>2672</v>
      </c>
      <c r="E60" t="s">
        <v>4300</v>
      </c>
      <c r="F60" t="s">
        <v>2896</v>
      </c>
      <c r="G60">
        <f>ROUND(sportsVenue_capacity[[#This Row],[value]],2)</f>
        <v>6000</v>
      </c>
      <c r="H60" t="s">
        <v>4301</v>
      </c>
      <c r="I60" t="s">
        <v>76</v>
      </c>
      <c r="J60" t="s">
        <v>72</v>
      </c>
      <c r="K60" t="s">
        <v>2897</v>
      </c>
      <c r="L60" t="s">
        <v>2669</v>
      </c>
      <c r="M60">
        <f t="shared" si="0"/>
        <v>1</v>
      </c>
      <c r="N6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Fazisi Stadium venue, in number of people?</v>
      </c>
    </row>
    <row r="61" spans="1:14" x14ac:dyDescent="0.3">
      <c r="A61" t="s">
        <v>2898</v>
      </c>
      <c r="B61" t="s">
        <v>2899</v>
      </c>
      <c r="C61" t="s">
        <v>6</v>
      </c>
      <c r="D61" t="s">
        <v>2672</v>
      </c>
      <c r="E61" t="s">
        <v>4300</v>
      </c>
      <c r="F61" t="s">
        <v>1092</v>
      </c>
      <c r="G61">
        <f>ROUND(sportsVenue_capacity[[#This Row],[value]],2)</f>
        <v>5000</v>
      </c>
      <c r="H61" t="s">
        <v>4301</v>
      </c>
      <c r="I61" t="s">
        <v>48</v>
      </c>
      <c r="J61" t="s">
        <v>72</v>
      </c>
      <c r="K61" t="s">
        <v>2900</v>
      </c>
      <c r="L61" t="s">
        <v>2669</v>
      </c>
      <c r="M61">
        <f t="shared" si="0"/>
        <v>1</v>
      </c>
      <c r="N6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Sir John Guise Stadium venue, in number of people?</v>
      </c>
    </row>
    <row r="62" spans="1:14" x14ac:dyDescent="0.3">
      <c r="A62" t="s">
        <v>2901</v>
      </c>
      <c r="B62" t="s">
        <v>2902</v>
      </c>
      <c r="C62" t="s">
        <v>6</v>
      </c>
      <c r="D62" t="s">
        <v>2672</v>
      </c>
      <c r="E62" t="s">
        <v>4300</v>
      </c>
      <c r="F62" t="s">
        <v>2903</v>
      </c>
      <c r="G62">
        <f>ROUND(sportsVenue_capacity[[#This Row],[value]],2)</f>
        <v>14891</v>
      </c>
      <c r="H62" t="s">
        <v>4301</v>
      </c>
      <c r="I62" t="s">
        <v>33</v>
      </c>
      <c r="J62" t="s">
        <v>72</v>
      </c>
      <c r="K62" t="s">
        <v>2904</v>
      </c>
      <c r="L62" t="s">
        <v>2669</v>
      </c>
      <c r="M62">
        <f t="shared" si="0"/>
        <v>1</v>
      </c>
      <c r="N6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du Pays de Charleroi venue, in number of people?</v>
      </c>
    </row>
    <row r="63" spans="1:14" x14ac:dyDescent="0.3">
      <c r="A63" t="s">
        <v>2905</v>
      </c>
      <c r="B63" t="s">
        <v>2906</v>
      </c>
      <c r="C63" t="s">
        <v>6</v>
      </c>
      <c r="D63" t="s">
        <v>2672</v>
      </c>
      <c r="E63" t="s">
        <v>4300</v>
      </c>
      <c r="F63" t="s">
        <v>2907</v>
      </c>
      <c r="G63">
        <f>ROUND(sportsVenue_capacity[[#This Row],[value]],2)</f>
        <v>11430</v>
      </c>
      <c r="H63" t="s">
        <v>4301</v>
      </c>
      <c r="I63" t="s">
        <v>15</v>
      </c>
      <c r="J63" t="s">
        <v>72</v>
      </c>
      <c r="K63" t="s">
        <v>2908</v>
      </c>
      <c r="L63" t="s">
        <v>2669</v>
      </c>
      <c r="M63">
        <f t="shared" si="0"/>
        <v>1</v>
      </c>
      <c r="N6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No. 1 Court venue, in number of people?</v>
      </c>
    </row>
    <row r="64" spans="1:14" x14ac:dyDescent="0.3">
      <c r="A64" t="s">
        <v>2909</v>
      </c>
      <c r="B64" t="s">
        <v>2910</v>
      </c>
      <c r="C64" t="s">
        <v>6</v>
      </c>
      <c r="D64" t="s">
        <v>2672</v>
      </c>
      <c r="E64" t="s">
        <v>4300</v>
      </c>
      <c r="F64" t="s">
        <v>1092</v>
      </c>
      <c r="G64">
        <f>ROUND(sportsVenue_capacity[[#This Row],[value]],2)</f>
        <v>5000</v>
      </c>
      <c r="H64" t="s">
        <v>4301</v>
      </c>
      <c r="I64" t="s">
        <v>36</v>
      </c>
      <c r="J64" t="s">
        <v>72</v>
      </c>
      <c r="K64" t="s">
        <v>2911</v>
      </c>
      <c r="L64" t="s">
        <v>2669</v>
      </c>
      <c r="M64">
        <f t="shared" si="0"/>
        <v>1</v>
      </c>
      <c r="N6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Tacoma Dome venue, in number of people?</v>
      </c>
    </row>
    <row r="65" spans="1:14" x14ac:dyDescent="0.3">
      <c r="A65" t="s">
        <v>2912</v>
      </c>
      <c r="B65" t="s">
        <v>2913</v>
      </c>
      <c r="C65" t="s">
        <v>6</v>
      </c>
      <c r="D65" t="s">
        <v>2672</v>
      </c>
      <c r="E65" t="s">
        <v>4300</v>
      </c>
      <c r="F65" t="s">
        <v>2914</v>
      </c>
      <c r="G65">
        <f>ROUND(sportsVenue_capacity[[#This Row],[value]],2)</f>
        <v>102321</v>
      </c>
      <c r="H65" t="s">
        <v>4301</v>
      </c>
      <c r="I65" t="s">
        <v>10</v>
      </c>
      <c r="J65" t="s">
        <v>72</v>
      </c>
      <c r="K65" t="s">
        <v>2915</v>
      </c>
      <c r="L65" t="s">
        <v>2669</v>
      </c>
      <c r="M65">
        <f t="shared" si="0"/>
        <v>1</v>
      </c>
      <c r="N6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Tiger Stadium venue, in number of people?</v>
      </c>
    </row>
    <row r="66" spans="1:14" x14ac:dyDescent="0.3">
      <c r="A66" t="s">
        <v>2916</v>
      </c>
      <c r="B66" t="s">
        <v>2917</v>
      </c>
      <c r="C66" t="s">
        <v>6</v>
      </c>
      <c r="D66" t="s">
        <v>2672</v>
      </c>
      <c r="E66" t="s">
        <v>4300</v>
      </c>
      <c r="F66" t="s">
        <v>2918</v>
      </c>
      <c r="G66">
        <f>ROUND(sportsVenue_capacity[[#This Row],[value]],2)</f>
        <v>10356</v>
      </c>
      <c r="H66" t="s">
        <v>4301</v>
      </c>
      <c r="I66" t="s">
        <v>16</v>
      </c>
      <c r="J66" t="s">
        <v>72</v>
      </c>
      <c r="K66" t="s">
        <v>2919</v>
      </c>
      <c r="L66" t="s">
        <v>2669</v>
      </c>
      <c r="M66">
        <f t="shared" ref="M66:M129" si="1">COUNTIF(B:B,B66)</f>
        <v>1</v>
      </c>
      <c r="N6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Kenilworth Road venue, in number of people?</v>
      </c>
    </row>
    <row r="67" spans="1:14" x14ac:dyDescent="0.3">
      <c r="A67" t="s">
        <v>2920</v>
      </c>
      <c r="B67" t="s">
        <v>2921</v>
      </c>
      <c r="C67" t="s">
        <v>6</v>
      </c>
      <c r="D67" t="s">
        <v>2672</v>
      </c>
      <c r="E67" t="s">
        <v>4300</v>
      </c>
      <c r="F67" t="s">
        <v>2922</v>
      </c>
      <c r="G67">
        <f>ROUND(sportsVenue_capacity[[#This Row],[value]],2)</f>
        <v>44500</v>
      </c>
      <c r="H67" t="s">
        <v>4301</v>
      </c>
      <c r="I67" t="s">
        <v>158</v>
      </c>
      <c r="J67" t="s">
        <v>72</v>
      </c>
      <c r="K67" t="s">
        <v>2923</v>
      </c>
      <c r="L67" t="s">
        <v>2669</v>
      </c>
      <c r="M67">
        <f t="shared" si="1"/>
        <v>1</v>
      </c>
      <c r="N6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Alumni Stadium venue, in number of people?</v>
      </c>
    </row>
    <row r="68" spans="1:14" x14ac:dyDescent="0.3">
      <c r="A68" t="s">
        <v>2924</v>
      </c>
      <c r="B68" t="s">
        <v>2925</v>
      </c>
      <c r="C68" t="s">
        <v>6</v>
      </c>
      <c r="D68" t="s">
        <v>2672</v>
      </c>
      <c r="E68" t="s">
        <v>4300</v>
      </c>
      <c r="F68" t="s">
        <v>2926</v>
      </c>
      <c r="G68">
        <f>ROUND(sportsVenue_capacity[[#This Row],[value]],2)</f>
        <v>23189</v>
      </c>
      <c r="H68" t="s">
        <v>4301</v>
      </c>
      <c r="I68" t="s">
        <v>36</v>
      </c>
      <c r="J68" t="s">
        <v>72</v>
      </c>
      <c r="K68" t="s">
        <v>2927</v>
      </c>
      <c r="L68" t="s">
        <v>2669</v>
      </c>
      <c r="M68">
        <f t="shared" si="1"/>
        <v>1</v>
      </c>
      <c r="N6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Louis Dugauguez venue, in number of people?</v>
      </c>
    </row>
    <row r="69" spans="1:14" x14ac:dyDescent="0.3">
      <c r="A69" t="s">
        <v>2928</v>
      </c>
      <c r="B69" t="s">
        <v>2929</v>
      </c>
      <c r="C69" t="s">
        <v>6</v>
      </c>
      <c r="D69" t="s">
        <v>2672</v>
      </c>
      <c r="E69" t="s">
        <v>4300</v>
      </c>
      <c r="F69" t="s">
        <v>1029</v>
      </c>
      <c r="G69">
        <f>ROUND(sportsVenue_capacity[[#This Row],[value]],2)</f>
        <v>3000</v>
      </c>
      <c r="H69" t="s">
        <v>4301</v>
      </c>
      <c r="I69" t="s">
        <v>76</v>
      </c>
      <c r="J69" t="s">
        <v>72</v>
      </c>
      <c r="K69" t="s">
        <v>2930</v>
      </c>
      <c r="L69" t="s">
        <v>2669</v>
      </c>
      <c r="M69">
        <f t="shared" si="1"/>
        <v>1</v>
      </c>
      <c r="N6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Raoul Illidge Sports Complex venue, in number of people?</v>
      </c>
    </row>
    <row r="70" spans="1:14" x14ac:dyDescent="0.3">
      <c r="A70" t="s">
        <v>2931</v>
      </c>
      <c r="B70" t="s">
        <v>2932</v>
      </c>
      <c r="C70" t="s">
        <v>6</v>
      </c>
      <c r="D70" t="s">
        <v>2672</v>
      </c>
      <c r="E70" t="s">
        <v>4300</v>
      </c>
      <c r="F70" t="s">
        <v>2933</v>
      </c>
      <c r="G70">
        <f>ROUND(sportsVenue_capacity[[#This Row],[value]],2)</f>
        <v>12080</v>
      </c>
      <c r="H70" t="s">
        <v>4301</v>
      </c>
      <c r="I70" t="s">
        <v>10</v>
      </c>
      <c r="J70" t="s">
        <v>72</v>
      </c>
      <c r="K70" t="s">
        <v>2934</v>
      </c>
      <c r="L70" t="s">
        <v>2669</v>
      </c>
      <c r="M70">
        <f t="shared" si="1"/>
        <v>1</v>
      </c>
      <c r="N7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Avanhard Stadium venue, in number of people?</v>
      </c>
    </row>
    <row r="71" spans="1:14" x14ac:dyDescent="0.3">
      <c r="A71" t="s">
        <v>2935</v>
      </c>
      <c r="B71" t="s">
        <v>2936</v>
      </c>
      <c r="C71" t="s">
        <v>6</v>
      </c>
      <c r="D71" t="s">
        <v>2672</v>
      </c>
      <c r="E71" t="s">
        <v>4300</v>
      </c>
      <c r="F71" t="s">
        <v>2937</v>
      </c>
      <c r="G71">
        <f>ROUND(sportsVenue_capacity[[#This Row],[value]],2)</f>
        <v>11000</v>
      </c>
      <c r="H71" t="s">
        <v>4301</v>
      </c>
      <c r="I71" t="s">
        <v>36</v>
      </c>
      <c r="J71" t="s">
        <v>72</v>
      </c>
      <c r="K71" t="s">
        <v>2938</v>
      </c>
      <c r="L71" t="s">
        <v>2669</v>
      </c>
      <c r="M71">
        <f t="shared" si="1"/>
        <v>1</v>
      </c>
      <c r="N7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Edmond Machtens Stadium venue, in number of people?</v>
      </c>
    </row>
    <row r="72" spans="1:14" x14ac:dyDescent="0.3">
      <c r="A72" t="s">
        <v>2939</v>
      </c>
      <c r="B72" t="s">
        <v>2940</v>
      </c>
      <c r="C72" t="s">
        <v>6</v>
      </c>
      <c r="D72" t="s">
        <v>2672</v>
      </c>
      <c r="E72" t="s">
        <v>4300</v>
      </c>
      <c r="F72" t="s">
        <v>2941</v>
      </c>
      <c r="G72">
        <f>ROUND(sportsVenue_capacity[[#This Row],[value]],2)</f>
        <v>53350</v>
      </c>
      <c r="H72" t="s">
        <v>4301</v>
      </c>
      <c r="I72" t="s">
        <v>10</v>
      </c>
      <c r="J72" t="s">
        <v>72</v>
      </c>
      <c r="K72" t="s">
        <v>2942</v>
      </c>
      <c r="L72" t="s">
        <v>2669</v>
      </c>
      <c r="M72">
        <f t="shared" si="1"/>
        <v>1</v>
      </c>
      <c r="N7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Parque do Sabiá venue, in number of people?</v>
      </c>
    </row>
    <row r="73" spans="1:14" x14ac:dyDescent="0.3">
      <c r="A73" t="s">
        <v>2943</v>
      </c>
      <c r="B73" t="s">
        <v>2944</v>
      </c>
      <c r="C73" t="s">
        <v>6</v>
      </c>
      <c r="D73" t="s">
        <v>2672</v>
      </c>
      <c r="E73" t="s">
        <v>4300</v>
      </c>
      <c r="F73" t="s">
        <v>2945</v>
      </c>
      <c r="G73">
        <f>ROUND(sportsVenue_capacity[[#This Row],[value]],2)</f>
        <v>9000</v>
      </c>
      <c r="H73" t="s">
        <v>4301</v>
      </c>
      <c r="I73" t="s">
        <v>48</v>
      </c>
      <c r="J73" t="s">
        <v>72</v>
      </c>
      <c r="K73" t="s">
        <v>2946</v>
      </c>
      <c r="L73" t="s">
        <v>2669</v>
      </c>
      <c r="M73">
        <f t="shared" si="1"/>
        <v>1</v>
      </c>
      <c r="N7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Markaziy Stadium venue, in number of people?</v>
      </c>
    </row>
    <row r="74" spans="1:14" x14ac:dyDescent="0.3">
      <c r="A74" t="s">
        <v>2947</v>
      </c>
      <c r="B74" t="s">
        <v>2948</v>
      </c>
      <c r="C74" t="s">
        <v>6</v>
      </c>
      <c r="D74" t="s">
        <v>2672</v>
      </c>
      <c r="E74" t="s">
        <v>4300</v>
      </c>
      <c r="F74" t="s">
        <v>2949</v>
      </c>
      <c r="G74">
        <f>ROUND(sportsVenue_capacity[[#This Row],[value]],2)</f>
        <v>19000</v>
      </c>
      <c r="H74" t="s">
        <v>4301</v>
      </c>
      <c r="I74" t="s">
        <v>20</v>
      </c>
      <c r="J74" t="s">
        <v>72</v>
      </c>
      <c r="K74" t="s">
        <v>2950</v>
      </c>
      <c r="L74" t="s">
        <v>2669</v>
      </c>
      <c r="M74">
        <f t="shared" si="1"/>
        <v>1</v>
      </c>
      <c r="N7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Fatorda Stadium venue, in number of people?</v>
      </c>
    </row>
    <row r="75" spans="1:14" x14ac:dyDescent="0.3">
      <c r="A75" t="s">
        <v>2951</v>
      </c>
      <c r="B75" t="s">
        <v>2952</v>
      </c>
      <c r="C75" t="s">
        <v>6</v>
      </c>
      <c r="D75" t="s">
        <v>2672</v>
      </c>
      <c r="E75" t="s">
        <v>4300</v>
      </c>
      <c r="F75" t="s">
        <v>2953</v>
      </c>
      <c r="G75">
        <f>ROUND(sportsVenue_capacity[[#This Row],[value]],2)</f>
        <v>7960</v>
      </c>
      <c r="H75" t="s">
        <v>4301</v>
      </c>
      <c r="I75" t="s">
        <v>36</v>
      </c>
      <c r="J75" t="s">
        <v>72</v>
      </c>
      <c r="K75" t="s">
        <v>2954</v>
      </c>
      <c r="L75" t="s">
        <v>2669</v>
      </c>
      <c r="M75">
        <f t="shared" si="1"/>
        <v>1</v>
      </c>
      <c r="N7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Nuevo Lasesarre venue, in number of people?</v>
      </c>
    </row>
    <row r="76" spans="1:14" x14ac:dyDescent="0.3">
      <c r="A76" t="s">
        <v>2955</v>
      </c>
      <c r="B76" t="s">
        <v>2956</v>
      </c>
      <c r="C76" t="s">
        <v>6</v>
      </c>
      <c r="D76" t="s">
        <v>2672</v>
      </c>
      <c r="E76" t="s">
        <v>4300</v>
      </c>
      <c r="F76" t="s">
        <v>2957</v>
      </c>
      <c r="G76">
        <f>ROUND(sportsVenue_capacity[[#This Row],[value]],2)</f>
        <v>45000</v>
      </c>
      <c r="H76" t="s">
        <v>4301</v>
      </c>
      <c r="I76" t="s">
        <v>28</v>
      </c>
      <c r="J76" t="s">
        <v>72</v>
      </c>
      <c r="K76" t="s">
        <v>2958</v>
      </c>
      <c r="L76" t="s">
        <v>2669</v>
      </c>
      <c r="M76">
        <f t="shared" si="1"/>
        <v>1</v>
      </c>
      <c r="N7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Kobe Universiade Memorial Stadium venue, in number of people?</v>
      </c>
    </row>
    <row r="77" spans="1:14" x14ac:dyDescent="0.3">
      <c r="A77" t="s">
        <v>2959</v>
      </c>
      <c r="B77" t="s">
        <v>2960</v>
      </c>
      <c r="C77" t="s">
        <v>6</v>
      </c>
      <c r="D77" t="s">
        <v>2672</v>
      </c>
      <c r="E77" t="s">
        <v>4300</v>
      </c>
      <c r="F77" t="s">
        <v>2961</v>
      </c>
      <c r="G77">
        <f>ROUND(sportsVenue_capacity[[#This Row],[value]],2)</f>
        <v>11200</v>
      </c>
      <c r="H77" t="s">
        <v>4301</v>
      </c>
      <c r="I77" t="s">
        <v>19</v>
      </c>
      <c r="J77" t="s">
        <v>72</v>
      </c>
      <c r="K77" t="s">
        <v>2962</v>
      </c>
      <c r="L77" t="s">
        <v>2669</v>
      </c>
      <c r="M77">
        <f t="shared" si="1"/>
        <v>1</v>
      </c>
      <c r="N7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Hallenstadion venue, in number of people?</v>
      </c>
    </row>
    <row r="78" spans="1:14" x14ac:dyDescent="0.3">
      <c r="A78" t="s">
        <v>2963</v>
      </c>
      <c r="B78" t="s">
        <v>2964</v>
      </c>
      <c r="C78" t="s">
        <v>6</v>
      </c>
      <c r="D78" t="s">
        <v>2672</v>
      </c>
      <c r="E78" t="s">
        <v>4300</v>
      </c>
      <c r="F78" t="s">
        <v>2650</v>
      </c>
      <c r="G78">
        <f>ROUND(sportsVenue_capacity[[#This Row],[value]],2)</f>
        <v>50000</v>
      </c>
      <c r="H78" t="s">
        <v>4301</v>
      </c>
      <c r="I78" t="s">
        <v>14</v>
      </c>
      <c r="J78" t="s">
        <v>72</v>
      </c>
      <c r="K78" t="s">
        <v>2965</v>
      </c>
      <c r="L78" t="s">
        <v>2669</v>
      </c>
      <c r="M78">
        <f t="shared" si="1"/>
        <v>1</v>
      </c>
      <c r="N7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Olympique de la Pontaise venue, in number of people?</v>
      </c>
    </row>
    <row r="79" spans="1:14" x14ac:dyDescent="0.3">
      <c r="A79" t="s">
        <v>2966</v>
      </c>
      <c r="B79" t="s">
        <v>2967</v>
      </c>
      <c r="C79" t="s">
        <v>6</v>
      </c>
      <c r="D79" t="s">
        <v>2672</v>
      </c>
      <c r="E79" t="s">
        <v>4300</v>
      </c>
      <c r="F79" t="s">
        <v>2850</v>
      </c>
      <c r="G79">
        <f>ROUND(sportsVenue_capacity[[#This Row],[value]],2)</f>
        <v>7000</v>
      </c>
      <c r="H79" t="s">
        <v>4301</v>
      </c>
      <c r="I79" t="s">
        <v>36</v>
      </c>
      <c r="J79" t="s">
        <v>72</v>
      </c>
      <c r="K79" t="s">
        <v>2968</v>
      </c>
      <c r="L79" t="s">
        <v>2669</v>
      </c>
      <c r="M79">
        <f t="shared" si="1"/>
        <v>1</v>
      </c>
      <c r="N7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de São Luís venue, in number of people?</v>
      </c>
    </row>
    <row r="80" spans="1:14" x14ac:dyDescent="0.3">
      <c r="A80" t="s">
        <v>2969</v>
      </c>
      <c r="B80" t="s">
        <v>2970</v>
      </c>
      <c r="C80" t="s">
        <v>6</v>
      </c>
      <c r="D80" t="s">
        <v>2672</v>
      </c>
      <c r="E80" t="s">
        <v>4300</v>
      </c>
      <c r="F80" t="s">
        <v>2971</v>
      </c>
      <c r="G80">
        <f>ROUND(sportsVenue_capacity[[#This Row],[value]],2)</f>
        <v>20450</v>
      </c>
      <c r="H80" t="s">
        <v>4301</v>
      </c>
      <c r="I80" t="s">
        <v>7</v>
      </c>
      <c r="J80" t="s">
        <v>72</v>
      </c>
      <c r="K80" t="s">
        <v>2972</v>
      </c>
      <c r="L80" t="s">
        <v>2669</v>
      </c>
      <c r="M80">
        <f t="shared" si="1"/>
        <v>1</v>
      </c>
      <c r="N8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Lockhart Stadium venue, in number of people?</v>
      </c>
    </row>
    <row r="81" spans="1:14" x14ac:dyDescent="0.3">
      <c r="A81" t="s">
        <v>2973</v>
      </c>
      <c r="B81" t="s">
        <v>2974</v>
      </c>
      <c r="C81" t="s">
        <v>6</v>
      </c>
      <c r="D81" t="s">
        <v>2672</v>
      </c>
      <c r="E81" t="s">
        <v>4300</v>
      </c>
      <c r="F81" t="s">
        <v>2975</v>
      </c>
      <c r="G81">
        <f>ROUND(sportsVenue_capacity[[#This Row],[value]],2)</f>
        <v>28000</v>
      </c>
      <c r="H81" t="s">
        <v>4301</v>
      </c>
      <c r="I81" t="s">
        <v>15</v>
      </c>
      <c r="J81" t="s">
        <v>72</v>
      </c>
      <c r="K81" t="s">
        <v>2976</v>
      </c>
      <c r="L81" t="s">
        <v>2669</v>
      </c>
      <c r="M81">
        <f t="shared" si="1"/>
        <v>1</v>
      </c>
      <c r="N8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Chi Lang Stadium venue, in number of people?</v>
      </c>
    </row>
    <row r="82" spans="1:14" x14ac:dyDescent="0.3">
      <c r="A82" t="s">
        <v>2977</v>
      </c>
      <c r="B82" t="s">
        <v>2978</v>
      </c>
      <c r="C82" t="s">
        <v>6</v>
      </c>
      <c r="D82" t="s">
        <v>2672</v>
      </c>
      <c r="E82" t="s">
        <v>4300</v>
      </c>
      <c r="F82" t="s">
        <v>2979</v>
      </c>
      <c r="G82">
        <f>ROUND(sportsVenue_capacity[[#This Row],[value]],2)</f>
        <v>16200</v>
      </c>
      <c r="H82" t="s">
        <v>4301</v>
      </c>
      <c r="I82" t="s">
        <v>14</v>
      </c>
      <c r="J82" t="s">
        <v>72</v>
      </c>
      <c r="K82" t="s">
        <v>2980</v>
      </c>
      <c r="L82" t="s">
        <v>2669</v>
      </c>
      <c r="M82">
        <f t="shared" si="1"/>
        <v>1</v>
      </c>
      <c r="N8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Borås Arena venue, in number of people?</v>
      </c>
    </row>
    <row r="83" spans="1:14" x14ac:dyDescent="0.3">
      <c r="A83" t="s">
        <v>2981</v>
      </c>
      <c r="B83" t="s">
        <v>2982</v>
      </c>
      <c r="C83" t="s">
        <v>6</v>
      </c>
      <c r="D83" t="s">
        <v>2672</v>
      </c>
      <c r="E83" t="s">
        <v>4300</v>
      </c>
      <c r="F83" t="s">
        <v>1092</v>
      </c>
      <c r="G83">
        <f>ROUND(sportsVenue_capacity[[#This Row],[value]],2)</f>
        <v>5000</v>
      </c>
      <c r="H83" t="s">
        <v>4301</v>
      </c>
      <c r="I83" t="s">
        <v>158</v>
      </c>
      <c r="J83" t="s">
        <v>72</v>
      </c>
      <c r="K83" t="s">
        <v>2983</v>
      </c>
      <c r="L83" t="s">
        <v>2669</v>
      </c>
      <c r="M83">
        <f t="shared" si="1"/>
        <v>1</v>
      </c>
      <c r="N8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Sports palace Jekaterinburg venue, in number of people?</v>
      </c>
    </row>
    <row r="84" spans="1:14" x14ac:dyDescent="0.3">
      <c r="A84" t="s">
        <v>2984</v>
      </c>
      <c r="B84" t="s">
        <v>2985</v>
      </c>
      <c r="C84" t="s">
        <v>6</v>
      </c>
      <c r="D84" t="s">
        <v>2672</v>
      </c>
      <c r="E84" t="s">
        <v>4300</v>
      </c>
      <c r="F84" t="s">
        <v>2986</v>
      </c>
      <c r="G84">
        <f>ROUND(sportsVenue_capacity[[#This Row],[value]],2)</f>
        <v>10770</v>
      </c>
      <c r="H84" t="s">
        <v>4301</v>
      </c>
      <c r="I84" t="s">
        <v>76</v>
      </c>
      <c r="J84" t="s">
        <v>72</v>
      </c>
      <c r="K84" t="s">
        <v>2987</v>
      </c>
      <c r="L84" t="s">
        <v>2669</v>
      </c>
      <c r="M84">
        <f t="shared" si="1"/>
        <v>1</v>
      </c>
      <c r="N8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Makomanai Ice Arena venue, in number of people?</v>
      </c>
    </row>
    <row r="85" spans="1:14" x14ac:dyDescent="0.3">
      <c r="A85" t="s">
        <v>2988</v>
      </c>
      <c r="B85" t="s">
        <v>2989</v>
      </c>
      <c r="C85" t="s">
        <v>6</v>
      </c>
      <c r="D85" t="s">
        <v>2672</v>
      </c>
      <c r="E85" t="s">
        <v>4300</v>
      </c>
      <c r="F85" t="s">
        <v>2825</v>
      </c>
      <c r="G85">
        <f>ROUND(sportsVenue_capacity[[#This Row],[value]],2)</f>
        <v>8500</v>
      </c>
      <c r="H85" t="s">
        <v>4301</v>
      </c>
      <c r="I85" t="s">
        <v>21</v>
      </c>
      <c r="J85" t="s">
        <v>72</v>
      </c>
      <c r="K85" t="s">
        <v>2990</v>
      </c>
      <c r="L85" t="s">
        <v>2669</v>
      </c>
      <c r="M85">
        <f t="shared" si="1"/>
        <v>1</v>
      </c>
      <c r="N8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NP3 Arena venue, in number of people?</v>
      </c>
    </row>
    <row r="86" spans="1:14" x14ac:dyDescent="0.3">
      <c r="A86" t="s">
        <v>2991</v>
      </c>
      <c r="B86" t="s">
        <v>2992</v>
      </c>
      <c r="C86" t="s">
        <v>6</v>
      </c>
      <c r="D86" t="s">
        <v>2672</v>
      </c>
      <c r="E86" t="s">
        <v>4300</v>
      </c>
      <c r="F86" t="s">
        <v>2993</v>
      </c>
      <c r="G86">
        <f>ROUND(sportsVenue_capacity[[#This Row],[value]],2)</f>
        <v>47000</v>
      </c>
      <c r="H86" t="s">
        <v>4301</v>
      </c>
      <c r="I86" t="s">
        <v>36</v>
      </c>
      <c r="J86" t="s">
        <v>72</v>
      </c>
      <c r="K86" t="s">
        <v>2994</v>
      </c>
      <c r="L86" t="s">
        <v>2669</v>
      </c>
      <c r="M86">
        <f t="shared" si="1"/>
        <v>1</v>
      </c>
      <c r="N8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Rice Stadium venue, in number of people?</v>
      </c>
    </row>
    <row r="87" spans="1:14" x14ac:dyDescent="0.3">
      <c r="A87" t="s">
        <v>2995</v>
      </c>
      <c r="B87" t="s">
        <v>2996</v>
      </c>
      <c r="C87" t="s">
        <v>6</v>
      </c>
      <c r="D87" t="s">
        <v>2672</v>
      </c>
      <c r="E87" t="s">
        <v>4300</v>
      </c>
      <c r="F87" t="s">
        <v>1219</v>
      </c>
      <c r="G87">
        <f>ROUND(sportsVenue_capacity[[#This Row],[value]],2)</f>
        <v>4200</v>
      </c>
      <c r="H87" t="s">
        <v>4301</v>
      </c>
      <c r="I87" t="s">
        <v>48</v>
      </c>
      <c r="J87" t="s">
        <v>72</v>
      </c>
      <c r="K87" t="s">
        <v>2997</v>
      </c>
      <c r="L87" t="s">
        <v>2669</v>
      </c>
      <c r="M87">
        <f t="shared" si="1"/>
        <v>1</v>
      </c>
      <c r="N8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Frogner stadion venue, in number of people?</v>
      </c>
    </row>
    <row r="88" spans="1:14" x14ac:dyDescent="0.3">
      <c r="A88" t="s">
        <v>2998</v>
      </c>
      <c r="B88" t="s">
        <v>2999</v>
      </c>
      <c r="C88" t="s">
        <v>6</v>
      </c>
      <c r="D88" t="s">
        <v>2672</v>
      </c>
      <c r="E88" t="s">
        <v>4300</v>
      </c>
      <c r="F88" t="s">
        <v>2896</v>
      </c>
      <c r="G88">
        <f>ROUND(sportsVenue_capacity[[#This Row],[value]],2)</f>
        <v>6000</v>
      </c>
      <c r="H88" t="s">
        <v>4301</v>
      </c>
      <c r="I88" t="s">
        <v>76</v>
      </c>
      <c r="J88" t="s">
        <v>72</v>
      </c>
      <c r="K88" t="s">
        <v>3000</v>
      </c>
      <c r="L88" t="s">
        <v>2669</v>
      </c>
      <c r="M88">
        <f t="shared" si="1"/>
        <v>1</v>
      </c>
      <c r="N8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Haberfeld Stadium venue, in number of people?</v>
      </c>
    </row>
    <row r="89" spans="1:14" x14ac:dyDescent="0.3">
      <c r="A89" t="s">
        <v>3001</v>
      </c>
      <c r="B89" t="s">
        <v>3002</v>
      </c>
      <c r="C89" t="s">
        <v>6</v>
      </c>
      <c r="D89" t="s">
        <v>2672</v>
      </c>
      <c r="E89" t="s">
        <v>4300</v>
      </c>
      <c r="F89" t="s">
        <v>3003</v>
      </c>
      <c r="G89">
        <f>ROUND(sportsVenue_capacity[[#This Row],[value]],2)</f>
        <v>19708</v>
      </c>
      <c r="H89" t="s">
        <v>4301</v>
      </c>
      <c r="I89" t="s">
        <v>7</v>
      </c>
      <c r="J89" t="s">
        <v>72</v>
      </c>
      <c r="K89" t="s">
        <v>3004</v>
      </c>
      <c r="L89" t="s">
        <v>2669</v>
      </c>
      <c r="M89">
        <f t="shared" si="1"/>
        <v>1</v>
      </c>
      <c r="N8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Friedrich-Ludwig-Jahn-Sportpark venue, in number of people?</v>
      </c>
    </row>
    <row r="90" spans="1:14" x14ac:dyDescent="0.3">
      <c r="A90" t="s">
        <v>3005</v>
      </c>
      <c r="B90" t="s">
        <v>3006</v>
      </c>
      <c r="C90" t="s">
        <v>6</v>
      </c>
      <c r="D90" t="s">
        <v>2672</v>
      </c>
      <c r="E90" t="s">
        <v>4300</v>
      </c>
      <c r="F90" t="s">
        <v>3007</v>
      </c>
      <c r="G90">
        <f>ROUND(sportsVenue_capacity[[#This Row],[value]],2)</f>
        <v>30001</v>
      </c>
      <c r="H90" t="s">
        <v>4301</v>
      </c>
      <c r="I90" t="s">
        <v>32</v>
      </c>
      <c r="J90" t="s">
        <v>72</v>
      </c>
      <c r="K90" t="s">
        <v>3008</v>
      </c>
      <c r="L90" t="s">
        <v>2669</v>
      </c>
      <c r="M90">
        <f t="shared" si="1"/>
        <v>1</v>
      </c>
      <c r="N9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Tele2 Arena venue, in number of people?</v>
      </c>
    </row>
    <row r="91" spans="1:14" x14ac:dyDescent="0.3">
      <c r="A91" t="s">
        <v>3009</v>
      </c>
      <c r="B91" t="s">
        <v>3010</v>
      </c>
      <c r="C91" t="s">
        <v>6</v>
      </c>
      <c r="D91" t="s">
        <v>2672</v>
      </c>
      <c r="E91" t="s">
        <v>4300</v>
      </c>
      <c r="F91" t="s">
        <v>2701</v>
      </c>
      <c r="G91">
        <f>ROUND(sportsVenue_capacity[[#This Row],[value]],2)</f>
        <v>25000</v>
      </c>
      <c r="H91" t="s">
        <v>4301</v>
      </c>
      <c r="I91" t="s">
        <v>15</v>
      </c>
      <c r="J91" t="s">
        <v>72</v>
      </c>
      <c r="K91" t="s">
        <v>3011</v>
      </c>
      <c r="L91" t="s">
        <v>2669</v>
      </c>
      <c r="M91">
        <f t="shared" si="1"/>
        <v>1</v>
      </c>
      <c r="N9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Yakubu Gowon Stadium venue, in number of people?</v>
      </c>
    </row>
    <row r="92" spans="1:14" x14ac:dyDescent="0.3">
      <c r="A92" t="s">
        <v>3012</v>
      </c>
      <c r="B92" t="s">
        <v>3013</v>
      </c>
      <c r="C92" t="s">
        <v>6</v>
      </c>
      <c r="D92" t="s">
        <v>2672</v>
      </c>
      <c r="E92" t="s">
        <v>4300</v>
      </c>
      <c r="F92" t="s">
        <v>102</v>
      </c>
      <c r="G92">
        <f>ROUND(sportsVenue_capacity[[#This Row],[value]],2)</f>
        <v>4000</v>
      </c>
      <c r="H92" t="s">
        <v>4301</v>
      </c>
      <c r="I92" t="s">
        <v>158</v>
      </c>
      <c r="J92" t="s">
        <v>72</v>
      </c>
      <c r="K92" t="s">
        <v>3014</v>
      </c>
      <c r="L92" t="s">
        <v>2669</v>
      </c>
      <c r="M92">
        <f t="shared" si="1"/>
        <v>1</v>
      </c>
      <c r="N9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Keflavíkurvöllur venue, in number of people?</v>
      </c>
    </row>
    <row r="93" spans="1:14" x14ac:dyDescent="0.3">
      <c r="A93" t="s">
        <v>3015</v>
      </c>
      <c r="B93" t="s">
        <v>3016</v>
      </c>
      <c r="C93" t="s">
        <v>6</v>
      </c>
      <c r="D93" t="s">
        <v>2672</v>
      </c>
      <c r="E93" t="s">
        <v>4300</v>
      </c>
      <c r="F93" t="s">
        <v>3017</v>
      </c>
      <c r="G93">
        <f>ROUND(sportsVenue_capacity[[#This Row],[value]],2)</f>
        <v>39732</v>
      </c>
      <c r="H93" t="s">
        <v>4301</v>
      </c>
      <c r="I93" t="s">
        <v>27</v>
      </c>
      <c r="J93" t="s">
        <v>72</v>
      </c>
      <c r="K93" t="s">
        <v>3018</v>
      </c>
      <c r="L93" t="s">
        <v>2669</v>
      </c>
      <c r="M93">
        <f t="shared" si="1"/>
        <v>1</v>
      </c>
      <c r="N9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Hillsborough Stadium venue, in number of people?</v>
      </c>
    </row>
    <row r="94" spans="1:14" x14ac:dyDescent="0.3">
      <c r="A94" t="s">
        <v>3019</v>
      </c>
      <c r="B94" t="s">
        <v>3020</v>
      </c>
      <c r="C94" t="s">
        <v>6</v>
      </c>
      <c r="D94" t="s">
        <v>2672</v>
      </c>
      <c r="E94" t="s">
        <v>4300</v>
      </c>
      <c r="F94" t="s">
        <v>3021</v>
      </c>
      <c r="G94">
        <f>ROUND(sportsVenue_capacity[[#This Row],[value]],2)</f>
        <v>1900</v>
      </c>
      <c r="H94" t="s">
        <v>4301</v>
      </c>
      <c r="I94" t="s">
        <v>158</v>
      </c>
      <c r="J94" t="s">
        <v>72</v>
      </c>
      <c r="K94" t="s">
        <v>3022</v>
      </c>
      <c r="L94" t="s">
        <v>2669</v>
      </c>
      <c r="M94">
        <f t="shared" si="1"/>
        <v>1</v>
      </c>
      <c r="N9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Louis Ensch venue, in number of people?</v>
      </c>
    </row>
    <row r="95" spans="1:14" x14ac:dyDescent="0.3">
      <c r="A95" t="s">
        <v>3023</v>
      </c>
      <c r="B95" t="s">
        <v>3024</v>
      </c>
      <c r="C95" t="s">
        <v>6</v>
      </c>
      <c r="D95" t="s">
        <v>2672</v>
      </c>
      <c r="E95" t="s">
        <v>4300</v>
      </c>
      <c r="F95" t="s">
        <v>3025</v>
      </c>
      <c r="G95">
        <f>ROUND(sportsVenue_capacity[[#This Row],[value]],2)</f>
        <v>7200</v>
      </c>
      <c r="H95" t="s">
        <v>4301</v>
      </c>
      <c r="I95" t="s">
        <v>36</v>
      </c>
      <c r="J95" t="s">
        <v>72</v>
      </c>
      <c r="K95" t="s">
        <v>3026</v>
      </c>
      <c r="L95" t="s">
        <v>2669</v>
      </c>
      <c r="M95">
        <f t="shared" si="1"/>
        <v>1</v>
      </c>
      <c r="N9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Kadir Has Spor Salonu venue, in number of people?</v>
      </c>
    </row>
    <row r="96" spans="1:14" x14ac:dyDescent="0.3">
      <c r="A96" t="s">
        <v>3027</v>
      </c>
      <c r="B96" t="s">
        <v>3028</v>
      </c>
      <c r="C96" t="s">
        <v>6</v>
      </c>
      <c r="D96" t="s">
        <v>2672</v>
      </c>
      <c r="E96" t="s">
        <v>4300</v>
      </c>
      <c r="F96" t="s">
        <v>3029</v>
      </c>
      <c r="G96">
        <f>ROUND(sportsVenue_capacity[[#This Row],[value]],2)</f>
        <v>22000</v>
      </c>
      <c r="H96" t="s">
        <v>4301</v>
      </c>
      <c r="I96" t="s">
        <v>7</v>
      </c>
      <c r="J96" t="s">
        <v>72</v>
      </c>
      <c r="K96" t="s">
        <v>3030</v>
      </c>
      <c r="L96" t="s">
        <v>2669</v>
      </c>
      <c r="M96">
        <f t="shared" si="1"/>
        <v>1</v>
      </c>
      <c r="N9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Hàng Đẫy Stadium venue, in number of people?</v>
      </c>
    </row>
    <row r="97" spans="1:14" x14ac:dyDescent="0.3">
      <c r="A97" t="s">
        <v>3031</v>
      </c>
      <c r="B97" t="s">
        <v>3032</v>
      </c>
      <c r="C97" t="s">
        <v>6</v>
      </c>
      <c r="D97" t="s">
        <v>2672</v>
      </c>
      <c r="E97" t="s">
        <v>4300</v>
      </c>
      <c r="F97" t="s">
        <v>3033</v>
      </c>
      <c r="G97">
        <f>ROUND(sportsVenue_capacity[[#This Row],[value]],2)</f>
        <v>8284</v>
      </c>
      <c r="H97" t="s">
        <v>4301</v>
      </c>
      <c r="I97" t="s">
        <v>76</v>
      </c>
      <c r="J97" t="s">
        <v>72</v>
      </c>
      <c r="K97" t="s">
        <v>3034</v>
      </c>
      <c r="L97" t="s">
        <v>2669</v>
      </c>
      <c r="M97">
        <f t="shared" si="1"/>
        <v>1</v>
      </c>
      <c r="N9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Hertz Arena venue, in number of people?</v>
      </c>
    </row>
    <row r="98" spans="1:14" x14ac:dyDescent="0.3">
      <c r="A98" t="s">
        <v>3035</v>
      </c>
      <c r="B98" t="s">
        <v>3036</v>
      </c>
      <c r="C98" t="s">
        <v>6</v>
      </c>
      <c r="D98" t="s">
        <v>2672</v>
      </c>
      <c r="E98" t="s">
        <v>4300</v>
      </c>
      <c r="F98" t="s">
        <v>2803</v>
      </c>
      <c r="G98">
        <f>ROUND(sportsVenue_capacity[[#This Row],[value]],2)</f>
        <v>10000</v>
      </c>
      <c r="H98" t="s">
        <v>4301</v>
      </c>
      <c r="I98" t="s">
        <v>158</v>
      </c>
      <c r="J98" t="s">
        <v>72</v>
      </c>
      <c r="K98" t="s">
        <v>3037</v>
      </c>
      <c r="L98" t="s">
        <v>2669</v>
      </c>
      <c r="M98">
        <f t="shared" si="1"/>
        <v>1</v>
      </c>
      <c r="N9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Wentworth Park venue, in number of people?</v>
      </c>
    </row>
    <row r="99" spans="1:14" x14ac:dyDescent="0.3">
      <c r="A99" t="s">
        <v>3038</v>
      </c>
      <c r="B99" t="s">
        <v>3039</v>
      </c>
      <c r="C99" t="s">
        <v>6</v>
      </c>
      <c r="D99" t="s">
        <v>2672</v>
      </c>
      <c r="E99" t="s">
        <v>4300</v>
      </c>
      <c r="F99" t="s">
        <v>2880</v>
      </c>
      <c r="G99">
        <f>ROUND(sportsVenue_capacity[[#This Row],[value]],2)</f>
        <v>12000</v>
      </c>
      <c r="H99" t="s">
        <v>4301</v>
      </c>
      <c r="I99" t="s">
        <v>15</v>
      </c>
      <c r="J99" t="s">
        <v>72</v>
      </c>
      <c r="K99" t="s">
        <v>3040</v>
      </c>
      <c r="L99" t="s">
        <v>2669</v>
      </c>
      <c r="M99">
        <f t="shared" si="1"/>
        <v>1</v>
      </c>
      <c r="N9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Palais des Sports Pierre Mendès France venue, in number of people?</v>
      </c>
    </row>
    <row r="100" spans="1:14" x14ac:dyDescent="0.3">
      <c r="A100" t="s">
        <v>3041</v>
      </c>
      <c r="B100" t="s">
        <v>3042</v>
      </c>
      <c r="C100" t="s">
        <v>6</v>
      </c>
      <c r="D100" t="s">
        <v>2672</v>
      </c>
      <c r="E100" t="s">
        <v>4300</v>
      </c>
      <c r="F100" t="s">
        <v>3043</v>
      </c>
      <c r="G100">
        <f>ROUND(sportsVenue_capacity[[#This Row],[value]],2)</f>
        <v>16593</v>
      </c>
      <c r="H100" t="s">
        <v>4301</v>
      </c>
      <c r="I100" t="s">
        <v>48</v>
      </c>
      <c r="J100" t="s">
        <v>72</v>
      </c>
      <c r="K100" t="s">
        <v>3044</v>
      </c>
      <c r="L100" t="s">
        <v>2669</v>
      </c>
      <c r="M100">
        <f t="shared" si="1"/>
        <v>1</v>
      </c>
      <c r="N10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Aimé Giral venue, in number of people?</v>
      </c>
    </row>
    <row r="101" spans="1:14" x14ac:dyDescent="0.3">
      <c r="A101" t="s">
        <v>3045</v>
      </c>
      <c r="B101" t="s">
        <v>3046</v>
      </c>
      <c r="C101" t="s">
        <v>6</v>
      </c>
      <c r="D101" t="s">
        <v>2672</v>
      </c>
      <c r="E101" t="s">
        <v>4300</v>
      </c>
      <c r="F101" t="s">
        <v>2760</v>
      </c>
      <c r="G101">
        <f>ROUND(sportsVenue_capacity[[#This Row],[value]],2)</f>
        <v>13000</v>
      </c>
      <c r="H101" t="s">
        <v>4301</v>
      </c>
      <c r="I101" t="s">
        <v>7</v>
      </c>
      <c r="J101" t="s">
        <v>72</v>
      </c>
      <c r="K101" t="s">
        <v>3047</v>
      </c>
      <c r="L101" t="s">
        <v>2669</v>
      </c>
      <c r="M101">
        <f t="shared" si="1"/>
        <v>1</v>
      </c>
      <c r="N10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Galolhu National Stadium venue, in number of people?</v>
      </c>
    </row>
    <row r="102" spans="1:14" x14ac:dyDescent="0.3">
      <c r="A102" t="s">
        <v>3048</v>
      </c>
      <c r="B102" t="s">
        <v>3049</v>
      </c>
      <c r="C102" t="s">
        <v>6</v>
      </c>
      <c r="D102" t="s">
        <v>2672</v>
      </c>
      <c r="E102" t="s">
        <v>4300</v>
      </c>
      <c r="F102" t="s">
        <v>2360</v>
      </c>
      <c r="G102">
        <f>ROUND(sportsVenue_capacity[[#This Row],[value]],2)</f>
        <v>16000</v>
      </c>
      <c r="H102" t="s">
        <v>4301</v>
      </c>
      <c r="I102" t="s">
        <v>33</v>
      </c>
      <c r="J102" t="s">
        <v>72</v>
      </c>
      <c r="K102" t="s">
        <v>3050</v>
      </c>
      <c r="L102" t="s">
        <v>2669</v>
      </c>
      <c r="M102">
        <f t="shared" si="1"/>
        <v>1</v>
      </c>
      <c r="N10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Olympia venue, in number of people?</v>
      </c>
    </row>
    <row r="103" spans="1:14" x14ac:dyDescent="0.3">
      <c r="A103" t="s">
        <v>3051</v>
      </c>
      <c r="B103" t="s">
        <v>3052</v>
      </c>
      <c r="C103" t="s">
        <v>6</v>
      </c>
      <c r="D103" t="s">
        <v>2672</v>
      </c>
      <c r="E103" t="s">
        <v>4300</v>
      </c>
      <c r="F103" t="s">
        <v>2734</v>
      </c>
      <c r="G103">
        <f>ROUND(sportsVenue_capacity[[#This Row],[value]],2)</f>
        <v>20000</v>
      </c>
      <c r="H103" t="s">
        <v>4301</v>
      </c>
      <c r="I103" t="s">
        <v>10</v>
      </c>
      <c r="J103" t="s">
        <v>72</v>
      </c>
      <c r="K103" t="s">
        <v>3053</v>
      </c>
      <c r="L103" t="s">
        <v>2669</v>
      </c>
      <c r="M103">
        <f t="shared" si="1"/>
        <v>1</v>
      </c>
      <c r="N10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Omnisports Idriss Mahamat Ouya venue, in number of people?</v>
      </c>
    </row>
    <row r="104" spans="1:14" x14ac:dyDescent="0.3">
      <c r="A104" t="s">
        <v>3054</v>
      </c>
      <c r="B104" t="s">
        <v>3055</v>
      </c>
      <c r="C104" t="s">
        <v>6</v>
      </c>
      <c r="D104" t="s">
        <v>2672</v>
      </c>
      <c r="E104" t="s">
        <v>4300</v>
      </c>
      <c r="F104" t="s">
        <v>3056</v>
      </c>
      <c r="G104">
        <f>ROUND(sportsVenue_capacity[[#This Row],[value]],2)</f>
        <v>15000</v>
      </c>
      <c r="H104" t="s">
        <v>4301</v>
      </c>
      <c r="I104" t="s">
        <v>158</v>
      </c>
      <c r="J104" t="s">
        <v>72</v>
      </c>
      <c r="K104" t="s">
        <v>3057</v>
      </c>
      <c r="L104" t="s">
        <v>2669</v>
      </c>
      <c r="M104">
        <f t="shared" si="1"/>
        <v>1</v>
      </c>
      <c r="N10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Lokomotiv Stadium venue, in number of people?</v>
      </c>
    </row>
    <row r="105" spans="1:14" x14ac:dyDescent="0.3">
      <c r="A105" t="s">
        <v>3058</v>
      </c>
      <c r="B105" t="s">
        <v>3059</v>
      </c>
      <c r="C105" t="s">
        <v>6</v>
      </c>
      <c r="D105" t="s">
        <v>2672</v>
      </c>
      <c r="E105" t="s">
        <v>4300</v>
      </c>
      <c r="F105" t="s">
        <v>3060</v>
      </c>
      <c r="G105">
        <f>ROUND(sportsVenue_capacity[[#This Row],[value]],2)</f>
        <v>32600</v>
      </c>
      <c r="H105" t="s">
        <v>4301</v>
      </c>
      <c r="I105" t="s">
        <v>15</v>
      </c>
      <c r="J105" t="s">
        <v>72</v>
      </c>
      <c r="K105" t="s">
        <v>3061</v>
      </c>
      <c r="L105" t="s">
        <v>2669</v>
      </c>
      <c r="M105">
        <f t="shared" si="1"/>
        <v>1</v>
      </c>
      <c r="N10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Casement Park venue, in number of people?</v>
      </c>
    </row>
    <row r="106" spans="1:14" x14ac:dyDescent="0.3">
      <c r="A106" t="s">
        <v>3062</v>
      </c>
      <c r="B106" t="s">
        <v>3063</v>
      </c>
      <c r="C106" t="s">
        <v>6</v>
      </c>
      <c r="D106" t="s">
        <v>2672</v>
      </c>
      <c r="E106" t="s">
        <v>4300</v>
      </c>
      <c r="F106" t="s">
        <v>3064</v>
      </c>
      <c r="G106">
        <f>ROUND(sportsVenue_capacity[[#This Row],[value]],2)</f>
        <v>10200</v>
      </c>
      <c r="H106" t="s">
        <v>4301</v>
      </c>
      <c r="I106" t="s">
        <v>158</v>
      </c>
      <c r="J106" t="s">
        <v>72</v>
      </c>
      <c r="K106" t="s">
        <v>3065</v>
      </c>
      <c r="L106" t="s">
        <v>2669</v>
      </c>
      <c r="M106">
        <f t="shared" si="1"/>
        <v>1</v>
      </c>
      <c r="N10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Sochi Central Stadium venue, in number of people?</v>
      </c>
    </row>
    <row r="107" spans="1:14" x14ac:dyDescent="0.3">
      <c r="A107" t="s">
        <v>3066</v>
      </c>
      <c r="B107" t="s">
        <v>3067</v>
      </c>
      <c r="C107" t="s">
        <v>6</v>
      </c>
      <c r="D107" t="s">
        <v>2672</v>
      </c>
      <c r="E107" t="s">
        <v>4300</v>
      </c>
      <c r="F107" t="s">
        <v>2818</v>
      </c>
      <c r="G107">
        <f>ROUND(sportsVenue_capacity[[#This Row],[value]],2)</f>
        <v>11500</v>
      </c>
      <c r="H107" t="s">
        <v>4301</v>
      </c>
      <c r="I107" t="s">
        <v>21</v>
      </c>
      <c r="J107" t="s">
        <v>72</v>
      </c>
      <c r="K107" t="s">
        <v>3068</v>
      </c>
      <c r="L107" t="s">
        <v>2669</v>
      </c>
      <c r="M107">
        <f t="shared" si="1"/>
        <v>1</v>
      </c>
      <c r="N10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SPC Vojvodina venue, in number of people?</v>
      </c>
    </row>
    <row r="108" spans="1:14" x14ac:dyDescent="0.3">
      <c r="A108" t="s">
        <v>3069</v>
      </c>
      <c r="B108" t="s">
        <v>3070</v>
      </c>
      <c r="C108" t="s">
        <v>6</v>
      </c>
      <c r="D108" t="s">
        <v>2672</v>
      </c>
      <c r="E108" t="s">
        <v>4300</v>
      </c>
      <c r="F108" t="s">
        <v>3071</v>
      </c>
      <c r="G108">
        <f>ROUND(sportsVenue_capacity[[#This Row],[value]],2)</f>
        <v>16934</v>
      </c>
      <c r="H108" t="s">
        <v>4301</v>
      </c>
      <c r="I108" t="s">
        <v>36</v>
      </c>
      <c r="J108" t="s">
        <v>72</v>
      </c>
      <c r="K108" t="s">
        <v>3072</v>
      </c>
      <c r="L108" t="s">
        <v>2669</v>
      </c>
      <c r="M108">
        <f t="shared" si="1"/>
        <v>1</v>
      </c>
      <c r="N10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Jean Dauger venue, in number of people?</v>
      </c>
    </row>
    <row r="109" spans="1:14" x14ac:dyDescent="0.3">
      <c r="A109" t="s">
        <v>3073</v>
      </c>
      <c r="B109" t="s">
        <v>3074</v>
      </c>
      <c r="C109" t="s">
        <v>6</v>
      </c>
      <c r="D109" t="s">
        <v>2672</v>
      </c>
      <c r="E109" t="s">
        <v>4300</v>
      </c>
      <c r="F109" t="s">
        <v>102</v>
      </c>
      <c r="G109">
        <f>ROUND(sportsVenue_capacity[[#This Row],[value]],2)</f>
        <v>4000</v>
      </c>
      <c r="H109" t="s">
        <v>4301</v>
      </c>
      <c r="I109" t="s">
        <v>76</v>
      </c>
      <c r="J109" t="s">
        <v>72</v>
      </c>
      <c r="K109" t="s">
        <v>3075</v>
      </c>
      <c r="L109" t="s">
        <v>2669</v>
      </c>
      <c r="M109">
        <f t="shared" si="1"/>
        <v>1</v>
      </c>
      <c r="N10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Göransson Arena venue, in number of people?</v>
      </c>
    </row>
    <row r="110" spans="1:14" x14ac:dyDescent="0.3">
      <c r="A110" t="s">
        <v>3076</v>
      </c>
      <c r="B110" t="s">
        <v>3077</v>
      </c>
      <c r="C110" t="s">
        <v>6</v>
      </c>
      <c r="D110" t="s">
        <v>2672</v>
      </c>
      <c r="E110" t="s">
        <v>4300</v>
      </c>
      <c r="F110" t="s">
        <v>2803</v>
      </c>
      <c r="G110">
        <f>ROUND(sportsVenue_capacity[[#This Row],[value]],2)</f>
        <v>10000</v>
      </c>
      <c r="H110" t="s">
        <v>4301</v>
      </c>
      <c r="I110" t="s">
        <v>36</v>
      </c>
      <c r="J110" t="s">
        <v>72</v>
      </c>
      <c r="K110" t="s">
        <v>3078</v>
      </c>
      <c r="L110" t="s">
        <v>2669</v>
      </c>
      <c r="M110">
        <f t="shared" si="1"/>
        <v>1</v>
      </c>
      <c r="N11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Ato Boldon Stadium venue, in number of people?</v>
      </c>
    </row>
    <row r="111" spans="1:14" x14ac:dyDescent="0.3">
      <c r="A111" t="s">
        <v>3079</v>
      </c>
      <c r="B111" t="s">
        <v>3080</v>
      </c>
      <c r="C111" t="s">
        <v>6</v>
      </c>
      <c r="D111" t="s">
        <v>2672</v>
      </c>
      <c r="E111" t="s">
        <v>4300</v>
      </c>
      <c r="F111" t="s">
        <v>3081</v>
      </c>
      <c r="G111">
        <f>ROUND(sportsVenue_capacity[[#This Row],[value]],2)</f>
        <v>60000</v>
      </c>
      <c r="H111" t="s">
        <v>4301</v>
      </c>
      <c r="I111" t="s">
        <v>158</v>
      </c>
      <c r="J111" t="s">
        <v>72</v>
      </c>
      <c r="K111" t="s">
        <v>3082</v>
      </c>
      <c r="L111" t="s">
        <v>2669</v>
      </c>
      <c r="M111">
        <f t="shared" si="1"/>
        <v>1</v>
      </c>
      <c r="N11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Sportforum Chemnitz venue, in number of people?</v>
      </c>
    </row>
    <row r="112" spans="1:14" x14ac:dyDescent="0.3">
      <c r="A112" t="s">
        <v>3083</v>
      </c>
      <c r="B112" t="s">
        <v>3084</v>
      </c>
      <c r="C112" t="s">
        <v>6</v>
      </c>
      <c r="D112" t="s">
        <v>2672</v>
      </c>
      <c r="E112" t="s">
        <v>4300</v>
      </c>
      <c r="F112" t="s">
        <v>2701</v>
      </c>
      <c r="G112">
        <f>ROUND(sportsVenue_capacity[[#This Row],[value]],2)</f>
        <v>25000</v>
      </c>
      <c r="H112" t="s">
        <v>4301</v>
      </c>
      <c r="I112" t="s">
        <v>15</v>
      </c>
      <c r="J112" t="s">
        <v>72</v>
      </c>
      <c r="K112" t="s">
        <v>3085</v>
      </c>
      <c r="L112" t="s">
        <v>2669</v>
      </c>
      <c r="M112">
        <f t="shared" si="1"/>
        <v>1</v>
      </c>
      <c r="N11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Obafemi Awolowo Stadium venue, in number of people?</v>
      </c>
    </row>
    <row r="113" spans="1:14" x14ac:dyDescent="0.3">
      <c r="A113" t="s">
        <v>3086</v>
      </c>
      <c r="B113" t="s">
        <v>3087</v>
      </c>
      <c r="C113" t="s">
        <v>6</v>
      </c>
      <c r="D113" t="s">
        <v>2672</v>
      </c>
      <c r="E113" t="s">
        <v>4300</v>
      </c>
      <c r="F113" t="s">
        <v>2734</v>
      </c>
      <c r="G113">
        <f>ROUND(sportsVenue_capacity[[#This Row],[value]],2)</f>
        <v>20000</v>
      </c>
      <c r="H113" t="s">
        <v>4301</v>
      </c>
      <c r="I113" t="s">
        <v>36</v>
      </c>
      <c r="J113" t="s">
        <v>72</v>
      </c>
      <c r="K113" t="s">
        <v>3088</v>
      </c>
      <c r="L113" t="s">
        <v>2669</v>
      </c>
      <c r="M113">
        <f t="shared" si="1"/>
        <v>1</v>
      </c>
      <c r="N11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 Muharraq Stadium venue, in number of people?</v>
      </c>
    </row>
    <row r="114" spans="1:14" x14ac:dyDescent="0.3">
      <c r="A114" t="s">
        <v>3089</v>
      </c>
      <c r="B114" t="s">
        <v>3090</v>
      </c>
      <c r="C114" t="s">
        <v>6</v>
      </c>
      <c r="D114" t="s">
        <v>2672</v>
      </c>
      <c r="E114" t="s">
        <v>4300</v>
      </c>
      <c r="F114" t="s">
        <v>3091</v>
      </c>
      <c r="G114">
        <f>ROUND(sportsVenue_capacity[[#This Row],[value]],2)</f>
        <v>23500</v>
      </c>
      <c r="H114" t="s">
        <v>4301</v>
      </c>
      <c r="I114" t="s">
        <v>45</v>
      </c>
      <c r="J114" t="s">
        <v>72</v>
      </c>
      <c r="K114" t="s">
        <v>3092</v>
      </c>
      <c r="L114" t="s">
        <v>2669</v>
      </c>
      <c r="M114">
        <f t="shared" si="1"/>
        <v>1</v>
      </c>
      <c r="N11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United Center venue, in number of people?</v>
      </c>
    </row>
    <row r="115" spans="1:14" x14ac:dyDescent="0.3">
      <c r="A115" t="s">
        <v>3093</v>
      </c>
      <c r="B115" t="s">
        <v>3094</v>
      </c>
      <c r="C115" t="s">
        <v>6</v>
      </c>
      <c r="D115" t="s">
        <v>2672</v>
      </c>
      <c r="E115" t="s">
        <v>4300</v>
      </c>
      <c r="F115" t="s">
        <v>3095</v>
      </c>
      <c r="G115">
        <f>ROUND(sportsVenue_capacity[[#This Row],[value]],2)</f>
        <v>16600</v>
      </c>
      <c r="H115" t="s">
        <v>4301</v>
      </c>
      <c r="I115" t="s">
        <v>158</v>
      </c>
      <c r="J115" t="s">
        <v>72</v>
      </c>
      <c r="K115" t="s">
        <v>3096</v>
      </c>
      <c r="L115" t="s">
        <v>2669</v>
      </c>
      <c r="M115">
        <f t="shared" si="1"/>
        <v>1</v>
      </c>
      <c r="N11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Kristiansand Stadion venue, in number of people?</v>
      </c>
    </row>
    <row r="116" spans="1:14" x14ac:dyDescent="0.3">
      <c r="A116" t="s">
        <v>3097</v>
      </c>
      <c r="B116" t="s">
        <v>3098</v>
      </c>
      <c r="C116" t="s">
        <v>6</v>
      </c>
      <c r="D116" t="s">
        <v>2672</v>
      </c>
      <c r="E116" t="s">
        <v>4300</v>
      </c>
      <c r="F116" t="s">
        <v>1219</v>
      </c>
      <c r="G116">
        <f>ROUND(sportsVenue_capacity[[#This Row],[value]],2)</f>
        <v>4200</v>
      </c>
      <c r="H116" t="s">
        <v>4301</v>
      </c>
      <c r="I116" t="s">
        <v>158</v>
      </c>
      <c r="J116" t="s">
        <v>72</v>
      </c>
      <c r="K116" t="s">
        <v>3099</v>
      </c>
      <c r="L116" t="s">
        <v>2669</v>
      </c>
      <c r="M116">
        <f t="shared" si="1"/>
        <v>1</v>
      </c>
      <c r="N11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Hall of the Legions venue, in number of people?</v>
      </c>
    </row>
    <row r="117" spans="1:14" x14ac:dyDescent="0.3">
      <c r="A117" t="s">
        <v>3100</v>
      </c>
      <c r="B117" t="s">
        <v>3101</v>
      </c>
      <c r="C117" t="s">
        <v>6</v>
      </c>
      <c r="D117" t="s">
        <v>2672</v>
      </c>
      <c r="E117" t="s">
        <v>4300</v>
      </c>
      <c r="F117" t="s">
        <v>3102</v>
      </c>
      <c r="G117">
        <f>ROUND(sportsVenue_capacity[[#This Row],[value]],2)</f>
        <v>6403</v>
      </c>
      <c r="H117" t="s">
        <v>4301</v>
      </c>
      <c r="I117" t="s">
        <v>15</v>
      </c>
      <c r="J117" t="s">
        <v>72</v>
      </c>
      <c r="K117" t="s">
        <v>3103</v>
      </c>
      <c r="L117" t="s">
        <v>2669</v>
      </c>
      <c r="M117">
        <f t="shared" si="1"/>
        <v>1</v>
      </c>
      <c r="N11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da Serrinha venue, in number of people?</v>
      </c>
    </row>
    <row r="118" spans="1:14" x14ac:dyDescent="0.3">
      <c r="A118" t="s">
        <v>3104</v>
      </c>
      <c r="B118" t="s">
        <v>3105</v>
      </c>
      <c r="C118" t="s">
        <v>6</v>
      </c>
      <c r="D118" t="s">
        <v>2672</v>
      </c>
      <c r="E118" t="s">
        <v>4300</v>
      </c>
      <c r="F118" t="s">
        <v>3106</v>
      </c>
      <c r="G118">
        <f>ROUND(sportsVenue_capacity[[#This Row],[value]],2)</f>
        <v>2402</v>
      </c>
      <c r="H118" t="s">
        <v>4301</v>
      </c>
      <c r="I118" t="s">
        <v>23</v>
      </c>
      <c r="J118" t="s">
        <v>72</v>
      </c>
      <c r="K118" t="s">
        <v>3107</v>
      </c>
      <c r="L118" t="s">
        <v>2669</v>
      </c>
      <c r="M118">
        <f t="shared" si="1"/>
        <v>1</v>
      </c>
      <c r="N11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SKA SKVO Stadium venue, in number of people?</v>
      </c>
    </row>
    <row r="119" spans="1:14" x14ac:dyDescent="0.3">
      <c r="A119" t="s">
        <v>3108</v>
      </c>
      <c r="B119" t="s">
        <v>3109</v>
      </c>
      <c r="C119" t="s">
        <v>6</v>
      </c>
      <c r="D119" t="s">
        <v>2672</v>
      </c>
      <c r="E119" t="s">
        <v>4300</v>
      </c>
      <c r="F119" t="s">
        <v>2701</v>
      </c>
      <c r="G119">
        <f>ROUND(sportsVenue_capacity[[#This Row],[value]],2)</f>
        <v>25000</v>
      </c>
      <c r="H119" t="s">
        <v>4301</v>
      </c>
      <c r="I119" t="s">
        <v>48</v>
      </c>
      <c r="J119" t="s">
        <v>72</v>
      </c>
      <c r="K119" t="s">
        <v>3110</v>
      </c>
      <c r="L119" t="s">
        <v>2669</v>
      </c>
      <c r="M119">
        <f t="shared" si="1"/>
        <v>1</v>
      </c>
      <c r="N11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Trelawny Stadium venue, in number of people?</v>
      </c>
    </row>
    <row r="120" spans="1:14" x14ac:dyDescent="0.3">
      <c r="A120" t="s">
        <v>3111</v>
      </c>
      <c r="B120" t="s">
        <v>3112</v>
      </c>
      <c r="C120" t="s">
        <v>6</v>
      </c>
      <c r="D120" t="s">
        <v>2672</v>
      </c>
      <c r="E120" t="s">
        <v>4300</v>
      </c>
      <c r="F120" t="s">
        <v>3113</v>
      </c>
      <c r="G120">
        <f>ROUND(sportsVenue_capacity[[#This Row],[value]],2)</f>
        <v>19500</v>
      </c>
      <c r="H120" t="s">
        <v>4301</v>
      </c>
      <c r="I120" t="s">
        <v>15</v>
      </c>
      <c r="J120" t="s">
        <v>72</v>
      </c>
      <c r="K120" t="s">
        <v>3114</v>
      </c>
      <c r="L120" t="s">
        <v>2669</v>
      </c>
      <c r="M120">
        <f t="shared" si="1"/>
        <v>1</v>
      </c>
      <c r="N12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Hy-Vee Arena venue, in number of people?</v>
      </c>
    </row>
    <row r="121" spans="1:14" x14ac:dyDescent="0.3">
      <c r="A121" t="s">
        <v>3115</v>
      </c>
      <c r="B121" t="s">
        <v>3116</v>
      </c>
      <c r="C121" t="s">
        <v>6</v>
      </c>
      <c r="D121" t="s">
        <v>2672</v>
      </c>
      <c r="E121" t="s">
        <v>4300</v>
      </c>
      <c r="F121" t="s">
        <v>3117</v>
      </c>
      <c r="G121">
        <f>ROUND(sportsVenue_capacity[[#This Row],[value]],2)</f>
        <v>15187</v>
      </c>
      <c r="H121" t="s">
        <v>4301</v>
      </c>
      <c r="I121" t="s">
        <v>13</v>
      </c>
      <c r="J121" t="s">
        <v>72</v>
      </c>
      <c r="K121" t="s">
        <v>3118</v>
      </c>
      <c r="L121" t="s">
        <v>2669</v>
      </c>
      <c r="M121">
        <f t="shared" si="1"/>
        <v>1</v>
      </c>
      <c r="N12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Tahnoun bin Mohammed Stadium venue, in number of people?</v>
      </c>
    </row>
    <row r="122" spans="1:14" x14ac:dyDescent="0.3">
      <c r="A122" t="s">
        <v>3119</v>
      </c>
      <c r="B122" t="s">
        <v>3120</v>
      </c>
      <c r="C122" t="s">
        <v>6</v>
      </c>
      <c r="D122" t="s">
        <v>2672</v>
      </c>
      <c r="E122" t="s">
        <v>4300</v>
      </c>
      <c r="F122" t="s">
        <v>2701</v>
      </c>
      <c r="G122">
        <f>ROUND(sportsVenue_capacity[[#This Row],[value]],2)</f>
        <v>25000</v>
      </c>
      <c r="H122" t="s">
        <v>4301</v>
      </c>
      <c r="I122" t="s">
        <v>11</v>
      </c>
      <c r="J122" t="s">
        <v>72</v>
      </c>
      <c r="K122" t="s">
        <v>3121</v>
      </c>
      <c r="L122" t="s">
        <v>2669</v>
      </c>
      <c r="M122">
        <f t="shared" si="1"/>
        <v>1</v>
      </c>
      <c r="N12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Ganja City Stadium venue, in number of people?</v>
      </c>
    </row>
    <row r="123" spans="1:14" x14ac:dyDescent="0.3">
      <c r="A123" t="s">
        <v>3122</v>
      </c>
      <c r="B123" t="s">
        <v>3123</v>
      </c>
      <c r="C123" t="s">
        <v>6</v>
      </c>
      <c r="D123" t="s">
        <v>2672</v>
      </c>
      <c r="E123" t="s">
        <v>4300</v>
      </c>
      <c r="F123" t="s">
        <v>3124</v>
      </c>
      <c r="G123">
        <f>ROUND(sportsVenue_capacity[[#This Row],[value]],2)</f>
        <v>2514</v>
      </c>
      <c r="H123" t="s">
        <v>4301</v>
      </c>
      <c r="I123" t="s">
        <v>158</v>
      </c>
      <c r="J123" t="s">
        <v>72</v>
      </c>
      <c r="K123" t="s">
        <v>3125</v>
      </c>
      <c r="L123" t="s">
        <v>2669</v>
      </c>
      <c r="M123">
        <f t="shared" si="1"/>
        <v>1</v>
      </c>
      <c r="N12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Galabank venue, in number of people?</v>
      </c>
    </row>
    <row r="124" spans="1:14" x14ac:dyDescent="0.3">
      <c r="A124" t="s">
        <v>3126</v>
      </c>
      <c r="B124" t="s">
        <v>3127</v>
      </c>
      <c r="C124" t="s">
        <v>6</v>
      </c>
      <c r="D124" t="s">
        <v>2672</v>
      </c>
      <c r="E124" t="s">
        <v>4300</v>
      </c>
      <c r="F124" t="s">
        <v>3128</v>
      </c>
      <c r="G124">
        <f>ROUND(sportsVenue_capacity[[#This Row],[value]],2)</f>
        <v>11220</v>
      </c>
      <c r="H124" t="s">
        <v>4301</v>
      </c>
      <c r="I124" t="s">
        <v>36</v>
      </c>
      <c r="J124" t="s">
        <v>72</v>
      </c>
      <c r="K124" t="s">
        <v>3129</v>
      </c>
      <c r="L124" t="s">
        <v>2669</v>
      </c>
      <c r="M124">
        <f t="shared" si="1"/>
        <v>1</v>
      </c>
      <c r="N12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Mario Camposeco venue, in number of people?</v>
      </c>
    </row>
    <row r="125" spans="1:14" x14ac:dyDescent="0.3">
      <c r="A125" t="s">
        <v>3130</v>
      </c>
      <c r="B125" t="s">
        <v>3131</v>
      </c>
      <c r="C125" t="s">
        <v>6</v>
      </c>
      <c r="D125" t="s">
        <v>2672</v>
      </c>
      <c r="E125" t="s">
        <v>4300</v>
      </c>
      <c r="F125" t="s">
        <v>2803</v>
      </c>
      <c r="G125">
        <f>ROUND(sportsVenue_capacity[[#This Row],[value]],2)</f>
        <v>10000</v>
      </c>
      <c r="H125" t="s">
        <v>4301</v>
      </c>
      <c r="I125" t="s">
        <v>10</v>
      </c>
      <c r="J125" t="s">
        <v>72</v>
      </c>
      <c r="K125" t="s">
        <v>3132</v>
      </c>
      <c r="L125" t="s">
        <v>2669</v>
      </c>
      <c r="M125">
        <f t="shared" si="1"/>
        <v>1</v>
      </c>
      <c r="N12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Sydney Olympic Park Tennis Centre venue, in number of people?</v>
      </c>
    </row>
    <row r="126" spans="1:14" x14ac:dyDescent="0.3">
      <c r="A126" t="s">
        <v>3133</v>
      </c>
      <c r="B126" t="s">
        <v>3134</v>
      </c>
      <c r="C126" t="s">
        <v>6</v>
      </c>
      <c r="D126" t="s">
        <v>2672</v>
      </c>
      <c r="E126" t="s">
        <v>4300</v>
      </c>
      <c r="F126" t="s">
        <v>3056</v>
      </c>
      <c r="G126">
        <f>ROUND(sportsVenue_capacity[[#This Row],[value]],2)</f>
        <v>15000</v>
      </c>
      <c r="H126" t="s">
        <v>4301</v>
      </c>
      <c r="I126" t="s">
        <v>158</v>
      </c>
      <c r="J126" t="s">
        <v>72</v>
      </c>
      <c r="K126" t="s">
        <v>3135</v>
      </c>
      <c r="L126" t="s">
        <v>2669</v>
      </c>
      <c r="M126">
        <f t="shared" si="1"/>
        <v>1</v>
      </c>
      <c r="N12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Korketrekkeren venue, in number of people?</v>
      </c>
    </row>
    <row r="127" spans="1:14" x14ac:dyDescent="0.3">
      <c r="A127" t="s">
        <v>3136</v>
      </c>
      <c r="B127" t="s">
        <v>3137</v>
      </c>
      <c r="C127" t="s">
        <v>6</v>
      </c>
      <c r="D127" t="s">
        <v>2672</v>
      </c>
      <c r="E127" t="s">
        <v>4300</v>
      </c>
      <c r="F127" t="s">
        <v>2937</v>
      </c>
      <c r="G127">
        <f>ROUND(sportsVenue_capacity[[#This Row],[value]],2)</f>
        <v>11000</v>
      </c>
      <c r="H127" t="s">
        <v>4301</v>
      </c>
      <c r="I127" t="s">
        <v>23</v>
      </c>
      <c r="J127" t="s">
        <v>72</v>
      </c>
      <c r="K127" t="s">
        <v>3138</v>
      </c>
      <c r="L127" t="s">
        <v>2669</v>
      </c>
      <c r="M127">
        <f t="shared" si="1"/>
        <v>1</v>
      </c>
      <c r="N12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Unipol Arena venue, in number of people?</v>
      </c>
    </row>
    <row r="128" spans="1:14" x14ac:dyDescent="0.3">
      <c r="A128" t="s">
        <v>3139</v>
      </c>
      <c r="B128" t="s">
        <v>3140</v>
      </c>
      <c r="C128" t="s">
        <v>6</v>
      </c>
      <c r="D128" t="s">
        <v>2672</v>
      </c>
      <c r="E128" t="s">
        <v>4300</v>
      </c>
      <c r="F128" t="s">
        <v>2490</v>
      </c>
      <c r="G128">
        <f>ROUND(sportsVenue_capacity[[#This Row],[value]],2)</f>
        <v>2000</v>
      </c>
      <c r="H128" t="s">
        <v>4301</v>
      </c>
      <c r="I128" t="s">
        <v>158</v>
      </c>
      <c r="J128" t="s">
        <v>72</v>
      </c>
      <c r="K128" t="s">
        <v>3141</v>
      </c>
      <c r="L128" t="s">
        <v>2669</v>
      </c>
      <c r="M128">
        <f t="shared" si="1"/>
        <v>1</v>
      </c>
      <c r="N12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Norman Broaster Stadium venue, in number of people?</v>
      </c>
    </row>
    <row r="129" spans="1:14" x14ac:dyDescent="0.3">
      <c r="A129" t="s">
        <v>3142</v>
      </c>
      <c r="B129" t="s">
        <v>3143</v>
      </c>
      <c r="C129" t="s">
        <v>6</v>
      </c>
      <c r="D129" t="s">
        <v>2672</v>
      </c>
      <c r="E129" t="s">
        <v>4300</v>
      </c>
      <c r="F129" t="s">
        <v>1029</v>
      </c>
      <c r="G129">
        <f>ROUND(sportsVenue_capacity[[#This Row],[value]],2)</f>
        <v>3000</v>
      </c>
      <c r="H129" t="s">
        <v>4301</v>
      </c>
      <c r="I129" t="s">
        <v>158</v>
      </c>
      <c r="J129" t="s">
        <v>72</v>
      </c>
      <c r="K129" t="s">
        <v>3144</v>
      </c>
      <c r="L129" t="s">
        <v>2669</v>
      </c>
      <c r="M129">
        <f t="shared" si="1"/>
        <v>1</v>
      </c>
      <c r="N12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Malha Arena venue, in number of people?</v>
      </c>
    </row>
    <row r="130" spans="1:14" x14ac:dyDescent="0.3">
      <c r="A130" t="s">
        <v>3145</v>
      </c>
      <c r="B130" t="s">
        <v>3146</v>
      </c>
      <c r="C130" t="s">
        <v>6</v>
      </c>
      <c r="D130" t="s">
        <v>2672</v>
      </c>
      <c r="E130" t="s">
        <v>4300</v>
      </c>
      <c r="F130" t="s">
        <v>3147</v>
      </c>
      <c r="G130">
        <f>ROUND(sportsVenue_capacity[[#This Row],[value]],2)</f>
        <v>6200</v>
      </c>
      <c r="H130" t="s">
        <v>4301</v>
      </c>
      <c r="I130" t="s">
        <v>10</v>
      </c>
      <c r="J130" t="s">
        <v>72</v>
      </c>
      <c r="K130" t="s">
        <v>3148</v>
      </c>
      <c r="L130" t="s">
        <v>2669</v>
      </c>
      <c r="M130">
        <f t="shared" ref="M130:M193" si="2">COUNTIF(B:B,B130)</f>
        <v>1</v>
      </c>
      <c r="N13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Hala Arena venue, in number of people?</v>
      </c>
    </row>
    <row r="131" spans="1:14" x14ac:dyDescent="0.3">
      <c r="A131" t="s">
        <v>3149</v>
      </c>
      <c r="B131" t="s">
        <v>3150</v>
      </c>
      <c r="C131" t="s">
        <v>6</v>
      </c>
      <c r="D131" t="s">
        <v>2672</v>
      </c>
      <c r="E131" t="s">
        <v>4300</v>
      </c>
      <c r="F131" t="s">
        <v>3151</v>
      </c>
      <c r="G131">
        <f>ROUND(sportsVenue_capacity[[#This Row],[value]],2)</f>
        <v>21000</v>
      </c>
      <c r="H131" t="s">
        <v>4301</v>
      </c>
      <c r="I131" t="s">
        <v>36</v>
      </c>
      <c r="J131" t="s">
        <v>72</v>
      </c>
      <c r="K131" t="s">
        <v>3152</v>
      </c>
      <c r="L131" t="s">
        <v>2669</v>
      </c>
      <c r="M131">
        <f t="shared" si="2"/>
        <v>1</v>
      </c>
      <c r="N13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Insular venue, in number of people?</v>
      </c>
    </row>
    <row r="132" spans="1:14" x14ac:dyDescent="0.3">
      <c r="A132" t="s">
        <v>3153</v>
      </c>
      <c r="B132" t="s">
        <v>3154</v>
      </c>
      <c r="C132" t="s">
        <v>6</v>
      </c>
      <c r="D132" t="s">
        <v>2672</v>
      </c>
      <c r="E132" t="s">
        <v>4300</v>
      </c>
      <c r="F132" t="s">
        <v>3155</v>
      </c>
      <c r="G132">
        <f>ROUND(sportsVenue_capacity[[#This Row],[value]],2)</f>
        <v>18850</v>
      </c>
      <c r="H132" t="s">
        <v>4301</v>
      </c>
      <c r="I132" t="s">
        <v>36</v>
      </c>
      <c r="J132" t="s">
        <v>72</v>
      </c>
      <c r="K132" t="s">
        <v>3156</v>
      </c>
      <c r="L132" t="s">
        <v>2669</v>
      </c>
      <c r="M132">
        <f t="shared" si="2"/>
        <v>1</v>
      </c>
      <c r="N13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Robert Bobin venue, in number of people?</v>
      </c>
    </row>
    <row r="133" spans="1:14" x14ac:dyDescent="0.3">
      <c r="A133" t="s">
        <v>3157</v>
      </c>
      <c r="B133" t="s">
        <v>3158</v>
      </c>
      <c r="C133" t="s">
        <v>6</v>
      </c>
      <c r="D133" t="s">
        <v>2672</v>
      </c>
      <c r="E133" t="s">
        <v>4300</v>
      </c>
      <c r="F133" t="s">
        <v>2803</v>
      </c>
      <c r="G133">
        <f>ROUND(sportsVenue_capacity[[#This Row],[value]],2)</f>
        <v>10000</v>
      </c>
      <c r="H133" t="s">
        <v>4301</v>
      </c>
      <c r="I133" t="s">
        <v>20</v>
      </c>
      <c r="J133" t="s">
        <v>72</v>
      </c>
      <c r="K133" t="s">
        <v>3159</v>
      </c>
      <c r="L133" t="s">
        <v>2669</v>
      </c>
      <c r="M133">
        <f t="shared" si="2"/>
        <v>1</v>
      </c>
      <c r="N13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Arosvallen venue, in number of people?</v>
      </c>
    </row>
    <row r="134" spans="1:14" x14ac:dyDescent="0.3">
      <c r="A134" t="s">
        <v>3160</v>
      </c>
      <c r="B134" t="s">
        <v>3161</v>
      </c>
      <c r="C134" t="s">
        <v>6</v>
      </c>
      <c r="D134" t="s">
        <v>2672</v>
      </c>
      <c r="E134" t="s">
        <v>4300</v>
      </c>
      <c r="F134" t="s">
        <v>3162</v>
      </c>
      <c r="G134">
        <f>ROUND(sportsVenue_capacity[[#This Row],[value]],2)</f>
        <v>12700</v>
      </c>
      <c r="H134" t="s">
        <v>4301</v>
      </c>
      <c r="I134" t="s">
        <v>21</v>
      </c>
      <c r="J134" t="s">
        <v>72</v>
      </c>
      <c r="K134" t="s">
        <v>3163</v>
      </c>
      <c r="L134" t="s">
        <v>2669</v>
      </c>
      <c r="M134">
        <f t="shared" si="2"/>
        <v>1</v>
      </c>
      <c r="N13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Alexander Stadium venue, in number of people?</v>
      </c>
    </row>
    <row r="135" spans="1:14" x14ac:dyDescent="0.3">
      <c r="A135" t="s">
        <v>3164</v>
      </c>
      <c r="B135" t="s">
        <v>3165</v>
      </c>
      <c r="C135" t="s">
        <v>6</v>
      </c>
      <c r="D135" t="s">
        <v>2672</v>
      </c>
      <c r="E135" t="s">
        <v>4300</v>
      </c>
      <c r="F135" t="s">
        <v>2734</v>
      </c>
      <c r="G135">
        <f>ROUND(sportsVenue_capacity[[#This Row],[value]],2)</f>
        <v>20000</v>
      </c>
      <c r="H135" t="s">
        <v>4301</v>
      </c>
      <c r="I135" t="s">
        <v>76</v>
      </c>
      <c r="J135" t="s">
        <v>72</v>
      </c>
      <c r="K135" t="s">
        <v>3166</v>
      </c>
      <c r="L135" t="s">
        <v>2669</v>
      </c>
      <c r="M135">
        <f t="shared" si="2"/>
        <v>1</v>
      </c>
      <c r="N13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Chulalongkorn University Stadium venue, in number of people?</v>
      </c>
    </row>
    <row r="136" spans="1:14" x14ac:dyDescent="0.3">
      <c r="A136" t="s">
        <v>3167</v>
      </c>
      <c r="B136" t="s">
        <v>3168</v>
      </c>
      <c r="C136" t="s">
        <v>6</v>
      </c>
      <c r="D136" t="s">
        <v>2672</v>
      </c>
      <c r="E136" t="s">
        <v>4300</v>
      </c>
      <c r="F136" t="s">
        <v>3169</v>
      </c>
      <c r="G136">
        <f>ROUND(sportsVenue_capacity[[#This Row],[value]],2)</f>
        <v>5214</v>
      </c>
      <c r="H136" t="s">
        <v>4301</v>
      </c>
      <c r="I136" t="s">
        <v>36</v>
      </c>
      <c r="J136" t="s">
        <v>72</v>
      </c>
      <c r="K136" t="s">
        <v>3170</v>
      </c>
      <c r="L136" t="s">
        <v>2669</v>
      </c>
      <c r="M136">
        <f t="shared" si="2"/>
        <v>1</v>
      </c>
      <c r="N13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Gradski stadion venue, in number of people?</v>
      </c>
    </row>
    <row r="137" spans="1:14" x14ac:dyDescent="0.3">
      <c r="A137" t="s">
        <v>3171</v>
      </c>
      <c r="B137" t="s">
        <v>3172</v>
      </c>
      <c r="C137" t="s">
        <v>6</v>
      </c>
      <c r="D137" t="s">
        <v>2672</v>
      </c>
      <c r="E137" t="s">
        <v>4300</v>
      </c>
      <c r="F137" t="s">
        <v>1308</v>
      </c>
      <c r="G137">
        <f>ROUND(sportsVenue_capacity[[#This Row],[value]],2)</f>
        <v>8000</v>
      </c>
      <c r="H137" t="s">
        <v>4301</v>
      </c>
      <c r="I137" t="s">
        <v>158</v>
      </c>
      <c r="J137" t="s">
        <v>72</v>
      </c>
      <c r="K137" t="s">
        <v>3173</v>
      </c>
      <c r="L137" t="s">
        <v>2669</v>
      </c>
      <c r="M137">
        <f t="shared" si="2"/>
        <v>1</v>
      </c>
      <c r="N13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Cornèr Arena venue, in number of people?</v>
      </c>
    </row>
    <row r="138" spans="1:14" x14ac:dyDescent="0.3">
      <c r="A138" t="s">
        <v>3174</v>
      </c>
      <c r="B138" t="s">
        <v>3175</v>
      </c>
      <c r="C138" t="s">
        <v>6</v>
      </c>
      <c r="D138" t="s">
        <v>2672</v>
      </c>
      <c r="E138" t="s">
        <v>4300</v>
      </c>
      <c r="F138" t="s">
        <v>3176</v>
      </c>
      <c r="G138">
        <f>ROUND(sportsVenue_capacity[[#This Row],[value]],2)</f>
        <v>8378</v>
      </c>
      <c r="H138" t="s">
        <v>4301</v>
      </c>
      <c r="I138" t="s">
        <v>14</v>
      </c>
      <c r="J138" t="s">
        <v>72</v>
      </c>
      <c r="K138" t="s">
        <v>3177</v>
      </c>
      <c r="L138" t="s">
        <v>2669</v>
      </c>
      <c r="M138">
        <f t="shared" si="2"/>
        <v>1</v>
      </c>
      <c r="N13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Steel Aréna venue, in number of people?</v>
      </c>
    </row>
    <row r="139" spans="1:14" x14ac:dyDescent="0.3">
      <c r="A139" t="s">
        <v>3179</v>
      </c>
      <c r="B139" t="s">
        <v>3180</v>
      </c>
      <c r="C139" t="s">
        <v>6</v>
      </c>
      <c r="D139" t="s">
        <v>2672</v>
      </c>
      <c r="E139" t="s">
        <v>4300</v>
      </c>
      <c r="F139" t="s">
        <v>2803</v>
      </c>
      <c r="G139">
        <f>ROUND(sportsVenue_capacity[[#This Row],[value]],2)</f>
        <v>10000</v>
      </c>
      <c r="H139" t="s">
        <v>4301</v>
      </c>
      <c r="I139" t="s">
        <v>158</v>
      </c>
      <c r="J139" t="s">
        <v>72</v>
      </c>
      <c r="K139" t="s">
        <v>3181</v>
      </c>
      <c r="L139" t="s">
        <v>2669</v>
      </c>
      <c r="M139">
        <f t="shared" si="2"/>
        <v>1</v>
      </c>
      <c r="N13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Carlos Salazar Hijo venue, in number of people?</v>
      </c>
    </row>
    <row r="140" spans="1:14" x14ac:dyDescent="0.3">
      <c r="A140" t="s">
        <v>3182</v>
      </c>
      <c r="B140" t="s">
        <v>3183</v>
      </c>
      <c r="C140" t="s">
        <v>6</v>
      </c>
      <c r="D140" t="s">
        <v>2672</v>
      </c>
      <c r="E140" t="s">
        <v>4300</v>
      </c>
      <c r="F140" t="s">
        <v>3184</v>
      </c>
      <c r="G140">
        <f>ROUND(sportsVenue_capacity[[#This Row],[value]],2)</f>
        <v>8512</v>
      </c>
      <c r="H140" t="s">
        <v>4301</v>
      </c>
      <c r="I140" t="s">
        <v>76</v>
      </c>
      <c r="J140" t="s">
        <v>72</v>
      </c>
      <c r="K140" t="s">
        <v>3185</v>
      </c>
      <c r="L140" t="s">
        <v>2669</v>
      </c>
      <c r="M140">
        <f t="shared" si="2"/>
        <v>1</v>
      </c>
      <c r="N14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Small Sports Arena Luzhniki venue, in number of people?</v>
      </c>
    </row>
    <row r="141" spans="1:14" x14ac:dyDescent="0.3">
      <c r="A141" t="s">
        <v>3186</v>
      </c>
      <c r="B141" t="s">
        <v>3187</v>
      </c>
      <c r="C141" t="s">
        <v>6</v>
      </c>
      <c r="D141" t="s">
        <v>2672</v>
      </c>
      <c r="E141" t="s">
        <v>4300</v>
      </c>
      <c r="F141" t="s">
        <v>344</v>
      </c>
      <c r="G141">
        <f>ROUND(sportsVenue_capacity[[#This Row],[value]],2)</f>
        <v>10500</v>
      </c>
      <c r="H141" t="s">
        <v>4301</v>
      </c>
      <c r="I141" t="s">
        <v>158</v>
      </c>
      <c r="J141" t="s">
        <v>72</v>
      </c>
      <c r="K141" t="s">
        <v>3188</v>
      </c>
      <c r="L141" t="s">
        <v>2669</v>
      </c>
      <c r="M141">
        <f t="shared" si="2"/>
        <v>1</v>
      </c>
      <c r="N14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Tianmu Baseball Stadium venue, in number of people?</v>
      </c>
    </row>
    <row r="142" spans="1:14" x14ac:dyDescent="0.3">
      <c r="A142" t="s">
        <v>3189</v>
      </c>
      <c r="B142" t="s">
        <v>3190</v>
      </c>
      <c r="C142" t="s">
        <v>6</v>
      </c>
      <c r="D142" t="s">
        <v>2672</v>
      </c>
      <c r="E142" t="s">
        <v>4300</v>
      </c>
      <c r="F142" t="s">
        <v>3191</v>
      </c>
      <c r="G142">
        <f>ROUND(sportsVenue_capacity[[#This Row],[value]],2)</f>
        <v>30044</v>
      </c>
      <c r="H142" t="s">
        <v>4301</v>
      </c>
      <c r="I142" t="s">
        <v>38</v>
      </c>
      <c r="J142" t="s">
        <v>72</v>
      </c>
      <c r="K142" t="s">
        <v>3192</v>
      </c>
      <c r="L142" t="s">
        <v>2669</v>
      </c>
      <c r="M142">
        <f t="shared" si="2"/>
        <v>1</v>
      </c>
      <c r="N14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La Rosaleda Stadium venue, in number of people?</v>
      </c>
    </row>
    <row r="143" spans="1:14" x14ac:dyDescent="0.3">
      <c r="A143" t="s">
        <v>3193</v>
      </c>
      <c r="B143" t="s">
        <v>3194</v>
      </c>
      <c r="C143" t="s">
        <v>6</v>
      </c>
      <c r="D143" t="s">
        <v>2672</v>
      </c>
      <c r="E143" t="s">
        <v>4300</v>
      </c>
      <c r="F143" t="s">
        <v>2360</v>
      </c>
      <c r="G143">
        <f>ROUND(sportsVenue_capacity[[#This Row],[value]],2)</f>
        <v>16000</v>
      </c>
      <c r="H143" t="s">
        <v>4301</v>
      </c>
      <c r="I143" t="s">
        <v>36</v>
      </c>
      <c r="J143" t="s">
        <v>72</v>
      </c>
      <c r="K143" t="s">
        <v>3195</v>
      </c>
      <c r="L143" t="s">
        <v>2669</v>
      </c>
      <c r="M143">
        <f t="shared" si="2"/>
        <v>1</v>
      </c>
      <c r="N14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Dynamo Samarkand Stadium venue, in number of people?</v>
      </c>
    </row>
    <row r="144" spans="1:14" x14ac:dyDescent="0.3">
      <c r="A144" t="s">
        <v>3196</v>
      </c>
      <c r="B144" t="s">
        <v>3197</v>
      </c>
      <c r="C144" t="s">
        <v>6</v>
      </c>
      <c r="D144" t="s">
        <v>2672</v>
      </c>
      <c r="E144" t="s">
        <v>4300</v>
      </c>
      <c r="F144" t="s">
        <v>2850</v>
      </c>
      <c r="G144">
        <f>ROUND(sportsVenue_capacity[[#This Row],[value]],2)</f>
        <v>7000</v>
      </c>
      <c r="H144" t="s">
        <v>4301</v>
      </c>
      <c r="I144" t="s">
        <v>48</v>
      </c>
      <c r="J144" t="s">
        <v>72</v>
      </c>
      <c r="K144" t="s">
        <v>3198</v>
      </c>
      <c r="L144" t="s">
        <v>2669</v>
      </c>
      <c r="M144">
        <f t="shared" si="2"/>
        <v>1</v>
      </c>
      <c r="N14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RCAF Old Stadium venue, in number of people?</v>
      </c>
    </row>
    <row r="145" spans="1:14" x14ac:dyDescent="0.3">
      <c r="A145" t="s">
        <v>3199</v>
      </c>
      <c r="B145" t="s">
        <v>3200</v>
      </c>
      <c r="C145" t="s">
        <v>6</v>
      </c>
      <c r="D145" t="s">
        <v>2672</v>
      </c>
      <c r="E145" t="s">
        <v>4300</v>
      </c>
      <c r="F145" t="s">
        <v>3201</v>
      </c>
      <c r="G145">
        <f>ROUND(sportsVenue_capacity[[#This Row],[value]],2)</f>
        <v>19049</v>
      </c>
      <c r="H145" t="s">
        <v>4301</v>
      </c>
      <c r="I145" t="s">
        <v>76</v>
      </c>
      <c r="J145" t="s">
        <v>72</v>
      </c>
      <c r="K145" t="s">
        <v>3202</v>
      </c>
      <c r="L145" t="s">
        <v>2669</v>
      </c>
      <c r="M145">
        <f t="shared" si="2"/>
        <v>1</v>
      </c>
      <c r="N14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Value City Arena venue, in number of people?</v>
      </c>
    </row>
    <row r="146" spans="1:14" x14ac:dyDescent="0.3">
      <c r="A146" t="s">
        <v>3203</v>
      </c>
      <c r="B146" t="s">
        <v>3204</v>
      </c>
      <c r="C146" t="s">
        <v>6</v>
      </c>
      <c r="D146" t="s">
        <v>2672</v>
      </c>
      <c r="E146" t="s">
        <v>4300</v>
      </c>
      <c r="F146" t="s">
        <v>3205</v>
      </c>
      <c r="G146">
        <f>ROUND(sportsVenue_capacity[[#This Row],[value]],2)</f>
        <v>18501</v>
      </c>
      <c r="H146" t="s">
        <v>4301</v>
      </c>
      <c r="I146" t="s">
        <v>19</v>
      </c>
      <c r="J146" t="s">
        <v>72</v>
      </c>
      <c r="K146" t="s">
        <v>3206</v>
      </c>
      <c r="L146" t="s">
        <v>2669</v>
      </c>
      <c r="M146">
        <f t="shared" si="2"/>
        <v>1</v>
      </c>
      <c r="N14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La Portada venue, in number of people?</v>
      </c>
    </row>
    <row r="147" spans="1:14" x14ac:dyDescent="0.3">
      <c r="A147" t="s">
        <v>3207</v>
      </c>
      <c r="B147" t="s">
        <v>3208</v>
      </c>
      <c r="C147" t="s">
        <v>6</v>
      </c>
      <c r="D147" t="s">
        <v>2672</v>
      </c>
      <c r="E147" t="s">
        <v>4300</v>
      </c>
      <c r="F147" t="s">
        <v>3209</v>
      </c>
      <c r="G147">
        <f>ROUND(sportsVenue_capacity[[#This Row],[value]],2)</f>
        <v>14593</v>
      </c>
      <c r="H147" t="s">
        <v>4301</v>
      </c>
      <c r="I147" t="s">
        <v>48</v>
      </c>
      <c r="J147" t="s">
        <v>72</v>
      </c>
      <c r="K147" t="s">
        <v>3210</v>
      </c>
      <c r="L147" t="s">
        <v>2669</v>
      </c>
      <c r="M147">
        <f t="shared" si="2"/>
        <v>1</v>
      </c>
      <c r="N14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John Paul Jones Arena venue, in number of people?</v>
      </c>
    </row>
    <row r="148" spans="1:14" x14ac:dyDescent="0.3">
      <c r="A148" t="s">
        <v>3211</v>
      </c>
      <c r="B148" t="s">
        <v>3212</v>
      </c>
      <c r="C148" t="s">
        <v>6</v>
      </c>
      <c r="D148" t="s">
        <v>2672</v>
      </c>
      <c r="E148" t="s">
        <v>4300</v>
      </c>
      <c r="F148" t="s">
        <v>3213</v>
      </c>
      <c r="G148">
        <f>ROUND(sportsVenue_capacity[[#This Row],[value]],2)</f>
        <v>14600</v>
      </c>
      <c r="H148" t="s">
        <v>4301</v>
      </c>
      <c r="I148" t="s">
        <v>158</v>
      </c>
      <c r="J148" t="s">
        <v>72</v>
      </c>
      <c r="K148" t="s">
        <v>3214</v>
      </c>
      <c r="L148" t="s">
        <v>2669</v>
      </c>
      <c r="M148">
        <f t="shared" si="2"/>
        <v>1</v>
      </c>
      <c r="N14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Fargona Stadium venue, in number of people?</v>
      </c>
    </row>
    <row r="149" spans="1:14" x14ac:dyDescent="0.3">
      <c r="A149" t="s">
        <v>3215</v>
      </c>
      <c r="B149" t="s">
        <v>3216</v>
      </c>
      <c r="C149" t="s">
        <v>6</v>
      </c>
      <c r="D149" t="s">
        <v>2672</v>
      </c>
      <c r="E149" t="s">
        <v>4300</v>
      </c>
      <c r="F149" t="s">
        <v>102</v>
      </c>
      <c r="G149">
        <f>ROUND(sportsVenue_capacity[[#This Row],[value]],2)</f>
        <v>4000</v>
      </c>
      <c r="H149" t="s">
        <v>4301</v>
      </c>
      <c r="I149" t="s">
        <v>158</v>
      </c>
      <c r="J149" t="s">
        <v>72</v>
      </c>
      <c r="K149" t="s">
        <v>3217</v>
      </c>
      <c r="L149" t="s">
        <v>2669</v>
      </c>
      <c r="M149">
        <f t="shared" si="2"/>
        <v>1</v>
      </c>
      <c r="N14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No. 2 Court venue, in number of people?</v>
      </c>
    </row>
    <row r="150" spans="1:14" x14ac:dyDescent="0.3">
      <c r="A150" t="s">
        <v>3218</v>
      </c>
      <c r="B150" t="s">
        <v>3219</v>
      </c>
      <c r="C150" t="s">
        <v>6</v>
      </c>
      <c r="D150" t="s">
        <v>2672</v>
      </c>
      <c r="E150" t="s">
        <v>4300</v>
      </c>
      <c r="F150" t="s">
        <v>3029</v>
      </c>
      <c r="G150">
        <f>ROUND(sportsVenue_capacity[[#This Row],[value]],2)</f>
        <v>22000</v>
      </c>
      <c r="H150" t="s">
        <v>4301</v>
      </c>
      <c r="I150" t="s">
        <v>21</v>
      </c>
      <c r="J150" t="s">
        <v>72</v>
      </c>
      <c r="K150" t="s">
        <v>3220</v>
      </c>
      <c r="L150" t="s">
        <v>2669</v>
      </c>
      <c r="M150">
        <f t="shared" si="2"/>
        <v>1</v>
      </c>
      <c r="N15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Roumdé Adjia Stadium venue, in number of people?</v>
      </c>
    </row>
    <row r="151" spans="1:14" x14ac:dyDescent="0.3">
      <c r="A151" t="s">
        <v>3221</v>
      </c>
      <c r="B151" t="s">
        <v>3222</v>
      </c>
      <c r="C151" t="s">
        <v>6</v>
      </c>
      <c r="D151" t="s">
        <v>2672</v>
      </c>
      <c r="E151" t="s">
        <v>4300</v>
      </c>
      <c r="F151" t="s">
        <v>3223</v>
      </c>
      <c r="G151">
        <f>ROUND(sportsVenue_capacity[[#This Row],[value]],2)</f>
        <v>7012</v>
      </c>
      <c r="H151" t="s">
        <v>4301</v>
      </c>
      <c r="I151" t="s">
        <v>40</v>
      </c>
      <c r="J151" t="s">
        <v>72</v>
      </c>
      <c r="K151" t="s">
        <v>3224</v>
      </c>
      <c r="L151" t="s">
        <v>2669</v>
      </c>
      <c r="M151">
        <f t="shared" si="2"/>
        <v>1</v>
      </c>
      <c r="N15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Yubileyny Sports Palace venue, in number of people?</v>
      </c>
    </row>
    <row r="152" spans="1:14" x14ac:dyDescent="0.3">
      <c r="A152" t="s">
        <v>3225</v>
      </c>
      <c r="B152" t="s">
        <v>3226</v>
      </c>
      <c r="C152" t="s">
        <v>6</v>
      </c>
      <c r="D152" t="s">
        <v>2672</v>
      </c>
      <c r="E152" t="s">
        <v>4300</v>
      </c>
      <c r="F152" t="s">
        <v>2803</v>
      </c>
      <c r="G152">
        <f>ROUND(sportsVenue_capacity[[#This Row],[value]],2)</f>
        <v>10000</v>
      </c>
      <c r="H152" t="s">
        <v>4301</v>
      </c>
      <c r="I152" t="s">
        <v>10</v>
      </c>
      <c r="J152" t="s">
        <v>72</v>
      </c>
      <c r="K152" t="s">
        <v>3227</v>
      </c>
      <c r="L152" t="s">
        <v>2669</v>
      </c>
      <c r="M152">
        <f t="shared" si="2"/>
        <v>1</v>
      </c>
      <c r="N15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Onikan Stadium venue, in number of people?</v>
      </c>
    </row>
    <row r="153" spans="1:14" x14ac:dyDescent="0.3">
      <c r="A153" t="s">
        <v>3228</v>
      </c>
      <c r="B153" t="s">
        <v>3229</v>
      </c>
      <c r="C153" t="s">
        <v>6</v>
      </c>
      <c r="D153" t="s">
        <v>2672</v>
      </c>
      <c r="E153" t="s">
        <v>4300</v>
      </c>
      <c r="F153" t="s">
        <v>3230</v>
      </c>
      <c r="G153">
        <f>ROUND(sportsVenue_capacity[[#This Row],[value]],2)</f>
        <v>37933</v>
      </c>
      <c r="H153" t="s">
        <v>4301</v>
      </c>
      <c r="I153" t="s">
        <v>23</v>
      </c>
      <c r="J153" t="s">
        <v>72</v>
      </c>
      <c r="K153" t="s">
        <v>3231</v>
      </c>
      <c r="L153" t="s">
        <v>2669</v>
      </c>
      <c r="M153">
        <f t="shared" si="2"/>
        <v>1</v>
      </c>
      <c r="N15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Meiji Jingu Stadium venue, in number of people?</v>
      </c>
    </row>
    <row r="154" spans="1:14" x14ac:dyDescent="0.3">
      <c r="A154" t="s">
        <v>3232</v>
      </c>
      <c r="B154" t="s">
        <v>3233</v>
      </c>
      <c r="C154" t="s">
        <v>6</v>
      </c>
      <c r="D154" t="s">
        <v>2672</v>
      </c>
      <c r="E154" t="s">
        <v>4300</v>
      </c>
      <c r="F154" t="s">
        <v>3234</v>
      </c>
      <c r="G154">
        <f>ROUND(sportsVenue_capacity[[#This Row],[value]],2)</f>
        <v>17000</v>
      </c>
      <c r="H154" t="s">
        <v>4301</v>
      </c>
      <c r="I154" t="s">
        <v>12</v>
      </c>
      <c r="J154" t="s">
        <v>72</v>
      </c>
      <c r="K154" t="s">
        <v>3235</v>
      </c>
      <c r="L154" t="s">
        <v>2669</v>
      </c>
      <c r="M154">
        <f t="shared" si="2"/>
        <v>1</v>
      </c>
      <c r="N15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Climate Pledge Arena venue, in number of people?</v>
      </c>
    </row>
    <row r="155" spans="1:14" x14ac:dyDescent="0.3">
      <c r="A155" t="s">
        <v>3236</v>
      </c>
      <c r="B155" t="s">
        <v>3237</v>
      </c>
      <c r="C155" t="s">
        <v>6</v>
      </c>
      <c r="D155" t="s">
        <v>2672</v>
      </c>
      <c r="E155" t="s">
        <v>4300</v>
      </c>
      <c r="F155" t="s">
        <v>3238</v>
      </c>
      <c r="G155">
        <f>ROUND(sportsVenue_capacity[[#This Row],[value]],2)</f>
        <v>101821</v>
      </c>
      <c r="H155" t="s">
        <v>4301</v>
      </c>
      <c r="I155" t="s">
        <v>10</v>
      </c>
      <c r="J155" t="s">
        <v>72</v>
      </c>
      <c r="K155" t="s">
        <v>3239</v>
      </c>
      <c r="L155" t="s">
        <v>2669</v>
      </c>
      <c r="M155">
        <f t="shared" si="2"/>
        <v>1</v>
      </c>
      <c r="N15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Bryant–Denny Stadium venue, in number of people?</v>
      </c>
    </row>
    <row r="156" spans="1:14" x14ac:dyDescent="0.3">
      <c r="A156" t="s">
        <v>3240</v>
      </c>
      <c r="B156" t="s">
        <v>3241</v>
      </c>
      <c r="C156" t="s">
        <v>6</v>
      </c>
      <c r="D156" t="s">
        <v>2672</v>
      </c>
      <c r="E156" t="s">
        <v>4300</v>
      </c>
      <c r="F156" t="s">
        <v>2734</v>
      </c>
      <c r="G156">
        <f>ROUND(sportsVenue_capacity[[#This Row],[value]],2)</f>
        <v>20000</v>
      </c>
      <c r="H156" t="s">
        <v>4301</v>
      </c>
      <c r="I156" t="s">
        <v>158</v>
      </c>
      <c r="J156" t="s">
        <v>72</v>
      </c>
      <c r="K156" t="s">
        <v>3242</v>
      </c>
      <c r="L156" t="s">
        <v>2669</v>
      </c>
      <c r="M156">
        <f t="shared" si="2"/>
        <v>1</v>
      </c>
      <c r="N15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Baréma Bocoum venue, in number of people?</v>
      </c>
    </row>
    <row r="157" spans="1:14" x14ac:dyDescent="0.3">
      <c r="A157" t="s">
        <v>3243</v>
      </c>
      <c r="B157" t="s">
        <v>3244</v>
      </c>
      <c r="C157" t="s">
        <v>6</v>
      </c>
      <c r="D157" t="s">
        <v>2672</v>
      </c>
      <c r="E157" t="s">
        <v>4300</v>
      </c>
      <c r="F157" t="s">
        <v>2734</v>
      </c>
      <c r="G157">
        <f>ROUND(sportsVenue_capacity[[#This Row],[value]],2)</f>
        <v>20000</v>
      </c>
      <c r="H157" t="s">
        <v>4301</v>
      </c>
      <c r="I157" t="s">
        <v>15</v>
      </c>
      <c r="J157" t="s">
        <v>72</v>
      </c>
      <c r="K157" t="s">
        <v>3245</v>
      </c>
      <c r="L157" t="s">
        <v>2669</v>
      </c>
      <c r="M157">
        <f t="shared" si="2"/>
        <v>1</v>
      </c>
      <c r="N15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Kazhimukan Munaitpasov Stadium venue, in number of people?</v>
      </c>
    </row>
    <row r="158" spans="1:14" x14ac:dyDescent="0.3">
      <c r="A158" t="s">
        <v>3246</v>
      </c>
      <c r="B158" t="s">
        <v>3247</v>
      </c>
      <c r="C158" t="s">
        <v>6</v>
      </c>
      <c r="D158" t="s">
        <v>2672</v>
      </c>
      <c r="E158" t="s">
        <v>4300</v>
      </c>
      <c r="F158" t="s">
        <v>2880</v>
      </c>
      <c r="G158">
        <f>ROUND(sportsVenue_capacity[[#This Row],[value]],2)</f>
        <v>12000</v>
      </c>
      <c r="H158" t="s">
        <v>4301</v>
      </c>
      <c r="I158" t="s">
        <v>158</v>
      </c>
      <c r="J158" t="s">
        <v>72</v>
      </c>
      <c r="K158" t="s">
        <v>3248</v>
      </c>
      <c r="L158" t="s">
        <v>2669</v>
      </c>
      <c r="M158">
        <f t="shared" si="2"/>
        <v>1</v>
      </c>
      <c r="N15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Paul Julius Bénard venue, in number of people?</v>
      </c>
    </row>
    <row r="159" spans="1:14" x14ac:dyDescent="0.3">
      <c r="A159" t="s">
        <v>3249</v>
      </c>
      <c r="B159" t="s">
        <v>3250</v>
      </c>
      <c r="C159" t="s">
        <v>6</v>
      </c>
      <c r="D159" t="s">
        <v>2672</v>
      </c>
      <c r="E159" t="s">
        <v>4300</v>
      </c>
      <c r="F159" t="s">
        <v>949</v>
      </c>
      <c r="G159">
        <f>ROUND(sportsVenue_capacity[[#This Row],[value]],2)</f>
        <v>6500</v>
      </c>
      <c r="H159" t="s">
        <v>4301</v>
      </c>
      <c r="I159" t="s">
        <v>15</v>
      </c>
      <c r="J159" t="s">
        <v>72</v>
      </c>
      <c r="K159" t="s">
        <v>3251</v>
      </c>
      <c r="L159" t="s">
        <v>2669</v>
      </c>
      <c r="M159">
        <f t="shared" si="2"/>
        <v>1</v>
      </c>
      <c r="N15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Stadion Mladost venue, in number of people?</v>
      </c>
    </row>
    <row r="160" spans="1:14" x14ac:dyDescent="0.3">
      <c r="A160" t="s">
        <v>3252</v>
      </c>
      <c r="B160" t="s">
        <v>3253</v>
      </c>
      <c r="C160" t="s">
        <v>6</v>
      </c>
      <c r="D160" t="s">
        <v>2672</v>
      </c>
      <c r="E160" t="s">
        <v>4300</v>
      </c>
      <c r="F160" t="s">
        <v>3254</v>
      </c>
      <c r="G160">
        <f>ROUND(sportsVenue_capacity[[#This Row],[value]],2)</f>
        <v>65632</v>
      </c>
      <c r="H160" t="s">
        <v>4301</v>
      </c>
      <c r="I160" t="s">
        <v>76</v>
      </c>
      <c r="J160" t="s">
        <v>72</v>
      </c>
      <c r="K160" t="s">
        <v>3255</v>
      </c>
      <c r="L160" t="s">
        <v>2669</v>
      </c>
      <c r="M160">
        <f t="shared" si="2"/>
        <v>1</v>
      </c>
      <c r="N16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Lane Stadium venue, in number of people?</v>
      </c>
    </row>
    <row r="161" spans="1:14" x14ac:dyDescent="0.3">
      <c r="A161" t="s">
        <v>3256</v>
      </c>
      <c r="B161" t="s">
        <v>3257</v>
      </c>
      <c r="C161" t="s">
        <v>6</v>
      </c>
      <c r="D161" t="s">
        <v>2672</v>
      </c>
      <c r="E161" t="s">
        <v>4300</v>
      </c>
      <c r="F161" t="s">
        <v>3258</v>
      </c>
      <c r="G161">
        <f>ROUND(sportsVenue_capacity[[#This Row],[value]],2)</f>
        <v>4750</v>
      </c>
      <c r="H161" t="s">
        <v>4301</v>
      </c>
      <c r="I161" t="s">
        <v>76</v>
      </c>
      <c r="J161" t="s">
        <v>72</v>
      </c>
      <c r="K161" t="s">
        <v>3259</v>
      </c>
      <c r="L161" t="s">
        <v>2669</v>
      </c>
      <c r="M161">
        <f t="shared" si="2"/>
        <v>1</v>
      </c>
      <c r="N16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Maurice Richard Arena venue, in number of people?</v>
      </c>
    </row>
    <row r="162" spans="1:14" x14ac:dyDescent="0.3">
      <c r="A162" t="s">
        <v>3260</v>
      </c>
      <c r="B162" t="s">
        <v>3261</v>
      </c>
      <c r="C162" t="s">
        <v>6</v>
      </c>
      <c r="D162" t="s">
        <v>2672</v>
      </c>
      <c r="E162" t="s">
        <v>4300</v>
      </c>
      <c r="F162" t="s">
        <v>1308</v>
      </c>
      <c r="G162">
        <f>ROUND(sportsVenue_capacity[[#This Row],[value]],2)</f>
        <v>8000</v>
      </c>
      <c r="H162" t="s">
        <v>4301</v>
      </c>
      <c r="I162" t="s">
        <v>48</v>
      </c>
      <c r="J162" t="s">
        <v>72</v>
      </c>
      <c r="K162" t="s">
        <v>3262</v>
      </c>
      <c r="L162" t="s">
        <v>2669</v>
      </c>
      <c r="M162">
        <f t="shared" si="2"/>
        <v>1</v>
      </c>
      <c r="N16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Espoo Metro Areena venue, in number of people?</v>
      </c>
    </row>
    <row r="163" spans="1:14" x14ac:dyDescent="0.3">
      <c r="A163" t="s">
        <v>3263</v>
      </c>
      <c r="B163" t="s">
        <v>3264</v>
      </c>
      <c r="C163" t="s">
        <v>6</v>
      </c>
      <c r="D163" t="s">
        <v>2672</v>
      </c>
      <c r="E163" t="s">
        <v>4300</v>
      </c>
      <c r="F163" t="s">
        <v>3265</v>
      </c>
      <c r="G163">
        <f>ROUND(sportsVenue_capacity[[#This Row],[value]],2)</f>
        <v>2500</v>
      </c>
      <c r="H163" t="s">
        <v>4301</v>
      </c>
      <c r="I163" t="s">
        <v>76</v>
      </c>
      <c r="J163" t="s">
        <v>72</v>
      </c>
      <c r="K163" t="s">
        <v>3266</v>
      </c>
      <c r="L163" t="s">
        <v>2669</v>
      </c>
      <c r="M163">
        <f t="shared" si="2"/>
        <v>1</v>
      </c>
      <c r="N16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L'Anneau de Vitesse venue, in number of people?</v>
      </c>
    </row>
    <row r="164" spans="1:14" x14ac:dyDescent="0.3">
      <c r="A164" t="s">
        <v>3267</v>
      </c>
      <c r="B164" t="s">
        <v>3268</v>
      </c>
      <c r="C164" t="s">
        <v>6</v>
      </c>
      <c r="D164" t="s">
        <v>2672</v>
      </c>
      <c r="E164" t="s">
        <v>4300</v>
      </c>
      <c r="F164" t="s">
        <v>2360</v>
      </c>
      <c r="G164">
        <f>ROUND(sportsVenue_capacity[[#This Row],[value]],2)</f>
        <v>16000</v>
      </c>
      <c r="H164" t="s">
        <v>4301</v>
      </c>
      <c r="I164" t="s">
        <v>58</v>
      </c>
      <c r="J164" t="s">
        <v>72</v>
      </c>
      <c r="K164" t="s">
        <v>3269</v>
      </c>
      <c r="L164" t="s">
        <v>2669</v>
      </c>
      <c r="M164">
        <f t="shared" si="2"/>
        <v>1</v>
      </c>
      <c r="N16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Sheikh Khalifa International Stadium venue, in number of people?</v>
      </c>
    </row>
    <row r="165" spans="1:14" x14ac:dyDescent="0.3">
      <c r="A165" t="s">
        <v>3270</v>
      </c>
      <c r="B165" t="s">
        <v>3271</v>
      </c>
      <c r="C165" t="s">
        <v>6</v>
      </c>
      <c r="D165" t="s">
        <v>2672</v>
      </c>
      <c r="E165" t="s">
        <v>4300</v>
      </c>
      <c r="F165" t="s">
        <v>3272</v>
      </c>
      <c r="G165">
        <f>ROUND(sportsVenue_capacity[[#This Row],[value]],2)</f>
        <v>12202</v>
      </c>
      <c r="H165" t="s">
        <v>4301</v>
      </c>
      <c r="I165" t="s">
        <v>76</v>
      </c>
      <c r="J165" t="s">
        <v>72</v>
      </c>
      <c r="K165" t="s">
        <v>3273</v>
      </c>
      <c r="L165" t="s">
        <v>2669</v>
      </c>
      <c r="M165">
        <f t="shared" si="2"/>
        <v>1</v>
      </c>
      <c r="N16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Victory Field venue, in number of people?</v>
      </c>
    </row>
    <row r="166" spans="1:14" x14ac:dyDescent="0.3">
      <c r="A166" t="s">
        <v>3274</v>
      </c>
      <c r="B166" t="s">
        <v>3275</v>
      </c>
      <c r="C166" t="s">
        <v>6</v>
      </c>
      <c r="D166" t="s">
        <v>2672</v>
      </c>
      <c r="E166" t="s">
        <v>4300</v>
      </c>
      <c r="F166" t="s">
        <v>3276</v>
      </c>
      <c r="G166">
        <f>ROUND(sportsVenue_capacity[[#This Row],[value]],2)</f>
        <v>1256</v>
      </c>
      <c r="H166" t="s">
        <v>4301</v>
      </c>
      <c r="I166" t="s">
        <v>15</v>
      </c>
      <c r="J166" t="s">
        <v>72</v>
      </c>
      <c r="K166" t="s">
        <v>3277</v>
      </c>
      <c r="L166" t="s">
        <v>2669</v>
      </c>
      <c r="M166">
        <f t="shared" si="2"/>
        <v>1</v>
      </c>
      <c r="N16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Palau de Gel venue, in number of people?</v>
      </c>
    </row>
    <row r="167" spans="1:14" x14ac:dyDescent="0.3">
      <c r="A167" t="s">
        <v>3278</v>
      </c>
      <c r="B167" t="s">
        <v>3279</v>
      </c>
      <c r="C167" t="s">
        <v>6</v>
      </c>
      <c r="D167" t="s">
        <v>2672</v>
      </c>
      <c r="E167" t="s">
        <v>4300</v>
      </c>
      <c r="F167" t="s">
        <v>2681</v>
      </c>
      <c r="G167">
        <f>ROUND(sportsVenue_capacity[[#This Row],[value]],2)</f>
        <v>30000</v>
      </c>
      <c r="H167" t="s">
        <v>4301</v>
      </c>
      <c r="I167" t="s">
        <v>48</v>
      </c>
      <c r="J167" t="s">
        <v>72</v>
      </c>
      <c r="K167" t="s">
        <v>3280</v>
      </c>
      <c r="L167" t="s">
        <v>2669</v>
      </c>
      <c r="M167">
        <f t="shared" si="2"/>
        <v>1</v>
      </c>
      <c r="N16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Lake Placid Equestrian Stadium venue, in number of people?</v>
      </c>
    </row>
    <row r="168" spans="1:14" x14ac:dyDescent="0.3">
      <c r="A168" t="s">
        <v>3281</v>
      </c>
      <c r="B168" t="s">
        <v>3282</v>
      </c>
      <c r="C168" t="s">
        <v>6</v>
      </c>
      <c r="D168" t="s">
        <v>2672</v>
      </c>
      <c r="E168" t="s">
        <v>4300</v>
      </c>
      <c r="F168" t="s">
        <v>3283</v>
      </c>
      <c r="G168">
        <f>ROUND(sportsVenue_capacity[[#This Row],[value]],2)</f>
        <v>9245</v>
      </c>
      <c r="H168" t="s">
        <v>4301</v>
      </c>
      <c r="I168" t="s">
        <v>48</v>
      </c>
      <c r="J168" t="s">
        <v>72</v>
      </c>
      <c r="K168" t="s">
        <v>3284</v>
      </c>
      <c r="L168" t="s">
        <v>2669</v>
      </c>
      <c r="M168">
        <f t="shared" si="2"/>
        <v>1</v>
      </c>
      <c r="N16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Bingo Athletic Stadium venue, in number of people?</v>
      </c>
    </row>
    <row r="169" spans="1:14" x14ac:dyDescent="0.3">
      <c r="A169" t="s">
        <v>3285</v>
      </c>
      <c r="B169" t="s">
        <v>3286</v>
      </c>
      <c r="C169" t="s">
        <v>6</v>
      </c>
      <c r="D169" t="s">
        <v>2672</v>
      </c>
      <c r="E169" t="s">
        <v>4300</v>
      </c>
      <c r="F169" t="s">
        <v>1308</v>
      </c>
      <c r="G169">
        <f>ROUND(sportsVenue_capacity[[#This Row],[value]],2)</f>
        <v>8000</v>
      </c>
      <c r="H169" t="s">
        <v>4301</v>
      </c>
      <c r="I169" t="s">
        <v>158</v>
      </c>
      <c r="J169" t="s">
        <v>72</v>
      </c>
      <c r="K169" t="s">
        <v>3287</v>
      </c>
      <c r="L169" t="s">
        <v>2669</v>
      </c>
      <c r="M169">
        <f t="shared" si="2"/>
        <v>1</v>
      </c>
      <c r="N16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Al-Shoalah Club Stadium venue, in number of people?</v>
      </c>
    </row>
    <row r="170" spans="1:14" x14ac:dyDescent="0.3">
      <c r="A170" t="s">
        <v>3288</v>
      </c>
      <c r="B170" t="s">
        <v>3289</v>
      </c>
      <c r="C170" t="s">
        <v>6</v>
      </c>
      <c r="D170" t="s">
        <v>2672</v>
      </c>
      <c r="E170" t="s">
        <v>4300</v>
      </c>
      <c r="F170" t="s">
        <v>3290</v>
      </c>
      <c r="G170">
        <f>ROUND(sportsVenue_capacity[[#This Row],[value]],2)</f>
        <v>40143</v>
      </c>
      <c r="H170" t="s">
        <v>4301</v>
      </c>
      <c r="I170" t="s">
        <v>21</v>
      </c>
      <c r="J170" t="s">
        <v>72</v>
      </c>
      <c r="K170" t="s">
        <v>3291</v>
      </c>
      <c r="L170" t="s">
        <v>2669</v>
      </c>
      <c r="M170">
        <f t="shared" si="2"/>
        <v>1</v>
      </c>
      <c r="N17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Miloud Hadefi Stadium venue, in number of people?</v>
      </c>
    </row>
    <row r="171" spans="1:14" x14ac:dyDescent="0.3">
      <c r="A171" t="s">
        <v>3292</v>
      </c>
      <c r="B171" t="s">
        <v>3293</v>
      </c>
      <c r="C171" t="s">
        <v>6</v>
      </c>
      <c r="D171" t="s">
        <v>2672</v>
      </c>
      <c r="E171" t="s">
        <v>4300</v>
      </c>
      <c r="F171" t="s">
        <v>3294</v>
      </c>
      <c r="G171">
        <f>ROUND(sportsVenue_capacity[[#This Row],[value]],2)</f>
        <v>6350</v>
      </c>
      <c r="H171" t="s">
        <v>4301</v>
      </c>
      <c r="I171" t="s">
        <v>36</v>
      </c>
      <c r="J171" t="s">
        <v>72</v>
      </c>
      <c r="K171" t="s">
        <v>3295</v>
      </c>
      <c r="L171" t="s">
        <v>2669</v>
      </c>
      <c r="M171">
        <f t="shared" si="2"/>
        <v>1</v>
      </c>
      <c r="N17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Veria Stadium venue, in number of people?</v>
      </c>
    </row>
    <row r="172" spans="1:14" x14ac:dyDescent="0.3">
      <c r="A172" t="s">
        <v>3296</v>
      </c>
      <c r="B172" t="s">
        <v>3297</v>
      </c>
      <c r="C172" t="s">
        <v>6</v>
      </c>
      <c r="D172" t="s">
        <v>2672</v>
      </c>
      <c r="E172" t="s">
        <v>4300</v>
      </c>
      <c r="F172" t="s">
        <v>2799</v>
      </c>
      <c r="G172">
        <f>ROUND(sportsVenue_capacity[[#This Row],[value]],2)</f>
        <v>18000</v>
      </c>
      <c r="H172" t="s">
        <v>4301</v>
      </c>
      <c r="I172" t="s">
        <v>15</v>
      </c>
      <c r="J172" t="s">
        <v>72</v>
      </c>
      <c r="K172" t="s">
        <v>3298</v>
      </c>
      <c r="L172" t="s">
        <v>2669</v>
      </c>
      <c r="M172">
        <f t="shared" si="2"/>
        <v>1</v>
      </c>
      <c r="N17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Beirut Municipal Stadium venue, in number of people?</v>
      </c>
    </row>
    <row r="173" spans="1:14" x14ac:dyDescent="0.3">
      <c r="A173" t="s">
        <v>3299</v>
      </c>
      <c r="B173" t="s">
        <v>3300</v>
      </c>
      <c r="C173" t="s">
        <v>6</v>
      </c>
      <c r="D173" t="s">
        <v>2672</v>
      </c>
      <c r="E173" t="s">
        <v>4300</v>
      </c>
      <c r="F173" t="s">
        <v>3301</v>
      </c>
      <c r="G173">
        <f>ROUND(sportsVenue_capacity[[#This Row],[value]],2)</f>
        <v>15277</v>
      </c>
      <c r="H173" t="s">
        <v>4301</v>
      </c>
      <c r="I173" t="s">
        <v>36</v>
      </c>
      <c r="J173" t="s">
        <v>72</v>
      </c>
      <c r="K173" t="s">
        <v>3302</v>
      </c>
      <c r="L173" t="s">
        <v>2669</v>
      </c>
      <c r="M173">
        <f t="shared" si="2"/>
        <v>1</v>
      </c>
      <c r="N17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de São Miguel venue, in number of people?</v>
      </c>
    </row>
    <row r="174" spans="1:14" x14ac:dyDescent="0.3">
      <c r="A174" t="s">
        <v>3303</v>
      </c>
      <c r="B174" t="s">
        <v>3304</v>
      </c>
      <c r="C174" t="s">
        <v>6</v>
      </c>
      <c r="D174" t="s">
        <v>2672</v>
      </c>
      <c r="E174" t="s">
        <v>4300</v>
      </c>
      <c r="F174" t="s">
        <v>3305</v>
      </c>
      <c r="G174">
        <f>ROUND(sportsVenue_capacity[[#This Row],[value]],2)</f>
        <v>3748</v>
      </c>
      <c r="H174" t="s">
        <v>4301</v>
      </c>
      <c r="I174" t="s">
        <v>15</v>
      </c>
      <c r="J174" t="s">
        <v>72</v>
      </c>
      <c r="K174" t="s">
        <v>3306</v>
      </c>
      <c r="L174" t="s">
        <v>2669</v>
      </c>
      <c r="M174">
        <f t="shared" si="2"/>
        <v>1</v>
      </c>
      <c r="N17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Alytus Stadium venue, in number of people?</v>
      </c>
    </row>
    <row r="175" spans="1:14" x14ac:dyDescent="0.3">
      <c r="A175" t="s">
        <v>3307</v>
      </c>
      <c r="B175" t="s">
        <v>3308</v>
      </c>
      <c r="C175" t="s">
        <v>6</v>
      </c>
      <c r="D175" t="s">
        <v>2672</v>
      </c>
      <c r="E175" t="s">
        <v>4300</v>
      </c>
      <c r="F175" t="s">
        <v>3309</v>
      </c>
      <c r="G175">
        <f>ROUND(sportsVenue_capacity[[#This Row],[value]],2)</f>
        <v>14500</v>
      </c>
      <c r="H175" t="s">
        <v>4301</v>
      </c>
      <c r="I175" t="s">
        <v>48</v>
      </c>
      <c r="J175" t="s">
        <v>72</v>
      </c>
      <c r="K175" t="s">
        <v>3310</v>
      </c>
      <c r="L175" t="s">
        <v>2669</v>
      </c>
      <c r="M175">
        <f t="shared" si="2"/>
        <v>1</v>
      </c>
      <c r="N17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Brisbane Entertainment Centre venue, in number of people?</v>
      </c>
    </row>
    <row r="176" spans="1:14" x14ac:dyDescent="0.3">
      <c r="A176" t="s">
        <v>3311</v>
      </c>
      <c r="B176" t="s">
        <v>3312</v>
      </c>
      <c r="C176" t="s">
        <v>6</v>
      </c>
      <c r="D176" t="s">
        <v>2672</v>
      </c>
      <c r="E176" t="s">
        <v>4300</v>
      </c>
      <c r="F176" t="s">
        <v>2650</v>
      </c>
      <c r="G176">
        <f>ROUND(sportsVenue_capacity[[#This Row],[value]],2)</f>
        <v>50000</v>
      </c>
      <c r="H176" t="s">
        <v>4301</v>
      </c>
      <c r="I176" t="s">
        <v>15</v>
      </c>
      <c r="J176" t="s">
        <v>72</v>
      </c>
      <c r="K176" t="s">
        <v>3313</v>
      </c>
      <c r="L176" t="s">
        <v>2669</v>
      </c>
      <c r="M176">
        <f t="shared" si="2"/>
        <v>1</v>
      </c>
      <c r="N17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General Lansana Conté Stadium venue, in number of people?</v>
      </c>
    </row>
    <row r="177" spans="1:14" x14ac:dyDescent="0.3">
      <c r="A177" t="s">
        <v>3314</v>
      </c>
      <c r="B177" t="s">
        <v>3315</v>
      </c>
      <c r="C177" t="s">
        <v>6</v>
      </c>
      <c r="D177" t="s">
        <v>2672</v>
      </c>
      <c r="E177" t="s">
        <v>4300</v>
      </c>
      <c r="F177" t="s">
        <v>2681</v>
      </c>
      <c r="G177">
        <f>ROUND(sportsVenue_capacity[[#This Row],[value]],2)</f>
        <v>30000</v>
      </c>
      <c r="H177" t="s">
        <v>4301</v>
      </c>
      <c r="I177" t="s">
        <v>158</v>
      </c>
      <c r="J177" t="s">
        <v>72</v>
      </c>
      <c r="K177" t="s">
        <v>3316</v>
      </c>
      <c r="L177" t="s">
        <v>2669</v>
      </c>
      <c r="M177">
        <f t="shared" si="2"/>
        <v>1</v>
      </c>
      <c r="N17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Abebe Bikila Stadium venue, in number of people?</v>
      </c>
    </row>
    <row r="178" spans="1:14" x14ac:dyDescent="0.3">
      <c r="A178" t="s">
        <v>3317</v>
      </c>
      <c r="B178" t="s">
        <v>3318</v>
      </c>
      <c r="C178" t="s">
        <v>6</v>
      </c>
      <c r="D178" t="s">
        <v>2672</v>
      </c>
      <c r="E178" t="s">
        <v>4300</v>
      </c>
      <c r="F178" t="s">
        <v>3319</v>
      </c>
      <c r="G178">
        <f>ROUND(sportsVenue_capacity[[#This Row],[value]],2)</f>
        <v>6863</v>
      </c>
      <c r="H178" t="s">
        <v>4301</v>
      </c>
      <c r="I178" t="s">
        <v>48</v>
      </c>
      <c r="J178" t="s">
        <v>72</v>
      </c>
      <c r="K178" t="s">
        <v>3320</v>
      </c>
      <c r="L178" t="s">
        <v>2669</v>
      </c>
      <c r="M178">
        <f t="shared" si="2"/>
        <v>1</v>
      </c>
      <c r="N17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de la Source venue, in number of people?</v>
      </c>
    </row>
    <row r="179" spans="1:14" x14ac:dyDescent="0.3">
      <c r="A179" t="s">
        <v>3321</v>
      </c>
      <c r="B179" t="s">
        <v>3322</v>
      </c>
      <c r="C179" t="s">
        <v>6</v>
      </c>
      <c r="D179" t="s">
        <v>2672</v>
      </c>
      <c r="E179" t="s">
        <v>4300</v>
      </c>
      <c r="F179" t="s">
        <v>2792</v>
      </c>
      <c r="G179">
        <f>ROUND(sportsVenue_capacity[[#This Row],[value]],2)</f>
        <v>5500</v>
      </c>
      <c r="H179" t="s">
        <v>4301</v>
      </c>
      <c r="I179" t="s">
        <v>76</v>
      </c>
      <c r="J179" t="s">
        <v>72</v>
      </c>
      <c r="K179" t="s">
        <v>3323</v>
      </c>
      <c r="L179" t="s">
        <v>2669</v>
      </c>
      <c r="M179">
        <f t="shared" si="2"/>
        <v>1</v>
      </c>
      <c r="N17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Palau Girona-Fontajau venue, in number of people?</v>
      </c>
    </row>
    <row r="180" spans="1:14" x14ac:dyDescent="0.3">
      <c r="A180" t="s">
        <v>3324</v>
      </c>
      <c r="B180" t="s">
        <v>3325</v>
      </c>
      <c r="C180" t="s">
        <v>6</v>
      </c>
      <c r="D180" t="s">
        <v>2672</v>
      </c>
      <c r="E180" t="s">
        <v>4300</v>
      </c>
      <c r="F180" t="s">
        <v>3234</v>
      </c>
      <c r="G180">
        <f>ROUND(sportsVenue_capacity[[#This Row],[value]],2)</f>
        <v>17000</v>
      </c>
      <c r="H180" t="s">
        <v>4301</v>
      </c>
      <c r="I180" t="s">
        <v>28</v>
      </c>
      <c r="J180" t="s">
        <v>72</v>
      </c>
      <c r="K180" t="s">
        <v>3326</v>
      </c>
      <c r="L180" t="s">
        <v>2669</v>
      </c>
      <c r="M180">
        <f t="shared" si="2"/>
        <v>1</v>
      </c>
      <c r="N18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Prince Mohammed Stadium venue, in number of people?</v>
      </c>
    </row>
    <row r="181" spans="1:14" x14ac:dyDescent="0.3">
      <c r="A181" t="s">
        <v>3327</v>
      </c>
      <c r="B181" t="s">
        <v>3328</v>
      </c>
      <c r="C181" t="s">
        <v>6</v>
      </c>
      <c r="D181" t="s">
        <v>2672</v>
      </c>
      <c r="E181" t="s">
        <v>4300</v>
      </c>
      <c r="F181" t="s">
        <v>3329</v>
      </c>
      <c r="G181">
        <f>ROUND(sportsVenue_capacity[[#This Row],[value]],2)</f>
        <v>2761</v>
      </c>
      <c r="H181" t="s">
        <v>4301</v>
      </c>
      <c r="I181" t="s">
        <v>19</v>
      </c>
      <c r="J181" t="s">
        <v>72</v>
      </c>
      <c r="K181" t="s">
        <v>3330</v>
      </c>
      <c r="L181" t="s">
        <v>2669</v>
      </c>
      <c r="M181">
        <f t="shared" si="2"/>
        <v>1</v>
      </c>
      <c r="N18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Gyumri City Stadium venue, in number of people?</v>
      </c>
    </row>
    <row r="182" spans="1:14" x14ac:dyDescent="0.3">
      <c r="A182" t="s">
        <v>3331</v>
      </c>
      <c r="B182" t="s">
        <v>3332</v>
      </c>
      <c r="C182" t="s">
        <v>6</v>
      </c>
      <c r="D182" t="s">
        <v>2672</v>
      </c>
      <c r="E182" t="s">
        <v>4300</v>
      </c>
      <c r="F182" t="s">
        <v>2681</v>
      </c>
      <c r="G182">
        <f>ROUND(sportsVenue_capacity[[#This Row],[value]],2)</f>
        <v>30000</v>
      </c>
      <c r="H182" t="s">
        <v>4301</v>
      </c>
      <c r="I182" t="s">
        <v>7</v>
      </c>
      <c r="J182" t="s">
        <v>72</v>
      </c>
      <c r="K182" t="s">
        <v>3333</v>
      </c>
      <c r="L182" t="s">
        <v>2669</v>
      </c>
      <c r="M182">
        <f t="shared" si="2"/>
        <v>1</v>
      </c>
      <c r="N18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30 June Stadium venue, in number of people?</v>
      </c>
    </row>
    <row r="183" spans="1:14" x14ac:dyDescent="0.3">
      <c r="A183" t="s">
        <v>3334</v>
      </c>
      <c r="B183" t="s">
        <v>3335</v>
      </c>
      <c r="C183" t="s">
        <v>6</v>
      </c>
      <c r="D183" t="s">
        <v>2672</v>
      </c>
      <c r="E183" t="s">
        <v>4300</v>
      </c>
      <c r="F183" t="s">
        <v>3336</v>
      </c>
      <c r="G183">
        <f>ROUND(sportsVenue_capacity[[#This Row],[value]],2)</f>
        <v>7600</v>
      </c>
      <c r="H183" t="s">
        <v>4301</v>
      </c>
      <c r="I183" t="s">
        <v>48</v>
      </c>
      <c r="J183" t="s">
        <v>72</v>
      </c>
      <c r="K183" t="s">
        <v>3337</v>
      </c>
      <c r="L183" t="s">
        <v>2669</v>
      </c>
      <c r="M183">
        <f t="shared" si="2"/>
        <v>1</v>
      </c>
      <c r="N18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Briskeby Arena venue, in number of people?</v>
      </c>
    </row>
    <row r="184" spans="1:14" x14ac:dyDescent="0.3">
      <c r="A184" t="s">
        <v>3338</v>
      </c>
      <c r="B184" t="s">
        <v>3339</v>
      </c>
      <c r="C184" t="s">
        <v>6</v>
      </c>
      <c r="D184" t="s">
        <v>2672</v>
      </c>
      <c r="E184" t="s">
        <v>4300</v>
      </c>
      <c r="F184" t="s">
        <v>3340</v>
      </c>
      <c r="G184">
        <f>ROUND(sportsVenue_capacity[[#This Row],[value]],2)</f>
        <v>4520</v>
      </c>
      <c r="H184" t="s">
        <v>4301</v>
      </c>
      <c r="I184" t="s">
        <v>76</v>
      </c>
      <c r="J184" t="s">
        <v>72</v>
      </c>
      <c r="K184" t="s">
        <v>3341</v>
      </c>
      <c r="L184" t="s">
        <v>2669</v>
      </c>
      <c r="M184">
        <f t="shared" si="2"/>
        <v>1</v>
      </c>
      <c r="N18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Borough Briggs venue, in number of people?</v>
      </c>
    </row>
    <row r="185" spans="1:14" x14ac:dyDescent="0.3">
      <c r="A185" t="s">
        <v>3342</v>
      </c>
      <c r="B185" t="s">
        <v>3343</v>
      </c>
      <c r="C185" t="s">
        <v>6</v>
      </c>
      <c r="D185" t="s">
        <v>2672</v>
      </c>
      <c r="E185" t="s">
        <v>4300</v>
      </c>
      <c r="F185" t="s">
        <v>3344</v>
      </c>
      <c r="G185">
        <f>ROUND(sportsVenue_capacity[[#This Row],[value]],2)</f>
        <v>80000</v>
      </c>
      <c r="H185" t="s">
        <v>4301</v>
      </c>
      <c r="I185" t="s">
        <v>10</v>
      </c>
      <c r="J185" t="s">
        <v>72</v>
      </c>
      <c r="K185" t="s">
        <v>3345</v>
      </c>
      <c r="L185" t="s">
        <v>2669</v>
      </c>
      <c r="M185">
        <f t="shared" si="2"/>
        <v>1</v>
      </c>
      <c r="N18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Dalian Sports Center venue, in number of people?</v>
      </c>
    </row>
    <row r="186" spans="1:14" x14ac:dyDescent="0.3">
      <c r="A186" t="s">
        <v>3346</v>
      </c>
      <c r="B186" t="s">
        <v>3347</v>
      </c>
      <c r="C186" t="s">
        <v>6</v>
      </c>
      <c r="D186" t="s">
        <v>2672</v>
      </c>
      <c r="E186" t="s">
        <v>4300</v>
      </c>
      <c r="F186" t="s">
        <v>2734</v>
      </c>
      <c r="G186">
        <f>ROUND(sportsVenue_capacity[[#This Row],[value]],2)</f>
        <v>20000</v>
      </c>
      <c r="H186" t="s">
        <v>4301</v>
      </c>
      <c r="I186" t="s">
        <v>158</v>
      </c>
      <c r="J186" t="s">
        <v>72</v>
      </c>
      <c r="K186" t="s">
        <v>3348</v>
      </c>
      <c r="L186" t="s">
        <v>2669</v>
      </c>
      <c r="M186">
        <f t="shared" si="2"/>
        <v>1</v>
      </c>
      <c r="N18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Green Dome Maebashi venue, in number of people?</v>
      </c>
    </row>
    <row r="187" spans="1:14" x14ac:dyDescent="0.3">
      <c r="A187" t="s">
        <v>3349</v>
      </c>
      <c r="B187" t="s">
        <v>3350</v>
      </c>
      <c r="C187" t="s">
        <v>6</v>
      </c>
      <c r="D187" t="s">
        <v>2672</v>
      </c>
      <c r="E187" t="s">
        <v>4300</v>
      </c>
      <c r="F187" t="s">
        <v>3351</v>
      </c>
      <c r="G187">
        <f>ROUND(sportsVenue_capacity[[#This Row],[value]],2)</f>
        <v>11571</v>
      </c>
      <c r="H187" t="s">
        <v>4301</v>
      </c>
      <c r="I187" t="s">
        <v>158</v>
      </c>
      <c r="J187" t="s">
        <v>72</v>
      </c>
      <c r="K187" t="s">
        <v>3352</v>
      </c>
      <c r="L187" t="s">
        <v>2669</v>
      </c>
      <c r="M187">
        <f t="shared" si="2"/>
        <v>1</v>
      </c>
      <c r="N18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Tingley Coliseum venue, in number of people?</v>
      </c>
    </row>
    <row r="188" spans="1:14" x14ac:dyDescent="0.3">
      <c r="A188" t="s">
        <v>3353</v>
      </c>
      <c r="B188" t="s">
        <v>3354</v>
      </c>
      <c r="C188" t="s">
        <v>6</v>
      </c>
      <c r="D188" t="s">
        <v>2672</v>
      </c>
      <c r="E188" t="s">
        <v>4300</v>
      </c>
      <c r="F188" t="s">
        <v>3355</v>
      </c>
      <c r="G188">
        <f>ROUND(sportsVenue_capacity[[#This Row],[value]],2)</f>
        <v>21928</v>
      </c>
      <c r="H188" t="s">
        <v>4301</v>
      </c>
      <c r="I188" t="s">
        <v>158</v>
      </c>
      <c r="J188" t="s">
        <v>72</v>
      </c>
      <c r="K188" t="s">
        <v>3356</v>
      </c>
      <c r="L188" t="s">
        <v>2669</v>
      </c>
      <c r="M188">
        <f t="shared" si="2"/>
        <v>1</v>
      </c>
      <c r="N18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Central Stadium (Zhytomyr) venue, in number of people?</v>
      </c>
    </row>
    <row r="189" spans="1:14" x14ac:dyDescent="0.3">
      <c r="A189" t="s">
        <v>3357</v>
      </c>
      <c r="B189" t="s">
        <v>3358</v>
      </c>
      <c r="C189" t="s">
        <v>6</v>
      </c>
      <c r="D189" t="s">
        <v>2672</v>
      </c>
      <c r="E189" t="s">
        <v>4300</v>
      </c>
      <c r="F189" t="s">
        <v>2681</v>
      </c>
      <c r="G189">
        <f>ROUND(sportsVenue_capacity[[#This Row],[value]],2)</f>
        <v>30000</v>
      </c>
      <c r="H189" t="s">
        <v>4301</v>
      </c>
      <c r="I189" t="s">
        <v>158</v>
      </c>
      <c r="J189" t="s">
        <v>72</v>
      </c>
      <c r="K189" t="s">
        <v>3359</v>
      </c>
      <c r="L189" t="s">
        <v>2669</v>
      </c>
      <c r="M189">
        <f t="shared" si="2"/>
        <v>1</v>
      </c>
      <c r="N18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Taoyuan City Stadium venue, in number of people?</v>
      </c>
    </row>
    <row r="190" spans="1:14" x14ac:dyDescent="0.3">
      <c r="A190" t="s">
        <v>3360</v>
      </c>
      <c r="B190" t="s">
        <v>3361</v>
      </c>
      <c r="C190" t="s">
        <v>6</v>
      </c>
      <c r="D190" t="s">
        <v>2672</v>
      </c>
      <c r="E190" t="s">
        <v>4300</v>
      </c>
      <c r="F190" t="s">
        <v>2803</v>
      </c>
      <c r="G190">
        <f>ROUND(sportsVenue_capacity[[#This Row],[value]],2)</f>
        <v>10000</v>
      </c>
      <c r="H190" t="s">
        <v>4301</v>
      </c>
      <c r="I190" t="s">
        <v>158</v>
      </c>
      <c r="J190" t="s">
        <v>72</v>
      </c>
      <c r="K190" t="s">
        <v>3362</v>
      </c>
      <c r="L190" t="s">
        <v>2669</v>
      </c>
      <c r="M190">
        <f t="shared" si="2"/>
        <v>1</v>
      </c>
      <c r="N19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Azlan Shah Stadium venue, in number of people?</v>
      </c>
    </row>
    <row r="191" spans="1:14" x14ac:dyDescent="0.3">
      <c r="A191" t="s">
        <v>3363</v>
      </c>
      <c r="B191" t="s">
        <v>3364</v>
      </c>
      <c r="C191" t="s">
        <v>6</v>
      </c>
      <c r="D191" t="s">
        <v>2672</v>
      </c>
      <c r="E191" t="s">
        <v>4300</v>
      </c>
      <c r="F191" t="s">
        <v>3365</v>
      </c>
      <c r="G191">
        <f>ROUND(sportsVenue_capacity[[#This Row],[value]],2)</f>
        <v>18025</v>
      </c>
      <c r="H191" t="s">
        <v>4301</v>
      </c>
      <c r="I191" t="s">
        <v>48</v>
      </c>
      <c r="J191" t="s">
        <v>72</v>
      </c>
      <c r="K191" t="s">
        <v>3366</v>
      </c>
      <c r="L191" t="s">
        <v>2669</v>
      </c>
      <c r="M191">
        <f t="shared" si="2"/>
        <v>1</v>
      </c>
      <c r="N19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Tochigi Green Stadium venue, in number of people?</v>
      </c>
    </row>
    <row r="192" spans="1:14" x14ac:dyDescent="0.3">
      <c r="A192" t="s">
        <v>3367</v>
      </c>
      <c r="B192" t="s">
        <v>3368</v>
      </c>
      <c r="C192" t="s">
        <v>6</v>
      </c>
      <c r="D192" t="s">
        <v>2672</v>
      </c>
      <c r="E192" t="s">
        <v>4300</v>
      </c>
      <c r="F192" t="s">
        <v>2799</v>
      </c>
      <c r="G192">
        <f>ROUND(sportsVenue_capacity[[#This Row],[value]],2)</f>
        <v>18000</v>
      </c>
      <c r="H192" t="s">
        <v>4301</v>
      </c>
      <c r="I192" t="s">
        <v>76</v>
      </c>
      <c r="J192" t="s">
        <v>72</v>
      </c>
      <c r="K192" t="s">
        <v>3369</v>
      </c>
      <c r="L192" t="s">
        <v>2669</v>
      </c>
      <c r="M192">
        <f t="shared" si="2"/>
        <v>1</v>
      </c>
      <c r="N19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Frasqueirão venue, in number of people?</v>
      </c>
    </row>
    <row r="193" spans="1:14" x14ac:dyDescent="0.3">
      <c r="A193" t="s">
        <v>3370</v>
      </c>
      <c r="B193" t="s">
        <v>3371</v>
      </c>
      <c r="C193" t="s">
        <v>6</v>
      </c>
      <c r="D193" t="s">
        <v>2672</v>
      </c>
      <c r="E193" t="s">
        <v>4300</v>
      </c>
      <c r="F193" t="s">
        <v>3178</v>
      </c>
      <c r="G193">
        <f>ROUND(sportsVenue_capacity[[#This Row],[value]],2)</f>
        <v>14000</v>
      </c>
      <c r="H193" t="s">
        <v>4301</v>
      </c>
      <c r="I193" t="s">
        <v>158</v>
      </c>
      <c r="J193" t="s">
        <v>72</v>
      </c>
      <c r="K193" t="s">
        <v>3372</v>
      </c>
      <c r="L193" t="s">
        <v>2669</v>
      </c>
      <c r="M193">
        <f t="shared" si="2"/>
        <v>1</v>
      </c>
      <c r="N19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Bautista Gargantini Stadium venue, in number of people?</v>
      </c>
    </row>
    <row r="194" spans="1:14" x14ac:dyDescent="0.3">
      <c r="A194" t="s">
        <v>3373</v>
      </c>
      <c r="B194" t="s">
        <v>3374</v>
      </c>
      <c r="C194" t="s">
        <v>6</v>
      </c>
      <c r="D194" t="s">
        <v>2672</v>
      </c>
      <c r="E194" t="s">
        <v>4300</v>
      </c>
      <c r="F194" t="s">
        <v>3375</v>
      </c>
      <c r="G194">
        <f>ROUND(sportsVenue_capacity[[#This Row],[value]],2)</f>
        <v>36686</v>
      </c>
      <c r="H194" t="s">
        <v>4301</v>
      </c>
      <c r="I194" t="s">
        <v>15</v>
      </c>
      <c r="J194" t="s">
        <v>72</v>
      </c>
      <c r="K194" t="s">
        <v>3376</v>
      </c>
      <c r="L194" t="s">
        <v>2669</v>
      </c>
      <c r="M194">
        <f t="shared" ref="M194:M257" si="3">COUNTIF(B:B,B194)</f>
        <v>1</v>
      </c>
      <c r="N19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Century Lotus Stadium venue, in number of people?</v>
      </c>
    </row>
    <row r="195" spans="1:14" x14ac:dyDescent="0.3">
      <c r="A195" t="s">
        <v>3377</v>
      </c>
      <c r="B195" t="s">
        <v>3378</v>
      </c>
      <c r="C195" t="s">
        <v>6</v>
      </c>
      <c r="D195" t="s">
        <v>2672</v>
      </c>
      <c r="E195" t="s">
        <v>4300</v>
      </c>
      <c r="F195" t="s">
        <v>2803</v>
      </c>
      <c r="G195">
        <f>ROUND(sportsVenue_capacity[[#This Row],[value]],2)</f>
        <v>10000</v>
      </c>
      <c r="H195" t="s">
        <v>4301</v>
      </c>
      <c r="I195" t="s">
        <v>48</v>
      </c>
      <c r="J195" t="s">
        <v>72</v>
      </c>
      <c r="K195" t="s">
        <v>3379</v>
      </c>
      <c r="L195" t="s">
        <v>2669</v>
      </c>
      <c r="M195">
        <f t="shared" si="3"/>
        <v>1</v>
      </c>
      <c r="N19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Fayoum Stadium venue, in number of people?</v>
      </c>
    </row>
    <row r="196" spans="1:14" x14ac:dyDescent="0.3">
      <c r="A196" t="s">
        <v>3380</v>
      </c>
      <c r="B196" t="s">
        <v>3381</v>
      </c>
      <c r="C196" t="s">
        <v>6</v>
      </c>
      <c r="D196" t="s">
        <v>2672</v>
      </c>
      <c r="E196" t="s">
        <v>4300</v>
      </c>
      <c r="F196" t="s">
        <v>3382</v>
      </c>
      <c r="G196">
        <f>ROUND(sportsVenue_capacity[[#This Row],[value]],2)</f>
        <v>49000</v>
      </c>
      <c r="H196" t="s">
        <v>4301</v>
      </c>
      <c r="I196" t="s">
        <v>158</v>
      </c>
      <c r="J196" t="s">
        <v>72</v>
      </c>
      <c r="K196" t="s">
        <v>3383</v>
      </c>
      <c r="L196" t="s">
        <v>2669</v>
      </c>
      <c r="M196">
        <f t="shared" si="3"/>
        <v>1</v>
      </c>
      <c r="N19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Queensland Sport and Athletics Centre venue, in number of people?</v>
      </c>
    </row>
    <row r="197" spans="1:14" x14ac:dyDescent="0.3">
      <c r="A197" t="s">
        <v>3384</v>
      </c>
      <c r="B197" t="s">
        <v>3385</v>
      </c>
      <c r="C197" t="s">
        <v>6</v>
      </c>
      <c r="D197" t="s">
        <v>2672</v>
      </c>
      <c r="E197" t="s">
        <v>4300</v>
      </c>
      <c r="F197" t="s">
        <v>2880</v>
      </c>
      <c r="G197">
        <f>ROUND(sportsVenue_capacity[[#This Row],[value]],2)</f>
        <v>12000</v>
      </c>
      <c r="H197" t="s">
        <v>4301</v>
      </c>
      <c r="I197" t="s">
        <v>15</v>
      </c>
      <c r="J197" t="s">
        <v>72</v>
      </c>
      <c r="K197" t="s">
        <v>3386</v>
      </c>
      <c r="L197" t="s">
        <v>2669</v>
      </c>
      <c r="M197">
        <f t="shared" si="3"/>
        <v>1</v>
      </c>
      <c r="N19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Stadion Branko Čavlović-Čavlek venue, in number of people?</v>
      </c>
    </row>
    <row r="198" spans="1:14" x14ac:dyDescent="0.3">
      <c r="A198" t="s">
        <v>3387</v>
      </c>
      <c r="B198" t="s">
        <v>3388</v>
      </c>
      <c r="C198" t="s">
        <v>6</v>
      </c>
      <c r="D198" t="s">
        <v>2672</v>
      </c>
      <c r="E198" t="s">
        <v>4300</v>
      </c>
      <c r="F198" t="s">
        <v>3389</v>
      </c>
      <c r="G198">
        <f>ROUND(sportsVenue_capacity[[#This Row],[value]],2)</f>
        <v>1800</v>
      </c>
      <c r="H198" t="s">
        <v>4301</v>
      </c>
      <c r="I198" t="s">
        <v>76</v>
      </c>
      <c r="J198" t="s">
        <v>72</v>
      </c>
      <c r="K198" t="s">
        <v>3390</v>
      </c>
      <c r="L198" t="s">
        <v>2669</v>
      </c>
      <c r="M198">
        <f t="shared" si="3"/>
        <v>1</v>
      </c>
      <c r="N19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Gradski stadion Kratovo venue, in number of people?</v>
      </c>
    </row>
    <row r="199" spans="1:14" x14ac:dyDescent="0.3">
      <c r="A199" t="s">
        <v>3391</v>
      </c>
      <c r="B199" t="s">
        <v>3392</v>
      </c>
      <c r="C199" t="s">
        <v>6</v>
      </c>
      <c r="D199" t="s">
        <v>2672</v>
      </c>
      <c r="E199" t="s">
        <v>4300</v>
      </c>
      <c r="F199" t="s">
        <v>3393</v>
      </c>
      <c r="G199">
        <f>ROUND(sportsVenue_capacity[[#This Row],[value]],2)</f>
        <v>2685</v>
      </c>
      <c r="H199" t="s">
        <v>4301</v>
      </c>
      <c r="I199" t="s">
        <v>48</v>
      </c>
      <c r="J199" t="s">
        <v>72</v>
      </c>
      <c r="K199" t="s">
        <v>3394</v>
      </c>
      <c r="L199" t="s">
        <v>2669</v>
      </c>
      <c r="M199">
        <f t="shared" si="3"/>
        <v>1</v>
      </c>
      <c r="N19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Kerkyra Stadium venue, in number of people?</v>
      </c>
    </row>
    <row r="200" spans="1:14" x14ac:dyDescent="0.3">
      <c r="A200" t="s">
        <v>3395</v>
      </c>
      <c r="B200" t="s">
        <v>3396</v>
      </c>
      <c r="C200" t="s">
        <v>6</v>
      </c>
      <c r="D200" t="s">
        <v>2672</v>
      </c>
      <c r="E200" t="s">
        <v>4300</v>
      </c>
      <c r="F200" t="s">
        <v>2270</v>
      </c>
      <c r="G200">
        <f>ROUND(sportsVenue_capacity[[#This Row],[value]],2)</f>
        <v>3500</v>
      </c>
      <c r="H200" t="s">
        <v>4301</v>
      </c>
      <c r="I200" t="s">
        <v>36</v>
      </c>
      <c r="J200" t="s">
        <v>72</v>
      </c>
      <c r="K200" t="s">
        <v>3397</v>
      </c>
      <c r="L200" t="s">
        <v>2669</v>
      </c>
      <c r="M200">
        <f t="shared" si="3"/>
        <v>1</v>
      </c>
      <c r="N20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Carl Ramos Stadium venue, in number of people?</v>
      </c>
    </row>
    <row r="201" spans="1:14" x14ac:dyDescent="0.3">
      <c r="A201" t="s">
        <v>3398</v>
      </c>
      <c r="B201" t="s">
        <v>3399</v>
      </c>
      <c r="C201" t="s">
        <v>6</v>
      </c>
      <c r="D201" t="s">
        <v>2672</v>
      </c>
      <c r="E201" t="s">
        <v>4300</v>
      </c>
      <c r="F201" t="s">
        <v>3400</v>
      </c>
      <c r="G201">
        <f>ROUND(sportsVenue_capacity[[#This Row],[value]],2)</f>
        <v>64121</v>
      </c>
      <c r="H201" t="s">
        <v>4301</v>
      </c>
      <c r="I201" t="s">
        <v>19</v>
      </c>
      <c r="J201" t="s">
        <v>72</v>
      </c>
      <c r="K201" t="s">
        <v>3401</v>
      </c>
      <c r="L201" t="s">
        <v>2669</v>
      </c>
      <c r="M201">
        <f t="shared" si="3"/>
        <v>1</v>
      </c>
      <c r="N20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Hubert H. Humphrey Metrodome venue, in number of people?</v>
      </c>
    </row>
    <row r="202" spans="1:14" x14ac:dyDescent="0.3">
      <c r="A202" t="s">
        <v>3402</v>
      </c>
      <c r="B202" t="s">
        <v>3403</v>
      </c>
      <c r="C202" t="s">
        <v>6</v>
      </c>
      <c r="D202" t="s">
        <v>2672</v>
      </c>
      <c r="E202" t="s">
        <v>4300</v>
      </c>
      <c r="F202" t="s">
        <v>3404</v>
      </c>
      <c r="G202">
        <f>ROUND(sportsVenue_capacity[[#This Row],[value]],2)</f>
        <v>4075</v>
      </c>
      <c r="H202" t="s">
        <v>4301</v>
      </c>
      <c r="I202" t="s">
        <v>13</v>
      </c>
      <c r="J202" t="s">
        <v>72</v>
      </c>
      <c r="K202" t="s">
        <v>3405</v>
      </c>
      <c r="L202" t="s">
        <v>2669</v>
      </c>
      <c r="M202">
        <f t="shared" si="3"/>
        <v>1</v>
      </c>
      <c r="N20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Stadion Park mladeži venue, in number of people?</v>
      </c>
    </row>
    <row r="203" spans="1:14" x14ac:dyDescent="0.3">
      <c r="A203" t="s">
        <v>3406</v>
      </c>
      <c r="B203" t="s">
        <v>3407</v>
      </c>
      <c r="C203" t="s">
        <v>6</v>
      </c>
      <c r="D203" t="s">
        <v>2672</v>
      </c>
      <c r="E203" t="s">
        <v>4300</v>
      </c>
      <c r="F203" t="s">
        <v>3178</v>
      </c>
      <c r="G203">
        <f>ROUND(sportsVenue_capacity[[#This Row],[value]],2)</f>
        <v>14000</v>
      </c>
      <c r="H203" t="s">
        <v>4301</v>
      </c>
      <c r="I203" t="s">
        <v>23</v>
      </c>
      <c r="J203" t="s">
        <v>72</v>
      </c>
      <c r="K203" t="s">
        <v>3408</v>
      </c>
      <c r="L203" t="s">
        <v>2669</v>
      </c>
      <c r="M203">
        <f t="shared" si="3"/>
        <v>1</v>
      </c>
      <c r="N20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Blue Cross Arena venue, in number of people?</v>
      </c>
    </row>
    <row r="204" spans="1:14" x14ac:dyDescent="0.3">
      <c r="A204" t="s">
        <v>3409</v>
      </c>
      <c r="B204" t="s">
        <v>3410</v>
      </c>
      <c r="C204" t="s">
        <v>6</v>
      </c>
      <c r="D204" t="s">
        <v>2672</v>
      </c>
      <c r="E204" t="s">
        <v>4300</v>
      </c>
      <c r="F204" t="s">
        <v>3411</v>
      </c>
      <c r="G204">
        <f>ROUND(sportsVenue_capacity[[#This Row],[value]],2)</f>
        <v>7680</v>
      </c>
      <c r="H204" t="s">
        <v>4301</v>
      </c>
      <c r="I204" t="s">
        <v>48</v>
      </c>
      <c r="J204" t="s">
        <v>72</v>
      </c>
      <c r="K204" t="s">
        <v>3412</v>
      </c>
      <c r="L204" t="s">
        <v>2669</v>
      </c>
      <c r="M204">
        <f t="shared" si="3"/>
        <v>1</v>
      </c>
      <c r="N20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Municipal Lucio Fariña Fernández venue, in number of people?</v>
      </c>
    </row>
    <row r="205" spans="1:14" x14ac:dyDescent="0.3">
      <c r="A205" t="s">
        <v>3413</v>
      </c>
      <c r="B205" t="s">
        <v>3414</v>
      </c>
      <c r="C205" t="s">
        <v>6</v>
      </c>
      <c r="D205" t="s">
        <v>2672</v>
      </c>
      <c r="E205" t="s">
        <v>4300</v>
      </c>
      <c r="F205" t="s">
        <v>3415</v>
      </c>
      <c r="G205">
        <f>ROUND(sportsVenue_capacity[[#This Row],[value]],2)</f>
        <v>10185</v>
      </c>
      <c r="H205" t="s">
        <v>4301</v>
      </c>
      <c r="I205" t="s">
        <v>48</v>
      </c>
      <c r="J205" t="s">
        <v>72</v>
      </c>
      <c r="K205" t="s">
        <v>3416</v>
      </c>
      <c r="L205" t="s">
        <v>2669</v>
      </c>
      <c r="M205">
        <f t="shared" si="3"/>
        <v>1</v>
      </c>
      <c r="N20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Somerset Park venue, in number of people?</v>
      </c>
    </row>
    <row r="206" spans="1:14" x14ac:dyDescent="0.3">
      <c r="A206" t="s">
        <v>3417</v>
      </c>
      <c r="B206" t="s">
        <v>3418</v>
      </c>
      <c r="C206" t="s">
        <v>6</v>
      </c>
      <c r="D206" t="s">
        <v>2672</v>
      </c>
      <c r="E206" t="s">
        <v>4300</v>
      </c>
      <c r="F206" t="s">
        <v>2880</v>
      </c>
      <c r="G206">
        <f>ROUND(sportsVenue_capacity[[#This Row],[value]],2)</f>
        <v>12000</v>
      </c>
      <c r="H206" t="s">
        <v>4301</v>
      </c>
      <c r="I206" t="s">
        <v>20</v>
      </c>
      <c r="J206" t="s">
        <v>72</v>
      </c>
      <c r="K206" t="s">
        <v>3419</v>
      </c>
      <c r="L206" t="s">
        <v>2669</v>
      </c>
      <c r="M206">
        <f t="shared" si="3"/>
        <v>1</v>
      </c>
      <c r="N20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Sharjah Stadium venue, in number of people?</v>
      </c>
    </row>
    <row r="207" spans="1:14" x14ac:dyDescent="0.3">
      <c r="A207" t="s">
        <v>3420</v>
      </c>
      <c r="B207" t="s">
        <v>3421</v>
      </c>
      <c r="C207" t="s">
        <v>6</v>
      </c>
      <c r="D207" t="s">
        <v>2672</v>
      </c>
      <c r="E207" t="s">
        <v>4300</v>
      </c>
      <c r="F207" t="s">
        <v>3422</v>
      </c>
      <c r="G207">
        <f>ROUND(sportsVenue_capacity[[#This Row],[value]],2)</f>
        <v>76125</v>
      </c>
      <c r="H207" t="s">
        <v>4301</v>
      </c>
      <c r="I207" t="s">
        <v>32</v>
      </c>
      <c r="J207" t="s">
        <v>72</v>
      </c>
      <c r="K207" t="s">
        <v>3423</v>
      </c>
      <c r="L207" t="s">
        <v>2669</v>
      </c>
      <c r="M207">
        <f t="shared" si="3"/>
        <v>1</v>
      </c>
      <c r="N20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Empower Field at Mile High venue, in number of people?</v>
      </c>
    </row>
    <row r="208" spans="1:14" x14ac:dyDescent="0.3">
      <c r="A208" t="s">
        <v>3424</v>
      </c>
      <c r="B208" t="s">
        <v>3425</v>
      </c>
      <c r="C208" t="s">
        <v>6</v>
      </c>
      <c r="D208" t="s">
        <v>2672</v>
      </c>
      <c r="E208" t="s">
        <v>4300</v>
      </c>
      <c r="F208" t="s">
        <v>3426</v>
      </c>
      <c r="G208">
        <f>ROUND(sportsVenue_capacity[[#This Row],[value]],2)</f>
        <v>21600</v>
      </c>
      <c r="H208" t="s">
        <v>4301</v>
      </c>
      <c r="I208" t="s">
        <v>158</v>
      </c>
      <c r="J208" t="s">
        <v>72</v>
      </c>
      <c r="K208" t="s">
        <v>3427</v>
      </c>
      <c r="L208" t="s">
        <v>2669</v>
      </c>
      <c r="M208">
        <f t="shared" si="3"/>
        <v>1</v>
      </c>
      <c r="N20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Willie Davids venue, in number of people?</v>
      </c>
    </row>
    <row r="209" spans="1:14" x14ac:dyDescent="0.3">
      <c r="A209" t="s">
        <v>3428</v>
      </c>
      <c r="B209" t="s">
        <v>3429</v>
      </c>
      <c r="C209" t="s">
        <v>6</v>
      </c>
      <c r="D209" t="s">
        <v>2672</v>
      </c>
      <c r="E209" t="s">
        <v>4300</v>
      </c>
      <c r="F209" t="s">
        <v>3430</v>
      </c>
      <c r="G209">
        <f>ROUND(sportsVenue_capacity[[#This Row],[value]],2)</f>
        <v>10412</v>
      </c>
      <c r="H209" t="s">
        <v>4301</v>
      </c>
      <c r="I209" t="s">
        <v>76</v>
      </c>
      <c r="J209" t="s">
        <v>72</v>
      </c>
      <c r="K209" t="s">
        <v>3431</v>
      </c>
      <c r="L209" t="s">
        <v>2669</v>
      </c>
      <c r="M209">
        <f t="shared" si="3"/>
        <v>1</v>
      </c>
      <c r="N20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Nickerson Field venue, in number of people?</v>
      </c>
    </row>
    <row r="210" spans="1:14" x14ac:dyDescent="0.3">
      <c r="A210" t="s">
        <v>3432</v>
      </c>
      <c r="B210" t="s">
        <v>3433</v>
      </c>
      <c r="C210" t="s">
        <v>6</v>
      </c>
      <c r="D210" t="s">
        <v>2672</v>
      </c>
      <c r="E210" t="s">
        <v>4300</v>
      </c>
      <c r="F210" t="s">
        <v>3434</v>
      </c>
      <c r="G210">
        <f>ROUND(sportsVenue_capacity[[#This Row],[value]],2)</f>
        <v>65500</v>
      </c>
      <c r="H210" t="s">
        <v>4301</v>
      </c>
      <c r="I210" t="s">
        <v>35</v>
      </c>
      <c r="J210" t="s">
        <v>72</v>
      </c>
      <c r="K210" t="s">
        <v>3435</v>
      </c>
      <c r="L210" t="s">
        <v>2669</v>
      </c>
      <c r="M210">
        <f t="shared" si="3"/>
        <v>1</v>
      </c>
      <c r="N21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Acrisure Stadium venue, in number of people?</v>
      </c>
    </row>
    <row r="211" spans="1:14" x14ac:dyDescent="0.3">
      <c r="A211" t="s">
        <v>3436</v>
      </c>
      <c r="B211" t="s">
        <v>3437</v>
      </c>
      <c r="C211" t="s">
        <v>6</v>
      </c>
      <c r="D211" t="s">
        <v>2672</v>
      </c>
      <c r="E211" t="s">
        <v>4300</v>
      </c>
      <c r="F211" t="s">
        <v>3438</v>
      </c>
      <c r="G211">
        <f>ROUND(sportsVenue_capacity[[#This Row],[value]],2)</f>
        <v>20551</v>
      </c>
      <c r="H211" t="s">
        <v>4301</v>
      </c>
      <c r="I211" t="s">
        <v>36</v>
      </c>
      <c r="J211" t="s">
        <v>72</v>
      </c>
      <c r="K211" t="s">
        <v>3439</v>
      </c>
      <c r="L211" t="s">
        <v>2669</v>
      </c>
      <c r="M211">
        <f t="shared" si="3"/>
        <v>1</v>
      </c>
      <c r="N21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Rei Pelé venue, in number of people?</v>
      </c>
    </row>
    <row r="212" spans="1:14" x14ac:dyDescent="0.3">
      <c r="A212" t="s">
        <v>3440</v>
      </c>
      <c r="B212" t="s">
        <v>3441</v>
      </c>
      <c r="C212" t="s">
        <v>6</v>
      </c>
      <c r="D212" t="s">
        <v>2672</v>
      </c>
      <c r="E212" t="s">
        <v>4300</v>
      </c>
      <c r="F212" t="s">
        <v>3442</v>
      </c>
      <c r="G212">
        <f>ROUND(sportsVenue_capacity[[#This Row],[value]],2)</f>
        <v>12650</v>
      </c>
      <c r="H212" t="s">
        <v>4301</v>
      </c>
      <c r="I212" t="s">
        <v>158</v>
      </c>
      <c r="J212" t="s">
        <v>72</v>
      </c>
      <c r="K212" t="s">
        <v>3443</v>
      </c>
      <c r="L212" t="s">
        <v>2669</v>
      </c>
      <c r="M212">
        <f t="shared" si="3"/>
        <v>1</v>
      </c>
      <c r="N21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Rudolf Weber-Arena venue, in number of people?</v>
      </c>
    </row>
    <row r="213" spans="1:14" x14ac:dyDescent="0.3">
      <c r="A213" t="s">
        <v>3444</v>
      </c>
      <c r="B213" t="s">
        <v>3445</v>
      </c>
      <c r="C213" t="s">
        <v>6</v>
      </c>
      <c r="D213" t="s">
        <v>2672</v>
      </c>
      <c r="E213" t="s">
        <v>4300</v>
      </c>
      <c r="F213" t="s">
        <v>3446</v>
      </c>
      <c r="G213">
        <f>ROUND(sportsVenue_capacity[[#This Row],[value]],2)</f>
        <v>22400</v>
      </c>
      <c r="H213" t="s">
        <v>4301</v>
      </c>
      <c r="I213" t="s">
        <v>48</v>
      </c>
      <c r="J213" t="s">
        <v>72</v>
      </c>
      <c r="K213" t="s">
        <v>3447</v>
      </c>
      <c r="L213" t="s">
        <v>2669</v>
      </c>
      <c r="M213">
        <f t="shared" si="3"/>
        <v>1</v>
      </c>
      <c r="N21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Arena Joinville venue, in number of people?</v>
      </c>
    </row>
    <row r="214" spans="1:14" x14ac:dyDescent="0.3">
      <c r="A214" t="s">
        <v>3448</v>
      </c>
      <c r="B214" t="s">
        <v>3449</v>
      </c>
      <c r="C214" t="s">
        <v>6</v>
      </c>
      <c r="D214" t="s">
        <v>2672</v>
      </c>
      <c r="E214" t="s">
        <v>4300</v>
      </c>
      <c r="F214" t="s">
        <v>3056</v>
      </c>
      <c r="G214">
        <f>ROUND(sportsVenue_capacity[[#This Row],[value]],2)</f>
        <v>15000</v>
      </c>
      <c r="H214" t="s">
        <v>4301</v>
      </c>
      <c r="I214" t="s">
        <v>76</v>
      </c>
      <c r="J214" t="s">
        <v>72</v>
      </c>
      <c r="K214" t="s">
        <v>3450</v>
      </c>
      <c r="L214" t="s">
        <v>2669</v>
      </c>
      <c r="M214">
        <f t="shared" si="3"/>
        <v>1</v>
      </c>
      <c r="N21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Bangladesh Army Stadium venue, in number of people?</v>
      </c>
    </row>
    <row r="215" spans="1:14" x14ac:dyDescent="0.3">
      <c r="A215" t="s">
        <v>3451</v>
      </c>
      <c r="B215" t="s">
        <v>3452</v>
      </c>
      <c r="C215" t="s">
        <v>6</v>
      </c>
      <c r="D215" t="s">
        <v>2672</v>
      </c>
      <c r="E215" t="s">
        <v>4300</v>
      </c>
      <c r="F215" t="s">
        <v>3453</v>
      </c>
      <c r="G215">
        <f>ROUND(sportsVenue_capacity[[#This Row],[value]],2)</f>
        <v>1750</v>
      </c>
      <c r="H215" t="s">
        <v>4301</v>
      </c>
      <c r="I215" t="s">
        <v>158</v>
      </c>
      <c r="J215" t="s">
        <v>72</v>
      </c>
      <c r="K215" t="s">
        <v>3454</v>
      </c>
      <c r="L215" t="s">
        <v>2669</v>
      </c>
      <c r="M215">
        <f t="shared" si="3"/>
        <v>1</v>
      </c>
      <c r="N21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Carlos Osório venue, in number of people?</v>
      </c>
    </row>
    <row r="216" spans="1:14" x14ac:dyDescent="0.3">
      <c r="A216" t="s">
        <v>3455</v>
      </c>
      <c r="B216" t="s">
        <v>3456</v>
      </c>
      <c r="C216" t="s">
        <v>6</v>
      </c>
      <c r="D216" t="s">
        <v>2672</v>
      </c>
      <c r="E216" t="s">
        <v>4300</v>
      </c>
      <c r="F216" t="s">
        <v>2681</v>
      </c>
      <c r="G216">
        <f>ROUND(sportsVenue_capacity[[#This Row],[value]],2)</f>
        <v>30000</v>
      </c>
      <c r="H216" t="s">
        <v>4301</v>
      </c>
      <c r="I216" t="s">
        <v>158</v>
      </c>
      <c r="J216" t="s">
        <v>72</v>
      </c>
      <c r="K216" t="s">
        <v>3457</v>
      </c>
      <c r="L216" t="s">
        <v>2669</v>
      </c>
      <c r="M216">
        <f t="shared" si="3"/>
        <v>1</v>
      </c>
      <c r="N21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of 1st November 1954 venue, in number of people?</v>
      </c>
    </row>
    <row r="217" spans="1:14" x14ac:dyDescent="0.3">
      <c r="A217" t="s">
        <v>3458</v>
      </c>
      <c r="B217" t="s">
        <v>3459</v>
      </c>
      <c r="C217" t="s">
        <v>6</v>
      </c>
      <c r="D217" t="s">
        <v>2672</v>
      </c>
      <c r="E217" t="s">
        <v>4300</v>
      </c>
      <c r="F217" t="s">
        <v>3460</v>
      </c>
      <c r="G217">
        <f>ROUND(sportsVenue_capacity[[#This Row],[value]],2)</f>
        <v>20630</v>
      </c>
      <c r="H217" t="s">
        <v>4301</v>
      </c>
      <c r="I217" t="s">
        <v>76</v>
      </c>
      <c r="J217" t="s">
        <v>72</v>
      </c>
      <c r="K217" t="s">
        <v>3461</v>
      </c>
      <c r="L217" t="s">
        <v>2669</v>
      </c>
      <c r="M217">
        <f t="shared" si="3"/>
        <v>1</v>
      </c>
      <c r="N21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La Independencia venue, in number of people?</v>
      </c>
    </row>
    <row r="218" spans="1:14" x14ac:dyDescent="0.3">
      <c r="A218" t="s">
        <v>3462</v>
      </c>
      <c r="B218" t="s">
        <v>3463</v>
      </c>
      <c r="C218" t="s">
        <v>6</v>
      </c>
      <c r="D218" t="s">
        <v>2672</v>
      </c>
      <c r="E218" t="s">
        <v>4300</v>
      </c>
      <c r="F218" t="s">
        <v>2681</v>
      </c>
      <c r="G218">
        <f>ROUND(sportsVenue_capacity[[#This Row],[value]],2)</f>
        <v>30000</v>
      </c>
      <c r="H218" t="s">
        <v>4301</v>
      </c>
      <c r="I218" t="s">
        <v>48</v>
      </c>
      <c r="J218" t="s">
        <v>72</v>
      </c>
      <c r="K218" t="s">
        <v>3464</v>
      </c>
      <c r="L218" t="s">
        <v>2669</v>
      </c>
      <c r="M218">
        <f t="shared" si="3"/>
        <v>1</v>
      </c>
      <c r="N21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Takhti Stadium venue, in number of people?</v>
      </c>
    </row>
    <row r="219" spans="1:14" x14ac:dyDescent="0.3">
      <c r="A219" t="s">
        <v>3465</v>
      </c>
      <c r="B219" t="s">
        <v>3466</v>
      </c>
      <c r="C219" t="s">
        <v>6</v>
      </c>
      <c r="D219" t="s">
        <v>2672</v>
      </c>
      <c r="E219" t="s">
        <v>4300</v>
      </c>
      <c r="F219" t="s">
        <v>2880</v>
      </c>
      <c r="G219">
        <f>ROUND(sportsVenue_capacity[[#This Row],[value]],2)</f>
        <v>12000</v>
      </c>
      <c r="H219" t="s">
        <v>4301</v>
      </c>
      <c r="I219" t="s">
        <v>158</v>
      </c>
      <c r="J219" t="s">
        <v>72</v>
      </c>
      <c r="K219" t="s">
        <v>3467</v>
      </c>
      <c r="L219" t="s">
        <v>2669</v>
      </c>
      <c r="M219">
        <f t="shared" si="3"/>
        <v>1</v>
      </c>
      <c r="N21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de Vallehermoso venue, in number of people?</v>
      </c>
    </row>
    <row r="220" spans="1:14" x14ac:dyDescent="0.3">
      <c r="A220" t="s">
        <v>3468</v>
      </c>
      <c r="B220" t="s">
        <v>3469</v>
      </c>
      <c r="C220" t="s">
        <v>6</v>
      </c>
      <c r="D220" t="s">
        <v>2672</v>
      </c>
      <c r="E220" t="s">
        <v>4300</v>
      </c>
      <c r="F220" t="s">
        <v>3470</v>
      </c>
      <c r="G220">
        <f>ROUND(sportsVenue_capacity[[#This Row],[value]],2)</f>
        <v>40828</v>
      </c>
      <c r="H220" t="s">
        <v>4301</v>
      </c>
      <c r="I220" t="s">
        <v>76</v>
      </c>
      <c r="J220" t="s">
        <v>72</v>
      </c>
      <c r="K220" t="s">
        <v>3471</v>
      </c>
      <c r="L220" t="s">
        <v>2669</v>
      </c>
      <c r="M220">
        <f t="shared" si="3"/>
        <v>1</v>
      </c>
      <c r="N22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Falcon Stadium venue, in number of people?</v>
      </c>
    </row>
    <row r="221" spans="1:14" x14ac:dyDescent="0.3">
      <c r="A221" t="s">
        <v>3472</v>
      </c>
      <c r="B221" t="s">
        <v>3473</v>
      </c>
      <c r="C221" t="s">
        <v>6</v>
      </c>
      <c r="D221" t="s">
        <v>2672</v>
      </c>
      <c r="E221" t="s">
        <v>4300</v>
      </c>
      <c r="F221" t="s">
        <v>3474</v>
      </c>
      <c r="G221">
        <f>ROUND(sportsVenue_capacity[[#This Row],[value]],2)</f>
        <v>36800</v>
      </c>
      <c r="H221" t="s">
        <v>4301</v>
      </c>
      <c r="I221" t="s">
        <v>15</v>
      </c>
      <c r="J221" t="s">
        <v>72</v>
      </c>
      <c r="K221" t="s">
        <v>3475</v>
      </c>
      <c r="L221" t="s">
        <v>2669</v>
      </c>
      <c r="M221">
        <f t="shared" si="3"/>
        <v>1</v>
      </c>
      <c r="N22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Sam Boyd Stadium venue, in number of people?</v>
      </c>
    </row>
    <row r="222" spans="1:14" x14ac:dyDescent="0.3">
      <c r="A222" t="s">
        <v>3476</v>
      </c>
      <c r="B222" t="s">
        <v>3477</v>
      </c>
      <c r="C222" t="s">
        <v>6</v>
      </c>
      <c r="D222" t="s">
        <v>2672</v>
      </c>
      <c r="E222" t="s">
        <v>4300</v>
      </c>
      <c r="F222" t="s">
        <v>3478</v>
      </c>
      <c r="G222">
        <f>ROUND(sportsVenue_capacity[[#This Row],[value]],2)</f>
        <v>7083</v>
      </c>
      <c r="H222" t="s">
        <v>4301</v>
      </c>
      <c r="I222" t="s">
        <v>34</v>
      </c>
      <c r="J222" t="s">
        <v>72</v>
      </c>
      <c r="K222" t="s">
        <v>3479</v>
      </c>
      <c r="L222" t="s">
        <v>2669</v>
      </c>
      <c r="M222">
        <f t="shared" si="3"/>
        <v>1</v>
      </c>
      <c r="N22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Ipurúa Municipal Stadium venue, in number of people?</v>
      </c>
    </row>
    <row r="223" spans="1:14" x14ac:dyDescent="0.3">
      <c r="A223" t="s">
        <v>3480</v>
      </c>
      <c r="B223" t="s">
        <v>3481</v>
      </c>
      <c r="C223" t="s">
        <v>6</v>
      </c>
      <c r="D223" t="s">
        <v>2672</v>
      </c>
      <c r="E223" t="s">
        <v>4300</v>
      </c>
      <c r="F223" t="s">
        <v>3482</v>
      </c>
      <c r="G223">
        <f>ROUND(sportsVenue_capacity[[#This Row],[value]],2)</f>
        <v>43649</v>
      </c>
      <c r="H223" t="s">
        <v>4301</v>
      </c>
      <c r="I223" t="s">
        <v>58</v>
      </c>
      <c r="J223" t="s">
        <v>72</v>
      </c>
      <c r="K223" t="s">
        <v>3483</v>
      </c>
      <c r="L223" t="s">
        <v>2669</v>
      </c>
      <c r="M223">
        <f t="shared" si="3"/>
        <v>1</v>
      </c>
      <c r="N22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Sydney Cricket Ground venue, in number of people?</v>
      </c>
    </row>
    <row r="224" spans="1:14" x14ac:dyDescent="0.3">
      <c r="A224" t="s">
        <v>3484</v>
      </c>
      <c r="B224" t="s">
        <v>3485</v>
      </c>
      <c r="C224" t="s">
        <v>6</v>
      </c>
      <c r="D224" t="s">
        <v>2672</v>
      </c>
      <c r="E224" t="s">
        <v>4300</v>
      </c>
      <c r="F224" t="s">
        <v>2880</v>
      </c>
      <c r="G224">
        <f>ROUND(sportsVenue_capacity[[#This Row],[value]],2)</f>
        <v>12000</v>
      </c>
      <c r="H224" t="s">
        <v>4301</v>
      </c>
      <c r="I224" t="s">
        <v>15</v>
      </c>
      <c r="J224" t="s">
        <v>72</v>
      </c>
      <c r="K224" t="s">
        <v>3486</v>
      </c>
      <c r="L224" t="s">
        <v>2669</v>
      </c>
      <c r="M224">
        <f t="shared" si="3"/>
        <v>1</v>
      </c>
      <c r="N22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Municipal de Chaves venue, in number of people?</v>
      </c>
    </row>
    <row r="225" spans="1:14" x14ac:dyDescent="0.3">
      <c r="A225" t="s">
        <v>3487</v>
      </c>
      <c r="B225" t="s">
        <v>3488</v>
      </c>
      <c r="C225" t="s">
        <v>6</v>
      </c>
      <c r="D225" t="s">
        <v>2672</v>
      </c>
      <c r="E225" t="s">
        <v>4300</v>
      </c>
      <c r="F225" t="s">
        <v>3489</v>
      </c>
      <c r="G225">
        <f>ROUND(sportsVenue_capacity[[#This Row],[value]],2)</f>
        <v>10323</v>
      </c>
      <c r="H225" t="s">
        <v>4301</v>
      </c>
      <c r="I225" t="s">
        <v>10</v>
      </c>
      <c r="J225" t="s">
        <v>72</v>
      </c>
      <c r="K225" t="s">
        <v>3490</v>
      </c>
      <c r="L225" t="s">
        <v>2669</v>
      </c>
      <c r="M225">
        <f t="shared" si="3"/>
        <v>1</v>
      </c>
      <c r="N22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Vitrifrigo Arena venue, in number of people?</v>
      </c>
    </row>
    <row r="226" spans="1:14" x14ac:dyDescent="0.3">
      <c r="A226" t="s">
        <v>3491</v>
      </c>
      <c r="B226" t="s">
        <v>3492</v>
      </c>
      <c r="C226" t="s">
        <v>6</v>
      </c>
      <c r="D226" t="s">
        <v>2672</v>
      </c>
      <c r="E226" t="s">
        <v>4300</v>
      </c>
      <c r="F226" t="s">
        <v>3056</v>
      </c>
      <c r="G226">
        <f>ROUND(sportsVenue_capacity[[#This Row],[value]],2)</f>
        <v>15000</v>
      </c>
      <c r="H226" t="s">
        <v>4301</v>
      </c>
      <c r="I226" t="s">
        <v>158</v>
      </c>
      <c r="J226" t="s">
        <v>72</v>
      </c>
      <c r="K226" t="s">
        <v>3493</v>
      </c>
      <c r="L226" t="s">
        <v>2669</v>
      </c>
      <c r="M226">
        <f t="shared" si="3"/>
        <v>1</v>
      </c>
      <c r="N22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Sloan Park venue, in number of people?</v>
      </c>
    </row>
    <row r="227" spans="1:14" x14ac:dyDescent="0.3">
      <c r="A227" t="s">
        <v>3494</v>
      </c>
      <c r="B227" t="s">
        <v>3495</v>
      </c>
      <c r="C227" t="s">
        <v>6</v>
      </c>
      <c r="D227" t="s">
        <v>2672</v>
      </c>
      <c r="E227" t="s">
        <v>4300</v>
      </c>
      <c r="F227" t="s">
        <v>3496</v>
      </c>
      <c r="G227">
        <f>ROUND(sportsVenue_capacity[[#This Row],[value]],2)</f>
        <v>9777</v>
      </c>
      <c r="H227" t="s">
        <v>4301</v>
      </c>
      <c r="I227" t="s">
        <v>15</v>
      </c>
      <c r="J227" t="s">
        <v>72</v>
      </c>
      <c r="K227" t="s">
        <v>3497</v>
      </c>
      <c r="L227" t="s">
        <v>2669</v>
      </c>
      <c r="M227">
        <f t="shared" si="3"/>
        <v>1</v>
      </c>
      <c r="N22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BTarena venue, in number of people?</v>
      </c>
    </row>
    <row r="228" spans="1:14" x14ac:dyDescent="0.3">
      <c r="A228" t="s">
        <v>3498</v>
      </c>
      <c r="B228" t="s">
        <v>3499</v>
      </c>
      <c r="C228" t="s">
        <v>6</v>
      </c>
      <c r="D228" t="s">
        <v>2672</v>
      </c>
      <c r="E228" t="s">
        <v>4300</v>
      </c>
      <c r="F228" t="s">
        <v>3265</v>
      </c>
      <c r="G228">
        <f>ROUND(sportsVenue_capacity[[#This Row],[value]],2)</f>
        <v>2500</v>
      </c>
      <c r="H228" t="s">
        <v>4301</v>
      </c>
      <c r="I228" t="s">
        <v>158</v>
      </c>
      <c r="J228" t="s">
        <v>72</v>
      </c>
      <c r="K228" t="s">
        <v>3500</v>
      </c>
      <c r="L228" t="s">
        <v>2669</v>
      </c>
      <c r="M228">
        <f t="shared" si="3"/>
        <v>1</v>
      </c>
      <c r="N22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Pod Vinicí venue, in number of people?</v>
      </c>
    </row>
    <row r="229" spans="1:14" x14ac:dyDescent="0.3">
      <c r="A229" t="s">
        <v>3501</v>
      </c>
      <c r="B229" t="s">
        <v>3502</v>
      </c>
      <c r="C229" t="s">
        <v>6</v>
      </c>
      <c r="D229" t="s">
        <v>2672</v>
      </c>
      <c r="E229" t="s">
        <v>4300</v>
      </c>
      <c r="F229" t="s">
        <v>2803</v>
      </c>
      <c r="G229">
        <f>ROUND(sportsVenue_capacity[[#This Row],[value]],2)</f>
        <v>10000</v>
      </c>
      <c r="H229" t="s">
        <v>4301</v>
      </c>
      <c r="I229" t="s">
        <v>36</v>
      </c>
      <c r="J229" t="s">
        <v>72</v>
      </c>
      <c r="K229" t="s">
        <v>3503</v>
      </c>
      <c r="L229" t="s">
        <v>2669</v>
      </c>
      <c r="M229">
        <f t="shared" si="3"/>
        <v>1</v>
      </c>
      <c r="N22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Sylhet International Cricket Stadium venue, in number of people?</v>
      </c>
    </row>
    <row r="230" spans="1:14" x14ac:dyDescent="0.3">
      <c r="A230" t="s">
        <v>3504</v>
      </c>
      <c r="B230" t="s">
        <v>3505</v>
      </c>
      <c r="C230" t="s">
        <v>6</v>
      </c>
      <c r="D230" t="s">
        <v>2672</v>
      </c>
      <c r="E230" t="s">
        <v>4300</v>
      </c>
      <c r="F230" t="s">
        <v>2701</v>
      </c>
      <c r="G230">
        <f>ROUND(sportsVenue_capacity[[#This Row],[value]],2)</f>
        <v>25000</v>
      </c>
      <c r="H230" t="s">
        <v>4301</v>
      </c>
      <c r="I230" t="s">
        <v>36</v>
      </c>
      <c r="J230" t="s">
        <v>72</v>
      </c>
      <c r="K230" t="s">
        <v>3506</v>
      </c>
      <c r="L230" t="s">
        <v>2669</v>
      </c>
      <c r="M230">
        <f t="shared" si="3"/>
        <v>1</v>
      </c>
      <c r="N23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Takhti Stadium (Tabriz) venue, in number of people?</v>
      </c>
    </row>
    <row r="231" spans="1:14" x14ac:dyDescent="0.3">
      <c r="A231" t="s">
        <v>3507</v>
      </c>
      <c r="B231" t="s">
        <v>3508</v>
      </c>
      <c r="C231" t="s">
        <v>6</v>
      </c>
      <c r="D231" t="s">
        <v>2672</v>
      </c>
      <c r="E231" t="s">
        <v>4300</v>
      </c>
      <c r="F231" t="s">
        <v>2803</v>
      </c>
      <c r="G231">
        <f>ROUND(sportsVenue_capacity[[#This Row],[value]],2)</f>
        <v>10000</v>
      </c>
      <c r="H231" t="s">
        <v>4301</v>
      </c>
      <c r="I231" t="s">
        <v>158</v>
      </c>
      <c r="J231" t="s">
        <v>72</v>
      </c>
      <c r="K231" t="s">
        <v>3509</v>
      </c>
      <c r="L231" t="s">
        <v>2669</v>
      </c>
      <c r="M231">
        <f t="shared" si="3"/>
        <v>1</v>
      </c>
      <c r="N23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Abed Hamdani venue, in number of people?</v>
      </c>
    </row>
    <row r="232" spans="1:14" x14ac:dyDescent="0.3">
      <c r="A232" t="s">
        <v>3510</v>
      </c>
      <c r="B232" t="s">
        <v>3511</v>
      </c>
      <c r="C232" t="s">
        <v>6</v>
      </c>
      <c r="D232" t="s">
        <v>2672</v>
      </c>
      <c r="E232" t="s">
        <v>4300</v>
      </c>
      <c r="F232" t="s">
        <v>3512</v>
      </c>
      <c r="G232">
        <f>ROUND(sportsVenue_capacity[[#This Row],[value]],2)</f>
        <v>50500</v>
      </c>
      <c r="H232" t="s">
        <v>4301</v>
      </c>
      <c r="I232" t="s">
        <v>20</v>
      </c>
      <c r="J232" t="s">
        <v>72</v>
      </c>
      <c r="K232" t="s">
        <v>3513</v>
      </c>
      <c r="L232" t="s">
        <v>2669</v>
      </c>
      <c r="M232">
        <f t="shared" si="3"/>
        <v>1</v>
      </c>
      <c r="N23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Philippine Arena venue, in number of people?</v>
      </c>
    </row>
    <row r="233" spans="1:14" x14ac:dyDescent="0.3">
      <c r="A233" t="s">
        <v>3514</v>
      </c>
      <c r="B233" t="s">
        <v>3515</v>
      </c>
      <c r="C233" t="s">
        <v>6</v>
      </c>
      <c r="D233" t="s">
        <v>2672</v>
      </c>
      <c r="E233" t="s">
        <v>4300</v>
      </c>
      <c r="F233" t="s">
        <v>1308</v>
      </c>
      <c r="G233">
        <f>ROUND(sportsVenue_capacity[[#This Row],[value]],2)</f>
        <v>8000</v>
      </c>
      <c r="H233" t="s">
        <v>4301</v>
      </c>
      <c r="I233" t="s">
        <v>76</v>
      </c>
      <c r="J233" t="s">
        <v>72</v>
      </c>
      <c r="K233" t="s">
        <v>3516</v>
      </c>
      <c r="L233" t="s">
        <v>2669</v>
      </c>
      <c r="M233">
        <f t="shared" si="3"/>
        <v>1</v>
      </c>
      <c r="N23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MassMutual Center venue, in number of people?</v>
      </c>
    </row>
    <row r="234" spans="1:14" x14ac:dyDescent="0.3">
      <c r="A234" t="s">
        <v>3517</v>
      </c>
      <c r="B234" t="s">
        <v>3518</v>
      </c>
      <c r="C234" t="s">
        <v>6</v>
      </c>
      <c r="D234" t="s">
        <v>2672</v>
      </c>
      <c r="E234" t="s">
        <v>4300</v>
      </c>
      <c r="F234" t="s">
        <v>3519</v>
      </c>
      <c r="G234">
        <f>ROUND(sportsVenue_capacity[[#This Row],[value]],2)</f>
        <v>20588</v>
      </c>
      <c r="H234" t="s">
        <v>4301</v>
      </c>
      <c r="I234" t="s">
        <v>15</v>
      </c>
      <c r="J234" t="s">
        <v>72</v>
      </c>
      <c r="K234" t="s">
        <v>3520</v>
      </c>
      <c r="L234" t="s">
        <v>2669</v>
      </c>
      <c r="M234">
        <f t="shared" si="3"/>
        <v>1</v>
      </c>
      <c r="N23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Nishikyogoku Athletic Stadium venue, in number of people?</v>
      </c>
    </row>
    <row r="235" spans="1:14" x14ac:dyDescent="0.3">
      <c r="A235" t="s">
        <v>3521</v>
      </c>
      <c r="B235" t="s">
        <v>3522</v>
      </c>
      <c r="C235" t="s">
        <v>6</v>
      </c>
      <c r="D235" t="s">
        <v>2672</v>
      </c>
      <c r="E235" t="s">
        <v>4300</v>
      </c>
      <c r="F235" t="s">
        <v>3029</v>
      </c>
      <c r="G235">
        <f>ROUND(sportsVenue_capacity[[#This Row],[value]],2)</f>
        <v>22000</v>
      </c>
      <c r="H235" t="s">
        <v>4301</v>
      </c>
      <c r="I235" t="s">
        <v>158</v>
      </c>
      <c r="J235" t="s">
        <v>72</v>
      </c>
      <c r="K235" t="s">
        <v>3523</v>
      </c>
      <c r="L235" t="s">
        <v>2669</v>
      </c>
      <c r="M235">
        <f t="shared" si="3"/>
        <v>1</v>
      </c>
      <c r="N23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Takhti Stadium (Abadan) venue, in number of people?</v>
      </c>
    </row>
    <row r="236" spans="1:14" x14ac:dyDescent="0.3">
      <c r="A236" t="s">
        <v>3524</v>
      </c>
      <c r="B236" t="s">
        <v>3525</v>
      </c>
      <c r="C236" t="s">
        <v>6</v>
      </c>
      <c r="D236" t="s">
        <v>2672</v>
      </c>
      <c r="E236" t="s">
        <v>4300</v>
      </c>
      <c r="F236" t="s">
        <v>3234</v>
      </c>
      <c r="G236">
        <f>ROUND(sportsVenue_capacity[[#This Row],[value]],2)</f>
        <v>17000</v>
      </c>
      <c r="H236" t="s">
        <v>4301</v>
      </c>
      <c r="I236" t="s">
        <v>76</v>
      </c>
      <c r="J236" t="s">
        <v>72</v>
      </c>
      <c r="K236" t="s">
        <v>3526</v>
      </c>
      <c r="L236" t="s">
        <v>2669</v>
      </c>
      <c r="M236">
        <f t="shared" si="3"/>
        <v>1</v>
      </c>
      <c r="N23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King Fahd Sports City (Taif) venue, in number of people?</v>
      </c>
    </row>
    <row r="237" spans="1:14" x14ac:dyDescent="0.3">
      <c r="A237" t="s">
        <v>3527</v>
      </c>
      <c r="B237" t="s">
        <v>3528</v>
      </c>
      <c r="C237" t="s">
        <v>6</v>
      </c>
      <c r="D237" t="s">
        <v>2672</v>
      </c>
      <c r="E237" t="s">
        <v>4300</v>
      </c>
      <c r="F237" t="s">
        <v>3056</v>
      </c>
      <c r="G237">
        <f>ROUND(sportsVenue_capacity[[#This Row],[value]],2)</f>
        <v>15000</v>
      </c>
      <c r="H237" t="s">
        <v>4301</v>
      </c>
      <c r="I237" t="s">
        <v>11</v>
      </c>
      <c r="J237" t="s">
        <v>72</v>
      </c>
      <c r="K237" t="s">
        <v>3529</v>
      </c>
      <c r="L237" t="s">
        <v>2669</v>
      </c>
      <c r="M237">
        <f t="shared" si="3"/>
        <v>1</v>
      </c>
      <c r="N23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Deodoro Stadium venue, in number of people?</v>
      </c>
    </row>
    <row r="238" spans="1:14" x14ac:dyDescent="0.3">
      <c r="A238" t="s">
        <v>3530</v>
      </c>
      <c r="B238" t="s">
        <v>3531</v>
      </c>
      <c r="C238" t="s">
        <v>6</v>
      </c>
      <c r="D238" t="s">
        <v>2672</v>
      </c>
      <c r="E238" t="s">
        <v>4300</v>
      </c>
      <c r="F238" t="s">
        <v>3532</v>
      </c>
      <c r="G238">
        <f>ROUND(sportsVenue_capacity[[#This Row],[value]],2)</f>
        <v>5800</v>
      </c>
      <c r="H238" t="s">
        <v>4301</v>
      </c>
      <c r="I238" t="s">
        <v>10</v>
      </c>
      <c r="J238" t="s">
        <v>72</v>
      </c>
      <c r="K238" t="s">
        <v>3533</v>
      </c>
      <c r="L238" t="s">
        <v>2669</v>
      </c>
      <c r="M238">
        <f t="shared" si="3"/>
        <v>1</v>
      </c>
      <c r="N23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Azersun Arena venue, in number of people?</v>
      </c>
    </row>
    <row r="239" spans="1:14" x14ac:dyDescent="0.3">
      <c r="A239" t="s">
        <v>3534</v>
      </c>
      <c r="B239" t="s">
        <v>3535</v>
      </c>
      <c r="C239" t="s">
        <v>6</v>
      </c>
      <c r="D239" t="s">
        <v>2672</v>
      </c>
      <c r="E239" t="s">
        <v>4300</v>
      </c>
      <c r="F239" t="s">
        <v>3536</v>
      </c>
      <c r="G239">
        <f>ROUND(sportsVenue_capacity[[#This Row],[value]],2)</f>
        <v>7300</v>
      </c>
      <c r="H239" t="s">
        <v>4301</v>
      </c>
      <c r="I239" t="s">
        <v>76</v>
      </c>
      <c r="J239" t="s">
        <v>72</v>
      </c>
      <c r="K239" t="s">
        <v>3537</v>
      </c>
      <c r="L239" t="s">
        <v>2669</v>
      </c>
      <c r="M239">
        <f t="shared" si="3"/>
        <v>1</v>
      </c>
      <c r="N23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Hellinikon Olympic Hockey Centre venue, in number of people?</v>
      </c>
    </row>
    <row r="240" spans="1:14" x14ac:dyDescent="0.3">
      <c r="A240" t="s">
        <v>3538</v>
      </c>
      <c r="B240" t="s">
        <v>3539</v>
      </c>
      <c r="C240" t="s">
        <v>6</v>
      </c>
      <c r="D240" t="s">
        <v>2672</v>
      </c>
      <c r="E240" t="s">
        <v>4300</v>
      </c>
      <c r="F240" t="s">
        <v>3540</v>
      </c>
      <c r="G240">
        <f>ROUND(sportsVenue_capacity[[#This Row],[value]],2)</f>
        <v>40000</v>
      </c>
      <c r="H240" t="s">
        <v>4301</v>
      </c>
      <c r="I240" t="s">
        <v>48</v>
      </c>
      <c r="J240" t="s">
        <v>72</v>
      </c>
      <c r="K240" t="s">
        <v>3541</v>
      </c>
      <c r="L240" t="s">
        <v>2669</v>
      </c>
      <c r="M240">
        <f t="shared" si="3"/>
        <v>1</v>
      </c>
      <c r="N24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Parque Pereira venue, in number of people?</v>
      </c>
    </row>
    <row r="241" spans="1:14" x14ac:dyDescent="0.3">
      <c r="A241" t="s">
        <v>3542</v>
      </c>
      <c r="B241" t="s">
        <v>3543</v>
      </c>
      <c r="C241" t="s">
        <v>6</v>
      </c>
      <c r="D241" t="s">
        <v>2672</v>
      </c>
      <c r="E241" t="s">
        <v>4300</v>
      </c>
      <c r="F241" t="s">
        <v>2717</v>
      </c>
      <c r="G241">
        <f>ROUND(sportsVenue_capacity[[#This Row],[value]],2)</f>
        <v>12500</v>
      </c>
      <c r="H241" t="s">
        <v>4301</v>
      </c>
      <c r="I241" t="s">
        <v>76</v>
      </c>
      <c r="J241" t="s">
        <v>72</v>
      </c>
      <c r="K241" t="s">
        <v>3544</v>
      </c>
      <c r="L241" t="s">
        <v>2669</v>
      </c>
      <c r="M241">
        <f t="shared" si="3"/>
        <v>1</v>
      </c>
      <c r="N24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York Lions Stadium venue, in number of people?</v>
      </c>
    </row>
    <row r="242" spans="1:14" x14ac:dyDescent="0.3">
      <c r="A242" t="s">
        <v>3545</v>
      </c>
      <c r="B242" t="s">
        <v>3546</v>
      </c>
      <c r="C242" t="s">
        <v>6</v>
      </c>
      <c r="D242" t="s">
        <v>2672</v>
      </c>
      <c r="E242" t="s">
        <v>4300</v>
      </c>
      <c r="F242" t="s">
        <v>3547</v>
      </c>
      <c r="G242">
        <f>ROUND(sportsVenue_capacity[[#This Row],[value]],2)</f>
        <v>5176</v>
      </c>
      <c r="H242" t="s">
        <v>4301</v>
      </c>
      <c r="I242" t="s">
        <v>15</v>
      </c>
      <c r="J242" t="s">
        <v>72</v>
      </c>
      <c r="K242" t="s">
        <v>3548</v>
      </c>
      <c r="L242" t="s">
        <v>2669</v>
      </c>
      <c r="M242">
        <f t="shared" si="3"/>
        <v>1</v>
      </c>
      <c r="N24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The Hive Stadium venue, in number of people?</v>
      </c>
    </row>
    <row r="243" spans="1:14" x14ac:dyDescent="0.3">
      <c r="A243" t="s">
        <v>3549</v>
      </c>
      <c r="B243" t="s">
        <v>3550</v>
      </c>
      <c r="C243" t="s">
        <v>6</v>
      </c>
      <c r="D243" t="s">
        <v>2672</v>
      </c>
      <c r="E243" t="s">
        <v>4300</v>
      </c>
      <c r="F243" t="s">
        <v>3551</v>
      </c>
      <c r="G243">
        <f>ROUND(sportsVenue_capacity[[#This Row],[value]],2)</f>
        <v>7166</v>
      </c>
      <c r="H243" t="s">
        <v>4301</v>
      </c>
      <c r="I243" t="s">
        <v>48</v>
      </c>
      <c r="J243" t="s">
        <v>72</v>
      </c>
      <c r="K243" t="s">
        <v>3552</v>
      </c>
      <c r="L243" t="s">
        <v>2669</v>
      </c>
      <c r="M243">
        <f t="shared" si="3"/>
        <v>1</v>
      </c>
      <c r="N24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Istora Gelora Bung Karno venue, in number of people?</v>
      </c>
    </row>
    <row r="244" spans="1:14" x14ac:dyDescent="0.3">
      <c r="A244" t="s">
        <v>3553</v>
      </c>
      <c r="B244" t="s">
        <v>3554</v>
      </c>
      <c r="C244" t="s">
        <v>6</v>
      </c>
      <c r="D244" t="s">
        <v>2672</v>
      </c>
      <c r="E244" t="s">
        <v>4300</v>
      </c>
      <c r="F244" t="s">
        <v>1308</v>
      </c>
      <c r="G244">
        <f>ROUND(sportsVenue_capacity[[#This Row],[value]],2)</f>
        <v>8000</v>
      </c>
      <c r="H244" t="s">
        <v>4301</v>
      </c>
      <c r="I244" t="s">
        <v>76</v>
      </c>
      <c r="J244" t="s">
        <v>72</v>
      </c>
      <c r="K244" t="s">
        <v>3555</v>
      </c>
      <c r="L244" t="s">
        <v>2669</v>
      </c>
      <c r="M244">
        <f t="shared" si="3"/>
        <v>1</v>
      </c>
      <c r="N24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Vila Olímpica Elzir Cabral venue, in number of people?</v>
      </c>
    </row>
    <row r="245" spans="1:14" x14ac:dyDescent="0.3">
      <c r="A245" t="s">
        <v>3556</v>
      </c>
      <c r="B245" t="s">
        <v>3557</v>
      </c>
      <c r="C245" t="s">
        <v>6</v>
      </c>
      <c r="D245" t="s">
        <v>2672</v>
      </c>
      <c r="E245" t="s">
        <v>4300</v>
      </c>
      <c r="F245" t="s">
        <v>2896</v>
      </c>
      <c r="G245">
        <f>ROUND(sportsVenue_capacity[[#This Row],[value]],2)</f>
        <v>6000</v>
      </c>
      <c r="H245" t="s">
        <v>4301</v>
      </c>
      <c r="I245" t="s">
        <v>48</v>
      </c>
      <c r="J245" t="s">
        <v>72</v>
      </c>
      <c r="K245" t="s">
        <v>3558</v>
      </c>
      <c r="L245" t="s">
        <v>2669</v>
      </c>
      <c r="M245">
        <f t="shared" si="3"/>
        <v>1</v>
      </c>
      <c r="N24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Brest Arena venue, in number of people?</v>
      </c>
    </row>
    <row r="246" spans="1:14" x14ac:dyDescent="0.3">
      <c r="A246" t="s">
        <v>3559</v>
      </c>
      <c r="B246" t="s">
        <v>3560</v>
      </c>
      <c r="C246" t="s">
        <v>6</v>
      </c>
      <c r="D246" t="s">
        <v>2672</v>
      </c>
      <c r="E246" t="s">
        <v>4300</v>
      </c>
      <c r="F246" t="s">
        <v>1092</v>
      </c>
      <c r="G246">
        <f>ROUND(sportsVenue_capacity[[#This Row],[value]],2)</f>
        <v>5000</v>
      </c>
      <c r="H246" t="s">
        <v>4301</v>
      </c>
      <c r="I246" t="s">
        <v>36</v>
      </c>
      <c r="J246" t="s">
        <v>72</v>
      </c>
      <c r="K246" t="s">
        <v>3561</v>
      </c>
      <c r="L246" t="s">
        <v>2669</v>
      </c>
      <c r="M246">
        <f t="shared" si="3"/>
        <v>1</v>
      </c>
      <c r="N24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Zeqir Ymeri Stadium venue, in number of people?</v>
      </c>
    </row>
    <row r="247" spans="1:14" x14ac:dyDescent="0.3">
      <c r="A247" t="s">
        <v>3562</v>
      </c>
      <c r="B247" t="s">
        <v>3563</v>
      </c>
      <c r="C247" t="s">
        <v>6</v>
      </c>
      <c r="D247" t="s">
        <v>2672</v>
      </c>
      <c r="E247" t="s">
        <v>4300</v>
      </c>
      <c r="F247" t="s">
        <v>3564</v>
      </c>
      <c r="G247">
        <f>ROUND(sportsVenue_capacity[[#This Row],[value]],2)</f>
        <v>25218</v>
      </c>
      <c r="H247" t="s">
        <v>4301</v>
      </c>
      <c r="I247" t="s">
        <v>14</v>
      </c>
      <c r="J247" t="s">
        <v>72</v>
      </c>
      <c r="K247" t="s">
        <v>3565</v>
      </c>
      <c r="L247" t="s">
        <v>2669</v>
      </c>
      <c r="M247">
        <f t="shared" si="3"/>
        <v>1</v>
      </c>
      <c r="N24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Providence Park venue, in number of people?</v>
      </c>
    </row>
    <row r="248" spans="1:14" x14ac:dyDescent="0.3">
      <c r="A248" t="s">
        <v>3566</v>
      </c>
      <c r="B248" t="s">
        <v>3567</v>
      </c>
      <c r="C248" t="s">
        <v>6</v>
      </c>
      <c r="D248" t="s">
        <v>2672</v>
      </c>
      <c r="E248" t="s">
        <v>4300</v>
      </c>
      <c r="F248" t="s">
        <v>3568</v>
      </c>
      <c r="G248">
        <f>ROUND(sportsVenue_capacity[[#This Row],[value]],2)</f>
        <v>10055</v>
      </c>
      <c r="H248" t="s">
        <v>4301</v>
      </c>
      <c r="I248" t="s">
        <v>33</v>
      </c>
      <c r="J248" t="s">
        <v>72</v>
      </c>
      <c r="K248" t="s">
        <v>3569</v>
      </c>
      <c r="L248" t="s">
        <v>2669</v>
      </c>
      <c r="M248">
        <f t="shared" si="3"/>
        <v>1</v>
      </c>
      <c r="N24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Ondrej Nepela Arena venue, in number of people?</v>
      </c>
    </row>
    <row r="249" spans="1:14" x14ac:dyDescent="0.3">
      <c r="A249" t="s">
        <v>3570</v>
      </c>
      <c r="B249" t="s">
        <v>3571</v>
      </c>
      <c r="C249" t="s">
        <v>6</v>
      </c>
      <c r="D249" t="s">
        <v>2672</v>
      </c>
      <c r="E249" t="s">
        <v>4300</v>
      </c>
      <c r="F249" t="s">
        <v>3572</v>
      </c>
      <c r="G249">
        <f>ROUND(sportsVenue_capacity[[#This Row],[value]],2)</f>
        <v>80242</v>
      </c>
      <c r="H249" t="s">
        <v>4301</v>
      </c>
      <c r="I249" t="s">
        <v>18</v>
      </c>
      <c r="J249" t="s">
        <v>72</v>
      </c>
      <c r="K249" t="s">
        <v>3573</v>
      </c>
      <c r="L249" t="s">
        <v>2669</v>
      </c>
      <c r="M249">
        <f t="shared" si="3"/>
        <v>1</v>
      </c>
      <c r="N24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Giants Stadium venue, in number of people?</v>
      </c>
    </row>
    <row r="250" spans="1:14" x14ac:dyDescent="0.3">
      <c r="A250" t="s">
        <v>3574</v>
      </c>
      <c r="B250" t="s">
        <v>3575</v>
      </c>
      <c r="C250" t="s">
        <v>6</v>
      </c>
      <c r="D250" t="s">
        <v>2672</v>
      </c>
      <c r="E250" t="s">
        <v>4300</v>
      </c>
      <c r="F250" t="s">
        <v>3178</v>
      </c>
      <c r="G250">
        <f>ROUND(sportsVenue_capacity[[#This Row],[value]],2)</f>
        <v>14000</v>
      </c>
      <c r="H250" t="s">
        <v>4301</v>
      </c>
      <c r="I250" t="s">
        <v>15</v>
      </c>
      <c r="J250" t="s">
        <v>72</v>
      </c>
      <c r="K250" t="s">
        <v>3576</v>
      </c>
      <c r="L250" t="s">
        <v>2669</v>
      </c>
      <c r="M250">
        <f t="shared" si="3"/>
        <v>1</v>
      </c>
      <c r="N25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Hafezieh Stadium venue, in number of people?</v>
      </c>
    </row>
    <row r="251" spans="1:14" x14ac:dyDescent="0.3">
      <c r="A251" t="s">
        <v>3577</v>
      </c>
      <c r="B251" t="s">
        <v>3578</v>
      </c>
      <c r="C251" t="s">
        <v>6</v>
      </c>
      <c r="D251" t="s">
        <v>2672</v>
      </c>
      <c r="E251" t="s">
        <v>4300</v>
      </c>
      <c r="F251" t="s">
        <v>2701</v>
      </c>
      <c r="G251">
        <f>ROUND(sportsVenue_capacity[[#This Row],[value]],2)</f>
        <v>25000</v>
      </c>
      <c r="H251" t="s">
        <v>4301</v>
      </c>
      <c r="I251" t="s">
        <v>36</v>
      </c>
      <c r="J251" t="s">
        <v>72</v>
      </c>
      <c r="K251" t="s">
        <v>3579</v>
      </c>
      <c r="L251" t="s">
        <v>2669</v>
      </c>
      <c r="M251">
        <f t="shared" si="3"/>
        <v>1</v>
      </c>
      <c r="N25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Don Valley Stadium venue, in number of people?</v>
      </c>
    </row>
    <row r="252" spans="1:14" x14ac:dyDescent="0.3">
      <c r="A252" t="s">
        <v>3580</v>
      </c>
      <c r="B252" t="s">
        <v>3581</v>
      </c>
      <c r="C252" t="s">
        <v>6</v>
      </c>
      <c r="D252" t="s">
        <v>2672</v>
      </c>
      <c r="E252" t="s">
        <v>4300</v>
      </c>
      <c r="F252" t="s">
        <v>1219</v>
      </c>
      <c r="G252">
        <f>ROUND(sportsVenue_capacity[[#This Row],[value]],2)</f>
        <v>4200</v>
      </c>
      <c r="H252" t="s">
        <v>4301</v>
      </c>
      <c r="I252" t="s">
        <v>158</v>
      </c>
      <c r="J252" t="s">
        <v>72</v>
      </c>
      <c r="K252" t="s">
        <v>3582</v>
      </c>
      <c r="L252" t="s">
        <v>2669</v>
      </c>
      <c r="M252">
        <f t="shared" si="3"/>
        <v>1</v>
      </c>
      <c r="N25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Entertainment and Sports Arena venue, in number of people?</v>
      </c>
    </row>
    <row r="253" spans="1:14" x14ac:dyDescent="0.3">
      <c r="A253" t="s">
        <v>3583</v>
      </c>
      <c r="B253" t="s">
        <v>3584</v>
      </c>
      <c r="C253" t="s">
        <v>6</v>
      </c>
      <c r="D253" t="s">
        <v>2672</v>
      </c>
      <c r="E253" t="s">
        <v>4300</v>
      </c>
      <c r="F253" t="s">
        <v>2681</v>
      </c>
      <c r="G253">
        <f>ROUND(sportsVenue_capacity[[#This Row],[value]],2)</f>
        <v>30000</v>
      </c>
      <c r="H253" t="s">
        <v>4301</v>
      </c>
      <c r="I253" t="s">
        <v>23</v>
      </c>
      <c r="J253" t="s">
        <v>72</v>
      </c>
      <c r="K253" t="s">
        <v>3585</v>
      </c>
      <c r="L253" t="s">
        <v>2669</v>
      </c>
      <c r="M253">
        <f t="shared" si="3"/>
        <v>1</v>
      </c>
      <c r="N25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Único Madre de Ciudades venue, in number of people?</v>
      </c>
    </row>
    <row r="254" spans="1:14" x14ac:dyDescent="0.3">
      <c r="A254" t="s">
        <v>3586</v>
      </c>
      <c r="B254" t="s">
        <v>3587</v>
      </c>
      <c r="C254" t="s">
        <v>6</v>
      </c>
      <c r="D254" t="s">
        <v>2672</v>
      </c>
      <c r="E254" t="s">
        <v>4300</v>
      </c>
      <c r="F254" t="s">
        <v>3540</v>
      </c>
      <c r="G254">
        <f>ROUND(sportsVenue_capacity[[#This Row],[value]],2)</f>
        <v>40000</v>
      </c>
      <c r="H254" t="s">
        <v>4301</v>
      </c>
      <c r="I254" t="s">
        <v>36</v>
      </c>
      <c r="J254" t="s">
        <v>72</v>
      </c>
      <c r="K254" t="s">
        <v>3588</v>
      </c>
      <c r="L254" t="s">
        <v>2669</v>
      </c>
      <c r="M254">
        <f t="shared" si="3"/>
        <v>1</v>
      </c>
      <c r="N25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José Fragelli venue, in number of people?</v>
      </c>
    </row>
    <row r="255" spans="1:14" x14ac:dyDescent="0.3">
      <c r="A255" t="s">
        <v>3589</v>
      </c>
      <c r="B255" t="s">
        <v>3590</v>
      </c>
      <c r="C255" t="s">
        <v>6</v>
      </c>
      <c r="D255" t="s">
        <v>2672</v>
      </c>
      <c r="E255" t="s">
        <v>4300</v>
      </c>
      <c r="F255" t="s">
        <v>3591</v>
      </c>
      <c r="G255">
        <f>ROUND(sportsVenue_capacity[[#This Row],[value]],2)</f>
        <v>3865</v>
      </c>
      <c r="H255" t="s">
        <v>4301</v>
      </c>
      <c r="I255" t="s">
        <v>28</v>
      </c>
      <c r="J255" t="s">
        <v>72</v>
      </c>
      <c r="K255" t="s">
        <v>3592</v>
      </c>
      <c r="L255" t="s">
        <v>2669</v>
      </c>
      <c r="M255">
        <f t="shared" si="3"/>
        <v>1</v>
      </c>
      <c r="N25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Pancho Arena venue, in number of people?</v>
      </c>
    </row>
    <row r="256" spans="1:14" x14ac:dyDescent="0.3">
      <c r="A256" t="s">
        <v>3593</v>
      </c>
      <c r="B256" t="s">
        <v>3594</v>
      </c>
      <c r="C256" t="s">
        <v>6</v>
      </c>
      <c r="D256" t="s">
        <v>2672</v>
      </c>
      <c r="E256" t="s">
        <v>4300</v>
      </c>
      <c r="F256" t="s">
        <v>3595</v>
      </c>
      <c r="G256">
        <f>ROUND(sportsVenue_capacity[[#This Row],[value]],2)</f>
        <v>20674</v>
      </c>
      <c r="H256" t="s">
        <v>4301</v>
      </c>
      <c r="I256" t="s">
        <v>30</v>
      </c>
      <c r="J256" t="s">
        <v>72</v>
      </c>
      <c r="K256" t="s">
        <v>3596</v>
      </c>
      <c r="L256" t="s">
        <v>2669</v>
      </c>
      <c r="M256">
        <f t="shared" si="3"/>
        <v>1</v>
      </c>
      <c r="N25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Capital One Arena venue, in number of people?</v>
      </c>
    </row>
    <row r="257" spans="1:14" x14ac:dyDescent="0.3">
      <c r="A257" t="s">
        <v>3597</v>
      </c>
      <c r="B257" t="s">
        <v>3598</v>
      </c>
      <c r="C257" t="s">
        <v>6</v>
      </c>
      <c r="D257" t="s">
        <v>2672</v>
      </c>
      <c r="E257" t="s">
        <v>4300</v>
      </c>
      <c r="F257" t="s">
        <v>2993</v>
      </c>
      <c r="G257">
        <f>ROUND(sportsVenue_capacity[[#This Row],[value]],2)</f>
        <v>47000</v>
      </c>
      <c r="H257" t="s">
        <v>4301</v>
      </c>
      <c r="I257" t="s">
        <v>158</v>
      </c>
      <c r="J257" t="s">
        <v>72</v>
      </c>
      <c r="K257" t="s">
        <v>3599</v>
      </c>
      <c r="L257" t="s">
        <v>2669</v>
      </c>
      <c r="M257">
        <f t="shared" si="3"/>
        <v>1</v>
      </c>
      <c r="N25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Amon G. Carter Stadium venue, in number of people?</v>
      </c>
    </row>
    <row r="258" spans="1:14" x14ac:dyDescent="0.3">
      <c r="A258" t="s">
        <v>3600</v>
      </c>
      <c r="B258" t="s">
        <v>3601</v>
      </c>
      <c r="C258" t="s">
        <v>6</v>
      </c>
      <c r="D258" t="s">
        <v>2672</v>
      </c>
      <c r="E258" t="s">
        <v>4300</v>
      </c>
      <c r="F258" t="s">
        <v>2803</v>
      </c>
      <c r="G258">
        <f>ROUND(sportsVenue_capacity[[#This Row],[value]],2)</f>
        <v>10000</v>
      </c>
      <c r="H258" t="s">
        <v>4301</v>
      </c>
      <c r="I258" t="s">
        <v>23</v>
      </c>
      <c r="J258" t="s">
        <v>72</v>
      </c>
      <c r="K258" t="s">
        <v>3602</v>
      </c>
      <c r="L258" t="s">
        <v>2669</v>
      </c>
      <c r="M258">
        <f t="shared" ref="M258:M321" si="4">COUNTIF(B:B,B258)</f>
        <v>1</v>
      </c>
      <c r="N25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Olympiahalle venue, in number of people?</v>
      </c>
    </row>
    <row r="259" spans="1:14" x14ac:dyDescent="0.3">
      <c r="A259" t="s">
        <v>3603</v>
      </c>
      <c r="B259" t="s">
        <v>3604</v>
      </c>
      <c r="C259" t="s">
        <v>6</v>
      </c>
      <c r="D259" t="s">
        <v>2672</v>
      </c>
      <c r="E259" t="s">
        <v>4300</v>
      </c>
      <c r="F259" t="s">
        <v>3605</v>
      </c>
      <c r="G259">
        <f>ROUND(sportsVenue_capacity[[#This Row],[value]],2)</f>
        <v>17600</v>
      </c>
      <c r="H259" t="s">
        <v>4301</v>
      </c>
      <c r="I259" t="s">
        <v>58</v>
      </c>
      <c r="J259" t="s">
        <v>72</v>
      </c>
      <c r="K259" t="s">
        <v>3606</v>
      </c>
      <c r="L259" t="s">
        <v>2669</v>
      </c>
      <c r="M259">
        <f t="shared" si="4"/>
        <v>1</v>
      </c>
      <c r="N25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O.A.C.A. Olympic Indoor Hall venue, in number of people?</v>
      </c>
    </row>
    <row r="260" spans="1:14" x14ac:dyDescent="0.3">
      <c r="A260" t="s">
        <v>3607</v>
      </c>
      <c r="B260" t="s">
        <v>3608</v>
      </c>
      <c r="C260" t="s">
        <v>6</v>
      </c>
      <c r="D260" t="s">
        <v>2672</v>
      </c>
      <c r="E260" t="s">
        <v>4300</v>
      </c>
      <c r="F260" t="s">
        <v>2803</v>
      </c>
      <c r="G260">
        <f>ROUND(sportsVenue_capacity[[#This Row],[value]],2)</f>
        <v>10000</v>
      </c>
      <c r="H260" t="s">
        <v>4301</v>
      </c>
      <c r="I260" t="s">
        <v>36</v>
      </c>
      <c r="J260" t="s">
        <v>72</v>
      </c>
      <c r="K260" t="s">
        <v>3609</v>
      </c>
      <c r="L260" t="s">
        <v>2669</v>
      </c>
      <c r="M260">
        <f t="shared" si="4"/>
        <v>1</v>
      </c>
      <c r="N26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Armavir City Stadium venue, in number of people?</v>
      </c>
    </row>
    <row r="261" spans="1:14" x14ac:dyDescent="0.3">
      <c r="A261" t="s">
        <v>3610</v>
      </c>
      <c r="B261" t="s">
        <v>3611</v>
      </c>
      <c r="C261" t="s">
        <v>6</v>
      </c>
      <c r="D261" t="s">
        <v>2672</v>
      </c>
      <c r="E261" t="s">
        <v>4300</v>
      </c>
      <c r="F261" t="s">
        <v>3612</v>
      </c>
      <c r="G261">
        <f>ROUND(sportsVenue_capacity[[#This Row],[value]],2)</f>
        <v>30480</v>
      </c>
      <c r="H261" t="s">
        <v>4301</v>
      </c>
      <c r="I261" t="s">
        <v>36</v>
      </c>
      <c r="J261" t="s">
        <v>72</v>
      </c>
      <c r="K261" t="s">
        <v>3613</v>
      </c>
      <c r="L261" t="s">
        <v>2669</v>
      </c>
      <c r="M261">
        <f t="shared" si="4"/>
        <v>1</v>
      </c>
      <c r="N26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Incheon SSG Landers Field venue, in number of people?</v>
      </c>
    </row>
    <row r="262" spans="1:14" x14ac:dyDescent="0.3">
      <c r="A262" t="s">
        <v>3614</v>
      </c>
      <c r="B262" t="s">
        <v>3615</v>
      </c>
      <c r="C262" t="s">
        <v>6</v>
      </c>
      <c r="D262" t="s">
        <v>2672</v>
      </c>
      <c r="E262" t="s">
        <v>4300</v>
      </c>
      <c r="F262" t="s">
        <v>1336</v>
      </c>
      <c r="G262">
        <f>ROUND(sportsVenue_capacity[[#This Row],[value]],2)</f>
        <v>1200</v>
      </c>
      <c r="H262" t="s">
        <v>4301</v>
      </c>
      <c r="I262" t="s">
        <v>11</v>
      </c>
      <c r="J262" t="s">
        <v>72</v>
      </c>
      <c r="K262" t="s">
        <v>3616</v>
      </c>
      <c r="L262" t="s">
        <v>2669</v>
      </c>
      <c r="M262">
        <f t="shared" si="4"/>
        <v>1</v>
      </c>
      <c r="N26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Ariake Gymnastics Centre venue, in number of people?</v>
      </c>
    </row>
    <row r="263" spans="1:14" x14ac:dyDescent="0.3">
      <c r="A263" t="s">
        <v>3617</v>
      </c>
      <c r="B263" t="s">
        <v>3618</v>
      </c>
      <c r="C263" t="s">
        <v>6</v>
      </c>
      <c r="D263" t="s">
        <v>2672</v>
      </c>
      <c r="E263" t="s">
        <v>4300</v>
      </c>
      <c r="F263" t="s">
        <v>3234</v>
      </c>
      <c r="G263">
        <f>ROUND(sportsVenue_capacity[[#This Row],[value]],2)</f>
        <v>17000</v>
      </c>
      <c r="H263" t="s">
        <v>4301</v>
      </c>
      <c r="I263" t="s">
        <v>45</v>
      </c>
      <c r="J263" t="s">
        <v>72</v>
      </c>
      <c r="K263" t="s">
        <v>3619</v>
      </c>
      <c r="L263" t="s">
        <v>2669</v>
      </c>
      <c r="M263">
        <f t="shared" si="4"/>
        <v>1</v>
      </c>
      <c r="N26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Beijing National Aquatics Center venue, in number of people?</v>
      </c>
    </row>
    <row r="264" spans="1:14" x14ac:dyDescent="0.3">
      <c r="A264" t="s">
        <v>3620</v>
      </c>
      <c r="B264" t="s">
        <v>3621</v>
      </c>
      <c r="C264" t="s">
        <v>6</v>
      </c>
      <c r="D264" t="s">
        <v>2672</v>
      </c>
      <c r="E264" t="s">
        <v>4300</v>
      </c>
      <c r="F264" t="s">
        <v>2957</v>
      </c>
      <c r="G264">
        <f>ROUND(sportsVenue_capacity[[#This Row],[value]],2)</f>
        <v>45000</v>
      </c>
      <c r="H264" t="s">
        <v>4301</v>
      </c>
      <c r="I264" t="s">
        <v>15</v>
      </c>
      <c r="J264" t="s">
        <v>72</v>
      </c>
      <c r="K264" t="s">
        <v>3622</v>
      </c>
      <c r="L264" t="s">
        <v>2669</v>
      </c>
      <c r="M264">
        <f t="shared" si="4"/>
        <v>1</v>
      </c>
      <c r="N26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Umm Salal Stadium venue, in number of people?</v>
      </c>
    </row>
    <row r="265" spans="1:14" x14ac:dyDescent="0.3">
      <c r="A265" t="s">
        <v>3623</v>
      </c>
      <c r="B265" t="s">
        <v>3624</v>
      </c>
      <c r="C265" t="s">
        <v>6</v>
      </c>
      <c r="D265" t="s">
        <v>2672</v>
      </c>
      <c r="E265" t="s">
        <v>4300</v>
      </c>
      <c r="F265" t="s">
        <v>2803</v>
      </c>
      <c r="G265">
        <f>ROUND(sportsVenue_capacity[[#This Row],[value]],2)</f>
        <v>10000</v>
      </c>
      <c r="H265" t="s">
        <v>4301</v>
      </c>
      <c r="I265" t="s">
        <v>33</v>
      </c>
      <c r="J265" t="s">
        <v>72</v>
      </c>
      <c r="K265" t="s">
        <v>3625</v>
      </c>
      <c r="L265" t="s">
        <v>2669</v>
      </c>
      <c r="M265">
        <f t="shared" si="4"/>
        <v>1</v>
      </c>
      <c r="N26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Unibet Arena venue, in number of people?</v>
      </c>
    </row>
    <row r="266" spans="1:14" x14ac:dyDescent="0.3">
      <c r="A266" t="s">
        <v>3626</v>
      </c>
      <c r="B266" t="s">
        <v>3627</v>
      </c>
      <c r="C266" t="s">
        <v>6</v>
      </c>
      <c r="D266" t="s">
        <v>2672</v>
      </c>
      <c r="E266" t="s">
        <v>4300</v>
      </c>
      <c r="F266" t="s">
        <v>3029</v>
      </c>
      <c r="G266">
        <f>ROUND(sportsVenue_capacity[[#This Row],[value]],2)</f>
        <v>22000</v>
      </c>
      <c r="H266" t="s">
        <v>4301</v>
      </c>
      <c r="I266" t="s">
        <v>30</v>
      </c>
      <c r="J266" t="s">
        <v>72</v>
      </c>
      <c r="K266" t="s">
        <v>3628</v>
      </c>
      <c r="L266" t="s">
        <v>2669</v>
      </c>
      <c r="M266">
        <f t="shared" si="4"/>
        <v>1</v>
      </c>
      <c r="N26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Vicarage Road venue, in number of people?</v>
      </c>
    </row>
    <row r="267" spans="1:14" x14ac:dyDescent="0.3">
      <c r="A267" t="s">
        <v>3629</v>
      </c>
      <c r="B267" t="s">
        <v>3630</v>
      </c>
      <c r="C267" t="s">
        <v>6</v>
      </c>
      <c r="D267" t="s">
        <v>2672</v>
      </c>
      <c r="E267" t="s">
        <v>4300</v>
      </c>
      <c r="F267" t="s">
        <v>3631</v>
      </c>
      <c r="G267">
        <f>ROUND(sportsVenue_capacity[[#This Row],[value]],2)</f>
        <v>45323</v>
      </c>
      <c r="H267" t="s">
        <v>4301</v>
      </c>
      <c r="I267" t="s">
        <v>158</v>
      </c>
      <c r="J267" t="s">
        <v>72</v>
      </c>
      <c r="K267" t="s">
        <v>3632</v>
      </c>
      <c r="L267" t="s">
        <v>2669</v>
      </c>
      <c r="M267">
        <f t="shared" si="4"/>
        <v>1</v>
      </c>
      <c r="N26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FBC Mortgage Stadium venue, in number of people?</v>
      </c>
    </row>
    <row r="268" spans="1:14" x14ac:dyDescent="0.3">
      <c r="A268" t="s">
        <v>3633</v>
      </c>
      <c r="B268" t="s">
        <v>3634</v>
      </c>
      <c r="C268" t="s">
        <v>6</v>
      </c>
      <c r="D268" t="s">
        <v>2672</v>
      </c>
      <c r="E268" t="s">
        <v>4300</v>
      </c>
      <c r="F268" t="s">
        <v>3635</v>
      </c>
      <c r="G268">
        <f>ROUND(sportsVenue_capacity[[#This Row],[value]],2)</f>
        <v>14022</v>
      </c>
      <c r="H268" t="s">
        <v>4301</v>
      </c>
      <c r="I268" t="s">
        <v>76</v>
      </c>
      <c r="J268" t="s">
        <v>72</v>
      </c>
      <c r="K268" t="s">
        <v>3636</v>
      </c>
      <c r="L268" t="s">
        <v>2669</v>
      </c>
      <c r="M268">
        <f t="shared" si="4"/>
        <v>1</v>
      </c>
      <c r="N26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Cementos Progreso venue, in number of people?</v>
      </c>
    </row>
    <row r="269" spans="1:14" x14ac:dyDescent="0.3">
      <c r="A269" t="s">
        <v>3637</v>
      </c>
      <c r="B269" t="s">
        <v>3638</v>
      </c>
      <c r="C269" t="s">
        <v>6</v>
      </c>
      <c r="D269" t="s">
        <v>2672</v>
      </c>
      <c r="E269" t="s">
        <v>4300</v>
      </c>
      <c r="F269" t="s">
        <v>3639</v>
      </c>
      <c r="G269">
        <f>ROUND(sportsVenue_capacity[[#This Row],[value]],2)</f>
        <v>36000</v>
      </c>
      <c r="H269" t="s">
        <v>4301</v>
      </c>
      <c r="I269" t="s">
        <v>48</v>
      </c>
      <c r="J269" t="s">
        <v>72</v>
      </c>
      <c r="K269" t="s">
        <v>3640</v>
      </c>
      <c r="L269" t="s">
        <v>2669</v>
      </c>
      <c r="M269">
        <f t="shared" si="4"/>
        <v>1</v>
      </c>
      <c r="N26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Xinhua Road Sports Center venue, in number of people?</v>
      </c>
    </row>
    <row r="270" spans="1:14" x14ac:dyDescent="0.3">
      <c r="A270" t="s">
        <v>3641</v>
      </c>
      <c r="B270" t="s">
        <v>3642</v>
      </c>
      <c r="C270" t="s">
        <v>6</v>
      </c>
      <c r="D270" t="s">
        <v>2672</v>
      </c>
      <c r="E270" t="s">
        <v>4300</v>
      </c>
      <c r="F270" t="s">
        <v>3643</v>
      </c>
      <c r="G270">
        <f>ROUND(sportsVenue_capacity[[#This Row],[value]],2)</f>
        <v>24381</v>
      </c>
      <c r="H270" t="s">
        <v>4301</v>
      </c>
      <c r="I270" t="s">
        <v>23</v>
      </c>
      <c r="J270" t="s">
        <v>72</v>
      </c>
      <c r="K270" t="s">
        <v>3644</v>
      </c>
      <c r="L270" t="s">
        <v>2669</v>
      </c>
      <c r="M270">
        <f t="shared" si="4"/>
        <v>1</v>
      </c>
      <c r="N27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Stadium Meteor venue, in number of people?</v>
      </c>
    </row>
    <row r="271" spans="1:14" x14ac:dyDescent="0.3">
      <c r="A271" t="s">
        <v>3645</v>
      </c>
      <c r="B271" t="s">
        <v>3646</v>
      </c>
      <c r="C271" t="s">
        <v>6</v>
      </c>
      <c r="D271" t="s">
        <v>2672</v>
      </c>
      <c r="E271" t="s">
        <v>4300</v>
      </c>
      <c r="F271" t="s">
        <v>3647</v>
      </c>
      <c r="G271">
        <f>ROUND(sportsVenue_capacity[[#This Row],[value]],2)</f>
        <v>25520</v>
      </c>
      <c r="H271" t="s">
        <v>4301</v>
      </c>
      <c r="I271" t="s">
        <v>48</v>
      </c>
      <c r="J271" t="s">
        <v>72</v>
      </c>
      <c r="K271" t="s">
        <v>3648</v>
      </c>
      <c r="L271" t="s">
        <v>2669</v>
      </c>
      <c r="M271">
        <f t="shared" si="4"/>
        <v>1</v>
      </c>
      <c r="N27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Buxoro Arena venue, in number of people?</v>
      </c>
    </row>
    <row r="272" spans="1:14" x14ac:dyDescent="0.3">
      <c r="A272" t="s">
        <v>3649</v>
      </c>
      <c r="B272" t="s">
        <v>3650</v>
      </c>
      <c r="C272" t="s">
        <v>6</v>
      </c>
      <c r="D272" t="s">
        <v>2672</v>
      </c>
      <c r="E272" t="s">
        <v>4300</v>
      </c>
      <c r="F272" t="s">
        <v>3651</v>
      </c>
      <c r="G272">
        <f>ROUND(sportsVenue_capacity[[#This Row],[value]],2)</f>
        <v>4446</v>
      </c>
      <c r="H272" t="s">
        <v>4301</v>
      </c>
      <c r="I272" t="s">
        <v>158</v>
      </c>
      <c r="J272" t="s">
        <v>72</v>
      </c>
      <c r="K272" t="s">
        <v>3652</v>
      </c>
      <c r="L272" t="s">
        <v>2669</v>
      </c>
      <c r="M272">
        <f t="shared" si="4"/>
        <v>1</v>
      </c>
      <c r="N27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PalaRuffini venue, in number of people?</v>
      </c>
    </row>
    <row r="273" spans="1:14" x14ac:dyDescent="0.3">
      <c r="A273" t="s">
        <v>3653</v>
      </c>
      <c r="B273" t="s">
        <v>3654</v>
      </c>
      <c r="C273" t="s">
        <v>6</v>
      </c>
      <c r="D273" t="s">
        <v>2672</v>
      </c>
      <c r="E273" t="s">
        <v>4300</v>
      </c>
      <c r="F273" t="s">
        <v>2799</v>
      </c>
      <c r="G273">
        <f>ROUND(sportsVenue_capacity[[#This Row],[value]],2)</f>
        <v>18000</v>
      </c>
      <c r="H273" t="s">
        <v>4301</v>
      </c>
      <c r="I273" t="s">
        <v>76</v>
      </c>
      <c r="J273" t="s">
        <v>72</v>
      </c>
      <c r="K273" t="s">
        <v>3655</v>
      </c>
      <c r="L273" t="s">
        <v>2669</v>
      </c>
      <c r="M273">
        <f t="shared" si="4"/>
        <v>1</v>
      </c>
      <c r="N27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Bruno José Daniel venue, in number of people?</v>
      </c>
    </row>
    <row r="274" spans="1:14" x14ac:dyDescent="0.3">
      <c r="A274" t="s">
        <v>3656</v>
      </c>
      <c r="B274" t="s">
        <v>3657</v>
      </c>
      <c r="C274" t="s">
        <v>6</v>
      </c>
      <c r="D274" t="s">
        <v>2672</v>
      </c>
      <c r="E274" t="s">
        <v>4300</v>
      </c>
      <c r="F274" t="s">
        <v>3658</v>
      </c>
      <c r="G274">
        <f>ROUND(sportsVenue_capacity[[#This Row],[value]],2)</f>
        <v>5200</v>
      </c>
      <c r="H274" t="s">
        <v>4301</v>
      </c>
      <c r="I274" t="s">
        <v>48</v>
      </c>
      <c r="J274" t="s">
        <v>72</v>
      </c>
      <c r="K274" t="s">
        <v>3659</v>
      </c>
      <c r="L274" t="s">
        <v>2669</v>
      </c>
      <c r="M274">
        <f t="shared" si="4"/>
        <v>1</v>
      </c>
      <c r="N27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Maryland SoccerPlex venue, in number of people?</v>
      </c>
    </row>
    <row r="275" spans="1:14" x14ac:dyDescent="0.3">
      <c r="A275" t="s">
        <v>3660</v>
      </c>
      <c r="B275" t="s">
        <v>3661</v>
      </c>
      <c r="C275" t="s">
        <v>6</v>
      </c>
      <c r="D275" t="s">
        <v>2672</v>
      </c>
      <c r="E275" t="s">
        <v>4300</v>
      </c>
      <c r="F275" t="s">
        <v>2681</v>
      </c>
      <c r="G275">
        <f>ROUND(sportsVenue_capacity[[#This Row],[value]],2)</f>
        <v>30000</v>
      </c>
      <c r="H275" t="s">
        <v>4301</v>
      </c>
      <c r="I275" t="s">
        <v>158</v>
      </c>
      <c r="J275" t="s">
        <v>72</v>
      </c>
      <c r="K275" t="s">
        <v>3662</v>
      </c>
      <c r="L275" t="s">
        <v>2669</v>
      </c>
      <c r="M275">
        <f t="shared" si="4"/>
        <v>1</v>
      </c>
      <c r="N27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Fredis Saldívar venue, in number of people?</v>
      </c>
    </row>
    <row r="276" spans="1:14" x14ac:dyDescent="0.3">
      <c r="A276" t="s">
        <v>3663</v>
      </c>
      <c r="B276" t="s">
        <v>3664</v>
      </c>
      <c r="C276" t="s">
        <v>6</v>
      </c>
      <c r="D276" t="s">
        <v>2672</v>
      </c>
      <c r="E276" t="s">
        <v>4300</v>
      </c>
      <c r="F276" t="s">
        <v>2896</v>
      </c>
      <c r="G276">
        <f>ROUND(sportsVenue_capacity[[#This Row],[value]],2)</f>
        <v>6000</v>
      </c>
      <c r="H276" t="s">
        <v>4301</v>
      </c>
      <c r="I276" t="s">
        <v>158</v>
      </c>
      <c r="J276" t="s">
        <v>72</v>
      </c>
      <c r="K276" t="s">
        <v>3665</v>
      </c>
      <c r="L276" t="s">
        <v>2669</v>
      </c>
      <c r="M276">
        <f t="shared" si="4"/>
        <v>1</v>
      </c>
      <c r="N27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Luigi Zaffanella Stadium venue, in number of people?</v>
      </c>
    </row>
    <row r="277" spans="1:14" x14ac:dyDescent="0.3">
      <c r="A277" t="s">
        <v>3666</v>
      </c>
      <c r="B277" t="s">
        <v>3667</v>
      </c>
      <c r="C277" t="s">
        <v>6</v>
      </c>
      <c r="D277" t="s">
        <v>2672</v>
      </c>
      <c r="E277" t="s">
        <v>4300</v>
      </c>
      <c r="F277" t="s">
        <v>3668</v>
      </c>
      <c r="G277">
        <f>ROUND(sportsVenue_capacity[[#This Row],[value]],2)</f>
        <v>13500</v>
      </c>
      <c r="H277" t="s">
        <v>4301</v>
      </c>
      <c r="I277" t="s">
        <v>58</v>
      </c>
      <c r="J277" t="s">
        <v>72</v>
      </c>
      <c r="K277" t="s">
        <v>3669</v>
      </c>
      <c r="L277" t="s">
        <v>2669</v>
      </c>
      <c r="M277">
        <f t="shared" si="4"/>
        <v>1</v>
      </c>
      <c r="N27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Montilivi Stadium venue, in number of people?</v>
      </c>
    </row>
    <row r="278" spans="1:14" x14ac:dyDescent="0.3">
      <c r="A278" t="s">
        <v>3670</v>
      </c>
      <c r="B278" t="s">
        <v>3671</v>
      </c>
      <c r="C278" t="s">
        <v>6</v>
      </c>
      <c r="D278" t="s">
        <v>2672</v>
      </c>
      <c r="E278" t="s">
        <v>4300</v>
      </c>
      <c r="F278" t="s">
        <v>3672</v>
      </c>
      <c r="G278">
        <f>ROUND(sportsVenue_capacity[[#This Row],[value]],2)</f>
        <v>18581</v>
      </c>
      <c r="H278" t="s">
        <v>4301</v>
      </c>
      <c r="I278" t="s">
        <v>56</v>
      </c>
      <c r="J278" t="s">
        <v>72</v>
      </c>
      <c r="K278" t="s">
        <v>3673</v>
      </c>
      <c r="L278" t="s">
        <v>2669</v>
      </c>
      <c r="M278">
        <f t="shared" si="4"/>
        <v>1</v>
      </c>
      <c r="N27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Frost Bank Center venue, in number of people?</v>
      </c>
    </row>
    <row r="279" spans="1:14" x14ac:dyDescent="0.3">
      <c r="A279" t="s">
        <v>3674</v>
      </c>
      <c r="B279" t="s">
        <v>3675</v>
      </c>
      <c r="C279" t="s">
        <v>6</v>
      </c>
      <c r="D279" t="s">
        <v>2672</v>
      </c>
      <c r="E279" t="s">
        <v>4300</v>
      </c>
      <c r="F279" t="s">
        <v>3151</v>
      </c>
      <c r="G279">
        <f>ROUND(sportsVenue_capacity[[#This Row],[value]],2)</f>
        <v>21000</v>
      </c>
      <c r="H279" t="s">
        <v>4301</v>
      </c>
      <c r="I279" t="s">
        <v>14</v>
      </c>
      <c r="J279" t="s">
        <v>72</v>
      </c>
      <c r="K279" t="s">
        <v>3676</v>
      </c>
      <c r="L279" t="s">
        <v>2669</v>
      </c>
      <c r="M279">
        <f t="shared" si="4"/>
        <v>1</v>
      </c>
      <c r="N27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Sydney SuperDome venue, in number of people?</v>
      </c>
    </row>
    <row r="280" spans="1:14" x14ac:dyDescent="0.3">
      <c r="A280" t="s">
        <v>3677</v>
      </c>
      <c r="B280" t="s">
        <v>3678</v>
      </c>
      <c r="C280" t="s">
        <v>6</v>
      </c>
      <c r="D280" t="s">
        <v>2672</v>
      </c>
      <c r="E280" t="s">
        <v>4300</v>
      </c>
      <c r="F280" t="s">
        <v>3679</v>
      </c>
      <c r="G280">
        <f>ROUND(sportsVenue_capacity[[#This Row],[value]],2)</f>
        <v>41072</v>
      </c>
      <c r="H280" t="s">
        <v>4301</v>
      </c>
      <c r="I280" t="s">
        <v>34</v>
      </c>
      <c r="J280" t="s">
        <v>72</v>
      </c>
      <c r="K280" t="s">
        <v>3680</v>
      </c>
      <c r="L280" t="s">
        <v>2669</v>
      </c>
      <c r="M280">
        <f t="shared" si="4"/>
        <v>1</v>
      </c>
      <c r="N28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Wrigley Field venue, in number of people?</v>
      </c>
    </row>
    <row r="281" spans="1:14" x14ac:dyDescent="0.3">
      <c r="A281" t="s">
        <v>3681</v>
      </c>
      <c r="B281" t="s">
        <v>3682</v>
      </c>
      <c r="C281" t="s">
        <v>6</v>
      </c>
      <c r="D281" t="s">
        <v>2672</v>
      </c>
      <c r="E281" t="s">
        <v>4300</v>
      </c>
      <c r="F281" t="s">
        <v>3056</v>
      </c>
      <c r="G281">
        <f>ROUND(sportsVenue_capacity[[#This Row],[value]],2)</f>
        <v>15000</v>
      </c>
      <c r="H281" t="s">
        <v>4301</v>
      </c>
      <c r="I281" t="s">
        <v>10</v>
      </c>
      <c r="J281" t="s">
        <v>72</v>
      </c>
      <c r="K281" t="s">
        <v>3683</v>
      </c>
      <c r="L281" t="s">
        <v>2669</v>
      </c>
      <c r="M281">
        <f t="shared" si="4"/>
        <v>1</v>
      </c>
      <c r="N28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Pavlodar Central Stadium venue, in number of people?</v>
      </c>
    </row>
    <row r="282" spans="1:14" x14ac:dyDescent="0.3">
      <c r="A282" t="s">
        <v>3684</v>
      </c>
      <c r="B282" t="s">
        <v>3685</v>
      </c>
      <c r="C282" t="s">
        <v>6</v>
      </c>
      <c r="D282" t="s">
        <v>2672</v>
      </c>
      <c r="E282" t="s">
        <v>4300</v>
      </c>
      <c r="F282" t="s">
        <v>3686</v>
      </c>
      <c r="G282">
        <f>ROUND(sportsVenue_capacity[[#This Row],[value]],2)</f>
        <v>17801</v>
      </c>
      <c r="H282" t="s">
        <v>4301</v>
      </c>
      <c r="I282" t="s">
        <v>13</v>
      </c>
      <c r="J282" t="s">
        <v>72</v>
      </c>
      <c r="K282" t="s">
        <v>3687</v>
      </c>
      <c r="L282" t="s">
        <v>2669</v>
      </c>
      <c r="M282">
        <f t="shared" si="4"/>
        <v>1</v>
      </c>
      <c r="N28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Léon-Bollée venue, in number of people?</v>
      </c>
    </row>
    <row r="283" spans="1:14" x14ac:dyDescent="0.3">
      <c r="A283" t="s">
        <v>3688</v>
      </c>
      <c r="B283" t="s">
        <v>3689</v>
      </c>
      <c r="C283" t="s">
        <v>6</v>
      </c>
      <c r="D283" t="s">
        <v>2672</v>
      </c>
      <c r="E283" t="s">
        <v>4300</v>
      </c>
      <c r="F283" t="s">
        <v>3690</v>
      </c>
      <c r="G283">
        <f>ROUND(sportsVenue_capacity[[#This Row],[value]],2)</f>
        <v>16606</v>
      </c>
      <c r="H283" t="s">
        <v>4301</v>
      </c>
      <c r="I283" t="s">
        <v>10</v>
      </c>
      <c r="J283" t="s">
        <v>72</v>
      </c>
      <c r="K283" t="s">
        <v>3691</v>
      </c>
      <c r="L283" t="s">
        <v>2669</v>
      </c>
      <c r="M283">
        <f t="shared" si="4"/>
        <v>1</v>
      </c>
      <c r="N28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XL Center venue, in number of people?</v>
      </c>
    </row>
    <row r="284" spans="1:14" x14ac:dyDescent="0.3">
      <c r="A284" t="s">
        <v>3692</v>
      </c>
      <c r="B284" t="s">
        <v>3693</v>
      </c>
      <c r="C284" t="s">
        <v>6</v>
      </c>
      <c r="D284" t="s">
        <v>2672</v>
      </c>
      <c r="E284" t="s">
        <v>4300</v>
      </c>
      <c r="F284" t="s">
        <v>3694</v>
      </c>
      <c r="G284">
        <f>ROUND(sportsVenue_capacity[[#This Row],[value]],2)</f>
        <v>40268</v>
      </c>
      <c r="H284" t="s">
        <v>4301</v>
      </c>
      <c r="I284" t="s">
        <v>56</v>
      </c>
      <c r="J284" t="s">
        <v>72</v>
      </c>
      <c r="K284" t="s">
        <v>3695</v>
      </c>
      <c r="L284" t="s">
        <v>2669</v>
      </c>
      <c r="M284">
        <f t="shared" si="4"/>
        <v>1</v>
      </c>
      <c r="N28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Malvinas Argentinas Stadium venue, in number of people?</v>
      </c>
    </row>
    <row r="285" spans="1:14" x14ac:dyDescent="0.3">
      <c r="A285" t="s">
        <v>3696</v>
      </c>
      <c r="B285" t="s">
        <v>3697</v>
      </c>
      <c r="C285" t="s">
        <v>6</v>
      </c>
      <c r="D285" t="s">
        <v>2672</v>
      </c>
      <c r="E285" t="s">
        <v>4300</v>
      </c>
      <c r="F285" t="s">
        <v>2803</v>
      </c>
      <c r="G285">
        <f>ROUND(sportsVenue_capacity[[#This Row],[value]],2)</f>
        <v>10000</v>
      </c>
      <c r="H285" t="s">
        <v>4301</v>
      </c>
      <c r="I285" t="s">
        <v>15</v>
      </c>
      <c r="J285" t="s">
        <v>72</v>
      </c>
      <c r="K285" t="s">
        <v>3698</v>
      </c>
      <c r="L285" t="s">
        <v>2669</v>
      </c>
      <c r="M285">
        <f t="shared" si="4"/>
        <v>1</v>
      </c>
      <c r="N28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Numa-Daly Magenta venue, in number of people?</v>
      </c>
    </row>
    <row r="286" spans="1:14" x14ac:dyDescent="0.3">
      <c r="A286" t="s">
        <v>3699</v>
      </c>
      <c r="B286" t="s">
        <v>3700</v>
      </c>
      <c r="C286" t="s">
        <v>6</v>
      </c>
      <c r="D286" t="s">
        <v>2672</v>
      </c>
      <c r="E286" t="s">
        <v>4300</v>
      </c>
      <c r="F286" t="s">
        <v>3701</v>
      </c>
      <c r="G286">
        <f>ROUND(sportsVenue_capacity[[#This Row],[value]],2)</f>
        <v>14800</v>
      </c>
      <c r="H286" t="s">
        <v>4301</v>
      </c>
      <c r="I286" t="s">
        <v>15</v>
      </c>
      <c r="J286" t="s">
        <v>72</v>
      </c>
      <c r="K286" t="s">
        <v>3702</v>
      </c>
      <c r="L286" t="s">
        <v>2669</v>
      </c>
      <c r="M286">
        <f t="shared" si="4"/>
        <v>1</v>
      </c>
      <c r="N28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Sud de France Arena venue, in number of people?</v>
      </c>
    </row>
    <row r="287" spans="1:14" x14ac:dyDescent="0.3">
      <c r="A287" t="s">
        <v>3703</v>
      </c>
      <c r="B287" t="s">
        <v>3704</v>
      </c>
      <c r="C287" t="s">
        <v>6</v>
      </c>
      <c r="D287" t="s">
        <v>2672</v>
      </c>
      <c r="E287" t="s">
        <v>4300</v>
      </c>
      <c r="F287" t="s">
        <v>3705</v>
      </c>
      <c r="G287">
        <f>ROUND(sportsVenue_capacity[[#This Row],[value]],2)</f>
        <v>52000</v>
      </c>
      <c r="H287" t="s">
        <v>4301</v>
      </c>
      <c r="I287" t="s">
        <v>76</v>
      </c>
      <c r="J287" t="s">
        <v>72</v>
      </c>
      <c r="K287" t="s">
        <v>3706</v>
      </c>
      <c r="L287" t="s">
        <v>2669</v>
      </c>
      <c r="M287">
        <f t="shared" si="4"/>
        <v>1</v>
      </c>
      <c r="N28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Guiyang Olympic Sports Center venue, in number of people?</v>
      </c>
    </row>
    <row r="288" spans="1:14" x14ac:dyDescent="0.3">
      <c r="A288" t="s">
        <v>3707</v>
      </c>
      <c r="B288" t="s">
        <v>3708</v>
      </c>
      <c r="C288" t="s">
        <v>6</v>
      </c>
      <c r="D288" t="s">
        <v>2672</v>
      </c>
      <c r="E288" t="s">
        <v>4300</v>
      </c>
      <c r="F288" t="s">
        <v>3709</v>
      </c>
      <c r="G288">
        <f>ROUND(sportsVenue_capacity[[#This Row],[value]],2)</f>
        <v>35000</v>
      </c>
      <c r="H288" t="s">
        <v>4301</v>
      </c>
      <c r="I288" t="s">
        <v>10</v>
      </c>
      <c r="J288" t="s">
        <v>72</v>
      </c>
      <c r="K288" t="s">
        <v>3710</v>
      </c>
      <c r="L288" t="s">
        <v>2669</v>
      </c>
      <c r="M288">
        <f t="shared" si="4"/>
        <v>1</v>
      </c>
      <c r="N28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Samen Al-Aeme Stadium venue, in number of people?</v>
      </c>
    </row>
    <row r="289" spans="1:14" x14ac:dyDescent="0.3">
      <c r="A289" t="s">
        <v>3711</v>
      </c>
      <c r="B289" t="s">
        <v>3712</v>
      </c>
      <c r="C289" t="s">
        <v>6</v>
      </c>
      <c r="D289" t="s">
        <v>2672</v>
      </c>
      <c r="E289" t="s">
        <v>4300</v>
      </c>
      <c r="F289" t="s">
        <v>3713</v>
      </c>
      <c r="G289">
        <f>ROUND(sportsVenue_capacity[[#This Row],[value]],2)</f>
        <v>2900</v>
      </c>
      <c r="H289" t="s">
        <v>4301</v>
      </c>
      <c r="I289" t="s">
        <v>158</v>
      </c>
      <c r="J289" t="s">
        <v>72</v>
      </c>
      <c r="K289" t="s">
        <v>3714</v>
      </c>
      <c r="L289" t="s">
        <v>2669</v>
      </c>
      <c r="M289">
        <f t="shared" si="4"/>
        <v>1</v>
      </c>
      <c r="N28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Volgar Sports Palace venue, in number of people?</v>
      </c>
    </row>
    <row r="290" spans="1:14" x14ac:dyDescent="0.3">
      <c r="A290" t="s">
        <v>3715</v>
      </c>
      <c r="B290" t="s">
        <v>3716</v>
      </c>
      <c r="C290" t="s">
        <v>6</v>
      </c>
      <c r="D290" t="s">
        <v>2672</v>
      </c>
      <c r="E290" t="s">
        <v>4300</v>
      </c>
      <c r="F290" t="s">
        <v>2490</v>
      </c>
      <c r="G290">
        <f>ROUND(sportsVenue_capacity[[#This Row],[value]],2)</f>
        <v>2000</v>
      </c>
      <c r="H290" t="s">
        <v>4301</v>
      </c>
      <c r="I290" t="s">
        <v>48</v>
      </c>
      <c r="J290" t="s">
        <v>72</v>
      </c>
      <c r="K290" t="s">
        <v>3717</v>
      </c>
      <c r="L290" t="s">
        <v>2669</v>
      </c>
      <c r="M290">
        <f t="shared" si="4"/>
        <v>1</v>
      </c>
      <c r="N29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Yap Sports Complex venue, in number of people?</v>
      </c>
    </row>
    <row r="291" spans="1:14" x14ac:dyDescent="0.3">
      <c r="A291" t="s">
        <v>3718</v>
      </c>
      <c r="B291" t="s">
        <v>3719</v>
      </c>
      <c r="C291" t="s">
        <v>6</v>
      </c>
      <c r="D291" t="s">
        <v>2672</v>
      </c>
      <c r="E291" t="s">
        <v>4300</v>
      </c>
      <c r="F291" t="s">
        <v>2697</v>
      </c>
      <c r="G291">
        <f>ROUND(sportsVenue_capacity[[#This Row],[value]],2)</f>
        <v>15500</v>
      </c>
      <c r="H291" t="s">
        <v>4301</v>
      </c>
      <c r="I291" t="s">
        <v>21</v>
      </c>
      <c r="J291" t="s">
        <v>72</v>
      </c>
      <c r="K291" t="s">
        <v>3720</v>
      </c>
      <c r="L291" t="s">
        <v>2669</v>
      </c>
      <c r="M291">
        <f t="shared" si="4"/>
        <v>1</v>
      </c>
      <c r="N29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Perth Arena venue, in number of people?</v>
      </c>
    </row>
    <row r="292" spans="1:14" x14ac:dyDescent="0.3">
      <c r="A292" t="s">
        <v>3721</v>
      </c>
      <c r="B292" t="s">
        <v>3722</v>
      </c>
      <c r="C292" t="s">
        <v>6</v>
      </c>
      <c r="D292" t="s">
        <v>2672</v>
      </c>
      <c r="E292" t="s">
        <v>4300</v>
      </c>
      <c r="F292" t="s">
        <v>3723</v>
      </c>
      <c r="G292">
        <f>ROUND(sportsVenue_capacity[[#This Row],[value]],2)</f>
        <v>13507</v>
      </c>
      <c r="H292" t="s">
        <v>4301</v>
      </c>
      <c r="I292" t="s">
        <v>36</v>
      </c>
      <c r="J292" t="s">
        <v>72</v>
      </c>
      <c r="K292" t="s">
        <v>3724</v>
      </c>
      <c r="L292" t="s">
        <v>2669</v>
      </c>
      <c r="M292">
        <f t="shared" si="4"/>
        <v>1</v>
      </c>
      <c r="N29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Gladsaxe Stadium venue, in number of people?</v>
      </c>
    </row>
    <row r="293" spans="1:14" x14ac:dyDescent="0.3">
      <c r="A293" t="s">
        <v>3725</v>
      </c>
      <c r="B293" t="s">
        <v>3726</v>
      </c>
      <c r="C293" t="s">
        <v>6</v>
      </c>
      <c r="D293" t="s">
        <v>2672</v>
      </c>
      <c r="E293" t="s">
        <v>4300</v>
      </c>
      <c r="F293" t="s">
        <v>3727</v>
      </c>
      <c r="G293">
        <f>ROUND(sportsVenue_capacity[[#This Row],[value]],2)</f>
        <v>13295</v>
      </c>
      <c r="H293" t="s">
        <v>4301</v>
      </c>
      <c r="I293" t="s">
        <v>76</v>
      </c>
      <c r="J293" t="s">
        <v>72</v>
      </c>
      <c r="K293" t="s">
        <v>3728</v>
      </c>
      <c r="L293" t="s">
        <v>2669</v>
      </c>
      <c r="M293">
        <f t="shared" si="4"/>
        <v>1</v>
      </c>
      <c r="N29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North Charleston Coliseum venue, in number of people?</v>
      </c>
    </row>
    <row r="294" spans="1:14" x14ac:dyDescent="0.3">
      <c r="A294" t="s">
        <v>3729</v>
      </c>
      <c r="B294" t="s">
        <v>3730</v>
      </c>
      <c r="C294" t="s">
        <v>6</v>
      </c>
      <c r="D294" t="s">
        <v>2672</v>
      </c>
      <c r="E294" t="s">
        <v>4300</v>
      </c>
      <c r="F294" t="s">
        <v>3731</v>
      </c>
      <c r="G294">
        <f>ROUND(sportsVenue_capacity[[#This Row],[value]],2)</f>
        <v>56000</v>
      </c>
      <c r="H294" t="s">
        <v>4301</v>
      </c>
      <c r="I294" t="s">
        <v>56</v>
      </c>
      <c r="J294" t="s">
        <v>72</v>
      </c>
      <c r="K294" t="s">
        <v>3732</v>
      </c>
      <c r="L294" t="s">
        <v>2669</v>
      </c>
      <c r="M294">
        <f t="shared" si="4"/>
        <v>1</v>
      </c>
      <c r="N29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Great Strahov Stadium venue, in number of people?</v>
      </c>
    </row>
    <row r="295" spans="1:14" x14ac:dyDescent="0.3">
      <c r="A295" t="s">
        <v>3733</v>
      </c>
      <c r="B295" t="s">
        <v>3734</v>
      </c>
      <c r="C295" t="s">
        <v>6</v>
      </c>
      <c r="D295" t="s">
        <v>2672</v>
      </c>
      <c r="E295" t="s">
        <v>4300</v>
      </c>
      <c r="F295" t="s">
        <v>2825</v>
      </c>
      <c r="G295">
        <f>ROUND(sportsVenue_capacity[[#This Row],[value]],2)</f>
        <v>8500</v>
      </c>
      <c r="H295" t="s">
        <v>4301</v>
      </c>
      <c r="I295" t="s">
        <v>15</v>
      </c>
      <c r="J295" t="s">
        <v>72</v>
      </c>
      <c r="K295" t="s">
        <v>3735</v>
      </c>
      <c r="L295" t="s">
        <v>2669</v>
      </c>
      <c r="M295">
        <f t="shared" si="4"/>
        <v>1</v>
      </c>
      <c r="N29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Linköping Arena venue, in number of people?</v>
      </c>
    </row>
    <row r="296" spans="1:14" x14ac:dyDescent="0.3">
      <c r="A296" t="s">
        <v>3736</v>
      </c>
      <c r="B296" t="s">
        <v>3737</v>
      </c>
      <c r="C296" t="s">
        <v>6</v>
      </c>
      <c r="D296" t="s">
        <v>2672</v>
      </c>
      <c r="E296" t="s">
        <v>4300</v>
      </c>
      <c r="F296" t="s">
        <v>3738</v>
      </c>
      <c r="G296">
        <f>ROUND(sportsVenue_capacity[[#This Row],[value]],2)</f>
        <v>8660</v>
      </c>
      <c r="H296" t="s">
        <v>4301</v>
      </c>
      <c r="I296" t="s">
        <v>76</v>
      </c>
      <c r="J296" t="s">
        <v>72</v>
      </c>
      <c r="K296" t="s">
        <v>3739</v>
      </c>
      <c r="L296" t="s">
        <v>2669</v>
      </c>
      <c r="M296">
        <f t="shared" si="4"/>
        <v>1</v>
      </c>
      <c r="N29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Munayshy Stadium venue, in number of people?</v>
      </c>
    </row>
    <row r="297" spans="1:14" x14ac:dyDescent="0.3">
      <c r="A297" t="s">
        <v>3740</v>
      </c>
      <c r="B297" t="s">
        <v>3741</v>
      </c>
      <c r="C297" t="s">
        <v>6</v>
      </c>
      <c r="D297" t="s">
        <v>2672</v>
      </c>
      <c r="E297" t="s">
        <v>4300</v>
      </c>
      <c r="F297" t="s">
        <v>3742</v>
      </c>
      <c r="G297">
        <f>ROUND(sportsVenue_capacity[[#This Row],[value]],2)</f>
        <v>9500</v>
      </c>
      <c r="H297" t="s">
        <v>4301</v>
      </c>
      <c r="I297" t="s">
        <v>7</v>
      </c>
      <c r="J297" t="s">
        <v>72</v>
      </c>
      <c r="K297" t="s">
        <v>3743</v>
      </c>
      <c r="L297" t="s">
        <v>2669</v>
      </c>
      <c r="M297">
        <f t="shared" si="4"/>
        <v>1</v>
      </c>
      <c r="N29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Lumpinee Boxing Stadium venue, in number of people?</v>
      </c>
    </row>
    <row r="298" spans="1:14" x14ac:dyDescent="0.3">
      <c r="A298" t="s">
        <v>3744</v>
      </c>
      <c r="B298" t="s">
        <v>3745</v>
      </c>
      <c r="C298" t="s">
        <v>6</v>
      </c>
      <c r="D298" t="s">
        <v>2672</v>
      </c>
      <c r="E298" t="s">
        <v>4300</v>
      </c>
      <c r="F298" t="s">
        <v>1092</v>
      </c>
      <c r="G298">
        <f>ROUND(sportsVenue_capacity[[#This Row],[value]],2)</f>
        <v>5000</v>
      </c>
      <c r="H298" t="s">
        <v>4301</v>
      </c>
      <c r="I298" t="s">
        <v>76</v>
      </c>
      <c r="J298" t="s">
        <v>72</v>
      </c>
      <c r="K298" t="s">
        <v>3746</v>
      </c>
      <c r="L298" t="s">
        <v>2669</v>
      </c>
      <c r="M298">
        <f t="shared" si="4"/>
        <v>1</v>
      </c>
      <c r="N29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Eamonn Deacy Park venue, in number of people?</v>
      </c>
    </row>
    <row r="299" spans="1:14" x14ac:dyDescent="0.3">
      <c r="A299" t="s">
        <v>3747</v>
      </c>
      <c r="B299" t="s">
        <v>3748</v>
      </c>
      <c r="C299" t="s">
        <v>6</v>
      </c>
      <c r="D299" t="s">
        <v>2672</v>
      </c>
      <c r="E299" t="s">
        <v>4300</v>
      </c>
      <c r="F299" t="s">
        <v>3749</v>
      </c>
      <c r="G299">
        <f>ROUND(sportsVenue_capacity[[#This Row],[value]],2)</f>
        <v>20087</v>
      </c>
      <c r="H299" t="s">
        <v>4301</v>
      </c>
      <c r="I299" t="s">
        <v>11</v>
      </c>
      <c r="J299" t="s">
        <v>72</v>
      </c>
      <c r="K299" t="s">
        <v>3750</v>
      </c>
      <c r="L299" t="s">
        <v>2669</v>
      </c>
      <c r="M299">
        <f t="shared" si="4"/>
        <v>1</v>
      </c>
      <c r="N29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Marcel Picot venue, in number of people?</v>
      </c>
    </row>
    <row r="300" spans="1:14" x14ac:dyDescent="0.3">
      <c r="A300" t="s">
        <v>3752</v>
      </c>
      <c r="B300" t="s">
        <v>3753</v>
      </c>
      <c r="C300" t="s">
        <v>6</v>
      </c>
      <c r="D300" t="s">
        <v>2672</v>
      </c>
      <c r="E300" t="s">
        <v>4300</v>
      </c>
      <c r="F300" t="s">
        <v>3754</v>
      </c>
      <c r="G300">
        <f>ROUND(sportsVenue_capacity[[#This Row],[value]],2)</f>
        <v>8750</v>
      </c>
      <c r="H300" t="s">
        <v>4301</v>
      </c>
      <c r="I300" t="s">
        <v>13</v>
      </c>
      <c r="J300" t="s">
        <v>72</v>
      </c>
      <c r="K300" t="s">
        <v>3755</v>
      </c>
      <c r="L300" t="s">
        <v>2669</v>
      </c>
      <c r="M300">
        <f t="shared" si="4"/>
        <v>1</v>
      </c>
      <c r="N30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Manuel Ferreira venue, in number of people?</v>
      </c>
    </row>
    <row r="301" spans="1:14" x14ac:dyDescent="0.3">
      <c r="A301" t="s">
        <v>3756</v>
      </c>
      <c r="B301" t="s">
        <v>3757</v>
      </c>
      <c r="C301" t="s">
        <v>6</v>
      </c>
      <c r="D301" t="s">
        <v>2672</v>
      </c>
      <c r="E301" t="s">
        <v>4300</v>
      </c>
      <c r="F301" t="s">
        <v>3758</v>
      </c>
      <c r="G301">
        <f>ROUND(sportsVenue_capacity[[#This Row],[value]],2)</f>
        <v>13456</v>
      </c>
      <c r="H301" t="s">
        <v>4301</v>
      </c>
      <c r="I301" t="s">
        <v>7</v>
      </c>
      <c r="J301" t="s">
        <v>72</v>
      </c>
      <c r="K301" t="s">
        <v>3759</v>
      </c>
      <c r="L301" t="s">
        <v>2669</v>
      </c>
      <c r="M301">
        <f t="shared" si="4"/>
        <v>1</v>
      </c>
      <c r="N30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Osaka-jō Hall venue, in number of people?</v>
      </c>
    </row>
    <row r="302" spans="1:14" x14ac:dyDescent="0.3">
      <c r="A302" t="s">
        <v>3760</v>
      </c>
      <c r="B302" t="s">
        <v>3761</v>
      </c>
      <c r="C302" t="s">
        <v>6</v>
      </c>
      <c r="D302" t="s">
        <v>2672</v>
      </c>
      <c r="E302" t="s">
        <v>4300</v>
      </c>
      <c r="F302" t="s">
        <v>3762</v>
      </c>
      <c r="G302">
        <f>ROUND(sportsVenue_capacity[[#This Row],[value]],2)</f>
        <v>50480</v>
      </c>
      <c r="H302" t="s">
        <v>4301</v>
      </c>
      <c r="I302" t="s">
        <v>12</v>
      </c>
      <c r="J302" t="s">
        <v>72</v>
      </c>
      <c r="K302" t="s">
        <v>3763</v>
      </c>
      <c r="L302" t="s">
        <v>2669</v>
      </c>
      <c r="M302">
        <f t="shared" si="4"/>
        <v>1</v>
      </c>
      <c r="N30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Coors Field venue, in number of people?</v>
      </c>
    </row>
    <row r="303" spans="1:14" x14ac:dyDescent="0.3">
      <c r="A303" t="s">
        <v>3764</v>
      </c>
      <c r="B303" t="s">
        <v>3765</v>
      </c>
      <c r="C303" t="s">
        <v>6</v>
      </c>
      <c r="D303" t="s">
        <v>2672</v>
      </c>
      <c r="E303" t="s">
        <v>4300</v>
      </c>
      <c r="F303" t="s">
        <v>3766</v>
      </c>
      <c r="G303">
        <f>ROUND(sportsVenue_capacity[[#This Row],[value]],2)</f>
        <v>42319</v>
      </c>
      <c r="H303" t="s">
        <v>4301</v>
      </c>
      <c r="I303" t="s">
        <v>14</v>
      </c>
      <c r="J303" t="s">
        <v>72</v>
      </c>
      <c r="K303" t="s">
        <v>3767</v>
      </c>
      <c r="L303" t="s">
        <v>2669</v>
      </c>
      <c r="M303">
        <f t="shared" si="4"/>
        <v>1</v>
      </c>
      <c r="N30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Great American Ball Park venue, in number of people?</v>
      </c>
    </row>
    <row r="304" spans="1:14" x14ac:dyDescent="0.3">
      <c r="A304" t="s">
        <v>3768</v>
      </c>
      <c r="B304" t="s">
        <v>3769</v>
      </c>
      <c r="C304" t="s">
        <v>6</v>
      </c>
      <c r="D304" t="s">
        <v>2672</v>
      </c>
      <c r="E304" t="s">
        <v>4300</v>
      </c>
      <c r="F304" t="s">
        <v>3770</v>
      </c>
      <c r="G304">
        <f>ROUND(sportsVenue_capacity[[#This Row],[value]],2)</f>
        <v>62000</v>
      </c>
      <c r="H304" t="s">
        <v>4301</v>
      </c>
      <c r="I304" t="s">
        <v>32</v>
      </c>
      <c r="J304" t="s">
        <v>72</v>
      </c>
      <c r="K304" t="s">
        <v>3771</v>
      </c>
      <c r="L304" t="s">
        <v>2669</v>
      </c>
      <c r="M304">
        <f t="shared" si="4"/>
        <v>1</v>
      </c>
      <c r="N30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Northwest Stadium venue, in number of people?</v>
      </c>
    </row>
    <row r="305" spans="1:14" x14ac:dyDescent="0.3">
      <c r="A305" t="s">
        <v>3772</v>
      </c>
      <c r="B305" t="s">
        <v>3773</v>
      </c>
      <c r="C305" t="s">
        <v>6</v>
      </c>
      <c r="D305" t="s">
        <v>2672</v>
      </c>
      <c r="E305" t="s">
        <v>4300</v>
      </c>
      <c r="F305" t="s">
        <v>3774</v>
      </c>
      <c r="G305">
        <f>ROUND(sportsVenue_capacity[[#This Row],[value]],2)</f>
        <v>42354</v>
      </c>
      <c r="H305" t="s">
        <v>4301</v>
      </c>
      <c r="I305" t="s">
        <v>33</v>
      </c>
      <c r="J305" t="s">
        <v>72</v>
      </c>
      <c r="K305" t="s">
        <v>3775</v>
      </c>
      <c r="L305" t="s">
        <v>2669</v>
      </c>
      <c r="M305">
        <f t="shared" si="4"/>
        <v>1</v>
      </c>
      <c r="N30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Defensores del Chaco venue, in number of people?</v>
      </c>
    </row>
    <row r="306" spans="1:14" x14ac:dyDescent="0.3">
      <c r="A306" t="s">
        <v>3776</v>
      </c>
      <c r="B306" t="s">
        <v>3777</v>
      </c>
      <c r="C306" t="s">
        <v>6</v>
      </c>
      <c r="D306" t="s">
        <v>2672</v>
      </c>
      <c r="E306" t="s">
        <v>4300</v>
      </c>
      <c r="F306" t="s">
        <v>3778</v>
      </c>
      <c r="G306">
        <f>ROUND(sportsVenue_capacity[[#This Row],[value]],2)</f>
        <v>7100</v>
      </c>
      <c r="H306" t="s">
        <v>4301</v>
      </c>
      <c r="I306" t="s">
        <v>21</v>
      </c>
      <c r="J306" t="s">
        <v>72</v>
      </c>
      <c r="K306" t="s">
        <v>3779</v>
      </c>
      <c r="L306" t="s">
        <v>2669</v>
      </c>
      <c r="M306">
        <f t="shared" si="4"/>
        <v>1</v>
      </c>
      <c r="N30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Platinum Arena (Khabarovsk) venue, in number of people?</v>
      </c>
    </row>
    <row r="307" spans="1:14" x14ac:dyDescent="0.3">
      <c r="A307" t="s">
        <v>3780</v>
      </c>
      <c r="B307" t="s">
        <v>3781</v>
      </c>
      <c r="C307" t="s">
        <v>6</v>
      </c>
      <c r="D307" t="s">
        <v>2672</v>
      </c>
      <c r="E307" t="s">
        <v>4300</v>
      </c>
      <c r="F307" t="s">
        <v>2490</v>
      </c>
      <c r="G307">
        <f>ROUND(sportsVenue_capacity[[#This Row],[value]],2)</f>
        <v>2000</v>
      </c>
      <c r="H307" t="s">
        <v>4301</v>
      </c>
      <c r="I307" t="s">
        <v>76</v>
      </c>
      <c r="J307" t="s">
        <v>72</v>
      </c>
      <c r="K307" t="s">
        <v>3782</v>
      </c>
      <c r="L307" t="s">
        <v>2669</v>
      </c>
      <c r="M307">
        <f t="shared" si="4"/>
        <v>1</v>
      </c>
      <c r="N30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Oleai Sports Complex venue, in number of people?</v>
      </c>
    </row>
    <row r="308" spans="1:14" x14ac:dyDescent="0.3">
      <c r="A308" t="s">
        <v>3783</v>
      </c>
      <c r="B308" t="s">
        <v>3784</v>
      </c>
      <c r="C308" t="s">
        <v>6</v>
      </c>
      <c r="D308" t="s">
        <v>2672</v>
      </c>
      <c r="E308" t="s">
        <v>4300</v>
      </c>
      <c r="F308" t="s">
        <v>2896</v>
      </c>
      <c r="G308">
        <f>ROUND(sportsVenue_capacity[[#This Row],[value]],2)</f>
        <v>6000</v>
      </c>
      <c r="H308" t="s">
        <v>4301</v>
      </c>
      <c r="I308" t="s">
        <v>23</v>
      </c>
      <c r="J308" t="s">
        <v>72</v>
      </c>
      <c r="K308" t="s">
        <v>3785</v>
      </c>
      <c r="L308" t="s">
        <v>2669</v>
      </c>
      <c r="M308">
        <f t="shared" si="4"/>
        <v>1</v>
      </c>
      <c r="N30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Ange Casanova venue, in number of people?</v>
      </c>
    </row>
    <row r="309" spans="1:14" x14ac:dyDescent="0.3">
      <c r="A309" t="s">
        <v>3786</v>
      </c>
      <c r="B309" t="s">
        <v>3787</v>
      </c>
      <c r="C309" t="s">
        <v>6</v>
      </c>
      <c r="D309" t="s">
        <v>2672</v>
      </c>
      <c r="E309" t="s">
        <v>4300</v>
      </c>
      <c r="F309" t="s">
        <v>2858</v>
      </c>
      <c r="G309">
        <f>ROUND(sportsVenue_capacity[[#This Row],[value]],2)</f>
        <v>7500</v>
      </c>
      <c r="H309" t="s">
        <v>4301</v>
      </c>
      <c r="I309" t="s">
        <v>15</v>
      </c>
      <c r="J309" t="s">
        <v>72</v>
      </c>
      <c r="K309" t="s">
        <v>3788</v>
      </c>
      <c r="L309" t="s">
        <v>2669</v>
      </c>
      <c r="M309">
        <f t="shared" si="4"/>
        <v>1</v>
      </c>
      <c r="N30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Basket-Hall Arena venue, in number of people?</v>
      </c>
    </row>
    <row r="310" spans="1:14" x14ac:dyDescent="0.3">
      <c r="A310" t="s">
        <v>3789</v>
      </c>
      <c r="B310" t="s">
        <v>3790</v>
      </c>
      <c r="C310" t="s">
        <v>6</v>
      </c>
      <c r="D310" t="s">
        <v>2672</v>
      </c>
      <c r="E310" t="s">
        <v>4300</v>
      </c>
      <c r="F310" t="s">
        <v>3791</v>
      </c>
      <c r="G310">
        <f>ROUND(sportsVenue_capacity[[#This Row],[value]],2)</f>
        <v>1008</v>
      </c>
      <c r="H310" t="s">
        <v>4301</v>
      </c>
      <c r="I310" t="s">
        <v>48</v>
      </c>
      <c r="J310" t="s">
        <v>72</v>
      </c>
      <c r="K310" t="s">
        <v>3792</v>
      </c>
      <c r="L310" t="s">
        <v>2669</v>
      </c>
      <c r="M310">
        <f t="shared" si="4"/>
        <v>1</v>
      </c>
      <c r="N31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Central stadium of Jonava venue, in number of people?</v>
      </c>
    </row>
    <row r="311" spans="1:14" x14ac:dyDescent="0.3">
      <c r="A311" t="s">
        <v>3793</v>
      </c>
      <c r="B311" t="s">
        <v>3794</v>
      </c>
      <c r="C311" t="s">
        <v>6</v>
      </c>
      <c r="D311" t="s">
        <v>2672</v>
      </c>
      <c r="E311" t="s">
        <v>4300</v>
      </c>
      <c r="F311" t="s">
        <v>3795</v>
      </c>
      <c r="G311">
        <f>ROUND(sportsVenue_capacity[[#This Row],[value]],2)</f>
        <v>23040</v>
      </c>
      <c r="H311" t="s">
        <v>4301</v>
      </c>
      <c r="I311" t="s">
        <v>158</v>
      </c>
      <c r="J311" t="s">
        <v>72</v>
      </c>
      <c r="K311" t="s">
        <v>3796</v>
      </c>
      <c r="L311" t="s">
        <v>2669</v>
      </c>
      <c r="M311">
        <f t="shared" si="4"/>
        <v>1</v>
      </c>
      <c r="N31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Army Sports Club Stadium venue, in number of people?</v>
      </c>
    </row>
    <row r="312" spans="1:14" x14ac:dyDescent="0.3">
      <c r="A312" t="s">
        <v>3797</v>
      </c>
      <c r="B312" t="s">
        <v>3798</v>
      </c>
      <c r="C312" t="s">
        <v>6</v>
      </c>
      <c r="D312" t="s">
        <v>2672</v>
      </c>
      <c r="E312" t="s">
        <v>4300</v>
      </c>
      <c r="F312" t="s">
        <v>2957</v>
      </c>
      <c r="G312">
        <f>ROUND(sportsVenue_capacity[[#This Row],[value]],2)</f>
        <v>45000</v>
      </c>
      <c r="H312" t="s">
        <v>4301</v>
      </c>
      <c r="I312" t="s">
        <v>41</v>
      </c>
      <c r="J312" t="s">
        <v>72</v>
      </c>
      <c r="K312" t="s">
        <v>3799</v>
      </c>
      <c r="L312" t="s">
        <v>2669</v>
      </c>
      <c r="M312">
        <f t="shared" si="4"/>
        <v>1</v>
      </c>
      <c r="N31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Arena das Dunas venue, in number of people?</v>
      </c>
    </row>
    <row r="313" spans="1:14" x14ac:dyDescent="0.3">
      <c r="A313" t="s">
        <v>3800</v>
      </c>
      <c r="B313" t="s">
        <v>3801</v>
      </c>
      <c r="C313" t="s">
        <v>6</v>
      </c>
      <c r="D313" t="s">
        <v>2672</v>
      </c>
      <c r="E313" t="s">
        <v>4300</v>
      </c>
      <c r="F313" t="s">
        <v>1308</v>
      </c>
      <c r="G313">
        <f>ROUND(sportsVenue_capacity[[#This Row],[value]],2)</f>
        <v>8000</v>
      </c>
      <c r="H313" t="s">
        <v>4301</v>
      </c>
      <c r="I313" t="s">
        <v>21</v>
      </c>
      <c r="J313" t="s">
        <v>72</v>
      </c>
      <c r="K313" t="s">
        <v>3802</v>
      </c>
      <c r="L313" t="s">
        <v>2669</v>
      </c>
      <c r="M313">
        <f t="shared" si="4"/>
        <v>1</v>
      </c>
      <c r="N31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da Várzea venue, in number of people?</v>
      </c>
    </row>
    <row r="314" spans="1:14" x14ac:dyDescent="0.3">
      <c r="A314" t="s">
        <v>3803</v>
      </c>
      <c r="B314" t="s">
        <v>3804</v>
      </c>
      <c r="C314" t="s">
        <v>6</v>
      </c>
      <c r="D314" t="s">
        <v>2672</v>
      </c>
      <c r="E314" t="s">
        <v>4300</v>
      </c>
      <c r="F314" t="s">
        <v>3805</v>
      </c>
      <c r="G314">
        <f>ROUND(sportsVenue_capacity[[#This Row],[value]],2)</f>
        <v>17959</v>
      </c>
      <c r="H314" t="s">
        <v>4301</v>
      </c>
      <c r="I314" t="s">
        <v>21</v>
      </c>
      <c r="J314" t="s">
        <v>72</v>
      </c>
      <c r="K314" t="s">
        <v>3806</v>
      </c>
      <c r="L314" t="s">
        <v>2669</v>
      </c>
      <c r="M314">
        <f t="shared" si="4"/>
        <v>1</v>
      </c>
      <c r="N31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Montreal Forum venue, in number of people?</v>
      </c>
    </row>
    <row r="315" spans="1:14" x14ac:dyDescent="0.3">
      <c r="A315" t="s">
        <v>3807</v>
      </c>
      <c r="B315" t="s">
        <v>3808</v>
      </c>
      <c r="C315" t="s">
        <v>6</v>
      </c>
      <c r="D315" t="s">
        <v>2672</v>
      </c>
      <c r="E315" t="s">
        <v>4300</v>
      </c>
      <c r="F315" t="s">
        <v>3809</v>
      </c>
      <c r="G315">
        <f>ROUND(sportsVenue_capacity[[#This Row],[value]],2)</f>
        <v>26500</v>
      </c>
      <c r="H315" t="s">
        <v>4301</v>
      </c>
      <c r="I315" t="s">
        <v>8</v>
      </c>
      <c r="J315" t="s">
        <v>72</v>
      </c>
      <c r="K315" t="s">
        <v>3810</v>
      </c>
      <c r="L315" t="s">
        <v>2669</v>
      </c>
      <c r="M315">
        <f t="shared" si="4"/>
        <v>1</v>
      </c>
      <c r="N31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Malmö stadion venue, in number of people?</v>
      </c>
    </row>
    <row r="316" spans="1:14" x14ac:dyDescent="0.3">
      <c r="A316" t="s">
        <v>3811</v>
      </c>
      <c r="B316" t="s">
        <v>3812</v>
      </c>
      <c r="C316" t="s">
        <v>6</v>
      </c>
      <c r="D316" t="s">
        <v>2672</v>
      </c>
      <c r="E316" t="s">
        <v>4300</v>
      </c>
      <c r="F316" t="s">
        <v>3709</v>
      </c>
      <c r="G316">
        <f>ROUND(sportsVenue_capacity[[#This Row],[value]],2)</f>
        <v>35000</v>
      </c>
      <c r="H316" t="s">
        <v>4301</v>
      </c>
      <c r="I316" t="s">
        <v>48</v>
      </c>
      <c r="J316" t="s">
        <v>72</v>
      </c>
      <c r="K316" t="s">
        <v>3813</v>
      </c>
      <c r="L316" t="s">
        <v>2669</v>
      </c>
      <c r="M316">
        <f t="shared" si="4"/>
        <v>1</v>
      </c>
      <c r="N31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Maguwoharjo Stadium venue, in number of people?</v>
      </c>
    </row>
    <row r="317" spans="1:14" x14ac:dyDescent="0.3">
      <c r="A317" t="s">
        <v>3814</v>
      </c>
      <c r="B317" t="s">
        <v>3815</v>
      </c>
      <c r="C317" t="s">
        <v>6</v>
      </c>
      <c r="D317" t="s">
        <v>2672</v>
      </c>
      <c r="E317" t="s">
        <v>4300</v>
      </c>
      <c r="F317" t="s">
        <v>2734</v>
      </c>
      <c r="G317">
        <f>ROUND(sportsVenue_capacity[[#This Row],[value]],2)</f>
        <v>20000</v>
      </c>
      <c r="H317" t="s">
        <v>4301</v>
      </c>
      <c r="I317" t="s">
        <v>15</v>
      </c>
      <c r="J317" t="s">
        <v>72</v>
      </c>
      <c r="K317" t="s">
        <v>3816</v>
      </c>
      <c r="L317" t="s">
        <v>2669</v>
      </c>
      <c r="M317">
        <f t="shared" si="4"/>
        <v>1</v>
      </c>
      <c r="N31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M. A. Aziz Stadium venue, in number of people?</v>
      </c>
    </row>
    <row r="318" spans="1:14" x14ac:dyDescent="0.3">
      <c r="A318" t="s">
        <v>3817</v>
      </c>
      <c r="B318" t="s">
        <v>3818</v>
      </c>
      <c r="C318" t="s">
        <v>6</v>
      </c>
      <c r="D318" t="s">
        <v>2672</v>
      </c>
      <c r="E318" t="s">
        <v>4300</v>
      </c>
      <c r="F318" t="s">
        <v>3819</v>
      </c>
      <c r="G318">
        <f>ROUND(sportsVenue_capacity[[#This Row],[value]],2)</f>
        <v>13150</v>
      </c>
      <c r="H318" t="s">
        <v>4301</v>
      </c>
      <c r="I318" t="s">
        <v>28</v>
      </c>
      <c r="J318" t="s">
        <v>72</v>
      </c>
      <c r="K318" t="s">
        <v>3820</v>
      </c>
      <c r="L318" t="s">
        <v>2669</v>
      </c>
      <c r="M318">
        <f t="shared" si="4"/>
        <v>1</v>
      </c>
      <c r="N31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Sportovní hala Fortuna venue, in number of people?</v>
      </c>
    </row>
    <row r="319" spans="1:14" x14ac:dyDescent="0.3">
      <c r="A319" t="s">
        <v>3821</v>
      </c>
      <c r="B319" t="s">
        <v>3822</v>
      </c>
      <c r="C319" t="s">
        <v>6</v>
      </c>
      <c r="D319" t="s">
        <v>2672</v>
      </c>
      <c r="E319" t="s">
        <v>4300</v>
      </c>
      <c r="F319" t="s">
        <v>2270</v>
      </c>
      <c r="G319">
        <f>ROUND(sportsVenue_capacity[[#This Row],[value]],2)</f>
        <v>3500</v>
      </c>
      <c r="H319" t="s">
        <v>4301</v>
      </c>
      <c r="I319" t="s">
        <v>10</v>
      </c>
      <c r="J319" t="s">
        <v>72</v>
      </c>
      <c r="K319" t="s">
        <v>3823</v>
      </c>
      <c r="L319" t="s">
        <v>2669</v>
      </c>
      <c r="M319">
        <f t="shared" si="4"/>
        <v>1</v>
      </c>
      <c r="N31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Palazzetto dello Sport venue, in number of people?</v>
      </c>
    </row>
    <row r="320" spans="1:14" x14ac:dyDescent="0.3">
      <c r="A320" t="s">
        <v>3824</v>
      </c>
      <c r="B320" t="s">
        <v>3825</v>
      </c>
      <c r="C320" t="s">
        <v>6</v>
      </c>
      <c r="D320" t="s">
        <v>2672</v>
      </c>
      <c r="E320" t="s">
        <v>4300</v>
      </c>
      <c r="F320" t="s">
        <v>2896</v>
      </c>
      <c r="G320">
        <f>ROUND(sportsVenue_capacity[[#This Row],[value]],2)</f>
        <v>6000</v>
      </c>
      <c r="H320" t="s">
        <v>4301</v>
      </c>
      <c r="I320" t="s">
        <v>20</v>
      </c>
      <c r="J320" t="s">
        <v>72</v>
      </c>
      <c r="K320" t="s">
        <v>3826</v>
      </c>
      <c r="L320" t="s">
        <v>2669</v>
      </c>
      <c r="M320">
        <f t="shared" si="4"/>
        <v>1</v>
      </c>
      <c r="N32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Camp del Carrer Indústria venue, in number of people?</v>
      </c>
    </row>
    <row r="321" spans="1:14" x14ac:dyDescent="0.3">
      <c r="A321" t="s">
        <v>3827</v>
      </c>
      <c r="B321" t="s">
        <v>3828</v>
      </c>
      <c r="C321" t="s">
        <v>6</v>
      </c>
      <c r="D321" t="s">
        <v>2672</v>
      </c>
      <c r="E321" t="s">
        <v>4300</v>
      </c>
      <c r="F321" t="s">
        <v>3829</v>
      </c>
      <c r="G321">
        <f>ROUND(sportsVenue_capacity[[#This Row],[value]],2)</f>
        <v>31500</v>
      </c>
      <c r="H321" t="s">
        <v>4301</v>
      </c>
      <c r="I321" t="s">
        <v>158</v>
      </c>
      <c r="J321" t="s">
        <v>72</v>
      </c>
      <c r="K321" t="s">
        <v>3830</v>
      </c>
      <c r="L321" t="s">
        <v>2669</v>
      </c>
      <c r="M321">
        <f t="shared" si="4"/>
        <v>1</v>
      </c>
      <c r="N32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Allegacy Federal Credit Union Stadium venue, in number of people?</v>
      </c>
    </row>
    <row r="322" spans="1:14" x14ac:dyDescent="0.3">
      <c r="A322" t="s">
        <v>3831</v>
      </c>
      <c r="B322" t="s">
        <v>3832</v>
      </c>
      <c r="C322" t="s">
        <v>6</v>
      </c>
      <c r="D322" t="s">
        <v>2672</v>
      </c>
      <c r="E322" t="s">
        <v>4300</v>
      </c>
      <c r="F322" t="s">
        <v>3833</v>
      </c>
      <c r="G322">
        <f>ROUND(sportsVenue_capacity[[#This Row],[value]],2)</f>
        <v>52518</v>
      </c>
      <c r="H322" t="s">
        <v>4301</v>
      </c>
      <c r="I322" t="s">
        <v>1715</v>
      </c>
      <c r="J322" t="s">
        <v>72</v>
      </c>
      <c r="K322" t="s">
        <v>3834</v>
      </c>
      <c r="L322" t="s">
        <v>2669</v>
      </c>
      <c r="M322">
        <f t="shared" ref="M322:M385" si="5">COUNTIF(B:B,B322)</f>
        <v>1</v>
      </c>
      <c r="N32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Donbass Arena venue, in number of people?</v>
      </c>
    </row>
    <row r="323" spans="1:14" x14ac:dyDescent="0.3">
      <c r="A323" t="s">
        <v>3835</v>
      </c>
      <c r="B323" t="s">
        <v>3836</v>
      </c>
      <c r="C323" t="s">
        <v>6</v>
      </c>
      <c r="D323" t="s">
        <v>2672</v>
      </c>
      <c r="E323" t="s">
        <v>4300</v>
      </c>
      <c r="F323" t="s">
        <v>3837</v>
      </c>
      <c r="G323">
        <f>ROUND(sportsVenue_capacity[[#This Row],[value]],2)</f>
        <v>45369</v>
      </c>
      <c r="H323" t="s">
        <v>4301</v>
      </c>
      <c r="I323" t="s">
        <v>33</v>
      </c>
      <c r="J323" t="s">
        <v>72</v>
      </c>
      <c r="K323" t="s">
        <v>3838</v>
      </c>
      <c r="L323" t="s">
        <v>2669</v>
      </c>
      <c r="M323">
        <f t="shared" si="5"/>
        <v>1</v>
      </c>
      <c r="N32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Tropicana Field venue, in number of people?</v>
      </c>
    </row>
    <row r="324" spans="1:14" x14ac:dyDescent="0.3">
      <c r="A324" t="s">
        <v>3839</v>
      </c>
      <c r="B324" t="s">
        <v>3840</v>
      </c>
      <c r="C324" t="s">
        <v>6</v>
      </c>
      <c r="D324" t="s">
        <v>2672</v>
      </c>
      <c r="E324" t="s">
        <v>4300</v>
      </c>
      <c r="F324" t="s">
        <v>3841</v>
      </c>
      <c r="G324">
        <f>ROUND(sportsVenue_capacity[[#This Row],[value]],2)</f>
        <v>22050</v>
      </c>
      <c r="H324" t="s">
        <v>4301</v>
      </c>
      <c r="I324" t="s">
        <v>33</v>
      </c>
      <c r="J324" t="s">
        <v>72</v>
      </c>
      <c r="K324" t="s">
        <v>3842</v>
      </c>
      <c r="L324" t="s">
        <v>2669</v>
      </c>
      <c r="M324">
        <f t="shared" si="5"/>
        <v>1</v>
      </c>
      <c r="N32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Gradski Vrt Stadium venue, in number of people?</v>
      </c>
    </row>
    <row r="325" spans="1:14" x14ac:dyDescent="0.3">
      <c r="A325" t="s">
        <v>3843</v>
      </c>
      <c r="B325" t="s">
        <v>3844</v>
      </c>
      <c r="C325" t="s">
        <v>6</v>
      </c>
      <c r="D325" t="s">
        <v>2672</v>
      </c>
      <c r="E325" t="s">
        <v>4300</v>
      </c>
      <c r="F325" t="s">
        <v>3845</v>
      </c>
      <c r="G325">
        <f>ROUND(sportsVenue_capacity[[#This Row],[value]],2)</f>
        <v>35180</v>
      </c>
      <c r="H325" t="s">
        <v>4301</v>
      </c>
      <c r="I325" t="s">
        <v>10</v>
      </c>
      <c r="J325" t="s">
        <v>72</v>
      </c>
      <c r="K325" t="s">
        <v>3846</v>
      </c>
      <c r="L325" t="s">
        <v>2669</v>
      </c>
      <c r="M325">
        <f t="shared" si="5"/>
        <v>1</v>
      </c>
      <c r="N32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Ramón Tahuichi Aguilera venue, in number of people?</v>
      </c>
    </row>
    <row r="326" spans="1:14" x14ac:dyDescent="0.3">
      <c r="A326" t="s">
        <v>3847</v>
      </c>
      <c r="B326" t="s">
        <v>3848</v>
      </c>
      <c r="C326" t="s">
        <v>6</v>
      </c>
      <c r="D326" t="s">
        <v>2672</v>
      </c>
      <c r="E326" t="s">
        <v>4300</v>
      </c>
      <c r="F326" t="s">
        <v>3849</v>
      </c>
      <c r="G326">
        <f>ROUND(sportsVenue_capacity[[#This Row],[value]],2)</f>
        <v>20014</v>
      </c>
      <c r="H326" t="s">
        <v>4301</v>
      </c>
      <c r="I326" t="s">
        <v>23</v>
      </c>
      <c r="J326" t="s">
        <v>72</v>
      </c>
      <c r="K326" t="s">
        <v>3850</v>
      </c>
      <c r="L326" t="s">
        <v>2669</v>
      </c>
      <c r="M326">
        <f t="shared" si="5"/>
        <v>1</v>
      </c>
      <c r="N32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Videotron Centre venue, in number of people?</v>
      </c>
    </row>
    <row r="327" spans="1:14" x14ac:dyDescent="0.3">
      <c r="A327" t="s">
        <v>3851</v>
      </c>
      <c r="B327" t="s">
        <v>3852</v>
      </c>
      <c r="C327" t="s">
        <v>6</v>
      </c>
      <c r="D327" t="s">
        <v>2672</v>
      </c>
      <c r="E327" t="s">
        <v>4300</v>
      </c>
      <c r="F327" t="s">
        <v>3853</v>
      </c>
      <c r="G327">
        <f>ROUND(sportsVenue_capacity[[#This Row],[value]],2)</f>
        <v>24576</v>
      </c>
      <c r="H327" t="s">
        <v>4301</v>
      </c>
      <c r="I327" t="s">
        <v>76</v>
      </c>
      <c r="J327" t="s">
        <v>72</v>
      </c>
      <c r="K327" t="s">
        <v>3854</v>
      </c>
      <c r="L327" t="s">
        <v>2669</v>
      </c>
      <c r="M327">
        <f t="shared" si="5"/>
        <v>1</v>
      </c>
      <c r="N32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Max Augustín venue, in number of people?</v>
      </c>
    </row>
    <row r="328" spans="1:14" x14ac:dyDescent="0.3">
      <c r="A328" t="s">
        <v>3855</v>
      </c>
      <c r="B328" t="s">
        <v>3856</v>
      </c>
      <c r="C328" t="s">
        <v>6</v>
      </c>
      <c r="D328" t="s">
        <v>2672</v>
      </c>
      <c r="E328" t="s">
        <v>4300</v>
      </c>
      <c r="F328" t="s">
        <v>3857</v>
      </c>
      <c r="G328">
        <f>ROUND(sportsVenue_capacity[[#This Row],[value]],2)</f>
        <v>49.71</v>
      </c>
      <c r="H328" t="s">
        <v>4301</v>
      </c>
      <c r="I328" t="s">
        <v>12</v>
      </c>
      <c r="J328" t="s">
        <v>72</v>
      </c>
      <c r="K328" t="s">
        <v>3858</v>
      </c>
      <c r="L328" t="s">
        <v>2669</v>
      </c>
      <c r="M328">
        <f t="shared" si="5"/>
        <v>1</v>
      </c>
      <c r="N32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José Amalfitani Stadium venue, in number of people?</v>
      </c>
    </row>
    <row r="329" spans="1:14" x14ac:dyDescent="0.3">
      <c r="A329" t="s">
        <v>3859</v>
      </c>
      <c r="B329" t="s">
        <v>3860</v>
      </c>
      <c r="C329" t="s">
        <v>6</v>
      </c>
      <c r="D329" t="s">
        <v>2672</v>
      </c>
      <c r="E329" t="s">
        <v>4300</v>
      </c>
      <c r="F329" t="s">
        <v>2270</v>
      </c>
      <c r="G329">
        <f>ROUND(sportsVenue_capacity[[#This Row],[value]],2)</f>
        <v>3500</v>
      </c>
      <c r="H329" t="s">
        <v>4301</v>
      </c>
      <c r="I329" t="s">
        <v>10</v>
      </c>
      <c r="J329" t="s">
        <v>72</v>
      </c>
      <c r="K329" t="s">
        <v>3861</v>
      </c>
      <c r="L329" t="s">
        <v>2669</v>
      </c>
      <c r="M329">
        <f t="shared" si="5"/>
        <v>1</v>
      </c>
      <c r="N32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Halchowk Stadium venue, in number of people?</v>
      </c>
    </row>
    <row r="330" spans="1:14" x14ac:dyDescent="0.3">
      <c r="A330" t="s">
        <v>3862</v>
      </c>
      <c r="B330" t="s">
        <v>3863</v>
      </c>
      <c r="C330" t="s">
        <v>6</v>
      </c>
      <c r="D330" t="s">
        <v>2672</v>
      </c>
      <c r="E330" t="s">
        <v>4300</v>
      </c>
      <c r="F330" t="s">
        <v>2880</v>
      </c>
      <c r="G330">
        <f>ROUND(sportsVenue_capacity[[#This Row],[value]],2)</f>
        <v>12000</v>
      </c>
      <c r="H330" t="s">
        <v>4301</v>
      </c>
      <c r="I330" t="s">
        <v>23</v>
      </c>
      <c r="J330" t="s">
        <v>72</v>
      </c>
      <c r="K330" t="s">
        <v>3864</v>
      </c>
      <c r="L330" t="s">
        <v>2669</v>
      </c>
      <c r="M330">
        <f t="shared" si="5"/>
        <v>1</v>
      </c>
      <c r="N33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Pechanga Arena venue, in number of people?</v>
      </c>
    </row>
    <row r="331" spans="1:14" x14ac:dyDescent="0.3">
      <c r="A331" t="s">
        <v>3865</v>
      </c>
      <c r="B331" t="s">
        <v>3866</v>
      </c>
      <c r="C331" t="s">
        <v>6</v>
      </c>
      <c r="D331" t="s">
        <v>2672</v>
      </c>
      <c r="E331" t="s">
        <v>4300</v>
      </c>
      <c r="F331" t="s">
        <v>2701</v>
      </c>
      <c r="G331">
        <f>ROUND(sportsVenue_capacity[[#This Row],[value]],2)</f>
        <v>25000</v>
      </c>
      <c r="H331" t="s">
        <v>4301</v>
      </c>
      <c r="I331" t="s">
        <v>58</v>
      </c>
      <c r="J331" t="s">
        <v>72</v>
      </c>
      <c r="K331" t="s">
        <v>3867</v>
      </c>
      <c r="L331" t="s">
        <v>2669</v>
      </c>
      <c r="M331">
        <f t="shared" si="5"/>
        <v>1</v>
      </c>
      <c r="N33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New Laos National Stadium venue, in number of people?</v>
      </c>
    </row>
    <row r="332" spans="1:14" x14ac:dyDescent="0.3">
      <c r="A332" t="s">
        <v>3868</v>
      </c>
      <c r="B332" t="s">
        <v>3869</v>
      </c>
      <c r="C332" t="s">
        <v>6</v>
      </c>
      <c r="D332" t="s">
        <v>2672</v>
      </c>
      <c r="E332" t="s">
        <v>4300</v>
      </c>
      <c r="F332" t="s">
        <v>3870</v>
      </c>
      <c r="G332">
        <f>ROUND(sportsVenue_capacity[[#This Row],[value]],2)</f>
        <v>6600</v>
      </c>
      <c r="H332" t="s">
        <v>4301</v>
      </c>
      <c r="I332" t="s">
        <v>158</v>
      </c>
      <c r="J332" t="s">
        <v>72</v>
      </c>
      <c r="K332" t="s">
        <v>3871</v>
      </c>
      <c r="L332" t="s">
        <v>2669</v>
      </c>
      <c r="M332">
        <f t="shared" si="5"/>
        <v>1</v>
      </c>
      <c r="N33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St. Jakob Arena venue, in number of people?</v>
      </c>
    </row>
    <row r="333" spans="1:14" x14ac:dyDescent="0.3">
      <c r="A333" t="s">
        <v>3872</v>
      </c>
      <c r="B333" t="s">
        <v>3873</v>
      </c>
      <c r="C333" t="s">
        <v>6</v>
      </c>
      <c r="D333" t="s">
        <v>2672</v>
      </c>
      <c r="E333" t="s">
        <v>4300</v>
      </c>
      <c r="F333" t="s">
        <v>2799</v>
      </c>
      <c r="G333">
        <f>ROUND(sportsVenue_capacity[[#This Row],[value]],2)</f>
        <v>18000</v>
      </c>
      <c r="H333" t="s">
        <v>4301</v>
      </c>
      <c r="I333" t="s">
        <v>36</v>
      </c>
      <c r="J333" t="s">
        <v>72</v>
      </c>
      <c r="K333" t="s">
        <v>3874</v>
      </c>
      <c r="L333" t="s">
        <v>2669</v>
      </c>
      <c r="M333">
        <f t="shared" si="5"/>
        <v>1</v>
      </c>
      <c r="N33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Miguel Grau venue, in number of people?</v>
      </c>
    </row>
    <row r="334" spans="1:14" x14ac:dyDescent="0.3">
      <c r="A334" t="s">
        <v>3875</v>
      </c>
      <c r="B334" t="s">
        <v>3876</v>
      </c>
      <c r="C334" t="s">
        <v>6</v>
      </c>
      <c r="D334" t="s">
        <v>2672</v>
      </c>
      <c r="E334" t="s">
        <v>4300</v>
      </c>
      <c r="F334" t="s">
        <v>3234</v>
      </c>
      <c r="G334">
        <f>ROUND(sportsVenue_capacity[[#This Row],[value]],2)</f>
        <v>17000</v>
      </c>
      <c r="H334" t="s">
        <v>4301</v>
      </c>
      <c r="I334" t="s">
        <v>23</v>
      </c>
      <c r="J334" t="s">
        <v>72</v>
      </c>
      <c r="K334" t="s">
        <v>3877</v>
      </c>
      <c r="L334" t="s">
        <v>2669</v>
      </c>
      <c r="M334">
        <f t="shared" si="5"/>
        <v>1</v>
      </c>
      <c r="N33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Olympic Green Hockey Field venue, in number of people?</v>
      </c>
    </row>
    <row r="335" spans="1:14" x14ac:dyDescent="0.3">
      <c r="A335" t="s">
        <v>3878</v>
      </c>
      <c r="B335" t="s">
        <v>3879</v>
      </c>
      <c r="C335" t="s">
        <v>6</v>
      </c>
      <c r="D335" t="s">
        <v>2672</v>
      </c>
      <c r="E335" t="s">
        <v>4300</v>
      </c>
      <c r="F335" t="s">
        <v>3880</v>
      </c>
      <c r="G335">
        <f>ROUND(sportsVenue_capacity[[#This Row],[value]],2)</f>
        <v>10178</v>
      </c>
      <c r="H335" t="s">
        <v>4301</v>
      </c>
      <c r="I335" t="s">
        <v>158</v>
      </c>
      <c r="J335" t="s">
        <v>72</v>
      </c>
      <c r="K335" t="s">
        <v>3881</v>
      </c>
      <c r="L335" t="s">
        <v>2669</v>
      </c>
      <c r="M335">
        <f t="shared" si="5"/>
        <v>1</v>
      </c>
      <c r="N33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Pierre Brisson venue, in number of people?</v>
      </c>
    </row>
    <row r="336" spans="1:14" x14ac:dyDescent="0.3">
      <c r="A336" t="s">
        <v>3882</v>
      </c>
      <c r="B336" t="s">
        <v>3883</v>
      </c>
      <c r="C336" t="s">
        <v>6</v>
      </c>
      <c r="D336" t="s">
        <v>2672</v>
      </c>
      <c r="E336" t="s">
        <v>4300</v>
      </c>
      <c r="F336" t="s">
        <v>3884</v>
      </c>
      <c r="G336">
        <f>ROUND(sportsVenue_capacity[[#This Row],[value]],2)</f>
        <v>7286</v>
      </c>
      <c r="H336" t="s">
        <v>4301</v>
      </c>
      <c r="I336" t="s">
        <v>76</v>
      </c>
      <c r="J336" t="s">
        <v>72</v>
      </c>
      <c r="K336" t="s">
        <v>3885</v>
      </c>
      <c r="L336" t="s">
        <v>2669</v>
      </c>
      <c r="M336">
        <f t="shared" si="5"/>
        <v>1</v>
      </c>
      <c r="N33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Hersheypark Arena venue, in number of people?</v>
      </c>
    </row>
    <row r="337" spans="1:14" x14ac:dyDescent="0.3">
      <c r="A337" t="s">
        <v>3886</v>
      </c>
      <c r="B337" t="s">
        <v>3887</v>
      </c>
      <c r="C337" t="s">
        <v>6</v>
      </c>
      <c r="D337" t="s">
        <v>2672</v>
      </c>
      <c r="E337" t="s">
        <v>4300</v>
      </c>
      <c r="F337" t="s">
        <v>3056</v>
      </c>
      <c r="G337">
        <f>ROUND(sportsVenue_capacity[[#This Row],[value]],2)</f>
        <v>15000</v>
      </c>
      <c r="H337" t="s">
        <v>4301</v>
      </c>
      <c r="I337" t="s">
        <v>33</v>
      </c>
      <c r="J337" t="s">
        <v>72</v>
      </c>
      <c r="K337" t="s">
        <v>3888</v>
      </c>
      <c r="L337" t="s">
        <v>2669</v>
      </c>
      <c r="M337">
        <f t="shared" si="5"/>
        <v>1</v>
      </c>
      <c r="N33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Bingoal Stadion venue, in number of people?</v>
      </c>
    </row>
    <row r="338" spans="1:14" x14ac:dyDescent="0.3">
      <c r="A338" t="s">
        <v>3889</v>
      </c>
      <c r="B338" t="s">
        <v>3890</v>
      </c>
      <c r="C338" t="s">
        <v>6</v>
      </c>
      <c r="D338" t="s">
        <v>2672</v>
      </c>
      <c r="E338" t="s">
        <v>4300</v>
      </c>
      <c r="F338" t="s">
        <v>2869</v>
      </c>
      <c r="G338">
        <f>ROUND(sportsVenue_capacity[[#This Row],[value]],2)</f>
        <v>32000</v>
      </c>
      <c r="H338" t="s">
        <v>4301</v>
      </c>
      <c r="I338" t="s">
        <v>13</v>
      </c>
      <c r="J338" t="s">
        <v>72</v>
      </c>
      <c r="K338" t="s">
        <v>3891</v>
      </c>
      <c r="L338" t="s">
        <v>2669</v>
      </c>
      <c r="M338">
        <f t="shared" si="5"/>
        <v>1</v>
      </c>
      <c r="N33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Robertson Stadium venue, in number of people?</v>
      </c>
    </row>
    <row r="339" spans="1:14" x14ac:dyDescent="0.3">
      <c r="A339" t="s">
        <v>3892</v>
      </c>
      <c r="B339" t="s">
        <v>3893</v>
      </c>
      <c r="C339" t="s">
        <v>6</v>
      </c>
      <c r="D339" t="s">
        <v>2672</v>
      </c>
      <c r="E339" t="s">
        <v>4300</v>
      </c>
      <c r="F339" t="s">
        <v>3894</v>
      </c>
      <c r="G339">
        <f>ROUND(sportsVenue_capacity[[#This Row],[value]],2)</f>
        <v>11071</v>
      </c>
      <c r="H339" t="s">
        <v>4301</v>
      </c>
      <c r="I339" t="s">
        <v>158</v>
      </c>
      <c r="J339" t="s">
        <v>72</v>
      </c>
      <c r="K339" t="s">
        <v>3895</v>
      </c>
      <c r="L339" t="s">
        <v>2669</v>
      </c>
      <c r="M339">
        <f t="shared" si="5"/>
        <v>1</v>
      </c>
      <c r="N33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Alliance Bank Stadium venue, in number of people?</v>
      </c>
    </row>
    <row r="340" spans="1:14" x14ac:dyDescent="0.3">
      <c r="A340" t="s">
        <v>3896</v>
      </c>
      <c r="B340" t="s">
        <v>3897</v>
      </c>
      <c r="C340" t="s">
        <v>6</v>
      </c>
      <c r="D340" t="s">
        <v>2672</v>
      </c>
      <c r="E340" t="s">
        <v>4300</v>
      </c>
      <c r="F340" t="s">
        <v>2799</v>
      </c>
      <c r="G340">
        <f>ROUND(sportsVenue_capacity[[#This Row],[value]],2)</f>
        <v>18000</v>
      </c>
      <c r="H340" t="s">
        <v>4301</v>
      </c>
      <c r="I340" t="s">
        <v>19</v>
      </c>
      <c r="J340" t="s">
        <v>72</v>
      </c>
      <c r="K340" t="s">
        <v>3898</v>
      </c>
      <c r="L340" t="s">
        <v>2669</v>
      </c>
      <c r="M340">
        <f t="shared" si="5"/>
        <v>1</v>
      </c>
      <c r="N34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Maktoum Bin Rashid Al Maktoum Stadium venue, in number of people?</v>
      </c>
    </row>
    <row r="341" spans="1:14" x14ac:dyDescent="0.3">
      <c r="A341" t="s">
        <v>3899</v>
      </c>
      <c r="B341" t="s">
        <v>3900</v>
      </c>
      <c r="C341" t="s">
        <v>6</v>
      </c>
      <c r="D341" t="s">
        <v>2672</v>
      </c>
      <c r="E341" t="s">
        <v>4300</v>
      </c>
      <c r="F341" t="s">
        <v>3901</v>
      </c>
      <c r="G341">
        <f>ROUND(sportsVenue_capacity[[#This Row],[value]],2)</f>
        <v>45600</v>
      </c>
      <c r="H341" t="s">
        <v>4301</v>
      </c>
      <c r="I341" t="s">
        <v>20</v>
      </c>
      <c r="J341" t="s">
        <v>72</v>
      </c>
      <c r="K341" t="s">
        <v>3902</v>
      </c>
      <c r="L341" t="s">
        <v>2669</v>
      </c>
      <c r="M341">
        <f t="shared" si="5"/>
        <v>1</v>
      </c>
      <c r="N34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Polideportivo Cachamay venue, in number of people?</v>
      </c>
    </row>
    <row r="342" spans="1:14" x14ac:dyDescent="0.3">
      <c r="A342" t="s">
        <v>3903</v>
      </c>
      <c r="B342" t="s">
        <v>3904</v>
      </c>
      <c r="C342" t="s">
        <v>6</v>
      </c>
      <c r="D342" t="s">
        <v>2672</v>
      </c>
      <c r="E342" t="s">
        <v>4300</v>
      </c>
      <c r="F342" t="s">
        <v>2734</v>
      </c>
      <c r="G342">
        <f>ROUND(sportsVenue_capacity[[#This Row],[value]],2)</f>
        <v>20000</v>
      </c>
      <c r="H342" t="s">
        <v>4301</v>
      </c>
      <c r="I342" t="s">
        <v>11</v>
      </c>
      <c r="J342" t="s">
        <v>72</v>
      </c>
      <c r="K342" t="s">
        <v>3905</v>
      </c>
      <c r="L342" t="s">
        <v>2669</v>
      </c>
      <c r="M342">
        <f t="shared" si="5"/>
        <v>1</v>
      </c>
      <c r="N34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Ashgabat Stadium venue, in number of people?</v>
      </c>
    </row>
    <row r="343" spans="1:14" x14ac:dyDescent="0.3">
      <c r="A343" t="s">
        <v>3906</v>
      </c>
      <c r="B343" t="s">
        <v>3907</v>
      </c>
      <c r="C343" t="s">
        <v>6</v>
      </c>
      <c r="D343" t="s">
        <v>2672</v>
      </c>
      <c r="E343" t="s">
        <v>4300</v>
      </c>
      <c r="F343" t="s">
        <v>3908</v>
      </c>
      <c r="G343">
        <f>ROUND(sportsVenue_capacity[[#This Row],[value]],2)</f>
        <v>120000</v>
      </c>
      <c r="H343" t="s">
        <v>4301</v>
      </c>
      <c r="I343" t="s">
        <v>7</v>
      </c>
      <c r="J343" t="s">
        <v>72</v>
      </c>
      <c r="K343" t="s">
        <v>3909</v>
      </c>
      <c r="L343" t="s">
        <v>2669</v>
      </c>
      <c r="M343">
        <f t="shared" si="5"/>
        <v>1</v>
      </c>
      <c r="N34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da Luz (1954) venue, in number of people?</v>
      </c>
    </row>
    <row r="344" spans="1:14" x14ac:dyDescent="0.3">
      <c r="A344" t="s">
        <v>3910</v>
      </c>
      <c r="B344" t="s">
        <v>3911</v>
      </c>
      <c r="C344" t="s">
        <v>6</v>
      </c>
      <c r="D344" t="s">
        <v>2672</v>
      </c>
      <c r="E344" t="s">
        <v>4300</v>
      </c>
      <c r="F344" t="s">
        <v>3912</v>
      </c>
      <c r="G344">
        <f>ROUND(sportsVenue_capacity[[#This Row],[value]],2)</f>
        <v>5078</v>
      </c>
      <c r="H344" t="s">
        <v>4301</v>
      </c>
      <c r="I344" t="s">
        <v>48</v>
      </c>
      <c r="J344" t="s">
        <v>72</v>
      </c>
      <c r="K344" t="s">
        <v>3913</v>
      </c>
      <c r="L344" t="s">
        <v>2669</v>
      </c>
      <c r="M344">
        <f t="shared" si="5"/>
        <v>1</v>
      </c>
      <c r="N34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Isku Areena venue, in number of people?</v>
      </c>
    </row>
    <row r="345" spans="1:14" x14ac:dyDescent="0.3">
      <c r="A345" t="s">
        <v>3914</v>
      </c>
      <c r="B345" t="s">
        <v>3915</v>
      </c>
      <c r="C345" t="s">
        <v>6</v>
      </c>
      <c r="D345" t="s">
        <v>2672</v>
      </c>
      <c r="E345" t="s">
        <v>4300</v>
      </c>
      <c r="F345" t="s">
        <v>3916</v>
      </c>
      <c r="G345">
        <f>ROUND(sportsVenue_capacity[[#This Row],[value]],2)</f>
        <v>67469</v>
      </c>
      <c r="H345" t="s">
        <v>4301</v>
      </c>
      <c r="I345" t="s">
        <v>76</v>
      </c>
      <c r="J345" t="s">
        <v>72</v>
      </c>
      <c r="K345" t="s">
        <v>3917</v>
      </c>
      <c r="L345" t="s">
        <v>2669</v>
      </c>
      <c r="M345">
        <f t="shared" si="5"/>
        <v>1</v>
      </c>
      <c r="N34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Universidad San Marcos venue, in number of people?</v>
      </c>
    </row>
    <row r="346" spans="1:14" x14ac:dyDescent="0.3">
      <c r="A346" t="s">
        <v>3918</v>
      </c>
      <c r="B346" t="s">
        <v>3919</v>
      </c>
      <c r="C346" t="s">
        <v>6</v>
      </c>
      <c r="D346" t="s">
        <v>2672</v>
      </c>
      <c r="E346" t="s">
        <v>4300</v>
      </c>
      <c r="F346" t="s">
        <v>2896</v>
      </c>
      <c r="G346">
        <f>ROUND(sportsVenue_capacity[[#This Row],[value]],2)</f>
        <v>6000</v>
      </c>
      <c r="H346" t="s">
        <v>4301</v>
      </c>
      <c r="I346" t="s">
        <v>48</v>
      </c>
      <c r="J346" t="s">
        <v>72</v>
      </c>
      <c r="K346" t="s">
        <v>3920</v>
      </c>
      <c r="L346" t="s">
        <v>2669</v>
      </c>
      <c r="M346">
        <f t="shared" si="5"/>
        <v>1</v>
      </c>
      <c r="N34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Deva Stadium venue, in number of people?</v>
      </c>
    </row>
    <row r="347" spans="1:14" x14ac:dyDescent="0.3">
      <c r="A347" t="s">
        <v>3921</v>
      </c>
      <c r="B347" t="s">
        <v>3922</v>
      </c>
      <c r="C347" t="s">
        <v>6</v>
      </c>
      <c r="D347" t="s">
        <v>2672</v>
      </c>
      <c r="E347" t="s">
        <v>4300</v>
      </c>
      <c r="F347" t="s">
        <v>3923</v>
      </c>
      <c r="G347">
        <f>ROUND(sportsVenue_capacity[[#This Row],[value]],2)</f>
        <v>6129</v>
      </c>
      <c r="H347" t="s">
        <v>4301</v>
      </c>
      <c r="I347" t="s">
        <v>36</v>
      </c>
      <c r="J347" t="s">
        <v>72</v>
      </c>
      <c r="K347" t="s">
        <v>3924</v>
      </c>
      <c r="L347" t="s">
        <v>2669</v>
      </c>
      <c r="M347">
        <f t="shared" si="5"/>
        <v>1</v>
      </c>
      <c r="N34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Dexcom Stadium venue, in number of people?</v>
      </c>
    </row>
    <row r="348" spans="1:14" x14ac:dyDescent="0.3">
      <c r="A348" t="s">
        <v>3925</v>
      </c>
      <c r="B348" t="s">
        <v>3926</v>
      </c>
      <c r="C348" t="s">
        <v>6</v>
      </c>
      <c r="D348" t="s">
        <v>2672</v>
      </c>
      <c r="E348" t="s">
        <v>4300</v>
      </c>
      <c r="F348" t="s">
        <v>3927</v>
      </c>
      <c r="G348">
        <f>ROUND(sportsVenue_capacity[[#This Row],[value]],2)</f>
        <v>21500</v>
      </c>
      <c r="H348" t="s">
        <v>4301</v>
      </c>
      <c r="I348" t="s">
        <v>15</v>
      </c>
      <c r="J348" t="s">
        <v>72</v>
      </c>
      <c r="K348" t="s">
        <v>3928</v>
      </c>
      <c r="L348" t="s">
        <v>2669</v>
      </c>
      <c r="M348">
        <f t="shared" si="5"/>
        <v>1</v>
      </c>
      <c r="N34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Parramatta Stadium venue, in number of people?</v>
      </c>
    </row>
    <row r="349" spans="1:14" x14ac:dyDescent="0.3">
      <c r="A349" t="s">
        <v>3929</v>
      </c>
      <c r="B349" t="s">
        <v>3930</v>
      </c>
      <c r="C349" t="s">
        <v>6</v>
      </c>
      <c r="D349" t="s">
        <v>2672</v>
      </c>
      <c r="E349" t="s">
        <v>4300</v>
      </c>
      <c r="F349" t="s">
        <v>2734</v>
      </c>
      <c r="G349">
        <f>ROUND(sportsVenue_capacity[[#This Row],[value]],2)</f>
        <v>20000</v>
      </c>
      <c r="H349" t="s">
        <v>4301</v>
      </c>
      <c r="I349" t="s">
        <v>13</v>
      </c>
      <c r="J349" t="s">
        <v>72</v>
      </c>
      <c r="K349" t="s">
        <v>3931</v>
      </c>
      <c r="L349" t="s">
        <v>2669</v>
      </c>
      <c r="M349">
        <f t="shared" si="5"/>
        <v>1</v>
      </c>
      <c r="N34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Stadium 15 October venue, in number of people?</v>
      </c>
    </row>
    <row r="350" spans="1:14" x14ac:dyDescent="0.3">
      <c r="A350" t="s">
        <v>3932</v>
      </c>
      <c r="B350" t="s">
        <v>3933</v>
      </c>
      <c r="C350" t="s">
        <v>6</v>
      </c>
      <c r="D350" t="s">
        <v>2672</v>
      </c>
      <c r="E350" t="s">
        <v>4300</v>
      </c>
      <c r="F350" t="s">
        <v>3709</v>
      </c>
      <c r="G350">
        <f>ROUND(sportsVenue_capacity[[#This Row],[value]],2)</f>
        <v>35000</v>
      </c>
      <c r="H350" t="s">
        <v>4301</v>
      </c>
      <c r="I350" t="s">
        <v>21</v>
      </c>
      <c r="J350" t="s">
        <v>72</v>
      </c>
      <c r="K350" t="s">
        <v>3934</v>
      </c>
      <c r="L350" t="s">
        <v>2669</v>
      </c>
      <c r="M350">
        <f t="shared" si="5"/>
        <v>1</v>
      </c>
      <c r="N35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R. Premadasa Stadium venue, in number of people?</v>
      </c>
    </row>
    <row r="351" spans="1:14" x14ac:dyDescent="0.3">
      <c r="A351" t="s">
        <v>3935</v>
      </c>
      <c r="B351" t="s">
        <v>3936</v>
      </c>
      <c r="C351" t="s">
        <v>6</v>
      </c>
      <c r="D351" t="s">
        <v>2672</v>
      </c>
      <c r="E351" t="s">
        <v>4300</v>
      </c>
      <c r="F351" t="s">
        <v>1308</v>
      </c>
      <c r="G351">
        <f>ROUND(sportsVenue_capacity[[#This Row],[value]],2)</f>
        <v>8000</v>
      </c>
      <c r="H351" t="s">
        <v>4301</v>
      </c>
      <c r="I351" t="s">
        <v>23</v>
      </c>
      <c r="J351" t="s">
        <v>72</v>
      </c>
      <c r="K351" t="s">
        <v>3937</v>
      </c>
      <c r="L351" t="s">
        <v>2669</v>
      </c>
      <c r="M351">
        <f t="shared" si="5"/>
        <v>1</v>
      </c>
      <c r="N35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Rajadamnern Stadium venue, in number of people?</v>
      </c>
    </row>
    <row r="352" spans="1:14" x14ac:dyDescent="0.3">
      <c r="A352" t="s">
        <v>3938</v>
      </c>
      <c r="B352" t="s">
        <v>3939</v>
      </c>
      <c r="C352" t="s">
        <v>6</v>
      </c>
      <c r="D352" t="s">
        <v>2672</v>
      </c>
      <c r="E352" t="s">
        <v>4300</v>
      </c>
      <c r="F352" t="s">
        <v>3940</v>
      </c>
      <c r="G352">
        <f>ROUND(sportsVenue_capacity[[#This Row],[value]],2)</f>
        <v>5094</v>
      </c>
      <c r="H352" t="s">
        <v>4301</v>
      </c>
      <c r="I352" t="s">
        <v>48</v>
      </c>
      <c r="J352" t="s">
        <v>72</v>
      </c>
      <c r="K352" t="s">
        <v>3941</v>
      </c>
      <c r="L352" t="s">
        <v>2669</v>
      </c>
      <c r="M352">
        <f t="shared" si="5"/>
        <v>1</v>
      </c>
      <c r="N35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Metalurh Stadium venue, in number of people?</v>
      </c>
    </row>
    <row r="353" spans="1:14" x14ac:dyDescent="0.3">
      <c r="A353" t="s">
        <v>3942</v>
      </c>
      <c r="B353" t="s">
        <v>3943</v>
      </c>
      <c r="C353" t="s">
        <v>6</v>
      </c>
      <c r="D353" t="s">
        <v>2672</v>
      </c>
      <c r="E353" t="s">
        <v>4300</v>
      </c>
      <c r="F353" t="s">
        <v>3944</v>
      </c>
      <c r="G353">
        <f>ROUND(sportsVenue_capacity[[#This Row],[value]],2)</f>
        <v>50024</v>
      </c>
      <c r="H353" t="s">
        <v>4301</v>
      </c>
      <c r="I353" t="s">
        <v>27</v>
      </c>
      <c r="J353" t="s">
        <v>72</v>
      </c>
      <c r="K353" t="s">
        <v>3945</v>
      </c>
      <c r="L353" t="s">
        <v>2669</v>
      </c>
      <c r="M353">
        <f t="shared" si="5"/>
        <v>1</v>
      </c>
      <c r="N35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King Baudouin Stadium venue, in number of people?</v>
      </c>
    </row>
    <row r="354" spans="1:14" x14ac:dyDescent="0.3">
      <c r="A354" t="s">
        <v>3946</v>
      </c>
      <c r="B354" t="s">
        <v>3947</v>
      </c>
      <c r="C354" t="s">
        <v>6</v>
      </c>
      <c r="D354" t="s">
        <v>2672</v>
      </c>
      <c r="E354" t="s">
        <v>4300</v>
      </c>
      <c r="F354" t="s">
        <v>3948</v>
      </c>
      <c r="G354">
        <f>ROUND(sportsVenue_capacity[[#This Row],[value]],2)</f>
        <v>7800</v>
      </c>
      <c r="H354" t="s">
        <v>4301</v>
      </c>
      <c r="I354" t="s">
        <v>13</v>
      </c>
      <c r="J354" t="s">
        <v>72</v>
      </c>
      <c r="K354" t="s">
        <v>3949</v>
      </c>
      <c r="L354" t="s">
        <v>2669</v>
      </c>
      <c r="M354">
        <f t="shared" si="5"/>
        <v>1</v>
      </c>
      <c r="N35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Heydar Aliyev Sports and Exhibition Complex venue, in number of people?</v>
      </c>
    </row>
    <row r="355" spans="1:14" x14ac:dyDescent="0.3">
      <c r="A355" t="s">
        <v>3950</v>
      </c>
      <c r="B355" t="s">
        <v>3951</v>
      </c>
      <c r="C355" t="s">
        <v>6</v>
      </c>
      <c r="D355" t="s">
        <v>2672</v>
      </c>
      <c r="E355" t="s">
        <v>4300</v>
      </c>
      <c r="F355" t="s">
        <v>2799</v>
      </c>
      <c r="G355">
        <f>ROUND(sportsVenue_capacity[[#This Row],[value]],2)</f>
        <v>18000</v>
      </c>
      <c r="H355" t="s">
        <v>4301</v>
      </c>
      <c r="I355" t="s">
        <v>7</v>
      </c>
      <c r="J355" t="s">
        <v>72</v>
      </c>
      <c r="K355" t="s">
        <v>3952</v>
      </c>
      <c r="L355" t="s">
        <v>2669</v>
      </c>
      <c r="M355">
        <f t="shared" si="5"/>
        <v>1</v>
      </c>
      <c r="N35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Mercedes-Benz Arena venue, in number of people?</v>
      </c>
    </row>
    <row r="356" spans="1:14" x14ac:dyDescent="0.3">
      <c r="A356" t="s">
        <v>3953</v>
      </c>
      <c r="B356" t="s">
        <v>3954</v>
      </c>
      <c r="C356" t="s">
        <v>6</v>
      </c>
      <c r="D356" t="s">
        <v>2672</v>
      </c>
      <c r="E356" t="s">
        <v>4300</v>
      </c>
      <c r="F356" t="s">
        <v>3955</v>
      </c>
      <c r="G356">
        <f>ROUND(sportsVenue_capacity[[#This Row],[value]],2)</f>
        <v>5501</v>
      </c>
      <c r="H356" t="s">
        <v>4301</v>
      </c>
      <c r="I356" t="s">
        <v>36</v>
      </c>
      <c r="J356" t="s">
        <v>72</v>
      </c>
      <c r="K356" t="s">
        <v>3956</v>
      </c>
      <c r="L356" t="s">
        <v>2669</v>
      </c>
      <c r="M356">
        <f t="shared" si="5"/>
        <v>1</v>
      </c>
      <c r="N35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Kópavogsvöllur venue, in number of people?</v>
      </c>
    </row>
    <row r="357" spans="1:14" x14ac:dyDescent="0.3">
      <c r="A357" t="s">
        <v>3957</v>
      </c>
      <c r="B357" t="s">
        <v>3958</v>
      </c>
      <c r="C357" t="s">
        <v>6</v>
      </c>
      <c r="D357" t="s">
        <v>2672</v>
      </c>
      <c r="E357" t="s">
        <v>4300</v>
      </c>
      <c r="F357" t="s">
        <v>3959</v>
      </c>
      <c r="G357">
        <f>ROUND(sportsVenue_capacity[[#This Row],[value]],2)</f>
        <v>9070</v>
      </c>
      <c r="H357" t="s">
        <v>4301</v>
      </c>
      <c r="I357" t="s">
        <v>19</v>
      </c>
      <c r="J357" t="s">
        <v>72</v>
      </c>
      <c r="K357" t="s">
        <v>3960</v>
      </c>
      <c r="L357" t="s">
        <v>2669</v>
      </c>
      <c r="M357">
        <f t="shared" si="5"/>
        <v>1</v>
      </c>
      <c r="N35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Arena 2000 venue, in number of people?</v>
      </c>
    </row>
    <row r="358" spans="1:14" x14ac:dyDescent="0.3">
      <c r="A358" t="s">
        <v>3961</v>
      </c>
      <c r="B358" t="s">
        <v>3962</v>
      </c>
      <c r="C358" t="s">
        <v>6</v>
      </c>
      <c r="D358" t="s">
        <v>2672</v>
      </c>
      <c r="E358" t="s">
        <v>4300</v>
      </c>
      <c r="F358" t="s">
        <v>3056</v>
      </c>
      <c r="G358">
        <f>ROUND(sportsVenue_capacity[[#This Row],[value]],2)</f>
        <v>15000</v>
      </c>
      <c r="H358" t="s">
        <v>4301</v>
      </c>
      <c r="I358" t="s">
        <v>76</v>
      </c>
      <c r="J358" t="s">
        <v>72</v>
      </c>
      <c r="K358" t="s">
        <v>3963</v>
      </c>
      <c r="L358" t="s">
        <v>2669</v>
      </c>
      <c r="M358">
        <f t="shared" si="5"/>
        <v>1</v>
      </c>
      <c r="N35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Aper Aku Stadium venue, in number of people?</v>
      </c>
    </row>
    <row r="359" spans="1:14" x14ac:dyDescent="0.3">
      <c r="A359" t="s">
        <v>3964</v>
      </c>
      <c r="B359" t="s">
        <v>3965</v>
      </c>
      <c r="C359" t="s">
        <v>6</v>
      </c>
      <c r="D359" t="s">
        <v>2672</v>
      </c>
      <c r="E359" t="s">
        <v>4300</v>
      </c>
      <c r="F359" t="s">
        <v>3966</v>
      </c>
      <c r="G359">
        <f>ROUND(sportsVenue_capacity[[#This Row],[value]],2)</f>
        <v>7015</v>
      </c>
      <c r="H359" t="s">
        <v>4301</v>
      </c>
      <c r="I359" t="s">
        <v>158</v>
      </c>
      <c r="J359" t="s">
        <v>72</v>
      </c>
      <c r="K359" t="s">
        <v>3967</v>
      </c>
      <c r="L359" t="s">
        <v>2669</v>
      </c>
      <c r="M359">
        <f t="shared" si="5"/>
        <v>1</v>
      </c>
      <c r="N35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Bossard Arena venue, in number of people?</v>
      </c>
    </row>
    <row r="360" spans="1:14" x14ac:dyDescent="0.3">
      <c r="A360" t="s">
        <v>3968</v>
      </c>
      <c r="B360" t="s">
        <v>3969</v>
      </c>
      <c r="C360" t="s">
        <v>6</v>
      </c>
      <c r="D360" t="s">
        <v>2672</v>
      </c>
      <c r="E360" t="s">
        <v>4300</v>
      </c>
      <c r="F360" t="s">
        <v>2701</v>
      </c>
      <c r="G360">
        <f>ROUND(sportsVenue_capacity[[#This Row],[value]],2)</f>
        <v>25000</v>
      </c>
      <c r="H360" t="s">
        <v>4301</v>
      </c>
      <c r="I360" t="s">
        <v>10</v>
      </c>
      <c r="J360" t="s">
        <v>72</v>
      </c>
      <c r="K360" t="s">
        <v>3970</v>
      </c>
      <c r="L360" t="s">
        <v>2669</v>
      </c>
      <c r="M360">
        <f t="shared" si="5"/>
        <v>1</v>
      </c>
      <c r="N36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Nacional de Costa Rica venue, in number of people?</v>
      </c>
    </row>
    <row r="361" spans="1:14" x14ac:dyDescent="0.3">
      <c r="A361" t="s">
        <v>3971</v>
      </c>
      <c r="B361" t="s">
        <v>3972</v>
      </c>
      <c r="C361" t="s">
        <v>6</v>
      </c>
      <c r="D361" t="s">
        <v>2672</v>
      </c>
      <c r="E361" t="s">
        <v>4300</v>
      </c>
      <c r="F361" t="s">
        <v>2701</v>
      </c>
      <c r="G361">
        <f>ROUND(sportsVenue_capacity[[#This Row],[value]],2)</f>
        <v>25000</v>
      </c>
      <c r="H361" t="s">
        <v>4301</v>
      </c>
      <c r="I361" t="s">
        <v>15</v>
      </c>
      <c r="J361" t="s">
        <v>72</v>
      </c>
      <c r="K361" t="s">
        <v>3973</v>
      </c>
      <c r="L361" t="s">
        <v>2669</v>
      </c>
      <c r="M361">
        <f t="shared" si="5"/>
        <v>1</v>
      </c>
      <c r="N36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Nnamdi Azikiwe Stadium venue, in number of people?</v>
      </c>
    </row>
    <row r="362" spans="1:14" x14ac:dyDescent="0.3">
      <c r="A362" t="s">
        <v>3974</v>
      </c>
      <c r="B362" t="s">
        <v>3975</v>
      </c>
      <c r="C362" t="s">
        <v>6</v>
      </c>
      <c r="D362" t="s">
        <v>2672</v>
      </c>
      <c r="E362" t="s">
        <v>4300</v>
      </c>
      <c r="F362" t="s">
        <v>3976</v>
      </c>
      <c r="G362">
        <f>ROUND(sportsVenue_capacity[[#This Row],[value]],2)</f>
        <v>17556</v>
      </c>
      <c r="H362" t="s">
        <v>4301</v>
      </c>
      <c r="I362" t="s">
        <v>10</v>
      </c>
      <c r="J362" t="s">
        <v>72</v>
      </c>
      <c r="K362" t="s">
        <v>3977</v>
      </c>
      <c r="L362" t="s">
        <v>2669</v>
      </c>
      <c r="M362">
        <f t="shared" si="5"/>
        <v>1</v>
      </c>
      <c r="N36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Heritage Bank Center venue, in number of people?</v>
      </c>
    </row>
    <row r="363" spans="1:14" x14ac:dyDescent="0.3">
      <c r="A363" t="s">
        <v>3978</v>
      </c>
      <c r="B363" t="s">
        <v>3979</v>
      </c>
      <c r="C363" t="s">
        <v>6</v>
      </c>
      <c r="D363" t="s">
        <v>2672</v>
      </c>
      <c r="E363" t="s">
        <v>4300</v>
      </c>
      <c r="F363" t="s">
        <v>3265</v>
      </c>
      <c r="G363">
        <f>ROUND(sportsVenue_capacity[[#This Row],[value]],2)</f>
        <v>2500</v>
      </c>
      <c r="H363" t="s">
        <v>4301</v>
      </c>
      <c r="I363" t="s">
        <v>21</v>
      </c>
      <c r="J363" t="s">
        <v>72</v>
      </c>
      <c r="K363" t="s">
        <v>3980</v>
      </c>
      <c r="L363" t="s">
        <v>2669</v>
      </c>
      <c r="M363">
        <f t="shared" si="5"/>
        <v>1</v>
      </c>
      <c r="N36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Bairiki National Stadium venue, in number of people?</v>
      </c>
    </row>
    <row r="364" spans="1:14" x14ac:dyDescent="0.3">
      <c r="A364" t="s">
        <v>3981</v>
      </c>
      <c r="B364" t="s">
        <v>3982</v>
      </c>
      <c r="C364" t="s">
        <v>6</v>
      </c>
      <c r="D364" t="s">
        <v>2672</v>
      </c>
      <c r="E364" t="s">
        <v>4300</v>
      </c>
      <c r="F364" t="s">
        <v>2681</v>
      </c>
      <c r="G364">
        <f>ROUND(sportsVenue_capacity[[#This Row],[value]],2)</f>
        <v>30000</v>
      </c>
      <c r="H364" t="s">
        <v>4301</v>
      </c>
      <c r="I364" t="s">
        <v>36</v>
      </c>
      <c r="J364" t="s">
        <v>72</v>
      </c>
      <c r="K364" t="s">
        <v>3983</v>
      </c>
      <c r="L364" t="s">
        <v>2669</v>
      </c>
      <c r="M364">
        <f t="shared" si="5"/>
        <v>1</v>
      </c>
      <c r="N36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Monterrey Arena venue, in number of people?</v>
      </c>
    </row>
    <row r="365" spans="1:14" x14ac:dyDescent="0.3">
      <c r="A365" t="s">
        <v>3984</v>
      </c>
      <c r="B365" t="s">
        <v>3985</v>
      </c>
      <c r="C365" t="s">
        <v>6</v>
      </c>
      <c r="D365" t="s">
        <v>2672</v>
      </c>
      <c r="E365" t="s">
        <v>4300</v>
      </c>
      <c r="F365" t="s">
        <v>3265</v>
      </c>
      <c r="G365">
        <f>ROUND(sportsVenue_capacity[[#This Row],[value]],2)</f>
        <v>2500</v>
      </c>
      <c r="H365" t="s">
        <v>4301</v>
      </c>
      <c r="I365" t="s">
        <v>48</v>
      </c>
      <c r="J365" t="s">
        <v>72</v>
      </c>
      <c r="K365" t="s">
        <v>3986</v>
      </c>
      <c r="L365" t="s">
        <v>2669</v>
      </c>
      <c r="M365">
        <f t="shared" si="5"/>
        <v>1</v>
      </c>
      <c r="N36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Méribel Ice Palace venue, in number of people?</v>
      </c>
    </row>
    <row r="366" spans="1:14" x14ac:dyDescent="0.3">
      <c r="A366" t="s">
        <v>3987</v>
      </c>
      <c r="B366" t="s">
        <v>3988</v>
      </c>
      <c r="C366" t="s">
        <v>6</v>
      </c>
      <c r="D366" t="s">
        <v>2672</v>
      </c>
      <c r="E366" t="s">
        <v>4300</v>
      </c>
      <c r="F366" t="s">
        <v>3025</v>
      </c>
      <c r="G366">
        <f>ROUND(sportsVenue_capacity[[#This Row],[value]],2)</f>
        <v>7200</v>
      </c>
      <c r="H366" t="s">
        <v>4301</v>
      </c>
      <c r="I366" t="s">
        <v>76</v>
      </c>
      <c r="J366" t="s">
        <v>72</v>
      </c>
      <c r="K366" t="s">
        <v>3989</v>
      </c>
      <c r="L366" t="s">
        <v>2669</v>
      </c>
      <c r="M366">
        <f t="shared" si="5"/>
        <v>1</v>
      </c>
      <c r="N36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Sparkasse Arena venue, in number of people?</v>
      </c>
    </row>
    <row r="367" spans="1:14" x14ac:dyDescent="0.3">
      <c r="A367" t="s">
        <v>3990</v>
      </c>
      <c r="B367" t="s">
        <v>3991</v>
      </c>
      <c r="C367" t="s">
        <v>6</v>
      </c>
      <c r="D367" t="s">
        <v>2672</v>
      </c>
      <c r="E367" t="s">
        <v>4300</v>
      </c>
      <c r="F367" t="s">
        <v>3992</v>
      </c>
      <c r="G367">
        <f>ROUND(sportsVenue_capacity[[#This Row],[value]],2)</f>
        <v>5814</v>
      </c>
      <c r="H367" t="s">
        <v>4301</v>
      </c>
      <c r="I367" t="s">
        <v>15</v>
      </c>
      <c r="J367" t="s">
        <v>72</v>
      </c>
      <c r="K367" t="s">
        <v>3993</v>
      </c>
      <c r="L367" t="s">
        <v>2669</v>
      </c>
      <c r="M367">
        <f t="shared" si="5"/>
        <v>1</v>
      </c>
      <c r="N36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Achille Hammerel venue, in number of people?</v>
      </c>
    </row>
    <row r="368" spans="1:14" x14ac:dyDescent="0.3">
      <c r="A368" t="s">
        <v>3994</v>
      </c>
      <c r="B368" t="s">
        <v>3995</v>
      </c>
      <c r="C368" t="s">
        <v>6</v>
      </c>
      <c r="D368" t="s">
        <v>2672</v>
      </c>
      <c r="E368" t="s">
        <v>4300</v>
      </c>
      <c r="F368" t="s">
        <v>3996</v>
      </c>
      <c r="G368">
        <f>ROUND(sportsVenue_capacity[[#This Row],[value]],2)</f>
        <v>8300</v>
      </c>
      <c r="H368" t="s">
        <v>4301</v>
      </c>
      <c r="I368" t="s">
        <v>76</v>
      </c>
      <c r="J368" t="s">
        <v>72</v>
      </c>
      <c r="K368" t="s">
        <v>3997</v>
      </c>
      <c r="L368" t="s">
        <v>2669</v>
      </c>
      <c r="M368">
        <f t="shared" si="5"/>
        <v>1</v>
      </c>
      <c r="N36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Herzliya Municipal Stadium venue, in number of people?</v>
      </c>
    </row>
    <row r="369" spans="1:14" x14ac:dyDescent="0.3">
      <c r="A369" t="s">
        <v>3998</v>
      </c>
      <c r="B369" t="s">
        <v>3999</v>
      </c>
      <c r="C369" t="s">
        <v>6</v>
      </c>
      <c r="D369" t="s">
        <v>2672</v>
      </c>
      <c r="E369" t="s">
        <v>4300</v>
      </c>
      <c r="F369" t="s">
        <v>4000</v>
      </c>
      <c r="G369">
        <f>ROUND(sportsVenue_capacity[[#This Row],[value]],2)</f>
        <v>71008</v>
      </c>
      <c r="H369" t="s">
        <v>4301</v>
      </c>
      <c r="I369" t="s">
        <v>8</v>
      </c>
      <c r="J369" t="s">
        <v>72</v>
      </c>
      <c r="K369" t="s">
        <v>4001</v>
      </c>
      <c r="L369" t="s">
        <v>2669</v>
      </c>
      <c r="M369">
        <f t="shared" si="5"/>
        <v>1</v>
      </c>
      <c r="N36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M&amp;T Bank Stadium venue, in number of people?</v>
      </c>
    </row>
    <row r="370" spans="1:14" x14ac:dyDescent="0.3">
      <c r="A370" t="s">
        <v>4002</v>
      </c>
      <c r="B370" t="s">
        <v>4003</v>
      </c>
      <c r="C370" t="s">
        <v>6</v>
      </c>
      <c r="D370" t="s">
        <v>2672</v>
      </c>
      <c r="E370" t="s">
        <v>4300</v>
      </c>
      <c r="F370" t="s">
        <v>3639</v>
      </c>
      <c r="G370">
        <f>ROUND(sportsVenue_capacity[[#This Row],[value]],2)</f>
        <v>36000</v>
      </c>
      <c r="H370" t="s">
        <v>4301</v>
      </c>
      <c r="I370" t="s">
        <v>15</v>
      </c>
      <c r="J370" t="s">
        <v>72</v>
      </c>
      <c r="K370" t="s">
        <v>4004</v>
      </c>
      <c r="L370" t="s">
        <v>2669</v>
      </c>
      <c r="M370">
        <f t="shared" si="5"/>
        <v>1</v>
      </c>
      <c r="N37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Goldstone Ground venue, in number of people?</v>
      </c>
    </row>
    <row r="371" spans="1:14" x14ac:dyDescent="0.3">
      <c r="A371" t="s">
        <v>4005</v>
      </c>
      <c r="B371" t="s">
        <v>4006</v>
      </c>
      <c r="C371" t="s">
        <v>6</v>
      </c>
      <c r="D371" t="s">
        <v>2672</v>
      </c>
      <c r="E371" t="s">
        <v>4300</v>
      </c>
      <c r="F371" t="s">
        <v>1308</v>
      </c>
      <c r="G371">
        <f>ROUND(sportsVenue_capacity[[#This Row],[value]],2)</f>
        <v>8000</v>
      </c>
      <c r="H371" t="s">
        <v>4301</v>
      </c>
      <c r="I371" t="s">
        <v>23</v>
      </c>
      <c r="J371" t="s">
        <v>72</v>
      </c>
      <c r="K371" t="s">
        <v>4007</v>
      </c>
      <c r="L371" t="s">
        <v>2669</v>
      </c>
      <c r="M371">
        <f t="shared" si="5"/>
        <v>1</v>
      </c>
      <c r="N37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Mokhtar El-Tetsh Stadium venue, in number of people?</v>
      </c>
    </row>
    <row r="372" spans="1:14" x14ac:dyDescent="0.3">
      <c r="A372" t="s">
        <v>4008</v>
      </c>
      <c r="B372" t="s">
        <v>4009</v>
      </c>
      <c r="C372" t="s">
        <v>6</v>
      </c>
      <c r="D372" t="s">
        <v>2672</v>
      </c>
      <c r="E372" t="s">
        <v>4300</v>
      </c>
      <c r="F372" t="s">
        <v>2880</v>
      </c>
      <c r="G372">
        <f>ROUND(sportsVenue_capacity[[#This Row],[value]],2)</f>
        <v>12000</v>
      </c>
      <c r="H372" t="s">
        <v>4301</v>
      </c>
      <c r="I372" t="s">
        <v>11</v>
      </c>
      <c r="J372" t="s">
        <v>72</v>
      </c>
      <c r="K372" t="s">
        <v>4010</v>
      </c>
      <c r="L372" t="s">
        <v>2669</v>
      </c>
      <c r="M372">
        <f t="shared" si="5"/>
        <v>1</v>
      </c>
      <c r="N37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Singapore Indoor Stadium venue, in number of people?</v>
      </c>
    </row>
    <row r="373" spans="1:14" x14ac:dyDescent="0.3">
      <c r="A373" t="s">
        <v>4011</v>
      </c>
      <c r="B373" t="s">
        <v>4012</v>
      </c>
      <c r="C373" t="s">
        <v>6</v>
      </c>
      <c r="D373" t="s">
        <v>2672</v>
      </c>
      <c r="E373" t="s">
        <v>4300</v>
      </c>
      <c r="F373" t="s">
        <v>3309</v>
      </c>
      <c r="G373">
        <f>ROUND(sportsVenue_capacity[[#This Row],[value]],2)</f>
        <v>14500</v>
      </c>
      <c r="H373" t="s">
        <v>4301</v>
      </c>
      <c r="I373" t="s">
        <v>8</v>
      </c>
      <c r="J373" t="s">
        <v>72</v>
      </c>
      <c r="K373" t="s">
        <v>4013</v>
      </c>
      <c r="L373" t="s">
        <v>2669</v>
      </c>
      <c r="M373">
        <f t="shared" si="5"/>
        <v>1</v>
      </c>
      <c r="N37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Megasport Arena venue, in number of people?</v>
      </c>
    </row>
    <row r="374" spans="1:14" x14ac:dyDescent="0.3">
      <c r="A374" t="s">
        <v>4014</v>
      </c>
      <c r="B374" t="s">
        <v>4015</v>
      </c>
      <c r="C374" t="s">
        <v>6</v>
      </c>
      <c r="D374" t="s">
        <v>2672</v>
      </c>
      <c r="E374" t="s">
        <v>4300</v>
      </c>
      <c r="F374" t="s">
        <v>2701</v>
      </c>
      <c r="G374">
        <f>ROUND(sportsVenue_capacity[[#This Row],[value]],2)</f>
        <v>25000</v>
      </c>
      <c r="H374" t="s">
        <v>4301</v>
      </c>
      <c r="I374" t="s">
        <v>48</v>
      </c>
      <c r="J374" t="s">
        <v>72</v>
      </c>
      <c r="K374" t="s">
        <v>4016</v>
      </c>
      <c r="L374" t="s">
        <v>2669</v>
      </c>
      <c r="M374">
        <f t="shared" si="5"/>
        <v>1</v>
      </c>
      <c r="N37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Enyimba International Stadium venue, in number of people?</v>
      </c>
    </row>
    <row r="375" spans="1:14" x14ac:dyDescent="0.3">
      <c r="A375" t="s">
        <v>4017</v>
      </c>
      <c r="B375" t="s">
        <v>4018</v>
      </c>
      <c r="C375" t="s">
        <v>6</v>
      </c>
      <c r="D375" t="s">
        <v>2672</v>
      </c>
      <c r="E375" t="s">
        <v>4300</v>
      </c>
      <c r="F375" t="s">
        <v>3709</v>
      </c>
      <c r="G375">
        <f>ROUND(sportsVenue_capacity[[#This Row],[value]],2)</f>
        <v>35000</v>
      </c>
      <c r="H375" t="s">
        <v>4301</v>
      </c>
      <c r="I375" t="s">
        <v>23</v>
      </c>
      <c r="J375" t="s">
        <v>72</v>
      </c>
      <c r="K375" t="s">
        <v>4019</v>
      </c>
      <c r="L375" t="s">
        <v>2669</v>
      </c>
      <c r="M375">
        <f t="shared" si="5"/>
        <v>1</v>
      </c>
      <c r="N37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Manahan Stadium venue, in number of people?</v>
      </c>
    </row>
    <row r="376" spans="1:14" x14ac:dyDescent="0.3">
      <c r="A376" t="s">
        <v>4020</v>
      </c>
      <c r="B376" t="s">
        <v>4021</v>
      </c>
      <c r="C376" t="s">
        <v>6</v>
      </c>
      <c r="D376" t="s">
        <v>2672</v>
      </c>
      <c r="E376" t="s">
        <v>4300</v>
      </c>
      <c r="F376" t="s">
        <v>4022</v>
      </c>
      <c r="G376">
        <f>ROUND(sportsVenue_capacity[[#This Row],[value]],2)</f>
        <v>14400</v>
      </c>
      <c r="H376" t="s">
        <v>4301</v>
      </c>
      <c r="I376" t="s">
        <v>158</v>
      </c>
      <c r="J376" t="s">
        <v>72</v>
      </c>
      <c r="K376" t="s">
        <v>4023</v>
      </c>
      <c r="L376" t="s">
        <v>2669</v>
      </c>
      <c r="M376">
        <f t="shared" si="5"/>
        <v>1</v>
      </c>
      <c r="N37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Spartak Stadium venue, in number of people?</v>
      </c>
    </row>
    <row r="377" spans="1:14" x14ac:dyDescent="0.3">
      <c r="A377" t="s">
        <v>4024</v>
      </c>
      <c r="B377" t="s">
        <v>4025</v>
      </c>
      <c r="C377" t="s">
        <v>6</v>
      </c>
      <c r="D377" t="s">
        <v>2672</v>
      </c>
      <c r="E377" t="s">
        <v>4300</v>
      </c>
      <c r="F377" t="s">
        <v>3751</v>
      </c>
      <c r="G377">
        <f>ROUND(sportsVenue_capacity[[#This Row],[value]],2)</f>
        <v>4500</v>
      </c>
      <c r="H377" t="s">
        <v>4301</v>
      </c>
      <c r="I377" t="s">
        <v>158</v>
      </c>
      <c r="J377" t="s">
        <v>72</v>
      </c>
      <c r="K377" t="s">
        <v>4026</v>
      </c>
      <c r="L377" t="s">
        <v>2669</v>
      </c>
      <c r="M377">
        <f t="shared" si="5"/>
        <v>1</v>
      </c>
      <c r="N37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Shielfield Park venue, in number of people?</v>
      </c>
    </row>
    <row r="378" spans="1:14" x14ac:dyDescent="0.3">
      <c r="A378" t="s">
        <v>4027</v>
      </c>
      <c r="B378" t="s">
        <v>4028</v>
      </c>
      <c r="C378" t="s">
        <v>6</v>
      </c>
      <c r="D378" t="s">
        <v>2672</v>
      </c>
      <c r="E378" t="s">
        <v>4300</v>
      </c>
      <c r="F378" t="s">
        <v>3056</v>
      </c>
      <c r="G378">
        <f>ROUND(sportsVenue_capacity[[#This Row],[value]],2)</f>
        <v>15000</v>
      </c>
      <c r="H378" t="s">
        <v>4301</v>
      </c>
      <c r="I378" t="s">
        <v>15</v>
      </c>
      <c r="J378" t="s">
        <v>72</v>
      </c>
      <c r="K378" t="s">
        <v>4029</v>
      </c>
      <c r="L378" t="s">
        <v>2669</v>
      </c>
      <c r="M378">
        <f t="shared" si="5"/>
        <v>1</v>
      </c>
      <c r="N37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Stadion Goce Delčev venue, in number of people?</v>
      </c>
    </row>
    <row r="379" spans="1:14" x14ac:dyDescent="0.3">
      <c r="A379" t="s">
        <v>4030</v>
      </c>
      <c r="B379" t="s">
        <v>4031</v>
      </c>
      <c r="C379" t="s">
        <v>6</v>
      </c>
      <c r="D379" t="s">
        <v>2672</v>
      </c>
      <c r="E379" t="s">
        <v>4300</v>
      </c>
      <c r="F379" t="s">
        <v>4032</v>
      </c>
      <c r="G379">
        <f>ROUND(sportsVenue_capacity[[#This Row],[value]],2)</f>
        <v>53800</v>
      </c>
      <c r="H379" t="s">
        <v>4301</v>
      </c>
      <c r="I379" t="s">
        <v>158</v>
      </c>
      <c r="J379" t="s">
        <v>72</v>
      </c>
      <c r="K379" t="s">
        <v>4033</v>
      </c>
      <c r="L379" t="s">
        <v>2669</v>
      </c>
      <c r="M379">
        <f t="shared" si="5"/>
        <v>1</v>
      </c>
      <c r="N37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Autzen Stadium venue, in number of people?</v>
      </c>
    </row>
    <row r="380" spans="1:14" x14ac:dyDescent="0.3">
      <c r="A380" t="s">
        <v>4034</v>
      </c>
      <c r="B380" t="s">
        <v>4035</v>
      </c>
      <c r="C380" t="s">
        <v>6</v>
      </c>
      <c r="D380" t="s">
        <v>2672</v>
      </c>
      <c r="E380" t="s">
        <v>4300</v>
      </c>
      <c r="F380" t="s">
        <v>4036</v>
      </c>
      <c r="G380">
        <f>ROUND(sportsVenue_capacity[[#This Row],[value]],2)</f>
        <v>25189</v>
      </c>
      <c r="H380" t="s">
        <v>4301</v>
      </c>
      <c r="I380" t="s">
        <v>34</v>
      </c>
      <c r="J380" t="s">
        <v>72</v>
      </c>
      <c r="K380" t="s">
        <v>4037</v>
      </c>
      <c r="L380" t="s">
        <v>2669</v>
      </c>
      <c r="M380">
        <f t="shared" si="5"/>
        <v>1</v>
      </c>
      <c r="N38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Red Bull Arena venue, in number of people?</v>
      </c>
    </row>
    <row r="381" spans="1:14" x14ac:dyDescent="0.3">
      <c r="A381" t="s">
        <v>4038</v>
      </c>
      <c r="B381" t="s">
        <v>4039</v>
      </c>
      <c r="C381" t="s">
        <v>6</v>
      </c>
      <c r="D381" t="s">
        <v>2672</v>
      </c>
      <c r="E381" t="s">
        <v>4300</v>
      </c>
      <c r="F381" t="s">
        <v>4040</v>
      </c>
      <c r="G381">
        <f>ROUND(sportsVenue_capacity[[#This Row],[value]],2)</f>
        <v>16105</v>
      </c>
      <c r="H381" t="s">
        <v>4301</v>
      </c>
      <c r="I381" t="s">
        <v>36</v>
      </c>
      <c r="J381" t="s">
        <v>72</v>
      </c>
      <c r="K381" t="s">
        <v>4041</v>
      </c>
      <c r="L381" t="s">
        <v>2669</v>
      </c>
      <c r="M381">
        <f t="shared" si="5"/>
        <v>1</v>
      </c>
      <c r="N38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Thamir Stadium venue, in number of people?</v>
      </c>
    </row>
    <row r="382" spans="1:14" x14ac:dyDescent="0.3">
      <c r="A382" t="s">
        <v>4042</v>
      </c>
      <c r="B382" t="s">
        <v>4043</v>
      </c>
      <c r="C382" t="s">
        <v>6</v>
      </c>
      <c r="D382" t="s">
        <v>2672</v>
      </c>
      <c r="E382" t="s">
        <v>4300</v>
      </c>
      <c r="F382" t="s">
        <v>2760</v>
      </c>
      <c r="G382">
        <f>ROUND(sportsVenue_capacity[[#This Row],[value]],2)</f>
        <v>13000</v>
      </c>
      <c r="H382" t="s">
        <v>4301</v>
      </c>
      <c r="I382" t="s">
        <v>28</v>
      </c>
      <c r="J382" t="s">
        <v>72</v>
      </c>
      <c r="K382" t="s">
        <v>4044</v>
      </c>
      <c r="L382" t="s">
        <v>2669</v>
      </c>
      <c r="M382">
        <f t="shared" si="5"/>
        <v>1</v>
      </c>
      <c r="N38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The OVO Hydro venue, in number of people?</v>
      </c>
    </row>
    <row r="383" spans="1:14" x14ac:dyDescent="0.3">
      <c r="A383" t="s">
        <v>4045</v>
      </c>
      <c r="B383" t="s">
        <v>4046</v>
      </c>
      <c r="C383" t="s">
        <v>6</v>
      </c>
      <c r="D383" t="s">
        <v>2672</v>
      </c>
      <c r="E383" t="s">
        <v>4300</v>
      </c>
      <c r="F383" t="s">
        <v>4047</v>
      </c>
      <c r="G383">
        <f>ROUND(sportsVenue_capacity[[#This Row],[value]],2)</f>
        <v>2741</v>
      </c>
      <c r="H383" t="s">
        <v>4301</v>
      </c>
      <c r="I383" t="s">
        <v>48</v>
      </c>
      <c r="J383" t="s">
        <v>72</v>
      </c>
      <c r="K383" t="s">
        <v>4048</v>
      </c>
      <c r="L383" t="s">
        <v>2669</v>
      </c>
      <c r="M383">
        <f t="shared" si="5"/>
        <v>1</v>
      </c>
      <c r="N38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 Balear venue, in number of people?</v>
      </c>
    </row>
    <row r="384" spans="1:14" x14ac:dyDescent="0.3">
      <c r="A384" t="s">
        <v>4049</v>
      </c>
      <c r="B384" t="s">
        <v>4050</v>
      </c>
      <c r="C384" t="s">
        <v>6</v>
      </c>
      <c r="D384" t="s">
        <v>2672</v>
      </c>
      <c r="E384" t="s">
        <v>4300</v>
      </c>
      <c r="F384" t="s">
        <v>2880</v>
      </c>
      <c r="G384">
        <f>ROUND(sportsVenue_capacity[[#This Row],[value]],2)</f>
        <v>12000</v>
      </c>
      <c r="H384" t="s">
        <v>4301</v>
      </c>
      <c r="I384" t="s">
        <v>158</v>
      </c>
      <c r="J384" t="s">
        <v>72</v>
      </c>
      <c r="K384" t="s">
        <v>4051</v>
      </c>
      <c r="L384" t="s">
        <v>2669</v>
      </c>
      <c r="M384">
        <f t="shared" si="5"/>
        <v>1</v>
      </c>
      <c r="N38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Municipal Stadium venue, in number of people?</v>
      </c>
    </row>
    <row r="385" spans="1:14" x14ac:dyDescent="0.3">
      <c r="A385" t="s">
        <v>4052</v>
      </c>
      <c r="B385" t="s">
        <v>4053</v>
      </c>
      <c r="C385" t="s">
        <v>6</v>
      </c>
      <c r="D385" t="s">
        <v>2672</v>
      </c>
      <c r="E385" t="s">
        <v>4300</v>
      </c>
      <c r="F385" t="s">
        <v>2490</v>
      </c>
      <c r="G385">
        <f>ROUND(sportsVenue_capacity[[#This Row],[value]],2)</f>
        <v>2000</v>
      </c>
      <c r="H385" t="s">
        <v>4301</v>
      </c>
      <c r="I385" t="s">
        <v>76</v>
      </c>
      <c r="J385" t="s">
        <v>72</v>
      </c>
      <c r="K385" t="s">
        <v>4054</v>
      </c>
      <c r="L385" t="s">
        <v>2669</v>
      </c>
      <c r="M385">
        <f t="shared" si="5"/>
        <v>1</v>
      </c>
      <c r="N38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Dilijan City Stadium venue, in number of people?</v>
      </c>
    </row>
    <row r="386" spans="1:14" x14ac:dyDescent="0.3">
      <c r="A386" t="s">
        <v>4055</v>
      </c>
      <c r="B386" t="s">
        <v>4056</v>
      </c>
      <c r="C386" t="s">
        <v>6</v>
      </c>
      <c r="D386" t="s">
        <v>2672</v>
      </c>
      <c r="E386" t="s">
        <v>4300</v>
      </c>
      <c r="F386" t="s">
        <v>4057</v>
      </c>
      <c r="G386">
        <f>ROUND(sportsVenue_capacity[[#This Row],[value]],2)</f>
        <v>14200</v>
      </c>
      <c r="H386" t="s">
        <v>4301</v>
      </c>
      <c r="I386" t="s">
        <v>36</v>
      </c>
      <c r="J386" t="s">
        <v>72</v>
      </c>
      <c r="K386" t="s">
        <v>4058</v>
      </c>
      <c r="L386" t="s">
        <v>2669</v>
      </c>
      <c r="M386">
        <f t="shared" ref="M386:M449" si="6">COUNTIF(B:B,B386)</f>
        <v>1</v>
      </c>
      <c r="N38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St. Louis Arena venue, in number of people?</v>
      </c>
    </row>
    <row r="387" spans="1:14" x14ac:dyDescent="0.3">
      <c r="A387" t="s">
        <v>4059</v>
      </c>
      <c r="B387" t="s">
        <v>4060</v>
      </c>
      <c r="C387" t="s">
        <v>6</v>
      </c>
      <c r="D387" t="s">
        <v>2672</v>
      </c>
      <c r="E387" t="s">
        <v>4300</v>
      </c>
      <c r="F387" t="s">
        <v>4061</v>
      </c>
      <c r="G387">
        <f>ROUND(sportsVenue_capacity[[#This Row],[value]],2)</f>
        <v>800</v>
      </c>
      <c r="H387" t="s">
        <v>4301</v>
      </c>
      <c r="I387" t="s">
        <v>158</v>
      </c>
      <c r="J387" t="s">
        <v>72</v>
      </c>
      <c r="K387" t="s">
        <v>4062</v>
      </c>
      <c r="L387" t="s">
        <v>2669</v>
      </c>
      <c r="M387">
        <f t="shared" si="6"/>
        <v>1</v>
      </c>
      <c r="N38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Camp Municipal de Rugby La Foixarda venue, in number of people?</v>
      </c>
    </row>
    <row r="388" spans="1:14" x14ac:dyDescent="0.3">
      <c r="A388" t="s">
        <v>4063</v>
      </c>
      <c r="B388" t="s">
        <v>4064</v>
      </c>
      <c r="C388" t="s">
        <v>6</v>
      </c>
      <c r="D388" t="s">
        <v>2672</v>
      </c>
      <c r="E388" t="s">
        <v>4300</v>
      </c>
      <c r="F388" t="s">
        <v>4065</v>
      </c>
      <c r="G388">
        <f>ROUND(sportsVenue_capacity[[#This Row],[value]],2)</f>
        <v>45015</v>
      </c>
      <c r="H388" t="s">
        <v>4301</v>
      </c>
      <c r="I388" t="s">
        <v>54</v>
      </c>
      <c r="J388" t="s">
        <v>72</v>
      </c>
      <c r="K388" t="s">
        <v>4066</v>
      </c>
      <c r="L388" t="s">
        <v>2669</v>
      </c>
      <c r="M388">
        <f t="shared" si="6"/>
        <v>1</v>
      </c>
      <c r="N38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Mordovia Arena venue, in number of people?</v>
      </c>
    </row>
    <row r="389" spans="1:14" x14ac:dyDescent="0.3">
      <c r="A389" t="s">
        <v>4067</v>
      </c>
      <c r="B389" t="s">
        <v>4068</v>
      </c>
      <c r="C389" t="s">
        <v>6</v>
      </c>
      <c r="D389" t="s">
        <v>2672</v>
      </c>
      <c r="E389" t="s">
        <v>4300</v>
      </c>
      <c r="F389" t="s">
        <v>498</v>
      </c>
      <c r="G389">
        <f>ROUND(sportsVenue_capacity[[#This Row],[value]],2)</f>
        <v>3100</v>
      </c>
      <c r="H389" t="s">
        <v>4301</v>
      </c>
      <c r="I389" t="s">
        <v>76</v>
      </c>
      <c r="J389" t="s">
        <v>72</v>
      </c>
      <c r="K389" t="s">
        <v>4069</v>
      </c>
      <c r="L389" t="s">
        <v>2669</v>
      </c>
      <c r="M389">
        <f t="shared" si="6"/>
        <v>1</v>
      </c>
      <c r="N38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Waterford Regional Sports Centre venue, in number of people?</v>
      </c>
    </row>
    <row r="390" spans="1:14" x14ac:dyDescent="0.3">
      <c r="A390" t="s">
        <v>4070</v>
      </c>
      <c r="B390" t="s">
        <v>4071</v>
      </c>
      <c r="C390" t="s">
        <v>6</v>
      </c>
      <c r="D390" t="s">
        <v>2672</v>
      </c>
      <c r="E390" t="s">
        <v>4300</v>
      </c>
      <c r="F390" t="s">
        <v>21</v>
      </c>
      <c r="G390">
        <f>ROUND(sportsVenue_capacity[[#This Row],[value]],2)</f>
        <v>14</v>
      </c>
      <c r="H390" t="s">
        <v>4301</v>
      </c>
      <c r="I390" t="s">
        <v>76</v>
      </c>
      <c r="J390" t="s">
        <v>72</v>
      </c>
      <c r="K390" t="s">
        <v>4072</v>
      </c>
      <c r="L390" t="s">
        <v>2669</v>
      </c>
      <c r="M390">
        <f t="shared" si="6"/>
        <v>1</v>
      </c>
      <c r="N39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 Shabab Mubarak Alaiar Stadium venue, in number of people?</v>
      </c>
    </row>
    <row r="391" spans="1:14" x14ac:dyDescent="0.3">
      <c r="A391" t="s">
        <v>4073</v>
      </c>
      <c r="B391" t="s">
        <v>4074</v>
      </c>
      <c r="C391" t="s">
        <v>6</v>
      </c>
      <c r="D391" t="s">
        <v>2672</v>
      </c>
      <c r="E391" t="s">
        <v>4300</v>
      </c>
      <c r="F391" t="s">
        <v>1029</v>
      </c>
      <c r="G391">
        <f>ROUND(sportsVenue_capacity[[#This Row],[value]],2)</f>
        <v>3000</v>
      </c>
      <c r="H391" t="s">
        <v>4301</v>
      </c>
      <c r="I391" t="s">
        <v>76</v>
      </c>
      <c r="J391" t="s">
        <v>72</v>
      </c>
      <c r="K391" t="s">
        <v>4075</v>
      </c>
      <c r="L391" t="s">
        <v>2669</v>
      </c>
      <c r="M391">
        <f t="shared" si="6"/>
        <v>1</v>
      </c>
      <c r="N39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Al-Hazem Club Stadium venue, in number of people?</v>
      </c>
    </row>
    <row r="392" spans="1:14" x14ac:dyDescent="0.3">
      <c r="A392" t="s">
        <v>4076</v>
      </c>
      <c r="B392" t="s">
        <v>4077</v>
      </c>
      <c r="C392" t="s">
        <v>6</v>
      </c>
      <c r="D392" t="s">
        <v>2672</v>
      </c>
      <c r="E392" t="s">
        <v>4300</v>
      </c>
      <c r="F392" t="s">
        <v>4078</v>
      </c>
      <c r="G392">
        <f>ROUND(sportsVenue_capacity[[#This Row],[value]],2)</f>
        <v>20048</v>
      </c>
      <c r="H392" t="s">
        <v>4301</v>
      </c>
      <c r="I392" t="s">
        <v>13</v>
      </c>
      <c r="J392" t="s">
        <v>72</v>
      </c>
      <c r="K392" t="s">
        <v>4079</v>
      </c>
      <c r="L392" t="s">
        <v>2669</v>
      </c>
      <c r="M392">
        <f t="shared" si="6"/>
        <v>1</v>
      </c>
      <c r="N39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Arsenal Stadium venue, in number of people?</v>
      </c>
    </row>
    <row r="393" spans="1:14" x14ac:dyDescent="0.3">
      <c r="A393" t="s">
        <v>4080</v>
      </c>
      <c r="B393" t="s">
        <v>4081</v>
      </c>
      <c r="C393" t="s">
        <v>6</v>
      </c>
      <c r="D393" t="s">
        <v>2672</v>
      </c>
      <c r="E393" t="s">
        <v>4300</v>
      </c>
      <c r="F393" t="s">
        <v>1308</v>
      </c>
      <c r="G393">
        <f>ROUND(sportsVenue_capacity[[#This Row],[value]],2)</f>
        <v>8000</v>
      </c>
      <c r="H393" t="s">
        <v>4301</v>
      </c>
      <c r="I393" t="s">
        <v>36</v>
      </c>
      <c r="J393" t="s">
        <v>72</v>
      </c>
      <c r="K393" t="s">
        <v>4082</v>
      </c>
      <c r="L393" t="s">
        <v>2669</v>
      </c>
      <c r="M393">
        <f t="shared" si="6"/>
        <v>1</v>
      </c>
      <c r="N39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Hokkaido Prefectural Sports Center venue, in number of people?</v>
      </c>
    </row>
    <row r="394" spans="1:14" x14ac:dyDescent="0.3">
      <c r="A394" t="s">
        <v>4083</v>
      </c>
      <c r="B394" t="s">
        <v>4084</v>
      </c>
      <c r="C394" t="s">
        <v>6</v>
      </c>
      <c r="D394" t="s">
        <v>2672</v>
      </c>
      <c r="E394" t="s">
        <v>4300</v>
      </c>
      <c r="F394" t="s">
        <v>3056</v>
      </c>
      <c r="G394">
        <f>ROUND(sportsVenue_capacity[[#This Row],[value]],2)</f>
        <v>15000</v>
      </c>
      <c r="H394" t="s">
        <v>4301</v>
      </c>
      <c r="I394" t="s">
        <v>48</v>
      </c>
      <c r="J394" t="s">
        <v>72</v>
      </c>
      <c r="K394" t="s">
        <v>4085</v>
      </c>
      <c r="L394" t="s">
        <v>2669</v>
      </c>
      <c r="M394">
        <f t="shared" si="6"/>
        <v>1</v>
      </c>
      <c r="N39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El Abdi venue, in number of people?</v>
      </c>
    </row>
    <row r="395" spans="1:14" x14ac:dyDescent="0.3">
      <c r="A395" t="s">
        <v>4086</v>
      </c>
      <c r="B395" t="s">
        <v>4087</v>
      </c>
      <c r="C395" t="s">
        <v>6</v>
      </c>
      <c r="D395" t="s">
        <v>2672</v>
      </c>
      <c r="E395" t="s">
        <v>4300</v>
      </c>
      <c r="F395" t="s">
        <v>4088</v>
      </c>
      <c r="G395">
        <f>ROUND(sportsVenue_capacity[[#This Row],[value]],2)</f>
        <v>2100</v>
      </c>
      <c r="H395" t="s">
        <v>4301</v>
      </c>
      <c r="I395" t="s">
        <v>48</v>
      </c>
      <c r="J395" t="s">
        <v>72</v>
      </c>
      <c r="K395" t="s">
        <v>4089</v>
      </c>
      <c r="L395" t="s">
        <v>2669</v>
      </c>
      <c r="M395">
        <f t="shared" si="6"/>
        <v>1</v>
      </c>
      <c r="N39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Arnar Stadium venue, in number of people?</v>
      </c>
    </row>
    <row r="396" spans="1:14" x14ac:dyDescent="0.3">
      <c r="A396" t="s">
        <v>4090</v>
      </c>
      <c r="B396" t="s">
        <v>4091</v>
      </c>
      <c r="C396" t="s">
        <v>6</v>
      </c>
      <c r="D396" t="s">
        <v>2672</v>
      </c>
      <c r="E396" t="s">
        <v>4300</v>
      </c>
      <c r="F396" t="s">
        <v>2650</v>
      </c>
      <c r="G396">
        <f>ROUND(sportsVenue_capacity[[#This Row],[value]],2)</f>
        <v>50000</v>
      </c>
      <c r="H396" t="s">
        <v>4301</v>
      </c>
      <c r="I396" t="s">
        <v>76</v>
      </c>
      <c r="J396" t="s">
        <v>72</v>
      </c>
      <c r="K396" t="s">
        <v>4092</v>
      </c>
      <c r="L396" t="s">
        <v>2669</v>
      </c>
      <c r="M396">
        <f t="shared" si="6"/>
        <v>1</v>
      </c>
      <c r="N39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Hocine-Ait Ahmed Stadium venue, in number of people?</v>
      </c>
    </row>
    <row r="397" spans="1:14" x14ac:dyDescent="0.3">
      <c r="A397" t="s">
        <v>4093</v>
      </c>
      <c r="B397" t="s">
        <v>4094</v>
      </c>
      <c r="C397" t="s">
        <v>6</v>
      </c>
      <c r="D397" t="s">
        <v>2672</v>
      </c>
      <c r="E397" t="s">
        <v>4300</v>
      </c>
      <c r="F397" t="s">
        <v>4095</v>
      </c>
      <c r="G397">
        <f>ROUND(sportsVenue_capacity[[#This Row],[value]],2)</f>
        <v>15544</v>
      </c>
      <c r="H397" t="s">
        <v>4301</v>
      </c>
      <c r="I397" t="s">
        <v>158</v>
      </c>
      <c r="J397" t="s">
        <v>72</v>
      </c>
      <c r="K397" t="s">
        <v>4096</v>
      </c>
      <c r="L397" t="s">
        <v>2669</v>
      </c>
      <c r="M397">
        <f t="shared" si="6"/>
        <v>1</v>
      </c>
      <c r="N39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Save Mart Center venue, in number of people?</v>
      </c>
    </row>
    <row r="398" spans="1:14" x14ac:dyDescent="0.3">
      <c r="A398" t="s">
        <v>4097</v>
      </c>
      <c r="B398" t="s">
        <v>4098</v>
      </c>
      <c r="C398" t="s">
        <v>6</v>
      </c>
      <c r="D398" t="s">
        <v>2672</v>
      </c>
      <c r="E398" t="s">
        <v>4300</v>
      </c>
      <c r="F398" t="s">
        <v>1029</v>
      </c>
      <c r="G398">
        <f>ROUND(sportsVenue_capacity[[#This Row],[value]],2)</f>
        <v>3000</v>
      </c>
      <c r="H398" t="s">
        <v>4301</v>
      </c>
      <c r="I398" t="s">
        <v>158</v>
      </c>
      <c r="J398" t="s">
        <v>72</v>
      </c>
      <c r="K398" t="s">
        <v>4099</v>
      </c>
      <c r="L398" t="s">
        <v>2669</v>
      </c>
      <c r="M398">
        <f t="shared" si="6"/>
        <v>1</v>
      </c>
      <c r="N39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Arena Vänersborg venue, in number of people?</v>
      </c>
    </row>
    <row r="399" spans="1:14" x14ac:dyDescent="0.3">
      <c r="A399" t="s">
        <v>4100</v>
      </c>
      <c r="B399" t="s">
        <v>4101</v>
      </c>
      <c r="C399" t="s">
        <v>6</v>
      </c>
      <c r="D399" t="s">
        <v>2672</v>
      </c>
      <c r="E399" t="s">
        <v>4300</v>
      </c>
      <c r="F399" t="s">
        <v>4102</v>
      </c>
      <c r="G399">
        <f>ROUND(sportsVenue_capacity[[#This Row],[value]],2)</f>
        <v>75000</v>
      </c>
      <c r="H399" t="s">
        <v>4301</v>
      </c>
      <c r="I399" t="s">
        <v>48</v>
      </c>
      <c r="J399" t="s">
        <v>72</v>
      </c>
      <c r="K399" t="s">
        <v>4103</v>
      </c>
      <c r="L399" t="s">
        <v>2669</v>
      </c>
      <c r="M399">
        <f t="shared" si="6"/>
        <v>1</v>
      </c>
      <c r="N39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Gasómetro venue, in number of people?</v>
      </c>
    </row>
    <row r="400" spans="1:14" x14ac:dyDescent="0.3">
      <c r="A400" t="s">
        <v>4104</v>
      </c>
      <c r="B400" t="s">
        <v>4105</v>
      </c>
      <c r="C400" t="s">
        <v>6</v>
      </c>
      <c r="D400" t="s">
        <v>2672</v>
      </c>
      <c r="E400" t="s">
        <v>4300</v>
      </c>
      <c r="F400" t="s">
        <v>1888</v>
      </c>
      <c r="G400">
        <f>ROUND(sportsVenue_capacity[[#This Row],[value]],2)</f>
        <v>300</v>
      </c>
      <c r="H400" t="s">
        <v>4301</v>
      </c>
      <c r="I400" t="s">
        <v>158</v>
      </c>
      <c r="J400" t="s">
        <v>72</v>
      </c>
      <c r="K400" t="s">
        <v>4106</v>
      </c>
      <c r="L400" t="s">
        <v>2669</v>
      </c>
      <c r="M400">
        <f t="shared" si="6"/>
        <v>1</v>
      </c>
      <c r="N40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Angelo Moratti Sports Centre venue, in number of people?</v>
      </c>
    </row>
    <row r="401" spans="1:14" x14ac:dyDescent="0.3">
      <c r="A401" t="s">
        <v>4107</v>
      </c>
      <c r="B401" t="s">
        <v>4108</v>
      </c>
      <c r="C401" t="s">
        <v>6</v>
      </c>
      <c r="D401" t="s">
        <v>2672</v>
      </c>
      <c r="E401" t="s">
        <v>4300</v>
      </c>
      <c r="F401" t="s">
        <v>4109</v>
      </c>
      <c r="G401">
        <f>ROUND(sportsVenue_capacity[[#This Row],[value]],2)</f>
        <v>5860</v>
      </c>
      <c r="H401" t="s">
        <v>4301</v>
      </c>
      <c r="I401" t="s">
        <v>48</v>
      </c>
      <c r="J401" t="s">
        <v>72</v>
      </c>
      <c r="K401" t="s">
        <v>4110</v>
      </c>
      <c r="L401" t="s">
        <v>2669</v>
      </c>
      <c r="M401">
        <f t="shared" si="6"/>
        <v>1</v>
      </c>
      <c r="N40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Stadion Stanovi venue, in number of people?</v>
      </c>
    </row>
    <row r="402" spans="1:14" x14ac:dyDescent="0.3">
      <c r="A402" t="s">
        <v>4111</v>
      </c>
      <c r="B402" t="s">
        <v>4112</v>
      </c>
      <c r="C402" t="s">
        <v>6</v>
      </c>
      <c r="D402" t="s">
        <v>2672</v>
      </c>
      <c r="E402" t="s">
        <v>4300</v>
      </c>
      <c r="F402" t="s">
        <v>4113</v>
      </c>
      <c r="G402">
        <f>ROUND(sportsVenue_capacity[[#This Row],[value]],2)</f>
        <v>6100</v>
      </c>
      <c r="H402" t="s">
        <v>4301</v>
      </c>
      <c r="I402" t="s">
        <v>158</v>
      </c>
      <c r="J402" t="s">
        <v>72</v>
      </c>
      <c r="K402" t="s">
        <v>4114</v>
      </c>
      <c r="L402" t="s">
        <v>2669</v>
      </c>
      <c r="M402">
        <f t="shared" si="6"/>
        <v>1</v>
      </c>
      <c r="N40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Pavelló Barris Nord venue, in number of people?</v>
      </c>
    </row>
    <row r="403" spans="1:14" x14ac:dyDescent="0.3">
      <c r="A403" t="s">
        <v>4115</v>
      </c>
      <c r="B403" t="s">
        <v>4116</v>
      </c>
      <c r="C403" t="s">
        <v>6</v>
      </c>
      <c r="D403" t="s">
        <v>2672</v>
      </c>
      <c r="E403" t="s">
        <v>4300</v>
      </c>
      <c r="F403" t="s">
        <v>1203</v>
      </c>
      <c r="G403">
        <f>ROUND(sportsVenue_capacity[[#This Row],[value]],2)</f>
        <v>1000</v>
      </c>
      <c r="H403" t="s">
        <v>4301</v>
      </c>
      <c r="I403" t="s">
        <v>76</v>
      </c>
      <c r="J403" t="s">
        <v>72</v>
      </c>
      <c r="K403" t="s">
        <v>4117</v>
      </c>
      <c r="L403" t="s">
        <v>2669</v>
      </c>
      <c r="M403">
        <f t="shared" si="6"/>
        <v>1</v>
      </c>
      <c r="N40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Kalev Sports Hall venue, in number of people?</v>
      </c>
    </row>
    <row r="404" spans="1:14" x14ac:dyDescent="0.3">
      <c r="A404" t="s">
        <v>4118</v>
      </c>
      <c r="B404" t="s">
        <v>4119</v>
      </c>
      <c r="C404" t="s">
        <v>6</v>
      </c>
      <c r="D404" t="s">
        <v>2672</v>
      </c>
      <c r="E404" t="s">
        <v>4300</v>
      </c>
      <c r="F404" t="s">
        <v>2701</v>
      </c>
      <c r="G404">
        <f>ROUND(sportsVenue_capacity[[#This Row],[value]],2)</f>
        <v>25000</v>
      </c>
      <c r="H404" t="s">
        <v>4301</v>
      </c>
      <c r="I404" t="s">
        <v>10</v>
      </c>
      <c r="J404" t="s">
        <v>72</v>
      </c>
      <c r="K404" t="s">
        <v>4120</v>
      </c>
      <c r="L404" t="s">
        <v>2669</v>
      </c>
      <c r="M404">
        <f t="shared" si="6"/>
        <v>1</v>
      </c>
      <c r="N40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Petro Sport Stadium venue, in number of people?</v>
      </c>
    </row>
    <row r="405" spans="1:14" x14ac:dyDescent="0.3">
      <c r="A405" t="s">
        <v>4121</v>
      </c>
      <c r="B405" t="s">
        <v>4122</v>
      </c>
      <c r="C405" t="s">
        <v>6</v>
      </c>
      <c r="D405" t="s">
        <v>2672</v>
      </c>
      <c r="E405" t="s">
        <v>4300</v>
      </c>
      <c r="F405" t="s">
        <v>2551</v>
      </c>
      <c r="G405">
        <f>ROUND(sportsVenue_capacity[[#This Row],[value]],2)</f>
        <v>10960</v>
      </c>
      <c r="H405" t="s">
        <v>4301</v>
      </c>
      <c r="I405" t="s">
        <v>158</v>
      </c>
      <c r="J405" t="s">
        <v>72</v>
      </c>
      <c r="K405" t="s">
        <v>4123</v>
      </c>
      <c r="L405" t="s">
        <v>2669</v>
      </c>
      <c r="M405">
        <f t="shared" si="6"/>
        <v>1</v>
      </c>
      <c r="N40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Omaha Civic Auditorium venue, in number of people?</v>
      </c>
    </row>
    <row r="406" spans="1:14" x14ac:dyDescent="0.3">
      <c r="A406" t="s">
        <v>4124</v>
      </c>
      <c r="B406" t="s">
        <v>4125</v>
      </c>
      <c r="C406" t="s">
        <v>6</v>
      </c>
      <c r="D406" t="s">
        <v>2672</v>
      </c>
      <c r="E406" t="s">
        <v>4300</v>
      </c>
      <c r="F406" t="s">
        <v>3056</v>
      </c>
      <c r="G406">
        <f>ROUND(sportsVenue_capacity[[#This Row],[value]],2)</f>
        <v>15000</v>
      </c>
      <c r="H406" t="s">
        <v>4301</v>
      </c>
      <c r="I406" t="s">
        <v>10</v>
      </c>
      <c r="J406" t="s">
        <v>72</v>
      </c>
      <c r="K406" t="s">
        <v>4126</v>
      </c>
      <c r="L406" t="s">
        <v>2669</v>
      </c>
      <c r="M406">
        <f t="shared" si="6"/>
        <v>1</v>
      </c>
      <c r="N40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20 Août 1955 venue, in number of people?</v>
      </c>
    </row>
    <row r="407" spans="1:14" x14ac:dyDescent="0.3">
      <c r="A407" t="s">
        <v>4127</v>
      </c>
      <c r="B407" t="s">
        <v>4128</v>
      </c>
      <c r="C407" t="s">
        <v>6</v>
      </c>
      <c r="D407" t="s">
        <v>2672</v>
      </c>
      <c r="E407" t="s">
        <v>4300</v>
      </c>
      <c r="F407" t="s">
        <v>4129</v>
      </c>
      <c r="G407">
        <f>ROUND(sportsVenue_capacity[[#This Row],[value]],2)</f>
        <v>4628</v>
      </c>
      <c r="H407" t="s">
        <v>4301</v>
      </c>
      <c r="I407" t="s">
        <v>76</v>
      </c>
      <c r="J407" t="s">
        <v>72</v>
      </c>
      <c r="K407" t="s">
        <v>4130</v>
      </c>
      <c r="L407" t="s">
        <v>2669</v>
      </c>
      <c r="M407">
        <f t="shared" si="6"/>
        <v>1</v>
      </c>
      <c r="N40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LähiTapiola Arena venue, in number of people?</v>
      </c>
    </row>
    <row r="408" spans="1:14" x14ac:dyDescent="0.3">
      <c r="A408" t="s">
        <v>4131</v>
      </c>
      <c r="B408" t="s">
        <v>4132</v>
      </c>
      <c r="C408" t="s">
        <v>6</v>
      </c>
      <c r="D408" t="s">
        <v>2672</v>
      </c>
      <c r="E408" t="s">
        <v>4300</v>
      </c>
      <c r="F408" t="s">
        <v>4133</v>
      </c>
      <c r="G408">
        <f>ROUND(sportsVenue_capacity[[#This Row],[value]],2)</f>
        <v>14818</v>
      </c>
      <c r="H408" t="s">
        <v>4301</v>
      </c>
      <c r="I408" t="s">
        <v>48</v>
      </c>
      <c r="J408" t="s">
        <v>72</v>
      </c>
      <c r="K408" t="s">
        <v>4134</v>
      </c>
      <c r="L408" t="s">
        <v>2669</v>
      </c>
      <c r="M408">
        <f t="shared" si="6"/>
        <v>1</v>
      </c>
      <c r="N40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Henry Fok Stadium venue, in number of people?</v>
      </c>
    </row>
    <row r="409" spans="1:14" x14ac:dyDescent="0.3">
      <c r="A409" t="s">
        <v>4135</v>
      </c>
      <c r="B409" t="s">
        <v>4136</v>
      </c>
      <c r="C409" t="s">
        <v>6</v>
      </c>
      <c r="D409" t="s">
        <v>2672</v>
      </c>
      <c r="E409" t="s">
        <v>4300</v>
      </c>
      <c r="F409" t="s">
        <v>2734</v>
      </c>
      <c r="G409">
        <f>ROUND(sportsVenue_capacity[[#This Row],[value]],2)</f>
        <v>20000</v>
      </c>
      <c r="H409" t="s">
        <v>4301</v>
      </c>
      <c r="I409" t="s">
        <v>48</v>
      </c>
      <c r="J409" t="s">
        <v>72</v>
      </c>
      <c r="K409" t="s">
        <v>4137</v>
      </c>
      <c r="L409" t="s">
        <v>2669</v>
      </c>
      <c r="M409">
        <f t="shared" si="6"/>
        <v>1</v>
      </c>
      <c r="N40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Habib Bouakeul venue, in number of people?</v>
      </c>
    </row>
    <row r="410" spans="1:14" x14ac:dyDescent="0.3">
      <c r="A410" t="s">
        <v>4138</v>
      </c>
      <c r="B410" t="s">
        <v>4139</v>
      </c>
      <c r="C410" t="s">
        <v>6</v>
      </c>
      <c r="D410" t="s">
        <v>2672</v>
      </c>
      <c r="E410" t="s">
        <v>4300</v>
      </c>
      <c r="F410" t="s">
        <v>2681</v>
      </c>
      <c r="G410">
        <f>ROUND(sportsVenue_capacity[[#This Row],[value]],2)</f>
        <v>30000</v>
      </c>
      <c r="H410" t="s">
        <v>4301</v>
      </c>
      <c r="I410" t="s">
        <v>76</v>
      </c>
      <c r="J410" t="s">
        <v>72</v>
      </c>
      <c r="K410" t="s">
        <v>4140</v>
      </c>
      <c r="L410" t="s">
        <v>2669</v>
      </c>
      <c r="M410">
        <f t="shared" si="6"/>
        <v>1</v>
      </c>
      <c r="N41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Luso-Brasileiro venue, in number of people?</v>
      </c>
    </row>
    <row r="411" spans="1:14" x14ac:dyDescent="0.3">
      <c r="A411" t="s">
        <v>4141</v>
      </c>
      <c r="B411" t="s">
        <v>4142</v>
      </c>
      <c r="C411" t="s">
        <v>6</v>
      </c>
      <c r="D411" t="s">
        <v>2672</v>
      </c>
      <c r="E411" t="s">
        <v>4300</v>
      </c>
      <c r="F411" t="s">
        <v>3709</v>
      </c>
      <c r="G411">
        <f>ROUND(sportsVenue_capacity[[#This Row],[value]],2)</f>
        <v>35000</v>
      </c>
      <c r="H411" t="s">
        <v>4301</v>
      </c>
      <c r="I411" t="s">
        <v>158</v>
      </c>
      <c r="J411" t="s">
        <v>72</v>
      </c>
      <c r="K411" t="s">
        <v>4143</v>
      </c>
      <c r="L411" t="s">
        <v>2669</v>
      </c>
      <c r="M411">
        <f t="shared" si="6"/>
        <v>1</v>
      </c>
      <c r="N41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Gelora Delta Stadium venue, in number of people?</v>
      </c>
    </row>
    <row r="412" spans="1:14" x14ac:dyDescent="0.3">
      <c r="A412" t="s">
        <v>4144</v>
      </c>
      <c r="B412" t="s">
        <v>4145</v>
      </c>
      <c r="C412" t="s">
        <v>6</v>
      </c>
      <c r="D412" t="s">
        <v>2672</v>
      </c>
      <c r="E412" t="s">
        <v>4300</v>
      </c>
      <c r="F412" t="s">
        <v>2681</v>
      </c>
      <c r="G412">
        <f>ROUND(sportsVenue_capacity[[#This Row],[value]],2)</f>
        <v>30000</v>
      </c>
      <c r="H412" t="s">
        <v>4301</v>
      </c>
      <c r="I412" t="s">
        <v>16</v>
      </c>
      <c r="J412" t="s">
        <v>72</v>
      </c>
      <c r="K412" t="s">
        <v>4146</v>
      </c>
      <c r="L412" t="s">
        <v>2669</v>
      </c>
      <c r="M412">
        <f t="shared" si="6"/>
        <v>1</v>
      </c>
      <c r="N41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Bahrain National Stadium venue, in number of people?</v>
      </c>
    </row>
    <row r="413" spans="1:14" x14ac:dyDescent="0.3">
      <c r="A413" t="s">
        <v>4147</v>
      </c>
      <c r="B413" t="s">
        <v>4148</v>
      </c>
      <c r="C413" t="s">
        <v>6</v>
      </c>
      <c r="D413" t="s">
        <v>2672</v>
      </c>
      <c r="E413" t="s">
        <v>4300</v>
      </c>
      <c r="F413" t="s">
        <v>3701</v>
      </c>
      <c r="G413">
        <f>ROUND(sportsVenue_capacity[[#This Row],[value]],2)</f>
        <v>14800</v>
      </c>
      <c r="H413" t="s">
        <v>4301</v>
      </c>
      <c r="I413" t="s">
        <v>36</v>
      </c>
      <c r="J413" t="s">
        <v>72</v>
      </c>
      <c r="K413" t="s">
        <v>4149</v>
      </c>
      <c r="L413" t="s">
        <v>2669</v>
      </c>
      <c r="M413">
        <f t="shared" si="6"/>
        <v>1</v>
      </c>
      <c r="N41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DCU Center venue, in number of people?</v>
      </c>
    </row>
    <row r="414" spans="1:14" x14ac:dyDescent="0.3">
      <c r="A414" t="s">
        <v>4150</v>
      </c>
      <c r="B414" t="s">
        <v>4151</v>
      </c>
      <c r="C414" t="s">
        <v>6</v>
      </c>
      <c r="D414" t="s">
        <v>2672</v>
      </c>
      <c r="E414" t="s">
        <v>4300</v>
      </c>
      <c r="F414" t="s">
        <v>2957</v>
      </c>
      <c r="G414">
        <f>ROUND(sportsVenue_capacity[[#This Row],[value]],2)</f>
        <v>45000</v>
      </c>
      <c r="H414" t="s">
        <v>4301</v>
      </c>
      <c r="I414" t="s">
        <v>76</v>
      </c>
      <c r="J414" t="s">
        <v>72</v>
      </c>
      <c r="K414" t="s">
        <v>4152</v>
      </c>
      <c r="L414" t="s">
        <v>2669</v>
      </c>
      <c r="M414">
        <f t="shared" si="6"/>
        <v>1</v>
      </c>
      <c r="N41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Zibo Sports Center Stadium venue, in number of people?</v>
      </c>
    </row>
    <row r="415" spans="1:14" x14ac:dyDescent="0.3">
      <c r="A415" t="s">
        <v>4153</v>
      </c>
      <c r="B415" t="s">
        <v>4154</v>
      </c>
      <c r="C415" t="s">
        <v>6</v>
      </c>
      <c r="D415" t="s">
        <v>2672</v>
      </c>
      <c r="E415" t="s">
        <v>4300</v>
      </c>
      <c r="F415" t="s">
        <v>3540</v>
      </c>
      <c r="G415">
        <f>ROUND(sportsVenue_capacity[[#This Row],[value]],2)</f>
        <v>40000</v>
      </c>
      <c r="H415" t="s">
        <v>4301</v>
      </c>
      <c r="I415" t="s">
        <v>21</v>
      </c>
      <c r="J415" t="s">
        <v>72</v>
      </c>
      <c r="K415" t="s">
        <v>4155</v>
      </c>
      <c r="L415" t="s">
        <v>2669</v>
      </c>
      <c r="M415">
        <f t="shared" si="6"/>
        <v>1</v>
      </c>
      <c r="N41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Bogyoke Aung San Stadium venue, in number of people?</v>
      </c>
    </row>
    <row r="416" spans="1:14" x14ac:dyDescent="0.3">
      <c r="A416" t="s">
        <v>4156</v>
      </c>
      <c r="B416" t="s">
        <v>4157</v>
      </c>
      <c r="C416" t="s">
        <v>6</v>
      </c>
      <c r="D416" t="s">
        <v>2672</v>
      </c>
      <c r="E416" t="s">
        <v>4300</v>
      </c>
      <c r="F416" t="s">
        <v>3709</v>
      </c>
      <c r="G416">
        <f>ROUND(sportsVenue_capacity[[#This Row],[value]],2)</f>
        <v>35000</v>
      </c>
      <c r="H416" t="s">
        <v>4301</v>
      </c>
      <c r="I416" t="s">
        <v>13</v>
      </c>
      <c r="J416" t="s">
        <v>72</v>
      </c>
      <c r="K416" t="s">
        <v>4158</v>
      </c>
      <c r="L416" t="s">
        <v>2669</v>
      </c>
      <c r="M416">
        <f t="shared" si="6"/>
        <v>1</v>
      </c>
      <c r="N41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Honor Stadium venue, in number of people?</v>
      </c>
    </row>
    <row r="417" spans="1:14" x14ac:dyDescent="0.3">
      <c r="A417" t="s">
        <v>4159</v>
      </c>
      <c r="B417" t="s">
        <v>4160</v>
      </c>
      <c r="C417" t="s">
        <v>6</v>
      </c>
      <c r="D417" t="s">
        <v>2672</v>
      </c>
      <c r="E417" t="s">
        <v>4300</v>
      </c>
      <c r="F417" t="s">
        <v>4161</v>
      </c>
      <c r="G417">
        <f>ROUND(sportsVenue_capacity[[#This Row],[value]],2)</f>
        <v>8600</v>
      </c>
      <c r="H417" t="s">
        <v>4301</v>
      </c>
      <c r="I417" t="s">
        <v>21</v>
      </c>
      <c r="J417" t="s">
        <v>72</v>
      </c>
      <c r="K417" t="s">
        <v>4162</v>
      </c>
      <c r="L417" t="s">
        <v>2669</v>
      </c>
      <c r="M417">
        <f t="shared" si="6"/>
        <v>1</v>
      </c>
      <c r="N41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Beijing Shooting Range Hall venue, in number of people?</v>
      </c>
    </row>
    <row r="418" spans="1:14" x14ac:dyDescent="0.3">
      <c r="A418" t="s">
        <v>4163</v>
      </c>
      <c r="B418" t="s">
        <v>4164</v>
      </c>
      <c r="C418" t="s">
        <v>6</v>
      </c>
      <c r="D418" t="s">
        <v>2672</v>
      </c>
      <c r="E418" t="s">
        <v>4300</v>
      </c>
      <c r="F418" t="s">
        <v>3056</v>
      </c>
      <c r="G418">
        <f>ROUND(sportsVenue_capacity[[#This Row],[value]],2)</f>
        <v>15000</v>
      </c>
      <c r="H418" t="s">
        <v>4301</v>
      </c>
      <c r="I418" t="s">
        <v>12</v>
      </c>
      <c r="J418" t="s">
        <v>72</v>
      </c>
      <c r="K418" t="s">
        <v>4165</v>
      </c>
      <c r="L418" t="s">
        <v>2669</v>
      </c>
      <c r="M418">
        <f t="shared" si="6"/>
        <v>1</v>
      </c>
      <c r="N41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Riverbank Arena venue, in number of people?</v>
      </c>
    </row>
    <row r="419" spans="1:14" x14ac:dyDescent="0.3">
      <c r="A419" t="s">
        <v>4166</v>
      </c>
      <c r="B419" t="s">
        <v>4167</v>
      </c>
      <c r="C419" t="s">
        <v>6</v>
      </c>
      <c r="D419" t="s">
        <v>2672</v>
      </c>
      <c r="E419" t="s">
        <v>4300</v>
      </c>
      <c r="F419" t="s">
        <v>4168</v>
      </c>
      <c r="G419">
        <f>ROUND(sportsVenue_capacity[[#This Row],[value]],2)</f>
        <v>20146</v>
      </c>
      <c r="H419" t="s">
        <v>4301</v>
      </c>
      <c r="I419" t="s">
        <v>37</v>
      </c>
      <c r="J419" t="s">
        <v>72</v>
      </c>
      <c r="K419" t="s">
        <v>4169</v>
      </c>
      <c r="L419" t="s">
        <v>2669</v>
      </c>
      <c r="M419">
        <f t="shared" si="6"/>
        <v>1</v>
      </c>
      <c r="N41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The Den venue, in number of people?</v>
      </c>
    </row>
    <row r="420" spans="1:14" x14ac:dyDescent="0.3">
      <c r="A420" t="s">
        <v>4170</v>
      </c>
      <c r="B420" t="s">
        <v>4171</v>
      </c>
      <c r="C420" t="s">
        <v>6</v>
      </c>
      <c r="D420" t="s">
        <v>2672</v>
      </c>
      <c r="E420" t="s">
        <v>4300</v>
      </c>
      <c r="F420" t="s">
        <v>4172</v>
      </c>
      <c r="G420">
        <f>ROUND(sportsVenue_capacity[[#This Row],[value]],2)</f>
        <v>12697</v>
      </c>
      <c r="H420" t="s">
        <v>4301</v>
      </c>
      <c r="I420" t="s">
        <v>48</v>
      </c>
      <c r="J420" t="s">
        <v>72</v>
      </c>
      <c r="K420" t="s">
        <v>4173</v>
      </c>
      <c r="L420" t="s">
        <v>2669</v>
      </c>
      <c r="M420">
        <f t="shared" si="6"/>
        <v>1</v>
      </c>
      <c r="N42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Yves-du-Manoir venue, in number of people?</v>
      </c>
    </row>
    <row r="421" spans="1:14" x14ac:dyDescent="0.3">
      <c r="A421" t="s">
        <v>4174</v>
      </c>
      <c r="B421" t="s">
        <v>4175</v>
      </c>
      <c r="C421" t="s">
        <v>6</v>
      </c>
      <c r="D421" t="s">
        <v>2672</v>
      </c>
      <c r="E421" t="s">
        <v>4300</v>
      </c>
      <c r="F421" t="s">
        <v>3709</v>
      </c>
      <c r="G421">
        <f>ROUND(sportsVenue_capacity[[#This Row],[value]],2)</f>
        <v>35000</v>
      </c>
      <c r="H421" t="s">
        <v>4301</v>
      </c>
      <c r="I421" t="s">
        <v>36</v>
      </c>
      <c r="J421" t="s">
        <v>72</v>
      </c>
      <c r="K421" t="s">
        <v>4176</v>
      </c>
      <c r="L421" t="s">
        <v>2669</v>
      </c>
      <c r="M421">
        <f t="shared" si="6"/>
        <v>1</v>
      </c>
      <c r="N42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Mahinda Rajapaksa International Cricket Stadium venue, in number of people?</v>
      </c>
    </row>
    <row r="422" spans="1:14" x14ac:dyDescent="0.3">
      <c r="A422" t="s">
        <v>4177</v>
      </c>
      <c r="B422" t="s">
        <v>4178</v>
      </c>
      <c r="C422" t="s">
        <v>6</v>
      </c>
      <c r="D422" t="s">
        <v>2672</v>
      </c>
      <c r="E422" t="s">
        <v>4300</v>
      </c>
      <c r="F422" t="s">
        <v>3029</v>
      </c>
      <c r="G422">
        <f>ROUND(sportsVenue_capacity[[#This Row],[value]],2)</f>
        <v>22000</v>
      </c>
      <c r="H422" t="s">
        <v>4301</v>
      </c>
      <c r="I422" t="s">
        <v>76</v>
      </c>
      <c r="J422" t="s">
        <v>72</v>
      </c>
      <c r="K422" t="s">
        <v>4179</v>
      </c>
      <c r="L422" t="s">
        <v>2669</v>
      </c>
      <c r="M422">
        <f t="shared" si="6"/>
        <v>1</v>
      </c>
      <c r="N42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Guillermo Plazas Alcid venue, in number of people?</v>
      </c>
    </row>
    <row r="423" spans="1:14" x14ac:dyDescent="0.3">
      <c r="A423" t="s">
        <v>4180</v>
      </c>
      <c r="B423" t="s">
        <v>4181</v>
      </c>
      <c r="C423" t="s">
        <v>6</v>
      </c>
      <c r="D423" t="s">
        <v>2672</v>
      </c>
      <c r="E423" t="s">
        <v>4300</v>
      </c>
      <c r="F423" t="s">
        <v>2880</v>
      </c>
      <c r="G423">
        <f>ROUND(sportsVenue_capacity[[#This Row],[value]],2)</f>
        <v>12000</v>
      </c>
      <c r="H423" t="s">
        <v>4301</v>
      </c>
      <c r="I423" t="s">
        <v>40</v>
      </c>
      <c r="J423" t="s">
        <v>72</v>
      </c>
      <c r="K423" t="s">
        <v>4182</v>
      </c>
      <c r="L423" t="s">
        <v>2669</v>
      </c>
      <c r="M423">
        <f t="shared" si="6"/>
        <v>1</v>
      </c>
      <c r="N42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Madrid Arena venue, in number of people?</v>
      </c>
    </row>
    <row r="424" spans="1:14" x14ac:dyDescent="0.3">
      <c r="A424" t="s">
        <v>4183</v>
      </c>
      <c r="B424" t="s">
        <v>4184</v>
      </c>
      <c r="C424" t="s">
        <v>6</v>
      </c>
      <c r="D424" t="s">
        <v>2672</v>
      </c>
      <c r="E424" t="s">
        <v>4300</v>
      </c>
      <c r="F424" t="s">
        <v>4185</v>
      </c>
      <c r="G424">
        <f>ROUND(sportsVenue_capacity[[#This Row],[value]],2)</f>
        <v>30286</v>
      </c>
      <c r="H424" t="s">
        <v>4301</v>
      </c>
      <c r="I424" t="s">
        <v>37</v>
      </c>
      <c r="J424" t="s">
        <v>72</v>
      </c>
      <c r="K424" t="s">
        <v>4186</v>
      </c>
      <c r="L424" t="s">
        <v>2669</v>
      </c>
      <c r="M424">
        <f t="shared" si="6"/>
        <v>1</v>
      </c>
      <c r="N42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Estádio Municipal de Braga venue, in number of people?</v>
      </c>
    </row>
    <row r="425" spans="1:14" x14ac:dyDescent="0.3">
      <c r="A425" t="s">
        <v>4187</v>
      </c>
      <c r="B425" t="s">
        <v>4188</v>
      </c>
      <c r="C425" t="s">
        <v>6</v>
      </c>
      <c r="D425" t="s">
        <v>2672</v>
      </c>
      <c r="E425" t="s">
        <v>4300</v>
      </c>
      <c r="F425" t="s">
        <v>3540</v>
      </c>
      <c r="G425">
        <f>ROUND(sportsVenue_capacity[[#This Row],[value]],2)</f>
        <v>40000</v>
      </c>
      <c r="H425" t="s">
        <v>4301</v>
      </c>
      <c r="I425" t="s">
        <v>15</v>
      </c>
      <c r="J425" t="s">
        <v>72</v>
      </c>
      <c r="K425" t="s">
        <v>4189</v>
      </c>
      <c r="L425" t="s">
        <v>2669</v>
      </c>
      <c r="M425">
        <f t="shared" si="6"/>
        <v>1</v>
      </c>
      <c r="N42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Taipei Dome venue, in number of people?</v>
      </c>
    </row>
    <row r="426" spans="1:14" x14ac:dyDescent="0.3">
      <c r="A426" t="s">
        <v>4190</v>
      </c>
      <c r="B426" t="s">
        <v>4191</v>
      </c>
      <c r="C426" t="s">
        <v>6</v>
      </c>
      <c r="D426" t="s">
        <v>2672</v>
      </c>
      <c r="E426" t="s">
        <v>4300</v>
      </c>
      <c r="F426" t="s">
        <v>2419</v>
      </c>
      <c r="G426">
        <f>ROUND(sportsVenue_capacity[[#This Row],[value]],2)</f>
        <v>55000</v>
      </c>
      <c r="H426" t="s">
        <v>4301</v>
      </c>
      <c r="I426" t="s">
        <v>48</v>
      </c>
      <c r="J426" t="s">
        <v>72</v>
      </c>
      <c r="K426" t="s">
        <v>4192</v>
      </c>
      <c r="L426" t="s">
        <v>2669</v>
      </c>
      <c r="M426">
        <f t="shared" si="6"/>
        <v>1</v>
      </c>
      <c r="N42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L&amp;N Federal Credit Union Stadium venue, in number of people?</v>
      </c>
    </row>
    <row r="427" spans="1:14" x14ac:dyDescent="0.3">
      <c r="A427" t="s">
        <v>4193</v>
      </c>
      <c r="B427" t="s">
        <v>4194</v>
      </c>
      <c r="C427" t="s">
        <v>6</v>
      </c>
      <c r="D427" t="s">
        <v>2672</v>
      </c>
      <c r="E427" t="s">
        <v>4300</v>
      </c>
      <c r="F427" t="s">
        <v>3540</v>
      </c>
      <c r="G427">
        <f>ROUND(sportsVenue_capacity[[#This Row],[value]],2)</f>
        <v>40000</v>
      </c>
      <c r="H427" t="s">
        <v>4301</v>
      </c>
      <c r="I427" t="s">
        <v>10</v>
      </c>
      <c r="J427" t="s">
        <v>72</v>
      </c>
      <c r="K427" t="s">
        <v>4195</v>
      </c>
      <c r="L427" t="s">
        <v>2669</v>
      </c>
      <c r="M427">
        <f t="shared" si="6"/>
        <v>1</v>
      </c>
      <c r="N42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Hyde Road venue, in number of people?</v>
      </c>
    </row>
    <row r="428" spans="1:14" x14ac:dyDescent="0.3">
      <c r="A428" t="s">
        <v>4196</v>
      </c>
      <c r="B428" t="s">
        <v>4197</v>
      </c>
      <c r="C428" t="s">
        <v>6</v>
      </c>
      <c r="D428" t="s">
        <v>2672</v>
      </c>
      <c r="E428" t="s">
        <v>4300</v>
      </c>
      <c r="F428" t="s">
        <v>102</v>
      </c>
      <c r="G428">
        <f>ROUND(sportsVenue_capacity[[#This Row],[value]],2)</f>
        <v>4000</v>
      </c>
      <c r="H428" t="s">
        <v>4301</v>
      </c>
      <c r="I428" t="s">
        <v>158</v>
      </c>
      <c r="J428" t="s">
        <v>72</v>
      </c>
      <c r="K428" t="s">
        <v>4198</v>
      </c>
      <c r="L428" t="s">
        <v>2669</v>
      </c>
      <c r="M428">
        <f t="shared" si="6"/>
        <v>1</v>
      </c>
      <c r="N42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Železarnica Stadium venue, in number of people?</v>
      </c>
    </row>
    <row r="429" spans="1:14" x14ac:dyDescent="0.3">
      <c r="A429" t="s">
        <v>4199</v>
      </c>
      <c r="B429" t="s">
        <v>4200</v>
      </c>
      <c r="C429" t="s">
        <v>6</v>
      </c>
      <c r="D429" t="s">
        <v>2672</v>
      </c>
      <c r="E429" t="s">
        <v>4300</v>
      </c>
      <c r="F429" t="s">
        <v>1092</v>
      </c>
      <c r="G429">
        <f>ROUND(sportsVenue_capacity[[#This Row],[value]],2)</f>
        <v>5000</v>
      </c>
      <c r="H429" t="s">
        <v>4301</v>
      </c>
      <c r="I429" t="s">
        <v>48</v>
      </c>
      <c r="J429" t="s">
        <v>72</v>
      </c>
      <c r="K429" t="s">
        <v>4201</v>
      </c>
      <c r="L429" t="s">
        <v>2669</v>
      </c>
      <c r="M429">
        <f t="shared" si="6"/>
        <v>1</v>
      </c>
      <c r="N42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Mindoo Philip Park venue, in number of people?</v>
      </c>
    </row>
    <row r="430" spans="1:14" x14ac:dyDescent="0.3">
      <c r="A430" t="s">
        <v>4202</v>
      </c>
      <c r="B430" t="s">
        <v>4203</v>
      </c>
      <c r="C430" t="s">
        <v>6</v>
      </c>
      <c r="D430" t="s">
        <v>2672</v>
      </c>
      <c r="E430" t="s">
        <v>4300</v>
      </c>
      <c r="F430" t="s">
        <v>3668</v>
      </c>
      <c r="G430">
        <f>ROUND(sportsVenue_capacity[[#This Row],[value]],2)</f>
        <v>13500</v>
      </c>
      <c r="H430" t="s">
        <v>4301</v>
      </c>
      <c r="I430" t="s">
        <v>48</v>
      </c>
      <c r="J430" t="s">
        <v>72</v>
      </c>
      <c r="K430" t="s">
        <v>4204</v>
      </c>
      <c r="L430" t="s">
        <v>2669</v>
      </c>
      <c r="M430">
        <f t="shared" si="6"/>
        <v>1</v>
      </c>
      <c r="N43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FlyDSA Arena venue, in number of people?</v>
      </c>
    </row>
    <row r="431" spans="1:14" x14ac:dyDescent="0.3">
      <c r="A431" t="s">
        <v>4205</v>
      </c>
      <c r="B431" t="s">
        <v>4206</v>
      </c>
      <c r="C431" t="s">
        <v>6</v>
      </c>
      <c r="D431" t="s">
        <v>2672</v>
      </c>
      <c r="E431" t="s">
        <v>4300</v>
      </c>
      <c r="F431" t="s">
        <v>3309</v>
      </c>
      <c r="G431">
        <f>ROUND(sportsVenue_capacity[[#This Row],[value]],2)</f>
        <v>14500</v>
      </c>
      <c r="H431" t="s">
        <v>4301</v>
      </c>
      <c r="I431" t="s">
        <v>158</v>
      </c>
      <c r="J431" t="s">
        <v>72</v>
      </c>
      <c r="K431" t="s">
        <v>4207</v>
      </c>
      <c r="L431" t="s">
        <v>2669</v>
      </c>
      <c r="M431">
        <f t="shared" si="6"/>
        <v>1</v>
      </c>
      <c r="N43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Tomori Stadium venue, in number of people?</v>
      </c>
    </row>
    <row r="432" spans="1:14" x14ac:dyDescent="0.3">
      <c r="A432" t="s">
        <v>4208</v>
      </c>
      <c r="B432" t="s">
        <v>4209</v>
      </c>
      <c r="C432" t="s">
        <v>6</v>
      </c>
      <c r="D432" t="s">
        <v>2672</v>
      </c>
      <c r="E432" t="s">
        <v>4300</v>
      </c>
      <c r="F432" t="s">
        <v>4210</v>
      </c>
      <c r="G432">
        <f>ROUND(sportsVenue_capacity[[#This Row],[value]],2)</f>
        <v>8120</v>
      </c>
      <c r="H432" t="s">
        <v>4301</v>
      </c>
      <c r="I432" t="s">
        <v>15</v>
      </c>
      <c r="J432" t="s">
        <v>72</v>
      </c>
      <c r="K432" t="s">
        <v>4211</v>
      </c>
      <c r="L432" t="s">
        <v>2669</v>
      </c>
      <c r="M432">
        <f t="shared" si="6"/>
        <v>1</v>
      </c>
      <c r="N43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Francisco Artés Carrasco venue, in number of people?</v>
      </c>
    </row>
    <row r="433" spans="1:14" x14ac:dyDescent="0.3">
      <c r="A433" t="s">
        <v>4212</v>
      </c>
      <c r="B433" t="s">
        <v>4213</v>
      </c>
      <c r="C433" t="s">
        <v>6</v>
      </c>
      <c r="D433" t="s">
        <v>2672</v>
      </c>
      <c r="E433" t="s">
        <v>4300</v>
      </c>
      <c r="F433" t="s">
        <v>4214</v>
      </c>
      <c r="G433">
        <f>ROUND(sportsVenue_capacity[[#This Row],[value]],2)</f>
        <v>27000</v>
      </c>
      <c r="H433" t="s">
        <v>4301</v>
      </c>
      <c r="I433" t="s">
        <v>16</v>
      </c>
      <c r="J433" t="s">
        <v>72</v>
      </c>
      <c r="K433" t="s">
        <v>4215</v>
      </c>
      <c r="L433" t="s">
        <v>2669</v>
      </c>
      <c r="M433">
        <f t="shared" si="6"/>
        <v>1</v>
      </c>
      <c r="N43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Prince Abdullah Al Faisal Sports City venue, in number of people?</v>
      </c>
    </row>
    <row r="434" spans="1:14" x14ac:dyDescent="0.3">
      <c r="A434" t="s">
        <v>4216</v>
      </c>
      <c r="B434" t="s">
        <v>4217</v>
      </c>
      <c r="C434" t="s">
        <v>6</v>
      </c>
      <c r="D434" t="s">
        <v>2672</v>
      </c>
      <c r="E434" t="s">
        <v>4300</v>
      </c>
      <c r="F434" t="s">
        <v>4218</v>
      </c>
      <c r="G434">
        <f>ROUND(sportsVenue_capacity[[#This Row],[value]],2)</f>
        <v>17954</v>
      </c>
      <c r="H434" t="s">
        <v>4301</v>
      </c>
      <c r="I434" t="s">
        <v>12</v>
      </c>
      <c r="J434" t="s">
        <v>72</v>
      </c>
      <c r="K434" t="s">
        <v>4219</v>
      </c>
      <c r="L434" t="s">
        <v>2669</v>
      </c>
      <c r="M434">
        <f t="shared" si="6"/>
        <v>1</v>
      </c>
      <c r="N43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Xcel Energy Center venue, in number of people?</v>
      </c>
    </row>
    <row r="435" spans="1:14" x14ac:dyDescent="0.3">
      <c r="A435" t="s">
        <v>4220</v>
      </c>
      <c r="B435" t="s">
        <v>4221</v>
      </c>
      <c r="C435" t="s">
        <v>6</v>
      </c>
      <c r="D435" t="s">
        <v>2672</v>
      </c>
      <c r="E435" t="s">
        <v>4300</v>
      </c>
      <c r="F435" t="s">
        <v>4222</v>
      </c>
      <c r="G435">
        <f>ROUND(sportsVenue_capacity[[#This Row],[value]],2)</f>
        <v>5700</v>
      </c>
      <c r="H435" t="s">
        <v>4301</v>
      </c>
      <c r="I435" t="s">
        <v>10</v>
      </c>
      <c r="J435" t="s">
        <v>72</v>
      </c>
      <c r="K435" t="s">
        <v>4223</v>
      </c>
      <c r="L435" t="s">
        <v>2669</v>
      </c>
      <c r="M435">
        <f t="shared" si="6"/>
        <v>1</v>
      </c>
      <c r="N43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Polideportivo Fernando Martin venue, in number of people?</v>
      </c>
    </row>
    <row r="436" spans="1:14" x14ac:dyDescent="0.3">
      <c r="A436" t="s">
        <v>4224</v>
      </c>
      <c r="B436" t="s">
        <v>4225</v>
      </c>
      <c r="C436" t="s">
        <v>6</v>
      </c>
      <c r="D436" t="s">
        <v>2672</v>
      </c>
      <c r="E436" t="s">
        <v>4300</v>
      </c>
      <c r="F436" t="s">
        <v>4226</v>
      </c>
      <c r="G436">
        <f>ROUND(sportsVenue_capacity[[#This Row],[value]],2)</f>
        <v>4901</v>
      </c>
      <c r="H436" t="s">
        <v>4301</v>
      </c>
      <c r="I436" t="s">
        <v>158</v>
      </c>
      <c r="J436" t="s">
        <v>72</v>
      </c>
      <c r="K436" t="s">
        <v>4227</v>
      </c>
      <c r="L436" t="s">
        <v>2669</v>
      </c>
      <c r="M436">
        <f t="shared" si="6"/>
        <v>1</v>
      </c>
      <c r="N43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Trusts Stadium venue, in number of people?</v>
      </c>
    </row>
    <row r="437" spans="1:14" x14ac:dyDescent="0.3">
      <c r="A437" t="s">
        <v>4228</v>
      </c>
      <c r="B437" t="s">
        <v>4229</v>
      </c>
      <c r="C437" t="s">
        <v>6</v>
      </c>
      <c r="D437" t="s">
        <v>2672</v>
      </c>
      <c r="E437" t="s">
        <v>4300</v>
      </c>
      <c r="F437" t="s">
        <v>4230</v>
      </c>
      <c r="G437">
        <f>ROUND(sportsVenue_capacity[[#This Row],[value]],2)</f>
        <v>12024</v>
      </c>
      <c r="H437" t="s">
        <v>4301</v>
      </c>
      <c r="I437" t="s">
        <v>36</v>
      </c>
      <c r="J437" t="s">
        <v>72</v>
      </c>
      <c r="K437" t="s">
        <v>4231</v>
      </c>
      <c r="L437" t="s">
        <v>2669</v>
      </c>
      <c r="M437">
        <f t="shared" si="6"/>
        <v>1</v>
      </c>
      <c r="N43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Sixways Stadium venue, in number of people?</v>
      </c>
    </row>
    <row r="438" spans="1:14" x14ac:dyDescent="0.3">
      <c r="A438" t="s">
        <v>4232</v>
      </c>
      <c r="B438" t="s">
        <v>4233</v>
      </c>
      <c r="C438" t="s">
        <v>6</v>
      </c>
      <c r="D438" t="s">
        <v>2672</v>
      </c>
      <c r="E438" t="s">
        <v>4300</v>
      </c>
      <c r="F438" t="s">
        <v>2961</v>
      </c>
      <c r="G438">
        <f>ROUND(sportsVenue_capacity[[#This Row],[value]],2)</f>
        <v>11200</v>
      </c>
      <c r="H438" t="s">
        <v>4301</v>
      </c>
      <c r="I438" t="s">
        <v>36</v>
      </c>
      <c r="J438" t="s">
        <v>72</v>
      </c>
      <c r="K438" t="s">
        <v>4234</v>
      </c>
      <c r="L438" t="s">
        <v>2669</v>
      </c>
      <c r="M438">
        <f t="shared" si="6"/>
        <v>1</v>
      </c>
      <c r="N43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Fort Worth Convention Center venue, in number of people?</v>
      </c>
    </row>
    <row r="439" spans="1:14" x14ac:dyDescent="0.3">
      <c r="A439" t="s">
        <v>4235</v>
      </c>
      <c r="B439" t="s">
        <v>4236</v>
      </c>
      <c r="C439" t="s">
        <v>6</v>
      </c>
      <c r="D439" t="s">
        <v>2672</v>
      </c>
      <c r="E439" t="s">
        <v>4300</v>
      </c>
      <c r="F439" t="s">
        <v>4237</v>
      </c>
      <c r="G439">
        <f>ROUND(sportsVenue_capacity[[#This Row],[value]],2)</f>
        <v>15400</v>
      </c>
      <c r="H439" t="s">
        <v>4301</v>
      </c>
      <c r="I439" t="s">
        <v>37</v>
      </c>
      <c r="J439" t="s">
        <v>72</v>
      </c>
      <c r="K439" t="s">
        <v>4238</v>
      </c>
      <c r="L439" t="s">
        <v>2669</v>
      </c>
      <c r="M439">
        <f t="shared" si="6"/>
        <v>1</v>
      </c>
      <c r="N43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Bislett Stadion venue, in number of people?</v>
      </c>
    </row>
    <row r="440" spans="1:14" x14ac:dyDescent="0.3">
      <c r="A440" t="s">
        <v>4239</v>
      </c>
      <c r="B440" t="s">
        <v>4240</v>
      </c>
      <c r="C440" t="s">
        <v>6</v>
      </c>
      <c r="D440" t="s">
        <v>2672</v>
      </c>
      <c r="E440" t="s">
        <v>4300</v>
      </c>
      <c r="F440" t="s">
        <v>3709</v>
      </c>
      <c r="G440">
        <f>ROUND(sportsVenue_capacity[[#This Row],[value]],2)</f>
        <v>35000</v>
      </c>
      <c r="H440" t="s">
        <v>4301</v>
      </c>
      <c r="I440" t="s">
        <v>48</v>
      </c>
      <c r="J440" t="s">
        <v>72</v>
      </c>
      <c r="K440" t="s">
        <v>4241</v>
      </c>
      <c r="L440" t="s">
        <v>2669</v>
      </c>
      <c r="M440">
        <f t="shared" si="6"/>
        <v>1</v>
      </c>
      <c r="N44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Tinsulanonda Stadium venue, in number of people?</v>
      </c>
    </row>
    <row r="441" spans="1:14" x14ac:dyDescent="0.3">
      <c r="A441" t="s">
        <v>4242</v>
      </c>
      <c r="B441" t="s">
        <v>4243</v>
      </c>
      <c r="C441" t="s">
        <v>6</v>
      </c>
      <c r="D441" t="s">
        <v>2672</v>
      </c>
      <c r="E441" t="s">
        <v>4300</v>
      </c>
      <c r="F441" t="s">
        <v>2803</v>
      </c>
      <c r="G441">
        <f>ROUND(sportsVenue_capacity[[#This Row],[value]],2)</f>
        <v>10000</v>
      </c>
      <c r="H441" t="s">
        <v>4301</v>
      </c>
      <c r="I441" t="s">
        <v>15</v>
      </c>
      <c r="J441" t="s">
        <v>72</v>
      </c>
      <c r="K441" t="s">
        <v>4244</v>
      </c>
      <c r="L441" t="s">
        <v>2669</v>
      </c>
      <c r="M441">
        <f t="shared" si="6"/>
        <v>1</v>
      </c>
      <c r="N44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Shanghai Indoor Stadium venue, in number of people?</v>
      </c>
    </row>
    <row r="442" spans="1:14" x14ac:dyDescent="0.3">
      <c r="A442" t="s">
        <v>4245</v>
      </c>
      <c r="B442" t="s">
        <v>4246</v>
      </c>
      <c r="C442" t="s">
        <v>6</v>
      </c>
      <c r="D442" t="s">
        <v>2672</v>
      </c>
      <c r="E442" t="s">
        <v>4300</v>
      </c>
      <c r="F442" t="s">
        <v>2803</v>
      </c>
      <c r="G442">
        <f>ROUND(sportsVenue_capacity[[#This Row],[value]],2)</f>
        <v>10000</v>
      </c>
      <c r="H442" t="s">
        <v>4301</v>
      </c>
      <c r="I442" t="s">
        <v>28</v>
      </c>
      <c r="J442" t="s">
        <v>72</v>
      </c>
      <c r="K442" t="s">
        <v>4247</v>
      </c>
      <c r="L442" t="s">
        <v>2669</v>
      </c>
      <c r="M442">
        <f t="shared" si="6"/>
        <v>1</v>
      </c>
      <c r="N44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Pershing venue, in number of people?</v>
      </c>
    </row>
    <row r="443" spans="1:14" x14ac:dyDescent="0.3">
      <c r="A443" t="s">
        <v>4248</v>
      </c>
      <c r="B443" t="s">
        <v>4249</v>
      </c>
      <c r="C443" t="s">
        <v>6</v>
      </c>
      <c r="D443" t="s">
        <v>2672</v>
      </c>
      <c r="E443" t="s">
        <v>4300</v>
      </c>
      <c r="F443" t="s">
        <v>2803</v>
      </c>
      <c r="G443">
        <f>ROUND(sportsVenue_capacity[[#This Row],[value]],2)</f>
        <v>10000</v>
      </c>
      <c r="H443" t="s">
        <v>4301</v>
      </c>
      <c r="I443" t="s">
        <v>58</v>
      </c>
      <c r="J443" t="s">
        <v>72</v>
      </c>
      <c r="K443" t="s">
        <v>4250</v>
      </c>
      <c r="L443" t="s">
        <v>2669</v>
      </c>
      <c r="M443">
        <f t="shared" si="6"/>
        <v>1</v>
      </c>
      <c r="N44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Ariake Coliseum venue, in number of people?</v>
      </c>
    </row>
    <row r="444" spans="1:14" x14ac:dyDescent="0.3">
      <c r="A444" t="s">
        <v>4251</v>
      </c>
      <c r="B444" t="s">
        <v>4252</v>
      </c>
      <c r="C444" t="s">
        <v>6</v>
      </c>
      <c r="D444" t="s">
        <v>2672</v>
      </c>
      <c r="E444" t="s">
        <v>4300</v>
      </c>
      <c r="F444" t="s">
        <v>4253</v>
      </c>
      <c r="G444">
        <f>ROUND(sportsVenue_capacity[[#This Row],[value]],2)</f>
        <v>6294</v>
      </c>
      <c r="H444" t="s">
        <v>4301</v>
      </c>
      <c r="I444" t="s">
        <v>76</v>
      </c>
      <c r="J444" t="s">
        <v>72</v>
      </c>
      <c r="K444" t="s">
        <v>4254</v>
      </c>
      <c r="L444" t="s">
        <v>2669</v>
      </c>
      <c r="M444">
        <f t="shared" si="6"/>
        <v>1</v>
      </c>
      <c r="N44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 La Feixa Llarga venue, in number of people?</v>
      </c>
    </row>
    <row r="445" spans="1:14" x14ac:dyDescent="0.3">
      <c r="A445" t="s">
        <v>4255</v>
      </c>
      <c r="B445" t="s">
        <v>4256</v>
      </c>
      <c r="C445" t="s">
        <v>6</v>
      </c>
      <c r="D445" t="s">
        <v>2672</v>
      </c>
      <c r="E445" t="s">
        <v>4300</v>
      </c>
      <c r="F445" t="s">
        <v>2270</v>
      </c>
      <c r="G445">
        <f>ROUND(sportsVenue_capacity[[#This Row],[value]],2)</f>
        <v>3500</v>
      </c>
      <c r="H445" t="s">
        <v>4301</v>
      </c>
      <c r="I445" t="s">
        <v>76</v>
      </c>
      <c r="J445" t="s">
        <v>72</v>
      </c>
      <c r="K445" t="s">
        <v>4257</v>
      </c>
      <c r="L445" t="s">
        <v>2669</v>
      </c>
      <c r="M445">
        <f t="shared" si="6"/>
        <v>1</v>
      </c>
      <c r="N44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Energia Areena venue, in number of people?</v>
      </c>
    </row>
    <row r="446" spans="1:14" x14ac:dyDescent="0.3">
      <c r="A446" t="s">
        <v>4258</v>
      </c>
      <c r="B446" t="s">
        <v>4259</v>
      </c>
      <c r="C446" t="s">
        <v>6</v>
      </c>
      <c r="D446" t="s">
        <v>2672</v>
      </c>
      <c r="E446" t="s">
        <v>4300</v>
      </c>
      <c r="F446" t="s">
        <v>4260</v>
      </c>
      <c r="G446">
        <f>ROUND(sportsVenue_capacity[[#This Row],[value]],2)</f>
        <v>12250</v>
      </c>
      <c r="H446" t="s">
        <v>4301</v>
      </c>
      <c r="I446" t="s">
        <v>76</v>
      </c>
      <c r="J446" t="s">
        <v>72</v>
      </c>
      <c r="K446" t="s">
        <v>4261</v>
      </c>
      <c r="L446" t="s">
        <v>2669</v>
      </c>
      <c r="M446">
        <f t="shared" si="6"/>
        <v>1</v>
      </c>
      <c r="N44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Prince Abdulaziz bin Musa'ed Sports City venue, in number of people?</v>
      </c>
    </row>
    <row r="447" spans="1:14" x14ac:dyDescent="0.3">
      <c r="A447" t="s">
        <v>4262</v>
      </c>
      <c r="B447" t="s">
        <v>4263</v>
      </c>
      <c r="C447" t="s">
        <v>6</v>
      </c>
      <c r="D447" t="s">
        <v>2672</v>
      </c>
      <c r="E447" t="s">
        <v>4300</v>
      </c>
      <c r="F447" t="s">
        <v>2734</v>
      </c>
      <c r="G447">
        <f>ROUND(sportsVenue_capacity[[#This Row],[value]],2)</f>
        <v>20000</v>
      </c>
      <c r="H447" t="s">
        <v>4301</v>
      </c>
      <c r="I447" t="s">
        <v>76</v>
      </c>
      <c r="J447" t="s">
        <v>72</v>
      </c>
      <c r="K447" t="s">
        <v>4264</v>
      </c>
      <c r="L447" t="s">
        <v>2669</v>
      </c>
      <c r="M447">
        <f t="shared" si="6"/>
        <v>1</v>
      </c>
      <c r="N44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Arena da Floresta venue, in number of people?</v>
      </c>
    </row>
    <row r="448" spans="1:14" x14ac:dyDescent="0.3">
      <c r="A448" t="s">
        <v>4265</v>
      </c>
      <c r="B448" t="s">
        <v>4266</v>
      </c>
      <c r="C448" t="s">
        <v>6</v>
      </c>
      <c r="D448" t="s">
        <v>2672</v>
      </c>
      <c r="E448" t="s">
        <v>4300</v>
      </c>
      <c r="F448" t="s">
        <v>2858</v>
      </c>
      <c r="G448">
        <f>ROUND(sportsVenue_capacity[[#This Row],[value]],2)</f>
        <v>7500</v>
      </c>
      <c r="H448" t="s">
        <v>4301</v>
      </c>
      <c r="I448" t="s">
        <v>15</v>
      </c>
      <c r="J448" t="s">
        <v>72</v>
      </c>
      <c r="K448" t="s">
        <v>4267</v>
      </c>
      <c r="L448" t="s">
        <v>2669</v>
      </c>
      <c r="M448">
        <f t="shared" si="6"/>
        <v>1</v>
      </c>
      <c r="N44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Gazovik Stadium venue, in number of people?</v>
      </c>
    </row>
    <row r="449" spans="1:14" x14ac:dyDescent="0.3">
      <c r="A449" t="s">
        <v>4268</v>
      </c>
      <c r="B449" t="s">
        <v>4269</v>
      </c>
      <c r="C449" t="s">
        <v>6</v>
      </c>
      <c r="D449" t="s">
        <v>2672</v>
      </c>
      <c r="E449" t="s">
        <v>4300</v>
      </c>
      <c r="F449" t="s">
        <v>4270</v>
      </c>
      <c r="G449">
        <f>ROUND(sportsVenue_capacity[[#This Row],[value]],2)</f>
        <v>2888</v>
      </c>
      <c r="H449" t="s">
        <v>4301</v>
      </c>
      <c r="I449" t="s">
        <v>158</v>
      </c>
      <c r="J449" t="s">
        <v>72</v>
      </c>
      <c r="K449" t="s">
        <v>4271</v>
      </c>
      <c r="L449" t="s">
        <v>2669</v>
      </c>
      <c r="M449">
        <f t="shared" si="6"/>
        <v>1</v>
      </c>
      <c r="N449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Dinamo Stadium venue, in number of people?</v>
      </c>
    </row>
    <row r="450" spans="1:14" x14ac:dyDescent="0.3">
      <c r="A450" t="s">
        <v>4272</v>
      </c>
      <c r="B450" t="s">
        <v>4273</v>
      </c>
      <c r="C450" t="s">
        <v>6</v>
      </c>
      <c r="D450" t="s">
        <v>2672</v>
      </c>
      <c r="E450" t="s">
        <v>4300</v>
      </c>
      <c r="F450" t="s">
        <v>2701</v>
      </c>
      <c r="G450">
        <f>ROUND(sportsVenue_capacity[[#This Row],[value]],2)</f>
        <v>25000</v>
      </c>
      <c r="H450" t="s">
        <v>4301</v>
      </c>
      <c r="I450" t="s">
        <v>76</v>
      </c>
      <c r="J450" t="s">
        <v>72</v>
      </c>
      <c r="K450" t="s">
        <v>4274</v>
      </c>
      <c r="L450" t="s">
        <v>2669</v>
      </c>
      <c r="M450">
        <f t="shared" ref="M450:M458" si="7">COUNTIF(B:B,B450)</f>
        <v>1</v>
      </c>
      <c r="N450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Lithuania National Stadium venue, in number of people?</v>
      </c>
    </row>
    <row r="451" spans="1:14" x14ac:dyDescent="0.3">
      <c r="A451" t="s">
        <v>4275</v>
      </c>
      <c r="B451" t="s">
        <v>4276</v>
      </c>
      <c r="C451" t="s">
        <v>6</v>
      </c>
      <c r="D451" t="s">
        <v>2672</v>
      </c>
      <c r="E451" t="s">
        <v>4300</v>
      </c>
      <c r="F451" t="s">
        <v>2803</v>
      </c>
      <c r="G451">
        <f>ROUND(sportsVenue_capacity[[#This Row],[value]],2)</f>
        <v>10000</v>
      </c>
      <c r="H451" t="s">
        <v>4301</v>
      </c>
      <c r="I451" t="s">
        <v>158</v>
      </c>
      <c r="J451" t="s">
        <v>72</v>
      </c>
      <c r="K451" t="s">
        <v>4277</v>
      </c>
      <c r="L451" t="s">
        <v>2669</v>
      </c>
      <c r="M451">
        <f t="shared" si="7"/>
        <v>1</v>
      </c>
      <c r="N451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Municipal de Linarejos venue, in number of people?</v>
      </c>
    </row>
    <row r="452" spans="1:14" x14ac:dyDescent="0.3">
      <c r="A452" t="s">
        <v>4278</v>
      </c>
      <c r="B452" t="s">
        <v>4279</v>
      </c>
      <c r="C452" t="s">
        <v>6</v>
      </c>
      <c r="D452" t="s">
        <v>2672</v>
      </c>
      <c r="E452" t="s">
        <v>4300</v>
      </c>
      <c r="F452" t="s">
        <v>2734</v>
      </c>
      <c r="G452">
        <f>ROUND(sportsVenue_capacity[[#This Row],[value]],2)</f>
        <v>20000</v>
      </c>
      <c r="H452" t="s">
        <v>4301</v>
      </c>
      <c r="I452" t="s">
        <v>76</v>
      </c>
      <c r="J452" t="s">
        <v>72</v>
      </c>
      <c r="K452" t="s">
        <v>4280</v>
      </c>
      <c r="L452" t="s">
        <v>2669</v>
      </c>
      <c r="M452">
        <f t="shared" si="7"/>
        <v>1</v>
      </c>
      <c r="N452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Heraclio Tapia venue, in number of people?</v>
      </c>
    </row>
    <row r="453" spans="1:14" x14ac:dyDescent="0.3">
      <c r="A453" t="s">
        <v>4281</v>
      </c>
      <c r="B453" t="s">
        <v>4282</v>
      </c>
      <c r="C453" t="s">
        <v>6</v>
      </c>
      <c r="D453" t="s">
        <v>2672</v>
      </c>
      <c r="E453" t="s">
        <v>4300</v>
      </c>
      <c r="F453" t="s">
        <v>2734</v>
      </c>
      <c r="G453">
        <f>ROUND(sportsVenue_capacity[[#This Row],[value]],2)</f>
        <v>20000</v>
      </c>
      <c r="H453" t="s">
        <v>4301</v>
      </c>
      <c r="I453" t="s">
        <v>158</v>
      </c>
      <c r="J453" t="s">
        <v>72</v>
      </c>
      <c r="K453" t="s">
        <v>4283</v>
      </c>
      <c r="L453" t="s">
        <v>2669</v>
      </c>
      <c r="M453">
        <f t="shared" si="7"/>
        <v>1</v>
      </c>
      <c r="N453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Al-Zawraa Stadium venue, in number of people?</v>
      </c>
    </row>
    <row r="454" spans="1:14" x14ac:dyDescent="0.3">
      <c r="A454" t="s">
        <v>4284</v>
      </c>
      <c r="B454" t="s">
        <v>4285</v>
      </c>
      <c r="C454" t="s">
        <v>6</v>
      </c>
      <c r="D454" t="s">
        <v>2672</v>
      </c>
      <c r="E454" t="s">
        <v>4300</v>
      </c>
      <c r="F454" t="s">
        <v>2681</v>
      </c>
      <c r="G454">
        <f>ROUND(sportsVenue_capacity[[#This Row],[value]],2)</f>
        <v>30000</v>
      </c>
      <c r="H454" t="s">
        <v>4301</v>
      </c>
      <c r="I454" t="s">
        <v>28</v>
      </c>
      <c r="J454" t="s">
        <v>72</v>
      </c>
      <c r="K454" t="s">
        <v>4286</v>
      </c>
      <c r="L454" t="s">
        <v>2669</v>
      </c>
      <c r="M454">
        <f t="shared" si="7"/>
        <v>1</v>
      </c>
      <c r="N454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Shahid Shiroudi Stadium venue, in number of people?</v>
      </c>
    </row>
    <row r="455" spans="1:14" x14ac:dyDescent="0.3">
      <c r="A455" t="s">
        <v>4287</v>
      </c>
      <c r="B455" t="s">
        <v>4288</v>
      </c>
      <c r="C455" t="s">
        <v>6</v>
      </c>
      <c r="D455" t="s">
        <v>2672</v>
      </c>
      <c r="E455" t="s">
        <v>4300</v>
      </c>
      <c r="F455" t="s">
        <v>4289</v>
      </c>
      <c r="G455">
        <f>ROUND(sportsVenue_capacity[[#This Row],[value]],2)</f>
        <v>13171</v>
      </c>
      <c r="H455" t="s">
        <v>4301</v>
      </c>
      <c r="I455" t="s">
        <v>15</v>
      </c>
      <c r="J455" t="s">
        <v>72</v>
      </c>
      <c r="K455" t="s">
        <v>4290</v>
      </c>
      <c r="L455" t="s">
        <v>2669</v>
      </c>
      <c r="M455">
        <f t="shared" si="7"/>
        <v>1</v>
      </c>
      <c r="N455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Estadio Tierra de Campeones venue, in number of people?</v>
      </c>
    </row>
    <row r="456" spans="1:14" x14ac:dyDescent="0.3">
      <c r="A456" t="s">
        <v>4291</v>
      </c>
      <c r="B456" t="s">
        <v>4292</v>
      </c>
      <c r="C456" t="s">
        <v>6</v>
      </c>
      <c r="D456" t="s">
        <v>2672</v>
      </c>
      <c r="E456" t="s">
        <v>4300</v>
      </c>
      <c r="F456" t="s">
        <v>2880</v>
      </c>
      <c r="G456">
        <f>ROUND(sportsVenue_capacity[[#This Row],[value]],2)</f>
        <v>12000</v>
      </c>
      <c r="H456" t="s">
        <v>4301</v>
      </c>
      <c r="I456" t="s">
        <v>48</v>
      </c>
      <c r="J456" t="s">
        <v>72</v>
      </c>
      <c r="K456" t="s">
        <v>4293</v>
      </c>
      <c r="L456" t="s">
        <v>2669</v>
      </c>
      <c r="M456">
        <f t="shared" si="7"/>
        <v>1</v>
      </c>
      <c r="N456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Bukovyna Stadium venue, in number of people?</v>
      </c>
    </row>
    <row r="457" spans="1:14" x14ac:dyDescent="0.3">
      <c r="A457" t="s">
        <v>4294</v>
      </c>
      <c r="B457" t="s">
        <v>4295</v>
      </c>
      <c r="C457" t="s">
        <v>6</v>
      </c>
      <c r="D457" t="s">
        <v>2672</v>
      </c>
      <c r="E457" t="s">
        <v>4300</v>
      </c>
      <c r="F457" t="s">
        <v>2650</v>
      </c>
      <c r="G457">
        <f>ROUND(sportsVenue_capacity[[#This Row],[value]],2)</f>
        <v>50000</v>
      </c>
      <c r="H457" t="s">
        <v>4301</v>
      </c>
      <c r="I457" t="s">
        <v>76</v>
      </c>
      <c r="J457" t="s">
        <v>72</v>
      </c>
      <c r="K457" t="s">
        <v>4296</v>
      </c>
      <c r="L457" t="s">
        <v>2669</v>
      </c>
      <c r="M457">
        <f t="shared" si="7"/>
        <v>1</v>
      </c>
      <c r="N457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Cathkin Park venue, in number of people?</v>
      </c>
    </row>
    <row r="458" spans="1:14" x14ac:dyDescent="0.3">
      <c r="A458" t="s">
        <v>4297</v>
      </c>
      <c r="B458" t="s">
        <v>4298</v>
      </c>
      <c r="C458" t="s">
        <v>6</v>
      </c>
      <c r="D458" t="s">
        <v>2672</v>
      </c>
      <c r="E458" t="s">
        <v>4300</v>
      </c>
      <c r="F458" t="s">
        <v>102</v>
      </c>
      <c r="G458">
        <f>ROUND(sportsVenue_capacity[[#This Row],[value]],2)</f>
        <v>4000</v>
      </c>
      <c r="H458" t="s">
        <v>4301</v>
      </c>
      <c r="I458" t="s">
        <v>13</v>
      </c>
      <c r="J458" t="s">
        <v>72</v>
      </c>
      <c r="K458" t="s">
        <v>4299</v>
      </c>
      <c r="L458" t="s">
        <v>2669</v>
      </c>
      <c r="M458">
        <f t="shared" si="7"/>
        <v>1</v>
      </c>
      <c r="N458" t="str">
        <f>"What is the " &amp; sportsVenue_capacity[[#This Row],[propertyLabel]] &amp; " " &amp; "of the " &amp; sportsVenue_capacity[[#This Row],[entityLabel]] &amp; " " &amp; sportsVenue_capacity[[#This Row],[entityType]] &amp; ", in " &amp; sportsVenue_capacity[[#This Row],[unitLabel]] &amp; "?"</f>
        <v>What is the maximum capacity of the Stade Émile Mayrisch venue, in number of people?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l 1 q J W b u Q e U y j A A A A 9 Q A A A B I A H A B D b 2 5 m a W c v U G F j a 2 F n Z S 5 4 b W w g o h g A K K A U A A A A A A A A A A A A A A A A A A A A A A A A A A A A h Y 9 B D o I w F E S v Q r q n L R C j I Z + y c A v G x M S 4 J a V C I 3 w M L Z a 7 u f B I X k G M o u 5 c z p u 3 m L l f b 5 C O b e N d V G 9 0 h w k J K C e e Q t m V G q u E D P b o r 0 g q Y F v I U 1 E p b 5 L R x K M p E 1 J b e 4 4 Z c 8 5 R F 9 G u r 1 j I e c A O e b a T t W o L 8 p H 1 f 9 n X a G y B U h E B + 9 c Y E d I g i u h i S T m w m U G u 8 d u H 0 9 x n + w N h P T R 2 6 J V Q 6 G 8 y Y H M E 9 r 4 g H l B L A w Q U A A I A C A C X W o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q J W b a U A w K I A Q A A 2 Q o A A B M A H A B G b 3 J t d W x h c y 9 T Z W N 0 a W 9 u M S 5 t I K I Y A C i g F A A A A A A A A A A A A A A A A A A A A A A A A A A A A O 2 U T W v C Q B C G 7 4 L / Y U k v C k F M W 6 2 2 5 N B G e + s X s b 0 0 R c Z k N A v J b t i d 2 I r 4 3 7 s 1 i B U a L F i q B 3 N J 8 m w 2 O 8 P 7 M B p D 4 l I w v 7 g 7 V 9 V K t a J j U B i x L I E Z K j 2 M k U 9 i Y i 5 L k K o V Z i 5 f 5 i p E Q z w 9 b f R k m K c o q H b L E 2 x 4 U p B 5 0 T X L u w y e t d k f 3 E G u e M j l D S o B K p I R + D z o y X e R S I h 0 M I h R c 8 0 i I N B I g Z 9 J R T r Y P L w R 6 q l V t 1 9 7 m P C U E y r X s i 2 b e T L J U 6 H d j s 3 6 I p Q R F x O 3 3 W o 2 H Z s 9 5 Z L Q p 1 m C 7 v q x c S 8 F v t X t o o s T y 4 t B T J A N Z h l a p p s B j M w 3 A w V C j 6 V K i 7 9 / L e p a 0 b E 9 n 1 s F d c z p Z F Y Y 4 Q c t b L b i p y X 8 r I S f l / B W C W + X 8 I s S 3 t n g i 3 q 1 w s V P 3 X / P X S 8 T 6 E 9 N j E O R p y N U D + N H U G Q y z M B E + 8 8 m b C t n i x v d o x u / c m P N u 3 / k z D X F x h M 8 B F 9 W p W x x x W k e Z d l J l j V 3 m j t a B G R s i E A s b d m X P + s i j l P m Y K b M C 4 o c h y F k E H K a 7 c W O z R K O U + X w p s o n U E s B A i 0 A F A A C A A g A l 1 q J W b u Q e U y j A A A A 9 Q A A A B I A A A A A A A A A A A A A A A A A A A A A A E N v b m Z p Z y 9 Q Y W N r Y W d l L n h t b F B L A Q I t A B Q A A g A I A J d a i V k P y u m r p A A A A O k A A A A T A A A A A A A A A A A A A A A A A O 8 A A A B b Q 2 9 u d G V u d F 9 U e X B l c 1 0 u e G 1 s U E s B A i 0 A F A A C A A g A l 1 q J W b a U A w K I A Q A A 2 Q o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U A A A A A A A A A j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a G V p Z 2 h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d l O W U x N j U t Z W E 2 N y 0 0 O D J h L W F i Z G E t Z D Q y Z W I x M W I 4 M D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N T o z N T o y N C 4 x O D k x N T U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X 2 h l a W d o d C 9 B d X R v U m V t b 3 Z l Z E N v b H V t b n M x L n t D b 2 x 1 b W 4 x L D B 9 J n F 1 b 3 Q 7 L C Z x d W 9 0 O 1 N l Y 3 R p b 2 4 x L 3 B s Y X l l c n N f a G V p Z 2 h 0 L 0 F 1 d G 9 S Z W 1 v d m V k Q 2 9 s d W 1 u c z E u e 0 N v b H V t b j I s M X 0 m c X V v d D s s J n F 1 b 3 Q 7 U 2 V j d G l v b j E v c G x h e W V y c 1 9 o Z W l n a H Q v Q X V 0 b 1 J l b W 9 2 Z W R D b 2 x 1 b W 5 z M S 5 7 Q 2 9 s d W 1 u M y w y f S Z x d W 9 0 O y w m c X V v d D t T Z W N 0 a W 9 u M S 9 w b G F 5 Z X J z X 2 h l a W d o d C 9 B d X R v U m V t b 3 Z l Z E N v b H V t b n M x L n t D b 2 x 1 b W 4 0 L D N 9 J n F 1 b 3 Q 7 L C Z x d W 9 0 O 1 N l Y 3 R p b 2 4 x L 3 B s Y X l l c n N f a G V p Z 2 h 0 L 0 F 1 d G 9 S Z W 1 v d m V k Q 2 9 s d W 1 u c z E u e 0 N v b H V t b j U s N H 0 m c X V v d D s s J n F 1 b 3 Q 7 U 2 V j d G l v b j E v c G x h e W V y c 1 9 o Z W l n a H Q v Q X V 0 b 1 J l b W 9 2 Z W R D b 2 x 1 b W 5 z M S 5 7 Q 2 9 s d W 1 u N i w 1 f S Z x d W 9 0 O y w m c X V v d D t T Z W N 0 a W 9 u M S 9 w b G F 5 Z X J z X 2 h l a W d o d C 9 B d X R v U m V t b 3 Z l Z E N v b H V t b n M x L n t D b 2 x 1 b W 4 3 L D Z 9 J n F 1 b 3 Q 7 L C Z x d W 9 0 O 1 N l Y 3 R p b 2 4 x L 3 B s Y X l l c n N f a G V p Z 2 h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x h e W V y c 1 9 o Z W l n a H Q v Q X V 0 b 1 J l b W 9 2 Z W R D b 2 x 1 b W 5 z M S 5 7 Q 2 9 s d W 1 u M S w w f S Z x d W 9 0 O y w m c X V v d D t T Z W N 0 a W 9 u M S 9 w b G F 5 Z X J z X 2 h l a W d o d C 9 B d X R v U m V t b 3 Z l Z E N v b H V t b n M x L n t D b 2 x 1 b W 4 y L D F 9 J n F 1 b 3 Q 7 L C Z x d W 9 0 O 1 N l Y 3 R p b 2 4 x L 3 B s Y X l l c n N f a G V p Z 2 h 0 L 0 F 1 d G 9 S Z W 1 v d m V k Q 2 9 s d W 1 u c z E u e 0 N v b H V t b j M s M n 0 m c X V v d D s s J n F 1 b 3 Q 7 U 2 V j d G l v b j E v c G x h e W V y c 1 9 o Z W l n a H Q v Q X V 0 b 1 J l b W 9 2 Z W R D b 2 x 1 b W 5 z M S 5 7 Q 2 9 s d W 1 u N C w z f S Z x d W 9 0 O y w m c X V v d D t T Z W N 0 a W 9 u M S 9 w b G F 5 Z X J z X 2 h l a W d o d C 9 B d X R v U m V t b 3 Z l Z E N v b H V t b n M x L n t D b 2 x 1 b W 4 1 L D R 9 J n F 1 b 3 Q 7 L C Z x d W 9 0 O 1 N l Y 3 R p b 2 4 x L 3 B s Y X l l c n N f a G V p Z 2 h 0 L 0 F 1 d G 9 S Z W 1 v d m V k Q 2 9 s d W 1 u c z E u e 0 N v b H V t b j Y s N X 0 m c X V v d D s s J n F 1 b 3 Q 7 U 2 V j d G l v b j E v c G x h e W V y c 1 9 o Z W l n a H Q v Q X V 0 b 1 J l b W 9 2 Z W R D b 2 x 1 b W 5 z M S 5 7 Q 2 9 s d W 1 u N y w 2 f S Z x d W 9 0 O y w m c X V v d D t T Z W N 0 a W 9 u M S 9 w b G F 5 Z X J z X 2 h l a W d o d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2 h l a W d o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2 h l a W d o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c n R z R X Z l b n R f b n V t Y m V y T 2 Z Q Y X J 0 a W N p c G F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I 3 M G Q y Y y 0 2 M T Y x L T R l M 2 U t Y j B m Y i 0 5 M z B m N 2 F m O T Q 4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N T o 0 N T o 1 N i 4 w N z M w N z k 2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b 3 J 0 c 0 V 2 Z W 5 0 X 2 5 1 b W J l c k 9 m U G F y d G l j a X B h b n R z L 0 F 1 d G 9 S Z W 1 v d m V k Q 2 9 s d W 1 u c z E u e 0 N v b H V t b j E s M H 0 m c X V v d D s s J n F 1 b 3 Q 7 U 2 V j d G l v b j E v c 3 B v c n R z R X Z l b n R f b n V t Y m V y T 2 Z Q Y X J 0 a W N p c G F u d H M v Q X V 0 b 1 J l b W 9 2 Z W R D b 2 x 1 b W 5 z M S 5 7 Q 2 9 s d W 1 u M i w x f S Z x d W 9 0 O y w m c X V v d D t T Z W N 0 a W 9 u M S 9 z c G 9 y d H N F d m V u d F 9 u d W 1 i Z X J P Z l B h c n R p Y 2 l w Y W 5 0 c y 9 B d X R v U m V t b 3 Z l Z E N v b H V t b n M x L n t D b 2 x 1 b W 4 z L D J 9 J n F 1 b 3 Q 7 L C Z x d W 9 0 O 1 N l Y 3 R p b 2 4 x L 3 N w b 3 J 0 c 0 V 2 Z W 5 0 X 2 5 1 b W J l c k 9 m U G F y d G l j a X B h b n R z L 0 F 1 d G 9 S Z W 1 v d m V k Q 2 9 s d W 1 u c z E u e 0 N v b H V t b j Q s M 3 0 m c X V v d D s s J n F 1 b 3 Q 7 U 2 V j d G l v b j E v c 3 B v c n R z R X Z l b n R f b n V t Y m V y T 2 Z Q Y X J 0 a W N p c G F u d H M v Q X V 0 b 1 J l b W 9 2 Z W R D b 2 x 1 b W 5 z M S 5 7 Q 2 9 s d W 1 u N S w 0 f S Z x d W 9 0 O y w m c X V v d D t T Z W N 0 a W 9 u M S 9 z c G 9 y d H N F d m V u d F 9 u d W 1 i Z X J P Z l B h c n R p Y 2 l w Y W 5 0 c y 9 B d X R v U m V t b 3 Z l Z E N v b H V t b n M x L n t D b 2 x 1 b W 4 2 L D V 9 J n F 1 b 3 Q 7 L C Z x d W 9 0 O 1 N l Y 3 R p b 2 4 x L 3 N w b 3 J 0 c 0 V 2 Z W 5 0 X 2 5 1 b W J l c k 9 m U G F y d G l j a X B h b n R z L 0 F 1 d G 9 S Z W 1 v d m V k Q 2 9 s d W 1 u c z E u e 0 N v b H V t b j c s N n 0 m c X V v d D s s J n F 1 b 3 Q 7 U 2 V j d G l v b j E v c 3 B v c n R z R X Z l b n R f b n V t Y m V y T 2 Z Q Y X J 0 a W N p c G F u d H M v Q X V 0 b 1 J l b W 9 2 Z W R D b 2 x 1 b W 5 z M S 5 7 Q 2 9 s d W 1 u O C w 3 f S Z x d W 9 0 O y w m c X V v d D t T Z W N 0 a W 9 u M S 9 z c G 9 y d H N F d m V u d F 9 u d W 1 i Z X J P Z l B h c n R p Y 2 l w Y W 5 0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w b 3 J 0 c 0 V 2 Z W 5 0 X 2 5 1 b W J l c k 9 m U G F y d G l j a X B h b n R z L 0 F 1 d G 9 S Z W 1 v d m V k Q 2 9 s d W 1 u c z E u e 0 N v b H V t b j E s M H 0 m c X V v d D s s J n F 1 b 3 Q 7 U 2 V j d G l v b j E v c 3 B v c n R z R X Z l b n R f b n V t Y m V y T 2 Z Q Y X J 0 a W N p c G F u d H M v Q X V 0 b 1 J l b W 9 2 Z W R D b 2 x 1 b W 5 z M S 5 7 Q 2 9 s d W 1 u M i w x f S Z x d W 9 0 O y w m c X V v d D t T Z W N 0 a W 9 u M S 9 z c G 9 y d H N F d m V u d F 9 u d W 1 i Z X J P Z l B h c n R p Y 2 l w Y W 5 0 c y 9 B d X R v U m V t b 3 Z l Z E N v b H V t b n M x L n t D b 2 x 1 b W 4 z L D J 9 J n F 1 b 3 Q 7 L C Z x d W 9 0 O 1 N l Y 3 R p b 2 4 x L 3 N w b 3 J 0 c 0 V 2 Z W 5 0 X 2 5 1 b W J l c k 9 m U G F y d G l j a X B h b n R z L 0 F 1 d G 9 S Z W 1 v d m V k Q 2 9 s d W 1 u c z E u e 0 N v b H V t b j Q s M 3 0 m c X V v d D s s J n F 1 b 3 Q 7 U 2 V j d G l v b j E v c 3 B v c n R z R X Z l b n R f b n V t Y m V y T 2 Z Q Y X J 0 a W N p c G F u d H M v Q X V 0 b 1 J l b W 9 2 Z W R D b 2 x 1 b W 5 z M S 5 7 Q 2 9 s d W 1 u N S w 0 f S Z x d W 9 0 O y w m c X V v d D t T Z W N 0 a W 9 u M S 9 z c G 9 y d H N F d m V u d F 9 u d W 1 i Z X J P Z l B h c n R p Y 2 l w Y W 5 0 c y 9 B d X R v U m V t b 3 Z l Z E N v b H V t b n M x L n t D b 2 x 1 b W 4 2 L D V 9 J n F 1 b 3 Q 7 L C Z x d W 9 0 O 1 N l Y 3 R p b 2 4 x L 3 N w b 3 J 0 c 0 V 2 Z W 5 0 X 2 5 1 b W J l c k 9 m U G F y d G l j a X B h b n R z L 0 F 1 d G 9 S Z W 1 v d m V k Q 2 9 s d W 1 u c z E u e 0 N v b H V t b j c s N n 0 m c X V v d D s s J n F 1 b 3 Q 7 U 2 V j d G l v b j E v c 3 B v c n R z R X Z l b n R f b n V t Y m V y T 2 Z Q Y X J 0 a W N p c G F u d H M v Q X V 0 b 1 J l b W 9 2 Z W R D b 2 x 1 b W 5 z M S 5 7 Q 2 9 s d W 1 u O C w 3 f S Z x d W 9 0 O y w m c X V v d D t T Z W N 0 a W 9 u M S 9 z c G 9 y d H N F d m V u d F 9 u d W 1 i Z X J P Z l B h c n R p Y 2 l w Y W 5 0 c y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9 y d H N F d m V u d F 9 u d W 1 i Z X J P Z l B h c n R p Y 2 l w Y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y d H N F d m V u d F 9 u d W 1 i Z X J P Z l B h c n R p Y 2 l w Y W 5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c n R z R X Z l b n R f b n V t Y m V y T 2 Z B d G h s Z X R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M z J m Z T Q 2 L T A 0 O D c t N D h h Y i 1 i Z W R k L T I z M z I 1 N 2 I y Z G V i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9 y d H N F d m V u d F 9 u d W 1 i Z X J P Z k F 0 a G x l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N T o 1 M j o y M S 4 2 M D U 5 N D c z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v c n R z R X Z l b n R f b n V t Y m V y T 2 Z B d G h s Z X R l c y 9 B d X R v U m V t b 3 Z l Z E N v b H V t b n M x L n t D b 2 x 1 b W 4 x L D B 9 J n F 1 b 3 Q 7 L C Z x d W 9 0 O 1 N l Y 3 R p b 2 4 x L 3 N w b 3 J 0 c 0 V 2 Z W 5 0 X 2 5 1 b W J l c k 9 m Q X R o b G V 0 Z X M v Q X V 0 b 1 J l b W 9 2 Z W R D b 2 x 1 b W 5 z M S 5 7 Q 2 9 s d W 1 u M i w x f S Z x d W 9 0 O y w m c X V v d D t T Z W N 0 a W 9 u M S 9 z c G 9 y d H N F d m V u d F 9 u d W 1 i Z X J P Z k F 0 a G x l d G V z L 0 F 1 d G 9 S Z W 1 v d m V k Q 2 9 s d W 1 u c z E u e 0 N v b H V t b j M s M n 0 m c X V v d D s s J n F 1 b 3 Q 7 U 2 V j d G l v b j E v c 3 B v c n R z R X Z l b n R f b n V t Y m V y T 2 Z B d G h s Z X R l c y 9 B d X R v U m V t b 3 Z l Z E N v b H V t b n M x L n t D b 2 x 1 b W 4 0 L D N 9 J n F 1 b 3 Q 7 L C Z x d W 9 0 O 1 N l Y 3 R p b 2 4 x L 3 N w b 3 J 0 c 0 V 2 Z W 5 0 X 2 5 1 b W J l c k 9 m Q X R o b G V 0 Z X M v Q X V 0 b 1 J l b W 9 2 Z W R D b 2 x 1 b W 5 z M S 5 7 Q 2 9 s d W 1 u N S w 0 f S Z x d W 9 0 O y w m c X V v d D t T Z W N 0 a W 9 u M S 9 z c G 9 y d H N F d m V u d F 9 u d W 1 i Z X J P Z k F 0 a G x l d G V z L 0 F 1 d G 9 S Z W 1 v d m V k Q 2 9 s d W 1 u c z E u e 0 N v b H V t b j Y s N X 0 m c X V v d D s s J n F 1 b 3 Q 7 U 2 V j d G l v b j E v c 3 B v c n R z R X Z l b n R f b n V t Y m V y T 2 Z B d G h s Z X R l c y 9 B d X R v U m V t b 3 Z l Z E N v b H V t b n M x L n t D b 2 x 1 b W 4 3 L D Z 9 J n F 1 b 3 Q 7 L C Z x d W 9 0 O 1 N l Y 3 R p b 2 4 x L 3 N w b 3 J 0 c 0 V 2 Z W 5 0 X 2 5 1 b W J l c k 9 m Q X R o b G V 0 Z X M v Q X V 0 b 1 J l b W 9 2 Z W R D b 2 x 1 b W 5 z M S 5 7 Q 2 9 s d W 1 u O C w 3 f S Z x d W 9 0 O y w m c X V v d D t T Z W N 0 a W 9 u M S 9 z c G 9 y d H N F d m V u d F 9 u d W 1 i Z X J P Z k F 0 a G x l d G V z L 0 F 1 d G 9 S Z W 1 v d m V k Q 2 9 s d W 1 u c z E u e 0 N v b H V t b j k s O H 0 m c X V v d D s s J n F 1 b 3 Q 7 U 2 V j d G l v b j E v c 3 B v c n R z R X Z l b n R f b n V t Y m V y T 2 Z B d G h s Z X R l c y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B v c n R z R X Z l b n R f b n V t Y m V y T 2 Z B d G h s Z X R l c y 9 B d X R v U m V t b 3 Z l Z E N v b H V t b n M x L n t D b 2 x 1 b W 4 x L D B 9 J n F 1 b 3 Q 7 L C Z x d W 9 0 O 1 N l Y 3 R p b 2 4 x L 3 N w b 3 J 0 c 0 V 2 Z W 5 0 X 2 5 1 b W J l c k 9 m Q X R o b G V 0 Z X M v Q X V 0 b 1 J l b W 9 2 Z W R D b 2 x 1 b W 5 z M S 5 7 Q 2 9 s d W 1 u M i w x f S Z x d W 9 0 O y w m c X V v d D t T Z W N 0 a W 9 u M S 9 z c G 9 y d H N F d m V u d F 9 u d W 1 i Z X J P Z k F 0 a G x l d G V z L 0 F 1 d G 9 S Z W 1 v d m V k Q 2 9 s d W 1 u c z E u e 0 N v b H V t b j M s M n 0 m c X V v d D s s J n F 1 b 3 Q 7 U 2 V j d G l v b j E v c 3 B v c n R z R X Z l b n R f b n V t Y m V y T 2 Z B d G h s Z X R l c y 9 B d X R v U m V t b 3 Z l Z E N v b H V t b n M x L n t D b 2 x 1 b W 4 0 L D N 9 J n F 1 b 3 Q 7 L C Z x d W 9 0 O 1 N l Y 3 R p b 2 4 x L 3 N w b 3 J 0 c 0 V 2 Z W 5 0 X 2 5 1 b W J l c k 9 m Q X R o b G V 0 Z X M v Q X V 0 b 1 J l b W 9 2 Z W R D b 2 x 1 b W 5 z M S 5 7 Q 2 9 s d W 1 u N S w 0 f S Z x d W 9 0 O y w m c X V v d D t T Z W N 0 a W 9 u M S 9 z c G 9 y d H N F d m V u d F 9 u d W 1 i Z X J P Z k F 0 a G x l d G V z L 0 F 1 d G 9 S Z W 1 v d m V k Q 2 9 s d W 1 u c z E u e 0 N v b H V t b j Y s N X 0 m c X V v d D s s J n F 1 b 3 Q 7 U 2 V j d G l v b j E v c 3 B v c n R z R X Z l b n R f b n V t Y m V y T 2 Z B d G h s Z X R l c y 9 B d X R v U m V t b 3 Z l Z E N v b H V t b n M x L n t D b 2 x 1 b W 4 3 L D Z 9 J n F 1 b 3 Q 7 L C Z x d W 9 0 O 1 N l Y 3 R p b 2 4 x L 3 N w b 3 J 0 c 0 V 2 Z W 5 0 X 2 5 1 b W J l c k 9 m Q X R o b G V 0 Z X M v Q X V 0 b 1 J l b W 9 2 Z W R D b 2 x 1 b W 5 z M S 5 7 Q 2 9 s d W 1 u O C w 3 f S Z x d W 9 0 O y w m c X V v d D t T Z W N 0 a W 9 u M S 9 z c G 9 y d H N F d m V u d F 9 u d W 1 i Z X J P Z k F 0 a G x l d G V z L 0 F 1 d G 9 S Z W 1 v d m V k Q 2 9 s d W 1 u c z E u e 0 N v b H V t b j k s O H 0 m c X V v d D s s J n F 1 b 3 Q 7 U 2 V j d G l v b j E v c 3 B v c n R z R X Z l b n R f b n V t Y m V y T 2 Z B d G h s Z X R l c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v c n R z R X Z l b n R f b n V t Y m V y T 2 Z B d G h s Z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y d H N F d m V u d F 9 u d W 1 i Z X J P Z k F 0 a G x l d G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y d H N F d m V u d F 9 h d H R l b m R h b m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E 0 Y j F j Z W I t Y W Y 0 M C 0 0 Y m I 5 L T l l Z j I t N T V m O T Y 3 M 2 Q x N m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b 3 J 0 c 0 V 2 Z W 5 0 X 2 F 0 d G V u Z G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E z O j I w O j M 2 L j g y N z A 2 N j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v c n R z R X Z l b n R f Y X R 0 Z W 5 k Y W 5 j Z S 9 B d X R v U m V t b 3 Z l Z E N v b H V t b n M x L n t D b 2 x 1 b W 4 x L D B 9 J n F 1 b 3 Q 7 L C Z x d W 9 0 O 1 N l Y 3 R p b 2 4 x L 3 N w b 3 J 0 c 0 V 2 Z W 5 0 X 2 F 0 d G V u Z G F u Y 2 U v Q X V 0 b 1 J l b W 9 2 Z W R D b 2 x 1 b W 5 z M S 5 7 Q 2 9 s d W 1 u M i w x f S Z x d W 9 0 O y w m c X V v d D t T Z W N 0 a W 9 u M S 9 z c G 9 y d H N F d m V u d F 9 h d H R l b m R h b m N l L 0 F 1 d G 9 S Z W 1 v d m V k Q 2 9 s d W 1 u c z E u e 0 N v b H V t b j M s M n 0 m c X V v d D s s J n F 1 b 3 Q 7 U 2 V j d G l v b j E v c 3 B v c n R z R X Z l b n R f Y X R 0 Z W 5 k Y W 5 j Z S 9 B d X R v U m V t b 3 Z l Z E N v b H V t b n M x L n t D b 2 x 1 b W 4 0 L D N 9 J n F 1 b 3 Q 7 L C Z x d W 9 0 O 1 N l Y 3 R p b 2 4 x L 3 N w b 3 J 0 c 0 V 2 Z W 5 0 X 2 F 0 d G V u Z G F u Y 2 U v Q X V 0 b 1 J l b W 9 2 Z W R D b 2 x 1 b W 5 z M S 5 7 Q 2 9 s d W 1 u N S w 0 f S Z x d W 9 0 O y w m c X V v d D t T Z W N 0 a W 9 u M S 9 z c G 9 y d H N F d m V u d F 9 h d H R l b m R h b m N l L 0 F 1 d G 9 S Z W 1 v d m V k Q 2 9 s d W 1 u c z E u e 0 N v b H V t b j Y s N X 0 m c X V v d D s s J n F 1 b 3 Q 7 U 2 V j d G l v b j E v c 3 B v c n R z R X Z l b n R f Y X R 0 Z W 5 k Y W 5 j Z S 9 B d X R v U m V t b 3 Z l Z E N v b H V t b n M x L n t D b 2 x 1 b W 4 3 L D Z 9 J n F 1 b 3 Q 7 L C Z x d W 9 0 O 1 N l Y 3 R p b 2 4 x L 3 N w b 3 J 0 c 0 V 2 Z W 5 0 X 2 F 0 d G V u Z G F u Y 2 U v Q X V 0 b 1 J l b W 9 2 Z W R D b 2 x 1 b W 5 z M S 5 7 Q 2 9 s d W 1 u O C w 3 f S Z x d W 9 0 O y w m c X V v d D t T Z W N 0 a W 9 u M S 9 z c G 9 y d H N F d m V u d F 9 h d H R l b m R h b m N l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B v c n R z R X Z l b n R f Y X R 0 Z W 5 k Y W 5 j Z S 9 B d X R v U m V t b 3 Z l Z E N v b H V t b n M x L n t D b 2 x 1 b W 4 x L D B 9 J n F 1 b 3 Q 7 L C Z x d W 9 0 O 1 N l Y 3 R p b 2 4 x L 3 N w b 3 J 0 c 0 V 2 Z W 5 0 X 2 F 0 d G V u Z G F u Y 2 U v Q X V 0 b 1 J l b W 9 2 Z W R D b 2 x 1 b W 5 z M S 5 7 Q 2 9 s d W 1 u M i w x f S Z x d W 9 0 O y w m c X V v d D t T Z W N 0 a W 9 u M S 9 z c G 9 y d H N F d m V u d F 9 h d H R l b m R h b m N l L 0 F 1 d G 9 S Z W 1 v d m V k Q 2 9 s d W 1 u c z E u e 0 N v b H V t b j M s M n 0 m c X V v d D s s J n F 1 b 3 Q 7 U 2 V j d G l v b j E v c 3 B v c n R z R X Z l b n R f Y X R 0 Z W 5 k Y W 5 j Z S 9 B d X R v U m V t b 3 Z l Z E N v b H V t b n M x L n t D b 2 x 1 b W 4 0 L D N 9 J n F 1 b 3 Q 7 L C Z x d W 9 0 O 1 N l Y 3 R p b 2 4 x L 3 N w b 3 J 0 c 0 V 2 Z W 5 0 X 2 F 0 d G V u Z G F u Y 2 U v Q X V 0 b 1 J l b W 9 2 Z W R D b 2 x 1 b W 5 z M S 5 7 Q 2 9 s d W 1 u N S w 0 f S Z x d W 9 0 O y w m c X V v d D t T Z W N 0 a W 9 u M S 9 z c G 9 y d H N F d m V u d F 9 h d H R l b m R h b m N l L 0 F 1 d G 9 S Z W 1 v d m V k Q 2 9 s d W 1 u c z E u e 0 N v b H V t b j Y s N X 0 m c X V v d D s s J n F 1 b 3 Q 7 U 2 V j d G l v b j E v c 3 B v c n R z R X Z l b n R f Y X R 0 Z W 5 k Y W 5 j Z S 9 B d X R v U m V t b 3 Z l Z E N v b H V t b n M x L n t D b 2 x 1 b W 4 3 L D Z 9 J n F 1 b 3 Q 7 L C Z x d W 9 0 O 1 N l Y 3 R p b 2 4 x L 3 N w b 3 J 0 c 0 V 2 Z W 5 0 X 2 F 0 d G V u Z G F u Y 2 U v Q X V 0 b 1 J l b W 9 2 Z W R D b 2 x 1 b W 5 z M S 5 7 Q 2 9 s d W 1 u O C w 3 f S Z x d W 9 0 O y w m c X V v d D t T Z W N 0 a W 9 u M S 9 z c G 9 y d H N F d m V u d F 9 h d H R l b m R h b m N l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3 J 0 c 0 V 2 Z W 5 0 X 2 F 0 d G V u Z G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c n R z R X Z l b n R f Y X R 0 Z W 5 k Y W 5 j Z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c n R z V m V u d W V f Y 2 F w Y W N p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4 Y j M 4 Z i 1 k N 2 U 5 L T R k M z E t Y W R h Y y 0 2 N D Q x N j E y M T Z m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v c n R z V m V u d W V f Y 2 F w Y W N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E z O j M x O j I 0 L j U 2 N T I w N j d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9 y d H N W Z W 5 1 Z V 9 j Y X B h Y 2 l 0 e S 9 B d X R v U m V t b 3 Z l Z E N v b H V t b n M x L n t D b 2 x 1 b W 4 x L D B 9 J n F 1 b 3 Q 7 L C Z x d W 9 0 O 1 N l Y 3 R p b 2 4 x L 3 N w b 3 J 0 c 1 Z l b n V l X 2 N h c G F j a X R 5 L 0 F 1 d G 9 S Z W 1 v d m V k Q 2 9 s d W 1 u c z E u e 0 N v b H V t b j I s M X 0 m c X V v d D s s J n F 1 b 3 Q 7 U 2 V j d G l v b j E v c 3 B v c n R z V m V u d W V f Y 2 F w Y W N p d H k v Q X V 0 b 1 J l b W 9 2 Z W R D b 2 x 1 b W 5 z M S 5 7 Q 2 9 s d W 1 u M y w y f S Z x d W 9 0 O y w m c X V v d D t T Z W N 0 a W 9 u M S 9 z c G 9 y d H N W Z W 5 1 Z V 9 j Y X B h Y 2 l 0 e S 9 B d X R v U m V t b 3 Z l Z E N v b H V t b n M x L n t D b 2 x 1 b W 4 0 L D N 9 J n F 1 b 3 Q 7 L C Z x d W 9 0 O 1 N l Y 3 R p b 2 4 x L 3 N w b 3 J 0 c 1 Z l b n V l X 2 N h c G F j a X R 5 L 0 F 1 d G 9 S Z W 1 v d m V k Q 2 9 s d W 1 u c z E u e 0 N v b H V t b j U s N H 0 m c X V v d D s s J n F 1 b 3 Q 7 U 2 V j d G l v b j E v c 3 B v c n R z V m V u d W V f Y 2 F w Y W N p d H k v Q X V 0 b 1 J l b W 9 2 Z W R D b 2 x 1 b W 5 z M S 5 7 Q 2 9 s d W 1 u N i w 1 f S Z x d W 9 0 O y w m c X V v d D t T Z W N 0 a W 9 u M S 9 z c G 9 y d H N W Z W 5 1 Z V 9 j Y X B h Y 2 l 0 e S 9 B d X R v U m V t b 3 Z l Z E N v b H V t b n M x L n t D b 2 x 1 b W 4 3 L D Z 9 J n F 1 b 3 Q 7 L C Z x d W 9 0 O 1 N l Y 3 R p b 2 4 x L 3 N w b 3 J 0 c 1 Z l b n V l X 2 N h c G F j a X R 5 L 0 F 1 d G 9 S Z W 1 v d m V k Q 2 9 s d W 1 u c z E u e 0 N v b H V t b j g s N 3 0 m c X V v d D s s J n F 1 b 3 Q 7 U 2 V j d G l v b j E v c 3 B v c n R z V m V u d W V f Y 2 F w Y W N p d H k v Q X V 0 b 1 J l b W 9 2 Z W R D b 2 x 1 b W 5 z M S 5 7 Q 2 9 s d W 1 u O S w 4 f S Z x d W 9 0 O y w m c X V v d D t T Z W N 0 a W 9 u M S 9 z c G 9 y d H N W Z W 5 1 Z V 9 j Y X B h Y 2 l 0 e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B v c n R z V m V u d W V f Y 2 F w Y W N p d H k v Q X V 0 b 1 J l b W 9 2 Z W R D b 2 x 1 b W 5 z M S 5 7 Q 2 9 s d W 1 u M S w w f S Z x d W 9 0 O y w m c X V v d D t T Z W N 0 a W 9 u M S 9 z c G 9 y d H N W Z W 5 1 Z V 9 j Y X B h Y 2 l 0 e S 9 B d X R v U m V t b 3 Z l Z E N v b H V t b n M x L n t D b 2 x 1 b W 4 y L D F 9 J n F 1 b 3 Q 7 L C Z x d W 9 0 O 1 N l Y 3 R p b 2 4 x L 3 N w b 3 J 0 c 1 Z l b n V l X 2 N h c G F j a X R 5 L 0 F 1 d G 9 S Z W 1 v d m V k Q 2 9 s d W 1 u c z E u e 0 N v b H V t b j M s M n 0 m c X V v d D s s J n F 1 b 3 Q 7 U 2 V j d G l v b j E v c 3 B v c n R z V m V u d W V f Y 2 F w Y W N p d H k v Q X V 0 b 1 J l b W 9 2 Z W R D b 2 x 1 b W 5 z M S 5 7 Q 2 9 s d W 1 u N C w z f S Z x d W 9 0 O y w m c X V v d D t T Z W N 0 a W 9 u M S 9 z c G 9 y d H N W Z W 5 1 Z V 9 j Y X B h Y 2 l 0 e S 9 B d X R v U m V t b 3 Z l Z E N v b H V t b n M x L n t D b 2 x 1 b W 4 1 L D R 9 J n F 1 b 3 Q 7 L C Z x d W 9 0 O 1 N l Y 3 R p b 2 4 x L 3 N w b 3 J 0 c 1 Z l b n V l X 2 N h c G F j a X R 5 L 0 F 1 d G 9 S Z W 1 v d m V k Q 2 9 s d W 1 u c z E u e 0 N v b H V t b j Y s N X 0 m c X V v d D s s J n F 1 b 3 Q 7 U 2 V j d G l v b j E v c 3 B v c n R z V m V u d W V f Y 2 F w Y W N p d H k v Q X V 0 b 1 J l b W 9 2 Z W R D b 2 x 1 b W 5 z M S 5 7 Q 2 9 s d W 1 u N y w 2 f S Z x d W 9 0 O y w m c X V v d D t T Z W N 0 a W 9 u M S 9 z c G 9 y d H N W Z W 5 1 Z V 9 j Y X B h Y 2 l 0 e S 9 B d X R v U m V t b 3 Z l Z E N v b H V t b n M x L n t D b 2 x 1 b W 4 4 L D d 9 J n F 1 b 3 Q 7 L C Z x d W 9 0 O 1 N l Y 3 R p b 2 4 x L 3 N w b 3 J 0 c 1 Z l b n V l X 2 N h c G F j a X R 5 L 0 F 1 d G 9 S Z W 1 v d m V k Q 2 9 s d W 1 u c z E u e 0 N v b H V t b j k s O H 0 m c X V v d D s s J n F 1 b 3 Q 7 U 2 V j d G l v b j E v c 3 B v c n R z V m V u d W V f Y 2 F w Y W N p d H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3 J 0 c 1 Z l b n V l X 2 N h c G F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J 0 c 1 Z l b n V l X 2 N h c G F j a X R 5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x 0 E E i Q 0 u 0 2 7 5 X p m u 1 J + M g A A A A A C A A A A A A A Q Z g A A A A E A A C A A A A A a q v M x t j 0 + U h I b K f q V s J o R H O H R b 4 Z Q 5 W R 9 M I s U H 7 q 9 F A A A A A A O g A A A A A I A A C A A A A D 9 I X 2 K I Y 2 f t I A c D y k m m y 5 a 8 k S 8 b 6 l J M V f w e 0 e m l 0 i f W F A A A A C K G J D g r X f F x R 1 q w S w / s f D B 1 y + f m L C 9 w k 8 v 3 C P f z i / z j 6 A n F G I t p 2 f q D O E L 6 7 M R / G i q 6 O 3 8 i + m m i g / m u 7 + T v Z U o 9 s Q T Y l 5 p I g b m a q l s Y q R p O E A A A A D a n w o i 5 l H F k A K Z 1 J T B L y H C y f 8 r L Q h J d V V i U y 4 0 B r / 2 u g l F I l A l u J O M a 1 2 U 5 4 I H f b x v K y l e n N K K H A H r Z t n 2 5 s E 4 < / D a t a M a s h u p > 
</file>

<file path=customXml/itemProps1.xml><?xml version="1.0" encoding="utf-8"?>
<ds:datastoreItem xmlns:ds="http://schemas.openxmlformats.org/officeDocument/2006/customXml" ds:itemID="{9CD9D1AB-13D3-427F-B88A-7D6533662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sportsEvent_numberOfAthletes</vt:lpstr>
      <vt:lpstr>sportsEvent_attendance</vt:lpstr>
      <vt:lpstr>sportsVenue_capacity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Bernardo da Silva</dc:creator>
  <cp:lastModifiedBy>Mauricio Bernardo da Silva</cp:lastModifiedBy>
  <dcterms:created xsi:type="dcterms:W3CDTF">2024-12-02T15:28:18Z</dcterms:created>
  <dcterms:modified xsi:type="dcterms:W3CDTF">2024-12-17T14:32:11Z</dcterms:modified>
</cp:coreProperties>
</file>