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Hoja1" sheetId="1" r:id="rId1"/>
    <sheet name="sector caracterisitico" sheetId="3" r:id="rId2"/>
  </sheets>
  <calcPr calcId="145621"/>
</workbook>
</file>

<file path=xl/calcChain.xml><?xml version="1.0" encoding="utf-8"?>
<calcChain xmlns="http://schemas.openxmlformats.org/spreadsheetml/2006/main">
  <c r="G28" i="1" l="1"/>
  <c r="H28" i="1"/>
  <c r="I28" i="1"/>
  <c r="J28" i="1"/>
  <c r="K28" i="1"/>
  <c r="L28" i="1"/>
  <c r="M28" i="1"/>
  <c r="N28" i="1"/>
  <c r="O28" i="1"/>
  <c r="F28" i="1"/>
  <c r="F19" i="1"/>
  <c r="G19" i="1"/>
  <c r="H19" i="1"/>
  <c r="I19" i="1"/>
  <c r="J19" i="1"/>
  <c r="K19" i="1"/>
  <c r="L19" i="1"/>
  <c r="M19" i="1"/>
  <c r="N19" i="1"/>
  <c r="O19" i="1"/>
  <c r="F20" i="1"/>
  <c r="G20" i="1"/>
  <c r="H20" i="1"/>
  <c r="I20" i="1"/>
  <c r="J20" i="1"/>
  <c r="K20" i="1"/>
  <c r="L20" i="1"/>
  <c r="M20" i="1"/>
  <c r="N20" i="1"/>
  <c r="O20" i="1"/>
  <c r="F21" i="1"/>
  <c r="G21" i="1"/>
  <c r="H21" i="1"/>
  <c r="I21" i="1"/>
  <c r="J21" i="1"/>
  <c r="K21" i="1"/>
  <c r="L21" i="1"/>
  <c r="M21" i="1"/>
  <c r="N21" i="1"/>
  <c r="O21" i="1"/>
  <c r="F22" i="1"/>
  <c r="G22" i="1"/>
  <c r="H22" i="1"/>
  <c r="I22" i="1"/>
  <c r="J22" i="1"/>
  <c r="K22" i="1"/>
  <c r="L22" i="1"/>
  <c r="M22" i="1"/>
  <c r="N22" i="1"/>
  <c r="O22" i="1"/>
  <c r="F23" i="1"/>
  <c r="G23" i="1"/>
  <c r="H23" i="1"/>
  <c r="I23" i="1"/>
  <c r="J23" i="1"/>
  <c r="K23" i="1"/>
  <c r="L23" i="1"/>
  <c r="M23" i="1"/>
  <c r="N23" i="1"/>
  <c r="O23" i="1"/>
  <c r="F24" i="1"/>
  <c r="G24" i="1"/>
  <c r="H24" i="1"/>
  <c r="I24" i="1"/>
  <c r="J24" i="1"/>
  <c r="K24" i="1"/>
  <c r="L24" i="1"/>
  <c r="M24" i="1"/>
  <c r="N24" i="1"/>
  <c r="O24" i="1"/>
  <c r="F25" i="1"/>
  <c r="G25" i="1"/>
  <c r="H25" i="1"/>
  <c r="I25" i="1"/>
  <c r="J25" i="1"/>
  <c r="K25" i="1"/>
  <c r="L25" i="1"/>
  <c r="M25" i="1"/>
  <c r="N25" i="1"/>
  <c r="O25" i="1"/>
  <c r="F26" i="1"/>
  <c r="G26" i="1"/>
  <c r="H26" i="1"/>
  <c r="I26" i="1"/>
  <c r="J26" i="1"/>
  <c r="K26" i="1"/>
  <c r="L26" i="1"/>
  <c r="M26" i="1"/>
  <c r="N26" i="1"/>
  <c r="O26" i="1"/>
  <c r="F27" i="1"/>
  <c r="G27" i="1"/>
  <c r="H27" i="1"/>
  <c r="I27" i="1"/>
  <c r="J27" i="1"/>
  <c r="K27" i="1"/>
  <c r="L27" i="1"/>
  <c r="M27" i="1"/>
  <c r="N27" i="1"/>
  <c r="O27" i="1"/>
  <c r="G18" i="1"/>
  <c r="H18" i="1"/>
  <c r="I18" i="1"/>
  <c r="J18" i="1"/>
  <c r="K18" i="1"/>
  <c r="L18" i="1"/>
  <c r="M18" i="1"/>
  <c r="N18" i="1"/>
  <c r="O18" i="1"/>
  <c r="F18" i="1"/>
  <c r="F45" i="1" l="1"/>
  <c r="C6" i="1"/>
  <c r="C7" i="1"/>
  <c r="C8" i="1"/>
  <c r="C9" i="1"/>
  <c r="C10" i="1"/>
  <c r="C11" i="1"/>
  <c r="C12" i="1"/>
  <c r="C3" i="1"/>
  <c r="C4" i="1"/>
  <c r="C5" i="1"/>
  <c r="U19" i="1"/>
  <c r="U18" i="1"/>
  <c r="V18" i="1"/>
  <c r="W18" i="1"/>
  <c r="X18" i="1"/>
  <c r="Y18" i="1"/>
  <c r="Z18" i="1"/>
  <c r="AA18" i="1"/>
  <c r="AB18" i="1"/>
  <c r="AC18" i="1"/>
  <c r="V19" i="1"/>
  <c r="W19" i="1"/>
  <c r="X19" i="1"/>
  <c r="Y19" i="1"/>
  <c r="Z19" i="1"/>
  <c r="AA19" i="1"/>
  <c r="AB19" i="1"/>
  <c r="AC19" i="1"/>
  <c r="U20" i="1"/>
  <c r="V20" i="1"/>
  <c r="W20" i="1"/>
  <c r="X20" i="1"/>
  <c r="Y20" i="1"/>
  <c r="Z20" i="1"/>
  <c r="AA20" i="1"/>
  <c r="AB20" i="1"/>
  <c r="AC20" i="1"/>
  <c r="U21" i="1"/>
  <c r="V21" i="1"/>
  <c r="W21" i="1"/>
  <c r="X21" i="1"/>
  <c r="Y21" i="1"/>
  <c r="Z21" i="1"/>
  <c r="AA21" i="1"/>
  <c r="AB21" i="1"/>
  <c r="AC21" i="1"/>
  <c r="U22" i="1"/>
  <c r="V22" i="1"/>
  <c r="W22" i="1"/>
  <c r="X22" i="1"/>
  <c r="Y22" i="1"/>
  <c r="Z22" i="1"/>
  <c r="AA22" i="1"/>
  <c r="AB22" i="1"/>
  <c r="AC22" i="1"/>
  <c r="U23" i="1"/>
  <c r="V23" i="1"/>
  <c r="W23" i="1"/>
  <c r="X23" i="1"/>
  <c r="Y23" i="1"/>
  <c r="Z23" i="1"/>
  <c r="AA23" i="1"/>
  <c r="AB23" i="1"/>
  <c r="AC23" i="1"/>
  <c r="U24" i="1"/>
  <c r="V24" i="1"/>
  <c r="W24" i="1"/>
  <c r="X24" i="1"/>
  <c r="Y24" i="1"/>
  <c r="Z24" i="1"/>
  <c r="AA24" i="1"/>
  <c r="AB24" i="1"/>
  <c r="AC24" i="1"/>
  <c r="U25" i="1"/>
  <c r="V25" i="1"/>
  <c r="W25" i="1"/>
  <c r="X25" i="1"/>
  <c r="Y25" i="1"/>
  <c r="Z25" i="1"/>
  <c r="AA25" i="1"/>
  <c r="AB25" i="1"/>
  <c r="AC25" i="1"/>
  <c r="U26" i="1"/>
  <c r="V26" i="1"/>
  <c r="W26" i="1"/>
  <c r="X26" i="1"/>
  <c r="Y26" i="1"/>
  <c r="Z26" i="1"/>
  <c r="AA26" i="1"/>
  <c r="AB26" i="1"/>
  <c r="AC26" i="1"/>
  <c r="U27" i="1"/>
  <c r="V27" i="1"/>
  <c r="W27" i="1"/>
  <c r="X27" i="1"/>
  <c r="Y27" i="1"/>
  <c r="Z27" i="1"/>
  <c r="AA27" i="1"/>
  <c r="AB27" i="1"/>
  <c r="AC27" i="1"/>
  <c r="T19" i="1"/>
  <c r="T20" i="1"/>
  <c r="T21" i="1"/>
  <c r="T22" i="1"/>
  <c r="T23" i="1"/>
  <c r="T24" i="1"/>
  <c r="T25" i="1"/>
  <c r="T26" i="1"/>
  <c r="T27" i="1"/>
  <c r="T18" i="1"/>
  <c r="T16" i="1" a="1"/>
  <c r="T16" i="1" s="1"/>
  <c r="G3" i="1"/>
  <c r="F3" i="1"/>
  <c r="AC16" i="1" l="1"/>
  <c r="AA16" i="1"/>
  <c r="Y16" i="1"/>
  <c r="W16" i="1"/>
  <c r="U16" i="1"/>
  <c r="AB16" i="1"/>
  <c r="Z16" i="1"/>
  <c r="X16" i="1"/>
  <c r="V16" i="1"/>
  <c r="F14" i="1"/>
  <c r="G14" i="1"/>
  <c r="H14" i="1"/>
  <c r="I14" i="1"/>
  <c r="J14" i="1"/>
  <c r="K14" i="1"/>
  <c r="L14" i="1"/>
  <c r="M14" i="1"/>
  <c r="N14" i="1"/>
  <c r="O14" i="1"/>
  <c r="P3" i="1"/>
  <c r="P4" i="1"/>
  <c r="P5" i="1"/>
  <c r="P6" i="1"/>
  <c r="P7" i="1"/>
  <c r="P8" i="1"/>
  <c r="P9" i="1"/>
  <c r="P10" i="1"/>
  <c r="P11" i="1"/>
  <c r="P12" i="1"/>
</calcChain>
</file>

<file path=xl/sharedStrings.xml><?xml version="1.0" encoding="utf-8"?>
<sst xmlns="http://schemas.openxmlformats.org/spreadsheetml/2006/main" count="90" uniqueCount="39">
  <si>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</si>
  <si>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</si>
  <si>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</si>
  <si>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</si>
  <si>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</si>
  <si>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</si>
  <si>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</si>
  <si>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</si>
  <si>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</si>
  <si>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</si>
  <si>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</si>
  <si>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</si>
  <si>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</si>
  <si>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</si>
  <si>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</si>
  <si>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</si>
  <si>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</si>
  <si>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</si>
  <si>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</si>
  <si>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</si>
  <si>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</si>
  <si>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</si>
  <si>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</si>
  <si>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</si>
  <si>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</si>
  <si>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abcacaabbcacaabcacaaabcaca</t>
  </si>
  <si>
    <t>01010110011001000100010011</t>
  </si>
  <si>
    <t>b</t>
  </si>
  <si>
    <t>c</t>
  </si>
  <si>
    <t>p(ai)</t>
  </si>
  <si>
    <t>ai</t>
  </si>
  <si>
    <t>p(ai/bj)</t>
  </si>
  <si>
    <t>p(ai)=</t>
  </si>
  <si>
    <t>p(bj)=</t>
  </si>
  <si>
    <t>p(ai ^ bj)</t>
  </si>
  <si>
    <t>Entropias</t>
  </si>
  <si>
    <t>A posteriori</t>
  </si>
  <si>
    <t>I(ai)</t>
  </si>
  <si>
    <t>A priori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</si>
</sst>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0" xfId="0" applyFill="1" applyBorder="1"/>
    <xf numFmtId="0" fontId="0" fillId="5" borderId="1" xfId="0" applyFill="1" applyBorder="1"/>
  </cellXfs>
  <cellStyles count="1">
    <cellStyle name="Normal" xfId="0" builtinId="0"/>
  </cellStyles>
  <dxfs count="5"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6"/>
  <sheetViews>
    <sheetView tabSelected="1" workbookViewId="0">
      <selection activeCell="B22" sqref="B22"/>
    </sheetView>
  </sheetViews>
  <sheetFormatPr baseColWidth="10" defaultRowHeight="15" x14ac:dyDescent="0.25"/>
  <cols>
    <col min="1" max="1" width="4.42578125" customWidth="1"/>
    <col min="3" max="3" width="6.1406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2" spans="1:29" x14ac:dyDescent="0.25">
      <c r="A2" s="5" t="s">
        <v>30</v>
      </c>
      <c r="B2" s="9" t="s">
        <v>29</v>
      </c>
      <c r="C2" s="7" t="s">
        <v>37</v>
      </c>
      <c r="E2" s="9" t="s">
        <v>21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22</v>
      </c>
    </row>
    <row r="3" spans="1:29" x14ac:dyDescent="0.25">
      <c r="A3" s="5" t="s">
        <v>10</v>
      </c>
      <c r="B3" s="1">
        <v>0.75</v>
      </c>
      <c r="C3" s="7">
        <f t="shared" ref="C3:C12" si="0">IF(B3&lt;&gt;"",LOG(1/B3,2),"")</f>
        <v>0.4150374992788437</v>
      </c>
      <c r="E3" s="6" t="s">
        <v>10</v>
      </c>
      <c r="F3" s="1">
        <f>2/3</f>
        <v>0.66666666666666663</v>
      </c>
      <c r="G3" s="2">
        <f>1/3</f>
        <v>0.33333333333333331</v>
      </c>
      <c r="H3" s="1"/>
      <c r="I3" s="1"/>
      <c r="J3" s="1"/>
      <c r="K3" s="1"/>
      <c r="L3" s="1"/>
      <c r="M3" s="1"/>
      <c r="N3" s="1"/>
      <c r="O3" s="1"/>
      <c r="P3" s="3">
        <f>IF(SUM(F3:O3)=0,1,SUM(F3:O3))</f>
        <v>1</v>
      </c>
    </row>
    <row r="4" spans="1:29" x14ac:dyDescent="0.25">
      <c r="A4" s="5" t="s">
        <v>11</v>
      </c>
      <c r="B4" s="1">
        <v>0.25</v>
      </c>
      <c r="C4" s="7">
        <f t="shared" si="0"/>
        <v>2</v>
      </c>
      <c r="E4" s="5" t="s">
        <v>11</v>
      </c>
      <c r="F4" s="1">
        <v>0.1</v>
      </c>
      <c r="G4" s="1">
        <v>0.9</v>
      </c>
      <c r="H4" s="1"/>
      <c r="I4" s="1"/>
      <c r="J4" s="1"/>
      <c r="K4" s="1"/>
      <c r="L4" s="1"/>
      <c r="M4" s="1"/>
      <c r="N4" s="1"/>
      <c r="O4" s="1"/>
      <c r="P4" s="3">
        <f t="shared" ref="P4:P11" si="1">IF(SUM(F4:O4)=0,1,SUM(F4:O4))</f>
        <v>1</v>
      </c>
    </row>
    <row r="5" spans="1:29" x14ac:dyDescent="0.25">
      <c r="A5" s="5" t="s">
        <v>12</v>
      </c>
      <c r="B5" s="1"/>
      <c r="C5" s="7" t="str">
        <f>IF(B5&lt;&gt;"",LOG(1/B5,2),"")</f>
        <v/>
      </c>
      <c r="E5" s="5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3">
        <f t="shared" si="1"/>
        <v>1</v>
      </c>
    </row>
    <row r="6" spans="1:29" x14ac:dyDescent="0.25">
      <c r="A6" s="5" t="s">
        <v>13</v>
      </c>
      <c r="B6" s="1"/>
      <c r="C6" s="7" t="str">
        <f t="shared" si="0"/>
        <v/>
      </c>
      <c r="E6" s="6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3">
        <f t="shared" si="1"/>
        <v>1</v>
      </c>
    </row>
    <row r="7" spans="1:29" x14ac:dyDescent="0.25">
      <c r="A7" s="5" t="s">
        <v>14</v>
      </c>
      <c r="B7" s="1"/>
      <c r="C7" s="7" t="str">
        <f t="shared" si="0"/>
        <v/>
      </c>
      <c r="E7" s="5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 t="shared" si="1"/>
        <v>1</v>
      </c>
    </row>
    <row r="8" spans="1:29" x14ac:dyDescent="0.25">
      <c r="A8" s="5" t="s">
        <v>15</v>
      </c>
      <c r="B8" s="1"/>
      <c r="C8" s="7" t="str">
        <f t="shared" si="0"/>
        <v/>
      </c>
      <c r="E8" s="5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 t="shared" si="1"/>
        <v>1</v>
      </c>
    </row>
    <row r="9" spans="1:29" x14ac:dyDescent="0.25">
      <c r="A9" s="5" t="s">
        <v>16</v>
      </c>
      <c r="B9" s="1"/>
      <c r="C9" s="7" t="str">
        <f t="shared" si="0"/>
        <v/>
      </c>
      <c r="E9" s="5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si="1"/>
        <v>1</v>
      </c>
    </row>
    <row r="10" spans="1:29" x14ac:dyDescent="0.25">
      <c r="A10" s="5" t="s">
        <v>17</v>
      </c>
      <c r="B10" s="1"/>
      <c r="C10" s="7" t="str">
        <f t="shared" si="0"/>
        <v/>
      </c>
      <c r="E10" s="5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29" x14ac:dyDescent="0.25">
      <c r="A11" s="5" t="s">
        <v>18</v>
      </c>
      <c r="B11" s="1"/>
      <c r="C11" s="7" t="str">
        <f t="shared" si="0"/>
        <v/>
      </c>
      <c r="E11" s="5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29" x14ac:dyDescent="0.25">
      <c r="A12" s="5" t="s">
        <v>19</v>
      </c>
      <c r="B12" s="1"/>
      <c r="C12" s="7" t="str">
        <f t="shared" si="0"/>
        <v/>
      </c>
      <c r="E12" s="5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>IF(SUM(F12:O12)=0,1,SUM(F12:O12))</f>
        <v>1</v>
      </c>
    </row>
    <row r="14" spans="1:29" x14ac:dyDescent="0.25">
      <c r="E14" s="5" t="s">
        <v>33</v>
      </c>
      <c r="F14" s="5">
        <f>SUMPRODUCT(F3:F12,$B$3:$B$12)</f>
        <v>0.52500000000000002</v>
      </c>
      <c r="G14" s="5">
        <f t="shared" ref="G14:O14" si="2">SUMPRODUCT(G3:G12,$B$3:$B$12)</f>
        <v>0.47499999999999998</v>
      </c>
      <c r="H14" s="5">
        <f t="shared" si="2"/>
        <v>0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  <c r="N14" s="5">
        <f t="shared" si="2"/>
        <v>0</v>
      </c>
      <c r="O14" s="5">
        <f t="shared" si="2"/>
        <v>0</v>
      </c>
    </row>
    <row r="16" spans="1:29" x14ac:dyDescent="0.25">
      <c r="S16" s="7" t="s">
        <v>32</v>
      </c>
      <c r="T16" s="7">
        <f t="array" ref="T16:AC16">TRANSPOSE(B3:B12)</f>
        <v>0.75</v>
      </c>
      <c r="U16" s="7">
        <v>0.25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5:29" x14ac:dyDescent="0.25">
      <c r="E17" s="9" t="s">
        <v>31</v>
      </c>
      <c r="F17" s="5" t="s">
        <v>0</v>
      </c>
      <c r="G17" s="5" t="s">
        <v>1</v>
      </c>
      <c r="H17" s="5" t="s">
        <v>2</v>
      </c>
      <c r="I17" s="5" t="s">
        <v>3</v>
      </c>
      <c r="J17" s="5" t="s">
        <v>4</v>
      </c>
      <c r="K17" s="5" t="s">
        <v>5</v>
      </c>
      <c r="L17" s="5" t="s">
        <v>6</v>
      </c>
      <c r="M17" s="5" t="s">
        <v>7</v>
      </c>
      <c r="N17" s="5" t="s">
        <v>8</v>
      </c>
      <c r="O17" s="5" t="s">
        <v>9</v>
      </c>
      <c r="S17" s="9" t="s">
        <v>34</v>
      </c>
      <c r="T17" s="5" t="s">
        <v>10</v>
      </c>
      <c r="U17" s="5" t="s">
        <v>11</v>
      </c>
      <c r="V17" s="5" t="s">
        <v>12</v>
      </c>
      <c r="W17" s="5" t="s">
        <v>13</v>
      </c>
      <c r="X17" s="5" t="s">
        <v>14</v>
      </c>
      <c r="Y17" s="5" t="s">
        <v>15</v>
      </c>
      <c r="Z17" s="5" t="s">
        <v>16</v>
      </c>
      <c r="AA17" s="5" t="s">
        <v>17</v>
      </c>
      <c r="AB17" s="5" t="s">
        <v>18</v>
      </c>
      <c r="AC17" s="5" t="s">
        <v>19</v>
      </c>
    </row>
    <row r="18" spans="5:29" x14ac:dyDescent="0.25">
      <c r="E18" s="6" t="s">
        <v>10</v>
      </c>
      <c r="F18" s="7">
        <f>IF(OR($B3=0,F$14=0),"",F3/F$14*$B3)</f>
        <v>0.95238095238095233</v>
      </c>
      <c r="G18" s="7">
        <f t="shared" ref="G18:O18" si="3">IF(OR($B3=0,G$14=0),"",G3/G$14*$B3)</f>
        <v>0.52631578947368418</v>
      </c>
      <c r="H18" s="7" t="str">
        <f t="shared" si="3"/>
        <v/>
      </c>
      <c r="I18" s="7" t="str">
        <f t="shared" si="3"/>
        <v/>
      </c>
      <c r="J18" s="7" t="str">
        <f t="shared" si="3"/>
        <v/>
      </c>
      <c r="K18" s="7" t="str">
        <f t="shared" si="3"/>
        <v/>
      </c>
      <c r="L18" s="7" t="str">
        <f t="shared" si="3"/>
        <v/>
      </c>
      <c r="M18" s="7" t="str">
        <f t="shared" si="3"/>
        <v/>
      </c>
      <c r="N18" s="7" t="str">
        <f t="shared" si="3"/>
        <v/>
      </c>
      <c r="O18" s="7" t="str">
        <f t="shared" si="3"/>
        <v/>
      </c>
      <c r="S18" s="6" t="s">
        <v>0</v>
      </c>
      <c r="T18" s="7">
        <f t="shared" ref="T18:AC18" si="4">IF(OR(T$16=0,F3=""),"",F3*T$16)</f>
        <v>0.5</v>
      </c>
      <c r="U18" s="7">
        <f t="shared" si="4"/>
        <v>8.3333333333333329E-2</v>
      </c>
      <c r="V18" s="7" t="str">
        <f t="shared" si="4"/>
        <v/>
      </c>
      <c r="W18" s="7" t="str">
        <f t="shared" si="4"/>
        <v/>
      </c>
      <c r="X18" s="7" t="str">
        <f t="shared" si="4"/>
        <v/>
      </c>
      <c r="Y18" s="7" t="str">
        <f t="shared" si="4"/>
        <v/>
      </c>
      <c r="Z18" s="7" t="str">
        <f t="shared" si="4"/>
        <v/>
      </c>
      <c r="AA18" s="7" t="str">
        <f t="shared" si="4"/>
        <v/>
      </c>
      <c r="AB18" s="7" t="str">
        <f t="shared" si="4"/>
        <v/>
      </c>
      <c r="AC18" s="7" t="str">
        <f t="shared" si="4"/>
        <v/>
      </c>
    </row>
    <row r="19" spans="5:29" x14ac:dyDescent="0.25">
      <c r="E19" s="5" t="s">
        <v>11</v>
      </c>
      <c r="F19" s="7">
        <f t="shared" ref="F19:O19" si="5">IF(OR($B4=0,F$14=0),"",F4/F$14*$B4)</f>
        <v>4.7619047619047616E-2</v>
      </c>
      <c r="G19" s="7">
        <f t="shared" si="5"/>
        <v>0.47368421052631582</v>
      </c>
      <c r="H19" s="7" t="str">
        <f t="shared" si="5"/>
        <v/>
      </c>
      <c r="I19" s="7" t="str">
        <f t="shared" si="5"/>
        <v/>
      </c>
      <c r="J19" s="7" t="str">
        <f t="shared" si="5"/>
        <v/>
      </c>
      <c r="K19" s="7" t="str">
        <f t="shared" si="5"/>
        <v/>
      </c>
      <c r="L19" s="7" t="str">
        <f t="shared" si="5"/>
        <v/>
      </c>
      <c r="M19" s="7" t="str">
        <f t="shared" si="5"/>
        <v/>
      </c>
      <c r="N19" s="7" t="str">
        <f t="shared" si="5"/>
        <v/>
      </c>
      <c r="O19" s="7" t="str">
        <f t="shared" si="5"/>
        <v/>
      </c>
      <c r="S19" s="5" t="s">
        <v>1</v>
      </c>
      <c r="T19" s="7">
        <f t="shared" ref="T19:T27" si="6">IF(OR(T$16=0,F4=""),"",F4*T$16)</f>
        <v>7.5000000000000011E-2</v>
      </c>
      <c r="U19" s="7">
        <f t="shared" ref="U19:U27" si="7">IF(OR(U$16=0,G4=""),"",G4*U$16)</f>
        <v>0.22500000000000001</v>
      </c>
      <c r="V19" s="7" t="str">
        <f t="shared" ref="V19:V27" si="8">IF(OR(V$16=0,H4=""),"",H4*V$16)</f>
        <v/>
      </c>
      <c r="W19" s="7" t="str">
        <f t="shared" ref="W19:W27" si="9">IF(OR(W$16=0,I4=""),"",I4*W$16)</f>
        <v/>
      </c>
      <c r="X19" s="7" t="str">
        <f t="shared" ref="X19:X27" si="10">IF(OR(X$16=0,J4=""),"",J4*X$16)</f>
        <v/>
      </c>
      <c r="Y19" s="7" t="str">
        <f t="shared" ref="Y19:Y27" si="11">IF(OR(Y$16=0,K4=""),"",K4*Y$16)</f>
        <v/>
      </c>
      <c r="Z19" s="7" t="str">
        <f t="shared" ref="Z19:Z27" si="12">IF(OR(Z$16=0,L4=""),"",L4*Z$16)</f>
        <v/>
      </c>
      <c r="AA19" s="7" t="str">
        <f t="shared" ref="AA19:AA27" si="13">IF(OR(AA$16=0,M4=""),"",M4*AA$16)</f>
        <v/>
      </c>
      <c r="AB19" s="7" t="str">
        <f t="shared" ref="AB19:AB27" si="14">IF(OR(AB$16=0,N4=""),"",N4*AB$16)</f>
        <v/>
      </c>
      <c r="AC19" s="7" t="str">
        <f t="shared" ref="AC19:AC27" si="15">IF(OR(AC$16=0,O4=""),"",O4*AC$16)</f>
        <v/>
      </c>
    </row>
    <row r="20" spans="5:29" x14ac:dyDescent="0.25">
      <c r="E20" s="5" t="s">
        <v>12</v>
      </c>
      <c r="F20" s="7" t="str">
        <f t="shared" ref="F20:O20" si="16">IF(OR($B5=0,F$14=0),"",F5/F$14*$B5)</f>
        <v/>
      </c>
      <c r="G20" s="7" t="str">
        <f t="shared" si="16"/>
        <v/>
      </c>
      <c r="H20" s="7" t="str">
        <f t="shared" si="16"/>
        <v/>
      </c>
      <c r="I20" s="7" t="str">
        <f t="shared" si="16"/>
        <v/>
      </c>
      <c r="J20" s="7" t="str">
        <f t="shared" si="16"/>
        <v/>
      </c>
      <c r="K20" s="7" t="str">
        <f t="shared" si="16"/>
        <v/>
      </c>
      <c r="L20" s="7" t="str">
        <f t="shared" si="16"/>
        <v/>
      </c>
      <c r="M20" s="7" t="str">
        <f t="shared" si="16"/>
        <v/>
      </c>
      <c r="N20" s="7" t="str">
        <f t="shared" si="16"/>
        <v/>
      </c>
      <c r="O20" s="7" t="str">
        <f t="shared" si="16"/>
        <v/>
      </c>
      <c r="S20" s="5" t="s">
        <v>2</v>
      </c>
      <c r="T20" s="7" t="str">
        <f t="shared" si="6"/>
        <v/>
      </c>
      <c r="U20" s="7" t="str">
        <f t="shared" si="7"/>
        <v/>
      </c>
      <c r="V20" s="7" t="str">
        <f t="shared" si="8"/>
        <v/>
      </c>
      <c r="W20" s="7" t="str">
        <f t="shared" si="9"/>
        <v/>
      </c>
      <c r="X20" s="7" t="str">
        <f t="shared" si="10"/>
        <v/>
      </c>
      <c r="Y20" s="7" t="str">
        <f t="shared" si="11"/>
        <v/>
      </c>
      <c r="Z20" s="7" t="str">
        <f t="shared" si="12"/>
        <v/>
      </c>
      <c r="AA20" s="7" t="str">
        <f t="shared" si="13"/>
        <v/>
      </c>
      <c r="AB20" s="7" t="str">
        <f t="shared" si="14"/>
        <v/>
      </c>
      <c r="AC20" s="7" t="str">
        <f t="shared" si="15"/>
        <v/>
      </c>
    </row>
    <row r="21" spans="5:29" x14ac:dyDescent="0.25">
      <c r="E21" s="6" t="s">
        <v>13</v>
      </c>
      <c r="F21" s="7" t="str">
        <f t="shared" ref="F21:O21" si="17">IF(OR($B6=0,F$14=0),"",F6/F$14*$B6)</f>
        <v/>
      </c>
      <c r="G21" s="7" t="str">
        <f t="shared" si="17"/>
        <v/>
      </c>
      <c r="H21" s="7" t="str">
        <f t="shared" si="17"/>
        <v/>
      </c>
      <c r="I21" s="7" t="str">
        <f t="shared" si="17"/>
        <v/>
      </c>
      <c r="J21" s="7" t="str">
        <f t="shared" si="17"/>
        <v/>
      </c>
      <c r="K21" s="7" t="str">
        <f t="shared" si="17"/>
        <v/>
      </c>
      <c r="L21" s="7" t="str">
        <f t="shared" si="17"/>
        <v/>
      </c>
      <c r="M21" s="7" t="str">
        <f t="shared" si="17"/>
        <v/>
      </c>
      <c r="N21" s="7" t="str">
        <f t="shared" si="17"/>
        <v/>
      </c>
      <c r="O21" s="7" t="str">
        <f t="shared" si="17"/>
        <v/>
      </c>
      <c r="S21" s="6" t="s">
        <v>3</v>
      </c>
      <c r="T21" s="7" t="str">
        <f t="shared" si="6"/>
        <v/>
      </c>
      <c r="U21" s="7" t="str">
        <f t="shared" si="7"/>
        <v/>
      </c>
      <c r="V21" s="7" t="str">
        <f t="shared" si="8"/>
        <v/>
      </c>
      <c r="W21" s="7" t="str">
        <f t="shared" si="9"/>
        <v/>
      </c>
      <c r="X21" s="7" t="str">
        <f t="shared" si="10"/>
        <v/>
      </c>
      <c r="Y21" s="7" t="str">
        <f t="shared" si="11"/>
        <v/>
      </c>
      <c r="Z21" s="7" t="str">
        <f t="shared" si="12"/>
        <v/>
      </c>
      <c r="AA21" s="7" t="str">
        <f t="shared" si="13"/>
        <v/>
      </c>
      <c r="AB21" s="7" t="str">
        <f t="shared" si="14"/>
        <v/>
      </c>
      <c r="AC21" s="7" t="str">
        <f t="shared" si="15"/>
        <v/>
      </c>
    </row>
    <row r="22" spans="5:29" x14ac:dyDescent="0.25">
      <c r="E22" s="5" t="s">
        <v>14</v>
      </c>
      <c r="F22" s="7" t="str">
        <f t="shared" ref="F22:O22" si="18">IF(OR($B7=0,F$14=0),"",F7/F$14*$B7)</f>
        <v/>
      </c>
      <c r="G22" s="7" t="str">
        <f t="shared" si="18"/>
        <v/>
      </c>
      <c r="H22" s="7" t="str">
        <f t="shared" si="18"/>
        <v/>
      </c>
      <c r="I22" s="7" t="str">
        <f t="shared" si="18"/>
        <v/>
      </c>
      <c r="J22" s="7" t="str">
        <f t="shared" si="18"/>
        <v/>
      </c>
      <c r="K22" s="7" t="str">
        <f t="shared" si="18"/>
        <v/>
      </c>
      <c r="L22" s="7" t="str">
        <f t="shared" si="18"/>
        <v/>
      </c>
      <c r="M22" s="7" t="str">
        <f t="shared" si="18"/>
        <v/>
      </c>
      <c r="N22" s="7" t="str">
        <f t="shared" si="18"/>
        <v/>
      </c>
      <c r="O22" s="7" t="str">
        <f t="shared" si="18"/>
        <v/>
      </c>
      <c r="S22" s="5" t="s">
        <v>4</v>
      </c>
      <c r="T22" s="7" t="str">
        <f t="shared" si="6"/>
        <v/>
      </c>
      <c r="U22" s="7" t="str">
        <f t="shared" si="7"/>
        <v/>
      </c>
      <c r="V22" s="7" t="str">
        <f t="shared" si="8"/>
        <v/>
      </c>
      <c r="W22" s="7" t="str">
        <f t="shared" si="9"/>
        <v/>
      </c>
      <c r="X22" s="7" t="str">
        <f t="shared" si="10"/>
        <v/>
      </c>
      <c r="Y22" s="7" t="str">
        <f t="shared" si="11"/>
        <v/>
      </c>
      <c r="Z22" s="7" t="str">
        <f t="shared" si="12"/>
        <v/>
      </c>
      <c r="AA22" s="7" t="str">
        <f t="shared" si="13"/>
        <v/>
      </c>
      <c r="AB22" s="7" t="str">
        <f t="shared" si="14"/>
        <v/>
      </c>
      <c r="AC22" s="7" t="str">
        <f t="shared" si="15"/>
        <v/>
      </c>
    </row>
    <row r="23" spans="5:29" x14ac:dyDescent="0.25">
      <c r="E23" s="5" t="s">
        <v>15</v>
      </c>
      <c r="F23" s="7" t="str">
        <f t="shared" ref="F23:O23" si="19">IF(OR($B8=0,F$14=0),"",F8/F$14*$B8)</f>
        <v/>
      </c>
      <c r="G23" s="7" t="str">
        <f t="shared" si="19"/>
        <v/>
      </c>
      <c r="H23" s="7" t="str">
        <f t="shared" si="19"/>
        <v/>
      </c>
      <c r="I23" s="7" t="str">
        <f t="shared" si="19"/>
        <v/>
      </c>
      <c r="J23" s="7" t="str">
        <f t="shared" si="19"/>
        <v/>
      </c>
      <c r="K23" s="7" t="str">
        <f t="shared" si="19"/>
        <v/>
      </c>
      <c r="L23" s="7" t="str">
        <f t="shared" si="19"/>
        <v/>
      </c>
      <c r="M23" s="7" t="str">
        <f t="shared" si="19"/>
        <v/>
      </c>
      <c r="N23" s="7" t="str">
        <f t="shared" si="19"/>
        <v/>
      </c>
      <c r="O23" s="7" t="str">
        <f t="shared" si="19"/>
        <v/>
      </c>
      <c r="S23" s="5" t="s">
        <v>5</v>
      </c>
      <c r="T23" s="7" t="str">
        <f t="shared" si="6"/>
        <v/>
      </c>
      <c r="U23" s="7" t="str">
        <f t="shared" si="7"/>
        <v/>
      </c>
      <c r="V23" s="7" t="str">
        <f t="shared" si="8"/>
        <v/>
      </c>
      <c r="W23" s="7" t="str">
        <f t="shared" si="9"/>
        <v/>
      </c>
      <c r="X23" s="7" t="str">
        <f t="shared" si="10"/>
        <v/>
      </c>
      <c r="Y23" s="7" t="str">
        <f t="shared" si="11"/>
        <v/>
      </c>
      <c r="Z23" s="7" t="str">
        <f t="shared" si="12"/>
        <v/>
      </c>
      <c r="AA23" s="7" t="str">
        <f t="shared" si="13"/>
        <v/>
      </c>
      <c r="AB23" s="7" t="str">
        <f t="shared" si="14"/>
        <v/>
      </c>
      <c r="AC23" s="7" t="str">
        <f t="shared" si="15"/>
        <v/>
      </c>
    </row>
    <row r="24" spans="5:29" x14ac:dyDescent="0.25">
      <c r="E24" s="5" t="s">
        <v>16</v>
      </c>
      <c r="F24" s="7" t="str">
        <f t="shared" ref="F24:O24" si="20">IF(OR($B9=0,F$14=0),"",F9/F$14*$B9)</f>
        <v/>
      </c>
      <c r="G24" s="7" t="str">
        <f t="shared" si="20"/>
        <v/>
      </c>
      <c r="H24" s="7" t="str">
        <f t="shared" si="20"/>
        <v/>
      </c>
      <c r="I24" s="7" t="str">
        <f t="shared" si="20"/>
        <v/>
      </c>
      <c r="J24" s="7" t="str">
        <f t="shared" si="20"/>
        <v/>
      </c>
      <c r="K24" s="7" t="str">
        <f t="shared" si="20"/>
        <v/>
      </c>
      <c r="L24" s="7" t="str">
        <f t="shared" si="20"/>
        <v/>
      </c>
      <c r="M24" s="7" t="str">
        <f t="shared" si="20"/>
        <v/>
      </c>
      <c r="N24" s="7" t="str">
        <f t="shared" si="20"/>
        <v/>
      </c>
      <c r="O24" s="7" t="str">
        <f t="shared" si="20"/>
        <v/>
      </c>
      <c r="S24" s="5" t="s">
        <v>6</v>
      </c>
      <c r="T24" s="7" t="str">
        <f t="shared" si="6"/>
        <v/>
      </c>
      <c r="U24" s="7" t="str">
        <f t="shared" si="7"/>
        <v/>
      </c>
      <c r="V24" s="7" t="str">
        <f t="shared" si="8"/>
        <v/>
      </c>
      <c r="W24" s="7" t="str">
        <f t="shared" si="9"/>
        <v/>
      </c>
      <c r="X24" s="7" t="str">
        <f t="shared" si="10"/>
        <v/>
      </c>
      <c r="Y24" s="7" t="str">
        <f t="shared" si="11"/>
        <v/>
      </c>
      <c r="Z24" s="7" t="str">
        <f t="shared" si="12"/>
        <v/>
      </c>
      <c r="AA24" s="7" t="str">
        <f t="shared" si="13"/>
        <v/>
      </c>
      <c r="AB24" s="7" t="str">
        <f t="shared" si="14"/>
        <v/>
      </c>
      <c r="AC24" s="7" t="str">
        <f t="shared" si="15"/>
        <v/>
      </c>
    </row>
    <row r="25" spans="5:29" x14ac:dyDescent="0.25">
      <c r="E25" s="5" t="s">
        <v>17</v>
      </c>
      <c r="F25" s="7" t="str">
        <f t="shared" ref="F25:O25" si="21">IF(OR($B10=0,F$14=0),"",F10/F$14*$B10)</f>
        <v/>
      </c>
      <c r="G25" s="7" t="str">
        <f t="shared" si="21"/>
        <v/>
      </c>
      <c r="H25" s="7" t="str">
        <f t="shared" si="21"/>
        <v/>
      </c>
      <c r="I25" s="7" t="str">
        <f t="shared" si="21"/>
        <v/>
      </c>
      <c r="J25" s="7" t="str">
        <f t="shared" si="21"/>
        <v/>
      </c>
      <c r="K25" s="7" t="str">
        <f t="shared" si="21"/>
        <v/>
      </c>
      <c r="L25" s="7" t="str">
        <f t="shared" si="21"/>
        <v/>
      </c>
      <c r="M25" s="7" t="str">
        <f t="shared" si="21"/>
        <v/>
      </c>
      <c r="N25" s="7" t="str">
        <f t="shared" si="21"/>
        <v/>
      </c>
      <c r="O25" s="7" t="str">
        <f t="shared" si="21"/>
        <v/>
      </c>
      <c r="S25" s="5" t="s">
        <v>7</v>
      </c>
      <c r="T25" s="7" t="str">
        <f t="shared" si="6"/>
        <v/>
      </c>
      <c r="U25" s="7" t="str">
        <f t="shared" si="7"/>
        <v/>
      </c>
      <c r="V25" s="7" t="str">
        <f t="shared" si="8"/>
        <v/>
      </c>
      <c r="W25" s="7" t="str">
        <f t="shared" si="9"/>
        <v/>
      </c>
      <c r="X25" s="7" t="str">
        <f t="shared" si="10"/>
        <v/>
      </c>
      <c r="Y25" s="7" t="str">
        <f t="shared" si="11"/>
        <v/>
      </c>
      <c r="Z25" s="7" t="str">
        <f t="shared" si="12"/>
        <v/>
      </c>
      <c r="AA25" s="7" t="str">
        <f t="shared" si="13"/>
        <v/>
      </c>
      <c r="AB25" s="7" t="str">
        <f t="shared" si="14"/>
        <v/>
      </c>
      <c r="AC25" s="7" t="str">
        <f t="shared" si="15"/>
        <v/>
      </c>
    </row>
    <row r="26" spans="5:29" x14ac:dyDescent="0.25">
      <c r="E26" s="5" t="s">
        <v>18</v>
      </c>
      <c r="F26" s="7" t="str">
        <f t="shared" ref="F26:O26" si="22">IF(OR($B11=0,F$14=0),"",F11/F$14*$B11)</f>
        <v/>
      </c>
      <c r="G26" s="7" t="str">
        <f t="shared" si="22"/>
        <v/>
      </c>
      <c r="H26" s="7" t="str">
        <f t="shared" si="22"/>
        <v/>
      </c>
      <c r="I26" s="7" t="str">
        <f t="shared" si="22"/>
        <v/>
      </c>
      <c r="J26" s="7" t="str">
        <f t="shared" si="22"/>
        <v/>
      </c>
      <c r="K26" s="7" t="str">
        <f t="shared" si="22"/>
        <v/>
      </c>
      <c r="L26" s="7" t="str">
        <f t="shared" si="22"/>
        <v/>
      </c>
      <c r="M26" s="7" t="str">
        <f t="shared" si="22"/>
        <v/>
      </c>
      <c r="N26" s="7" t="str">
        <f t="shared" si="22"/>
        <v/>
      </c>
      <c r="O26" s="7" t="str">
        <f t="shared" si="22"/>
        <v/>
      </c>
      <c r="S26" s="5" t="s">
        <v>8</v>
      </c>
      <c r="T26" s="7" t="str">
        <f t="shared" si="6"/>
        <v/>
      </c>
      <c r="U26" s="7" t="str">
        <f t="shared" si="7"/>
        <v/>
      </c>
      <c r="V26" s="7" t="str">
        <f t="shared" si="8"/>
        <v/>
      </c>
      <c r="W26" s="7" t="str">
        <f t="shared" si="9"/>
        <v/>
      </c>
      <c r="X26" s="7" t="str">
        <f t="shared" si="10"/>
        <v/>
      </c>
      <c r="Y26" s="7" t="str">
        <f t="shared" si="11"/>
        <v/>
      </c>
      <c r="Z26" s="7" t="str">
        <f t="shared" si="12"/>
        <v/>
      </c>
      <c r="AA26" s="7" t="str">
        <f t="shared" si="13"/>
        <v/>
      </c>
      <c r="AB26" s="7" t="str">
        <f t="shared" si="14"/>
        <v/>
      </c>
      <c r="AC26" s="7" t="str">
        <f t="shared" si="15"/>
        <v/>
      </c>
    </row>
    <row r="27" spans="5:29" x14ac:dyDescent="0.25">
      <c r="E27" s="5" t="s">
        <v>19</v>
      </c>
      <c r="F27" s="7" t="str">
        <f t="shared" ref="F27:O27" si="23">IF(OR($B12=0,F$14=0),"",F12/F$14*$B12)</f>
        <v/>
      </c>
      <c r="G27" s="7" t="str">
        <f t="shared" si="23"/>
        <v/>
      </c>
      <c r="H27" s="7" t="str">
        <f t="shared" si="23"/>
        <v/>
      </c>
      <c r="I27" s="7" t="str">
        <f t="shared" si="23"/>
        <v/>
      </c>
      <c r="J27" s="7" t="str">
        <f t="shared" si="23"/>
        <v/>
      </c>
      <c r="K27" s="7" t="str">
        <f t="shared" si="23"/>
        <v/>
      </c>
      <c r="L27" s="7" t="str">
        <f t="shared" si="23"/>
        <v/>
      </c>
      <c r="M27" s="7" t="str">
        <f t="shared" si="23"/>
        <v/>
      </c>
      <c r="N27" s="7" t="str">
        <f t="shared" si="23"/>
        <v/>
      </c>
      <c r="O27" s="7" t="str">
        <f t="shared" si="23"/>
        <v/>
      </c>
      <c r="S27" s="5" t="s">
        <v>9</v>
      </c>
      <c r="T27" s="7" t="str">
        <f t="shared" si="6"/>
        <v/>
      </c>
      <c r="U27" s="7" t="str">
        <f t="shared" si="7"/>
        <v/>
      </c>
      <c r="V27" s="7" t="str">
        <f t="shared" si="8"/>
        <v/>
      </c>
      <c r="W27" s="7" t="str">
        <f t="shared" si="9"/>
        <v/>
      </c>
      <c r="X27" s="7" t="str">
        <f t="shared" si="10"/>
        <v/>
      </c>
      <c r="Y27" s="7" t="str">
        <f t="shared" si="11"/>
        <v/>
      </c>
      <c r="Z27" s="7" t="str">
        <f t="shared" si="12"/>
        <v/>
      </c>
      <c r="AA27" s="7" t="str">
        <f t="shared" si="13"/>
        <v/>
      </c>
      <c r="AB27" s="7" t="str">
        <f t="shared" si="14"/>
        <v/>
      </c>
      <c r="AC27" s="7" t="str">
        <f t="shared" si="15"/>
        <v/>
      </c>
    </row>
    <row r="28" spans="5:29" x14ac:dyDescent="0.25">
      <c r="E28" s="5" t="s">
        <v>22</v>
      </c>
      <c r="F28" s="3">
        <f>IF(SUM(F18:F27)=0,1,SUM(F18:F27))</f>
        <v>1</v>
      </c>
      <c r="G28" s="3">
        <f t="shared" ref="G28:O28" si="24">IF(SUM(G18:G27)=0,1,SUM(G18:G27))</f>
        <v>1</v>
      </c>
      <c r="H28" s="3">
        <f t="shared" si="24"/>
        <v>1</v>
      </c>
      <c r="I28" s="3">
        <f t="shared" si="24"/>
        <v>1</v>
      </c>
      <c r="J28" s="3">
        <f t="shared" si="24"/>
        <v>1</v>
      </c>
      <c r="K28" s="3">
        <f t="shared" si="24"/>
        <v>1</v>
      </c>
      <c r="L28" s="3">
        <f t="shared" si="24"/>
        <v>1</v>
      </c>
      <c r="M28" s="3">
        <f t="shared" si="24"/>
        <v>1</v>
      </c>
      <c r="N28" s="3">
        <f t="shared" si="24"/>
        <v>1</v>
      </c>
      <c r="O28" s="3">
        <f t="shared" si="24"/>
        <v>1</v>
      </c>
    </row>
    <row r="44" spans="5:6" x14ac:dyDescent="0.25">
      <c r="E44" t="s">
        <v>35</v>
      </c>
    </row>
    <row r="45" spans="5:6" x14ac:dyDescent="0.25">
      <c r="E45" s="5" t="s">
        <v>38</v>
      </c>
      <c r="F45" s="7">
        <f>SUMPRODUCT(B3:B12,C3:C12)</f>
        <v>0.81127812445913272</v>
      </c>
    </row>
    <row r="46" spans="5:6" x14ac:dyDescent="0.25">
      <c r="E46" s="8" t="s">
        <v>36</v>
      </c>
    </row>
  </sheetData>
  <conditionalFormatting sqref="P3:P12">
    <cfRule type="cellIs" dxfId="4" priority="3" operator="equal">
      <formula>1</formula>
    </cfRule>
  </conditionalFormatting>
  <conditionalFormatting sqref="F28:O28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workbookViewId="0">
      <selection activeCell="E6" sqref="E6"/>
    </sheetView>
  </sheetViews>
  <sheetFormatPr baseColWidth="10" defaultRowHeight="15" x14ac:dyDescent="0.25"/>
  <cols>
    <col min="1" max="1" width="14.42578125" bestFit="1" customWidth="1"/>
    <col min="2" max="2" width="27.42578125" bestFit="1" customWidth="1"/>
  </cols>
  <sheetData>
    <row r="4" spans="1:8" x14ac:dyDescent="0.25">
      <c r="A4" t="s">
        <v>23</v>
      </c>
      <c r="B4" s="4" t="s">
        <v>25</v>
      </c>
    </row>
    <row r="5" spans="1:8" x14ac:dyDescent="0.25">
      <c r="A5" t="s">
        <v>24</v>
      </c>
      <c r="B5" s="4" t="s">
        <v>26</v>
      </c>
    </row>
    <row r="7" spans="1:8" x14ac:dyDescent="0.25">
      <c r="F7" t="s">
        <v>20</v>
      </c>
      <c r="G7" t="s">
        <v>27</v>
      </c>
      <c r="H7" t="s">
        <v>28</v>
      </c>
    </row>
    <row r="8" spans="1:8" x14ac:dyDescent="0.25">
      <c r="E8">
        <v>0</v>
      </c>
    </row>
    <row r="9" spans="1:8" x14ac:dyDescent="0.25"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sector caracterisitico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notebooklima</cp:lastModifiedBy>
  <dcterms:created xsi:type="dcterms:W3CDTF">2019-10-15T13:08:08Z</dcterms:created>
  <dcterms:modified xsi:type="dcterms:W3CDTF">2019-10-17T18:00:05Z</dcterms:modified>
</cp:coreProperties>
</file>