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custom-properties+xml" PartName="/docProps/custom.xml"/>
  <Override ContentType="application/vnd.openxmlformats-officedocument.spreadsheetml.worksheet+xml" PartName="/xl/worksheets/sheet1.xml"/>
  <Override ContentType="application/vnd.openxmlformats-officedocument.spreadsheetml.worksheet+xml" PartName="/xl/worksheets/sheet2.xml"/>
  <Override ContentType="application/binary" PartName="/xl/metadata"/>
  <Override ContentType="application/binary" PartName="/xl/commentsmeta0"/>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custom-properties" Target="docProps/custom.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Timeline" sheetId="1" r:id="rId4"/>
    <sheet state="visible" name="Copy of Timeline" sheetId="2" r:id="rId5"/>
  </sheets>
  <definedNames>
    <definedName name="valuevx">42.314159</definedName>
    <definedName name="vertex42_copyright">"© 2006-2018 Vertex42 LLC"</definedName>
    <definedName name="vertex42_id">"gantt-chart_L.xlsx"</definedName>
    <definedName name="vertex42_title">"Gantt Chart Template"</definedName>
    <definedName localSheetId="0" name="prevWBS">Timeline!$A$1048531</definedName>
    <definedName localSheetId="1" name="prevWBS">'Copy of Timeline'!$A$1048531</definedName>
  </definedNames>
  <calcPr/>
  <extLst>
    <ext uri="GoogleSheetsCustomDataVersion2">
      <go:sheetsCustomData xmlns:go="http://customooxmlschemas.google.com/" r:id="rId6" roundtripDataChecksum="EPmHVAaBEuEg78+F4y0V++o2QXaJTRoMKxJAsKzejn8="/>
    </ext>
  </extLst>
</workbook>
</file>

<file path=xl/comments1.xml><?xml version="1.0" encoding="utf-8"?>
<comments xmlns:r="http://schemas.openxmlformats.org/officeDocument/2006/relationships" xmlns="http://schemas.openxmlformats.org/spreadsheetml/2006/main" xmlns:xr="http://schemas.microsoft.com/office/spreadsheetml/2014/revision">
  <authors>
    <author/>
  </authors>
  <commentList>
    <comment authorId="0" ref="F7">
      <text>
        <t xml:space="preserve">======
ID#AAABBGTTXck
Vertex42    (2023-11-22 03:28:48)
Task Start Date
You can manually enter the Start Date for each task or use a formula to create a dependency on a Predecessor. For example, you could enter =enddate+1 to set the Start date to the next calendar day, or =WORKDAY(enddate,1) to set the Start date to the next work day (excluding weekends), where enddate is the cell reference for the End date of the Predecessor task.</t>
      </text>
    </comment>
    <comment authorId="0" ref="H7">
      <text>
        <t xml:space="preserve">======
ID#AAABBGTTXcg
Vertex42    (2023-11-22 03:28:48)
Duration (Calendar Days)
The duration is the number of calendar days for the given task. The duration is calculated as the End Date minus the Start Date plus 1 day, so that a task starting and ending on the same day has a duration of 1 day.
Note: The conditional formatting used to create the gantt chart references this column.</t>
      </text>
    </comment>
    <comment authorId="0" ref="B7">
      <text>
        <t xml:space="preserve">======
ID#AAABBGTTXcY
Vertex42    (2023-11-22 03:28:48)
Task Description
Enter the name of each task and sub-task. Use indents for sub-tasks.</t>
      </text>
    </comment>
    <comment authorId="0" ref="D7">
      <text>
        <t xml:space="preserve">======
ID#AAABBGTTXcc
Vertex42    (2023-11-22 03:28:48)
Task Lead
Enter the name of the Task Lead in this column.</t>
      </text>
    </comment>
    <comment authorId="0" ref="I7">
      <text>
        <t xml:space="preserve">======
ID#AAABBGTTXcU
Vertex42    (2023-11-22 03:28:48)
Percent Complete
Update the status of this task by entering the percent complete (between 0% and 100%).</t>
      </text>
    </comment>
    <comment authorId="0" ref="J7">
      <text>
        <t xml:space="preserve">======
ID#AAABBGTTXcQ
Vertex42    (2023-11-22 03:28:48)
Work Days
Counts the number of work days, excluding the weekends (Saturday and Sunday). In the PRO version, you can customize the work week and list specific non-working days like holidays. In the PRO version, the default input is the Work Days instead of the Calendar Days.</t>
      </text>
    </comment>
    <comment authorId="0" ref="E7">
      <text>
        <t xml:space="preserve">======
ID#AAABBGTTXcM
Predecessor Tasks    (2023-11-22 03:28:48)
You can use this column to enter the WBS of a predecessor for reference. The PRO version uses formulas to automatically calculate the Start Date based on the Predecessor.</t>
      </text>
    </comment>
    <comment authorId="0" ref="A7">
      <text>
        <t xml:space="preserve">======
ID#AAABBGTTXcI
Vertex42    (2023-11-22 03:28:48)
Work Breakdown Structure
Level 1: 1, 2, 3, ...
Level 2: 1.1, 1.2, 1.3, ...
Level 3: 1.1.1, 1.1.2, 1.1.3, …
 - The WBS uses a formula to control the numbering, but the formulas are different for different levels. Copy and Paste the cells in the WBS column from the examples at the bottom of the worksheet.</t>
      </text>
    </comment>
    <comment authorId="0" ref="G7">
      <text>
        <t xml:space="preserve">======
ID#AAABBGTTXcE
End Date    (2023-11-22 03:28:48)
The End Date is calculated based on the Start Date and the Calendar Days columns.</t>
      </text>
    </comment>
  </commentList>
  <extLst>
    <ext uri="GoogleSheetsCustomDataVersion2">
      <go:sheetsCustomData xmlns:go="http://customooxmlschemas.google.com/" r:id="rId1" roundtripDataSignature="AMtx7mjODqY73EUmoEH/NaXcvkAZa4Qmiw=="/>
    </ext>
  </extLst>
</comments>
</file>

<file path=xl/sharedStrings.xml><?xml version="1.0" encoding="utf-8"?>
<sst xmlns="http://schemas.openxmlformats.org/spreadsheetml/2006/main" count="122" uniqueCount="51">
  <si>
    <t>Comparison of Machine Learning with Deep Learning Models for Flight Price Prediction</t>
  </si>
  <si>
    <t>Nama Kelompok : Kelompok 2</t>
  </si>
  <si>
    <t xml:space="preserve">Project Start Date </t>
  </si>
  <si>
    <t xml:space="preserve">Display Week </t>
  </si>
  <si>
    <t>Projecyt Manager</t>
  </si>
  <si>
    <t>WBS</t>
  </si>
  <si>
    <t>TASK</t>
  </si>
  <si>
    <t>Deliverable</t>
  </si>
  <si>
    <t>PIC</t>
  </si>
  <si>
    <t>PREDECESSOR</t>
  </si>
  <si>
    <t>START</t>
  </si>
  <si>
    <t>END</t>
  </si>
  <si>
    <t>DAYS</t>
  </si>
  <si>
    <t>% DONE</t>
  </si>
  <si>
    <t>WORK DAYS</t>
  </si>
  <si>
    <t>Business Analis</t>
  </si>
  <si>
    <t>Mencari Dataset</t>
  </si>
  <si>
    <t>Dataset</t>
  </si>
  <si>
    <t>Celerates</t>
  </si>
  <si>
    <t>Menentukan Dataset</t>
  </si>
  <si>
    <t xml:space="preserve">Dataset </t>
  </si>
  <si>
    <t>All</t>
  </si>
  <si>
    <t>Menentukan Problem</t>
  </si>
  <si>
    <t>Problem</t>
  </si>
  <si>
    <t>Menentukan dan mencari Judul</t>
  </si>
  <si>
    <t>Judul</t>
  </si>
  <si>
    <t>Data Modeler</t>
  </si>
  <si>
    <t>Bussines Understading, Data prepartion</t>
  </si>
  <si>
    <t xml:space="preserve">Problem dan preparation data </t>
  </si>
  <si>
    <t>Pemodelan</t>
  </si>
  <si>
    <t>Hasil model</t>
  </si>
  <si>
    <t>Evaluasi Model</t>
  </si>
  <si>
    <t>Menentukan model yang pas dan cocok</t>
  </si>
  <si>
    <t>Revisi model</t>
  </si>
  <si>
    <t>Perbaikan model</t>
  </si>
  <si>
    <t>Data Visualisation</t>
  </si>
  <si>
    <t>Visualiasasi model</t>
  </si>
  <si>
    <t>Tampilan visualiasi</t>
  </si>
  <si>
    <t>Revisi Visualisasi</t>
  </si>
  <si>
    <t>Hasil Revisi</t>
  </si>
  <si>
    <t>Dashboard Tableau</t>
  </si>
  <si>
    <t>Tampilan Dashboard</t>
  </si>
  <si>
    <t>Laporan Akhir</t>
  </si>
  <si>
    <t>Penyusunan Point laporan Akhir</t>
  </si>
  <si>
    <t>Penyusunan Point</t>
  </si>
  <si>
    <t>Technical Desain</t>
  </si>
  <si>
    <t>PPT</t>
  </si>
  <si>
    <t>Desain PPT</t>
  </si>
  <si>
    <t>Video Presentasi</t>
  </si>
  <si>
    <t xml:space="preserve">Record Video </t>
  </si>
  <si>
    <t>Video Presentasi + Up Youtube</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</si>
</sst>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m/d/yyyy\ \(dddd\)"/>
    <numFmt numFmtId="165" formatCode="d\ mmm\ yyyy"/>
    <numFmt numFmtId="166" formatCode="d"/>
    <numFmt numFmtId="167" formatCode="ddd\ m/dd/yy"/>
  </numFmts>
  <fonts count="21">
    <font>
      <sz val="10.0"/>
      <color rgb="FF000000"/>
      <name val="Arial"/>
      <scheme val="minor"/>
    </font>
    <font>
      <b/>
      <sz val="18.0"/>
      <color rgb="FF366092"/>
      <name val="Arial"/>
    </font>
    <font>
      <sz val="16.0"/>
      <color rgb="FF366092"/>
      <name val="Arial"/>
    </font>
    <font>
      <sz val="11.0"/>
      <color theme="1"/>
      <name val="Arial"/>
    </font>
    <font>
      <b/>
      <sz val="9.0"/>
      <color theme="1"/>
      <name val="Arial"/>
    </font>
    <font>
      <sz val="9.0"/>
      <color theme="1"/>
      <name val="Arial"/>
    </font>
    <font>
      <u/>
      <sz val="8.0"/>
      <color rgb="FF0000FF"/>
      <name val="Arial"/>
    </font>
    <font>
      <sz val="7.0"/>
      <color rgb="FFC0C0C0"/>
      <name val="Arial"/>
    </font>
    <font>
      <sz val="10.0"/>
      <color theme="1"/>
      <name val="Arial"/>
    </font>
    <font>
      <u/>
      <sz val="10.0"/>
      <color rgb="FF0000FF"/>
      <name val="Arial"/>
    </font>
    <font/>
    <font>
      <sz val="8.0"/>
      <color theme="1"/>
      <name val="Arial"/>
    </font>
    <font>
      <b/>
      <sz val="8.0"/>
      <color theme="1"/>
      <name val="Arial"/>
    </font>
    <font>
      <b/>
      <sz val="11.0"/>
      <color theme="1"/>
      <name val="Arial"/>
    </font>
    <font>
      <sz val="14.0"/>
      <color theme="1"/>
      <name val="Arial"/>
    </font>
    <font>
      <sz val="9.0"/>
      <color rgb="FF000000"/>
      <name val="Arial"/>
    </font>
    <font>
      <sz val="14.0"/>
      <color rgb="FF000000"/>
      <name val="Arial"/>
    </font>
    <font>
      <sz val="10.0"/>
      <color rgb="FF000000"/>
      <name val="Arial"/>
    </font>
    <font>
      <b/>
      <sz val="11.0"/>
      <color rgb="FF000000"/>
      <name val="Arial"/>
    </font>
    <font>
      <b/>
      <sz val="10.0"/>
      <color rgb="FF000000"/>
      <name val="Arial"/>
    </font>
    <font>
      <b/>
      <sz val="10.0"/>
      <color theme="1"/>
      <name val="Arial"/>
    </font>
  </fonts>
  <fills count="9">
    <fill>
      <patternFill patternType="none"/>
    </fill>
    <fill>
      <patternFill patternType="lightGray"/>
    </fill>
    <fill>
      <patternFill patternType="solid">
        <fgColor rgb="FFFFFFFF"/>
        <bgColor rgb="FFFFFFFF"/>
      </patternFill>
    </fill>
    <fill>
      <patternFill patternType="solid">
        <fgColor rgb="FFD8D8D8"/>
        <bgColor rgb="FFD8D8D8"/>
      </patternFill>
    </fill>
    <fill>
      <patternFill patternType="solid">
        <fgColor rgb="FFD3EBD4"/>
        <bgColor rgb="FFD3EBD4"/>
      </patternFill>
    </fill>
    <fill>
      <patternFill patternType="solid">
        <fgColor rgb="FFD9D9D9"/>
        <bgColor rgb="FFD9D9D9"/>
      </patternFill>
    </fill>
    <fill>
      <patternFill patternType="solid">
        <fgColor rgb="FFCFE2F3"/>
        <bgColor rgb="FFCFE2F3"/>
      </patternFill>
    </fill>
    <fill>
      <patternFill patternType="solid">
        <fgColor rgb="FF4A86E8"/>
        <bgColor rgb="FF4A86E8"/>
      </patternFill>
    </fill>
    <fill>
      <patternFill patternType="solid">
        <fgColor rgb="FF0000FF"/>
        <bgColor rgb="FF0000FF"/>
      </patternFill>
    </fill>
  </fills>
  <borders count="20">
    <border/>
    <border>
      <left/>
      <right/>
      <top/>
      <bottom/>
    </border>
    <border>
      <bottom style="thin">
        <color rgb="FFBFBFBF"/>
      </bottom>
    </border>
    <border>
      <left style="medium">
        <color rgb="FFBFBFBF"/>
      </left>
    </border>
    <border>
      <right style="medium">
        <color rgb="FFBFBFBF"/>
      </right>
    </border>
    <border>
      <top style="thin">
        <color rgb="FFBFBFBF"/>
      </top>
      <bottom style="thin">
        <color rgb="FFBFBFBF"/>
      </bottom>
    </border>
    <border>
      <left style="medium">
        <color rgb="FFBFBFBF"/>
      </left>
      <right style="thin">
        <color rgb="FFBFBFBF"/>
      </right>
    </border>
    <border>
      <left style="thin">
        <color rgb="FFBFBFBF"/>
      </left>
      <right style="thin">
        <color rgb="FFBFBFBF"/>
      </right>
    </border>
    <border>
      <left style="thin">
        <color rgb="FFBFBFBF"/>
      </left>
      <right style="medium">
        <color rgb="FFBFBFBF"/>
      </right>
    </border>
    <border>
      <bottom style="medium">
        <color rgb="FFA5A5A5"/>
      </bottom>
    </border>
    <border>
      <left style="medium">
        <color rgb="FFBFBFBF"/>
      </left>
      <right style="thin">
        <color rgb="FFBFBFBF"/>
      </right>
      <bottom style="medium">
        <color rgb="FFA5A5A5"/>
      </bottom>
    </border>
    <border>
      <left style="thin">
        <color rgb="FFBFBFBF"/>
      </left>
      <right style="thin">
        <color rgb="FFBFBFBF"/>
      </right>
      <bottom style="medium">
        <color rgb="FFA5A5A5"/>
      </bottom>
    </border>
    <border>
      <left style="thin">
        <color rgb="FFBFBFBF"/>
      </left>
      <right style="medium">
        <color rgb="FFBFBFBF"/>
      </right>
      <bottom style="medium">
        <color rgb="FFA5A5A5"/>
      </bottom>
    </border>
    <border>
      <left/>
      <right/>
      <top/>
      <bottom style="thin">
        <color rgb="FFEAEAEA"/>
      </bottom>
    </border>
    <border>
      <top style="thin">
        <color rgb="FFEAEAEA"/>
      </top>
      <bottom style="thin">
        <color rgb="FFEAEAEA"/>
      </bottom>
    </border>
    <border>
      <top style="thin">
        <color rgb="FFEFEFEF"/>
      </top>
      <bottom style="thin">
        <color rgb="FFEFEFEF"/>
      </bottom>
    </border>
    <border>
      <left/>
      <right/>
      <top style="thin">
        <color rgb="FFEFEFEF"/>
      </top>
      <bottom style="thin">
        <color rgb="FFEFEFEF"/>
      </bottom>
    </border>
    <border>
      <left/>
      <right/>
    </border>
    <border>
      <left/>
      <right/>
      <top style="thin">
        <color rgb="FFEAEAEA"/>
      </top>
      <bottom style="thin">
        <color rgb="FFEAEAEA"/>
      </bottom>
    </border>
    <border>
      <left/>
      <right/>
      <top/>
      <bottom style="thin">
        <color rgb="FFEFEFEF"/>
      </bottom>
    </border>
  </borders>
  <cellStyleXfs count="1">
    <xf borderId="0" fillId="0" fontId="0" numFmtId="0" applyAlignment="1" applyFont="1"/>
  </cellStyleXfs>
  <cellXfs count="134">
    <xf borderId="0" fillId="0" fontId="0" numFmtId="0" xfId="0" applyAlignment="1" applyFont="1">
      <alignment readingOrder="0" shrinkToFit="0" vertical="bottom" wrapText="0"/>
    </xf>
    <xf borderId="0" fillId="0" fontId="1" numFmtId="0" xfId="0" applyAlignment="1" applyFont="1">
      <alignment readingOrder="0" vertical="center"/>
    </xf>
    <xf borderId="0" fillId="0" fontId="2" numFmtId="0" xfId="0" applyAlignment="1" applyFont="1">
      <alignment vertical="center"/>
    </xf>
    <xf borderId="0" fillId="0" fontId="3" numFmtId="0" xfId="0" applyAlignment="1" applyFont="1">
      <alignment vertical="center"/>
    </xf>
    <xf borderId="0" fillId="0" fontId="4" numFmtId="0" xfId="0" applyFont="1"/>
    <xf borderId="0" fillId="0" fontId="5" numFmtId="0" xfId="0" applyFont="1"/>
    <xf borderId="1" fillId="2" fontId="6" numFmtId="0" xfId="0" applyAlignment="1" applyBorder="1" applyFill="1" applyFont="1">
      <alignment horizontal="right"/>
    </xf>
    <xf borderId="0" fillId="0" fontId="7" numFmtId="0" xfId="0" applyFont="1"/>
    <xf borderId="1" fillId="2" fontId="8" numFmtId="0" xfId="0" applyBorder="1" applyFont="1"/>
    <xf borderId="0" fillId="0" fontId="8" numFmtId="0" xfId="0" applyFont="1"/>
    <xf borderId="0" fillId="0" fontId="9" numFmtId="0" xfId="0" applyAlignment="1" applyFont="1">
      <alignment horizontal="left"/>
    </xf>
    <xf borderId="0" fillId="0" fontId="8" numFmtId="0" xfId="0" applyAlignment="1" applyFont="1">
      <alignment horizontal="right" vertical="center"/>
    </xf>
    <xf borderId="2" fillId="0" fontId="8" numFmtId="14" xfId="0" applyAlignment="1" applyBorder="1" applyFont="1" applyNumberFormat="1">
      <alignment horizontal="center" shrinkToFit="1" vertical="center" wrapText="0"/>
    </xf>
    <xf borderId="2" fillId="0" fontId="10" numFmtId="0" xfId="0" applyBorder="1" applyFont="1"/>
    <xf borderId="2" fillId="0" fontId="8" numFmtId="0" xfId="0" applyAlignment="1" applyBorder="1" applyFont="1">
      <alignment horizontal="center" readingOrder="0" vertical="center"/>
    </xf>
    <xf borderId="3" fillId="0" fontId="3" numFmtId="0" xfId="0" applyAlignment="1" applyBorder="1" applyFont="1">
      <alignment horizontal="center" vertical="center"/>
    </xf>
    <xf borderId="4" fillId="0" fontId="10" numFmtId="0" xfId="0" applyBorder="1" applyFont="1"/>
    <xf borderId="5" fillId="0" fontId="8" numFmtId="164" xfId="0" applyAlignment="1" applyBorder="1" applyFont="1" applyNumberFormat="1">
      <alignment horizontal="center" shrinkToFit="1" vertical="center" wrapText="0"/>
    </xf>
    <xf borderId="5" fillId="0" fontId="10" numFmtId="0" xfId="0" applyBorder="1" applyFont="1"/>
    <xf borderId="3" fillId="0" fontId="8" numFmtId="165" xfId="0" applyAlignment="1" applyBorder="1" applyFont="1" applyNumberFormat="1">
      <alignment horizontal="center" vertical="center"/>
    </xf>
    <xf borderId="6" fillId="0" fontId="11" numFmtId="166" xfId="0" applyAlignment="1" applyBorder="1" applyFont="1" applyNumberFormat="1">
      <alignment horizontal="center" shrinkToFit="1" vertical="center" wrapText="0"/>
    </xf>
    <xf borderId="7" fillId="0" fontId="11" numFmtId="166" xfId="0" applyAlignment="1" applyBorder="1" applyFont="1" applyNumberFormat="1">
      <alignment horizontal="center" shrinkToFit="1" vertical="center" wrapText="0"/>
    </xf>
    <xf borderId="8" fillId="0" fontId="11" numFmtId="166" xfId="0" applyAlignment="1" applyBorder="1" applyFont="1" applyNumberFormat="1">
      <alignment horizontal="center" shrinkToFit="1" vertical="center" wrapText="0"/>
    </xf>
    <xf borderId="9" fillId="0" fontId="4" numFmtId="0" xfId="0" applyAlignment="1" applyBorder="1" applyFont="1">
      <alignment horizontal="left" vertical="center"/>
    </xf>
    <xf borderId="9" fillId="0" fontId="4" numFmtId="0" xfId="0" applyAlignment="1" applyBorder="1" applyFont="1">
      <alignment horizontal="center" shrinkToFit="0" vertical="center" wrapText="1"/>
    </xf>
    <xf borderId="9" fillId="0" fontId="12" numFmtId="0" xfId="0" applyAlignment="1" applyBorder="1" applyFont="1">
      <alignment horizontal="center" shrinkToFit="0" vertical="center" wrapText="1"/>
    </xf>
    <xf borderId="9" fillId="0" fontId="4" numFmtId="0" xfId="0" applyAlignment="1" applyBorder="1" applyFont="1">
      <alignment horizontal="center" vertical="center"/>
    </xf>
    <xf borderId="10" fillId="0" fontId="5" numFmtId="0" xfId="0" applyAlignment="1" applyBorder="1" applyFont="1">
      <alignment horizontal="center" shrinkToFit="1" vertical="center" wrapText="0"/>
    </xf>
    <xf borderId="11" fillId="0" fontId="5" numFmtId="0" xfId="0" applyAlignment="1" applyBorder="1" applyFont="1">
      <alignment horizontal="center" shrinkToFit="1" vertical="center" wrapText="0"/>
    </xf>
    <xf borderId="12" fillId="0" fontId="5" numFmtId="0" xfId="0" applyAlignment="1" applyBorder="1" applyFont="1">
      <alignment horizontal="center" shrinkToFit="1" vertical="center" wrapText="0"/>
    </xf>
    <xf borderId="13" fillId="3" fontId="13" numFmtId="0" xfId="0" applyAlignment="1" applyBorder="1" applyFill="1" applyFont="1">
      <alignment horizontal="left" vertical="center"/>
    </xf>
    <xf borderId="13" fillId="3" fontId="13" numFmtId="0" xfId="0" applyAlignment="1" applyBorder="1" applyFont="1">
      <alignment vertical="center"/>
    </xf>
    <xf borderId="13" fillId="3" fontId="5" numFmtId="0" xfId="0" applyAlignment="1" applyBorder="1" applyFont="1">
      <alignment vertical="center"/>
    </xf>
    <xf borderId="13" fillId="3" fontId="5" numFmtId="0" xfId="0" applyAlignment="1" applyBorder="1" applyFont="1">
      <alignment horizontal="center" vertical="center"/>
    </xf>
    <xf borderId="13" fillId="3" fontId="5" numFmtId="167" xfId="0" applyAlignment="1" applyBorder="1" applyFont="1" applyNumberFormat="1">
      <alignment horizontal="right" vertical="center"/>
    </xf>
    <xf borderId="13" fillId="3" fontId="5" numFmtId="167" xfId="0" applyAlignment="1" applyBorder="1" applyFont="1" applyNumberFormat="1">
      <alignment horizontal="center" vertical="center"/>
    </xf>
    <xf borderId="13" fillId="3" fontId="5" numFmtId="1" xfId="0" applyAlignment="1" applyBorder="1" applyFont="1" applyNumberFormat="1">
      <alignment horizontal="center" vertical="center"/>
    </xf>
    <xf borderId="13" fillId="3" fontId="5" numFmtId="9" xfId="0" applyAlignment="1" applyBorder="1" applyFont="1" applyNumberFormat="1">
      <alignment horizontal="center" vertical="center"/>
    </xf>
    <xf borderId="13" fillId="3" fontId="14" numFmtId="1" xfId="0" applyAlignment="1" applyBorder="1" applyFont="1" applyNumberFormat="1">
      <alignment horizontal="center" vertical="center"/>
    </xf>
    <xf borderId="13" fillId="3" fontId="5" numFmtId="0" xfId="0" applyAlignment="1" applyBorder="1" applyFont="1">
      <alignment horizontal="left" vertical="center"/>
    </xf>
    <xf borderId="14" fillId="0" fontId="5" numFmtId="0" xfId="0" applyAlignment="1" applyBorder="1" applyFont="1">
      <alignment horizontal="left" readingOrder="0" vertical="center"/>
    </xf>
    <xf borderId="14" fillId="0" fontId="5" numFmtId="0" xfId="0" applyAlignment="1" applyBorder="1" applyFont="1">
      <alignment shrinkToFit="0" vertical="center" wrapText="1"/>
    </xf>
    <xf borderId="0" fillId="0" fontId="8" numFmtId="0" xfId="0" applyAlignment="1" applyFont="1">
      <alignment horizontal="center" readingOrder="0" vertical="center"/>
    </xf>
    <xf borderId="15" fillId="0" fontId="15" numFmtId="0" xfId="0" applyAlignment="1" applyBorder="1" applyFont="1">
      <alignment horizontal="center" vertical="center"/>
    </xf>
    <xf borderId="16" fillId="4" fontId="15" numFmtId="167" xfId="0" applyAlignment="1" applyBorder="1" applyFill="1" applyFont="1" applyNumberFormat="1">
      <alignment horizontal="center" readingOrder="0" vertical="center"/>
    </xf>
    <xf borderId="15" fillId="0" fontId="15" numFmtId="167" xfId="0" applyAlignment="1" applyBorder="1" applyFont="1" applyNumberFormat="1">
      <alignment horizontal="center" vertical="center"/>
    </xf>
    <xf borderId="16" fillId="4" fontId="15" numFmtId="1" xfId="0" applyAlignment="1" applyBorder="1" applyFont="1" applyNumberFormat="1">
      <alignment horizontal="center" readingOrder="0" vertical="center"/>
    </xf>
    <xf borderId="16" fillId="4" fontId="15" numFmtId="9" xfId="0" applyAlignment="1" applyBorder="1" applyFont="1" applyNumberFormat="1">
      <alignment horizontal="center" vertical="center"/>
    </xf>
    <xf borderId="15" fillId="0" fontId="15" numFmtId="1" xfId="0" applyAlignment="1" applyBorder="1" applyFont="1" applyNumberFormat="1">
      <alignment horizontal="center" vertical="center"/>
    </xf>
    <xf borderId="15" fillId="0" fontId="16" numFmtId="1" xfId="0" applyAlignment="1" applyBorder="1" applyFont="1" applyNumberFormat="1">
      <alignment horizontal="center" vertical="center"/>
    </xf>
    <xf borderId="14" fillId="0" fontId="5" numFmtId="0" xfId="0" applyAlignment="1" applyBorder="1" applyFont="1">
      <alignment horizontal="left" vertical="center"/>
    </xf>
    <xf borderId="14" fillId="0" fontId="5" numFmtId="0" xfId="0" applyAlignment="1" applyBorder="1" applyFont="1">
      <alignment readingOrder="0" shrinkToFit="0" vertical="center" wrapText="1"/>
    </xf>
    <xf borderId="1" fillId="2" fontId="17" numFmtId="0" xfId="0" applyAlignment="1" applyBorder="1" applyFont="1">
      <alignment horizontal="center"/>
    </xf>
    <xf borderId="16" fillId="4" fontId="15" numFmtId="9" xfId="0" applyAlignment="1" applyBorder="1" applyFont="1" applyNumberFormat="1">
      <alignment horizontal="center" readingOrder="0" vertical="center"/>
    </xf>
    <xf borderId="0" fillId="0" fontId="8" numFmtId="0" xfId="0" applyAlignment="1" applyFont="1">
      <alignment horizontal="center" vertical="center"/>
    </xf>
    <xf borderId="0" fillId="0" fontId="15" numFmtId="0" xfId="0" applyAlignment="1" applyFont="1">
      <alignment horizontal="center" vertical="center"/>
    </xf>
    <xf borderId="17" fillId="4" fontId="15" numFmtId="1" xfId="0" applyAlignment="1" applyBorder="1" applyFont="1" applyNumberFormat="1">
      <alignment horizontal="center" readingOrder="0" vertical="center"/>
    </xf>
    <xf borderId="17" fillId="4" fontId="15" numFmtId="9" xfId="0" applyAlignment="1" applyBorder="1" applyFont="1" applyNumberFormat="1">
      <alignment horizontal="center" readingOrder="0" vertical="center"/>
    </xf>
    <xf borderId="0" fillId="0" fontId="15" numFmtId="1" xfId="0" applyAlignment="1" applyFont="1" applyNumberFormat="1">
      <alignment horizontal="center" vertical="center"/>
    </xf>
    <xf borderId="0" fillId="0" fontId="16" numFmtId="1" xfId="0" applyAlignment="1" applyFont="1" applyNumberFormat="1">
      <alignment horizontal="center" vertical="center"/>
    </xf>
    <xf borderId="18" fillId="3" fontId="13" numFmtId="0" xfId="0" applyAlignment="1" applyBorder="1" applyFont="1">
      <alignment horizontal="left" readingOrder="0" vertical="center"/>
    </xf>
    <xf borderId="18" fillId="3" fontId="13" numFmtId="0" xfId="0" applyAlignment="1" applyBorder="1" applyFont="1">
      <alignment vertical="center"/>
    </xf>
    <xf borderId="18" fillId="3" fontId="5" numFmtId="167" xfId="0" applyAlignment="1" applyBorder="1" applyFont="1" applyNumberFormat="1">
      <alignment horizontal="center" vertical="center"/>
    </xf>
    <xf borderId="18" fillId="3" fontId="5" numFmtId="1" xfId="0" applyAlignment="1" applyBorder="1" applyFont="1" applyNumberFormat="1">
      <alignment horizontal="center" vertical="center"/>
    </xf>
    <xf borderId="18" fillId="3" fontId="5" numFmtId="9" xfId="0" applyAlignment="1" applyBorder="1" applyFont="1" applyNumberFormat="1">
      <alignment horizontal="center" vertical="center"/>
    </xf>
    <xf borderId="18" fillId="3" fontId="14" numFmtId="1" xfId="0" applyAlignment="1" applyBorder="1" applyFont="1" applyNumberFormat="1">
      <alignment horizontal="center" vertical="center"/>
    </xf>
    <xf borderId="18" fillId="3" fontId="5" numFmtId="0" xfId="0" applyAlignment="1" applyBorder="1" applyFont="1">
      <alignment horizontal="left" vertical="center"/>
    </xf>
    <xf borderId="16" fillId="4" fontId="15" numFmtId="1" xfId="0" applyAlignment="1" applyBorder="1" applyFont="1" applyNumberFormat="1">
      <alignment horizontal="center" vertical="center"/>
    </xf>
    <xf borderId="18" fillId="3" fontId="5" numFmtId="0" xfId="0" applyAlignment="1" applyBorder="1" applyFont="1">
      <alignment horizontal="center" vertical="center"/>
    </xf>
    <xf borderId="1" fillId="3" fontId="18" numFmtId="0" xfId="0" applyAlignment="1" applyBorder="1" applyFont="1">
      <alignment horizontal="left" readingOrder="0"/>
    </xf>
    <xf borderId="1" fillId="3" fontId="19" numFmtId="0" xfId="0" applyAlignment="1" applyBorder="1" applyFont="1">
      <alignment horizontal="left" readingOrder="0" vertical="center"/>
    </xf>
    <xf borderId="1" fillId="3" fontId="20" numFmtId="0" xfId="0" applyAlignment="1" applyBorder="1" applyFont="1">
      <alignment readingOrder="0" vertical="center"/>
    </xf>
    <xf borderId="1" fillId="3" fontId="8" numFmtId="0" xfId="0" applyAlignment="1" applyBorder="1" applyFont="1">
      <alignment vertical="center"/>
    </xf>
    <xf borderId="1" fillId="3" fontId="17" numFmtId="0" xfId="0" applyAlignment="1" applyBorder="1" applyFont="1">
      <alignment vertical="center"/>
    </xf>
    <xf borderId="1" fillId="3" fontId="17" numFmtId="0" xfId="0" applyAlignment="1" applyBorder="1" applyFont="1">
      <alignment horizontal="center" vertical="center"/>
    </xf>
    <xf borderId="1" fillId="3" fontId="11" numFmtId="0" xfId="0" applyAlignment="1" applyBorder="1" applyFont="1">
      <alignment vertical="center"/>
    </xf>
    <xf borderId="1" fillId="3" fontId="14" numFmtId="0" xfId="0" applyAlignment="1" applyBorder="1" applyFont="1">
      <alignment vertical="center"/>
    </xf>
    <xf borderId="14" fillId="0" fontId="5" numFmtId="0" xfId="0" applyAlignment="1" applyBorder="1" applyFont="1">
      <alignment horizontal="left" readingOrder="0" vertical="center"/>
    </xf>
    <xf borderId="19" fillId="2" fontId="15" numFmtId="0" xfId="0" applyAlignment="1" applyBorder="1" applyFont="1">
      <alignment horizontal="center" readingOrder="0" vertical="center"/>
    </xf>
    <xf borderId="14" fillId="5" fontId="20" numFmtId="0" xfId="0" applyAlignment="1" applyBorder="1" applyFill="1" applyFont="1">
      <alignment horizontal="left" readingOrder="0" vertical="center"/>
    </xf>
    <xf borderId="15" fillId="5" fontId="19" numFmtId="0" xfId="0" applyAlignment="1" applyBorder="1" applyFont="1">
      <alignment readingOrder="0" vertical="center"/>
    </xf>
    <xf borderId="15" fillId="5" fontId="15" numFmtId="0" xfId="0" applyAlignment="1" applyBorder="1" applyFont="1">
      <alignment vertical="center"/>
    </xf>
    <xf borderId="15" fillId="5" fontId="15" numFmtId="0" xfId="0" applyAlignment="1" applyBorder="1" applyFont="1">
      <alignment horizontal="center" vertical="center"/>
    </xf>
    <xf borderId="16" fillId="5" fontId="15" numFmtId="167" xfId="0" applyAlignment="1" applyBorder="1" applyFont="1" applyNumberFormat="1">
      <alignment horizontal="center" vertical="center"/>
    </xf>
    <xf borderId="15" fillId="5" fontId="15" numFmtId="167" xfId="0" applyAlignment="1" applyBorder="1" applyFont="1" applyNumberFormat="1">
      <alignment horizontal="center" vertical="center"/>
    </xf>
    <xf borderId="16" fillId="5" fontId="15" numFmtId="1" xfId="0" applyAlignment="1" applyBorder="1" applyFont="1" applyNumberFormat="1">
      <alignment horizontal="center" vertical="center"/>
    </xf>
    <xf borderId="16" fillId="5" fontId="15" numFmtId="9" xfId="0" applyAlignment="1" applyBorder="1" applyFont="1" applyNumberFormat="1">
      <alignment horizontal="center" vertical="center"/>
    </xf>
    <xf borderId="15" fillId="5" fontId="15" numFmtId="1" xfId="0" applyAlignment="1" applyBorder="1" applyFont="1" applyNumberFormat="1">
      <alignment horizontal="center" vertical="center"/>
    </xf>
    <xf borderId="15" fillId="5" fontId="16" numFmtId="1" xfId="0" applyAlignment="1" applyBorder="1" applyFont="1" applyNumberFormat="1">
      <alignment horizontal="center" vertical="center"/>
    </xf>
    <xf borderId="14" fillId="5" fontId="5" numFmtId="0" xfId="0" applyAlignment="1" applyBorder="1" applyFont="1">
      <alignment horizontal="left" vertical="center"/>
    </xf>
    <xf borderId="15" fillId="0" fontId="15" numFmtId="0" xfId="0" applyAlignment="1" applyBorder="1" applyFont="1">
      <alignment horizontal="left" readingOrder="0" vertical="center"/>
    </xf>
    <xf borderId="15" fillId="0" fontId="15" numFmtId="0" xfId="0" applyAlignment="1" applyBorder="1" applyFont="1">
      <alignment horizontal="center" readingOrder="0" vertical="center"/>
    </xf>
    <xf borderId="15" fillId="0" fontId="15" numFmtId="0" xfId="0" applyAlignment="1" applyBorder="1" applyFont="1">
      <alignment horizontal="left" vertical="center"/>
    </xf>
    <xf borderId="15" fillId="0" fontId="15" numFmtId="0" xfId="0" applyAlignment="1" applyBorder="1" applyFont="1">
      <alignment vertical="center"/>
    </xf>
    <xf borderId="16" fillId="4" fontId="15" numFmtId="167" xfId="0" applyAlignment="1" applyBorder="1" applyFont="1" applyNumberFormat="1">
      <alignment horizontal="center" vertical="center"/>
    </xf>
    <xf borderId="13" fillId="6" fontId="13" numFmtId="0" xfId="0" applyAlignment="1" applyBorder="1" applyFill="1" applyFont="1">
      <alignment horizontal="left" vertical="center"/>
    </xf>
    <xf borderId="13" fillId="6" fontId="13" numFmtId="0" xfId="0" applyAlignment="1" applyBorder="1" applyFont="1">
      <alignment vertical="center"/>
    </xf>
    <xf borderId="13" fillId="6" fontId="5" numFmtId="0" xfId="0" applyAlignment="1" applyBorder="1" applyFont="1">
      <alignment vertical="center"/>
    </xf>
    <xf borderId="13" fillId="6" fontId="5" numFmtId="0" xfId="0" applyAlignment="1" applyBorder="1" applyFont="1">
      <alignment horizontal="center" vertical="center"/>
    </xf>
    <xf borderId="13" fillId="6" fontId="5" numFmtId="167" xfId="0" applyAlignment="1" applyBorder="1" applyFont="1" applyNumberFormat="1">
      <alignment horizontal="right" vertical="center"/>
    </xf>
    <xf borderId="13" fillId="6" fontId="5" numFmtId="167" xfId="0" applyAlignment="1" applyBorder="1" applyFont="1" applyNumberFormat="1">
      <alignment horizontal="center" vertical="center"/>
    </xf>
    <xf borderId="13" fillId="6" fontId="5" numFmtId="1" xfId="0" applyAlignment="1" applyBorder="1" applyFont="1" applyNumberFormat="1">
      <alignment horizontal="center" vertical="center"/>
    </xf>
    <xf borderId="13" fillId="6" fontId="5" numFmtId="9" xfId="0" applyAlignment="1" applyBorder="1" applyFont="1" applyNumberFormat="1">
      <alignment horizontal="center" vertical="center"/>
    </xf>
    <xf borderId="13" fillId="6" fontId="14" numFmtId="1" xfId="0" applyAlignment="1" applyBorder="1" applyFont="1" applyNumberFormat="1">
      <alignment horizontal="center" vertical="center"/>
    </xf>
    <xf borderId="13" fillId="6" fontId="5" numFmtId="0" xfId="0" applyAlignment="1" applyBorder="1" applyFont="1">
      <alignment horizontal="left" vertical="center"/>
    </xf>
    <xf borderId="14" fillId="7" fontId="5" numFmtId="0" xfId="0" applyAlignment="1" applyBorder="1" applyFill="1" applyFont="1">
      <alignment horizontal="left" vertical="center"/>
    </xf>
    <xf borderId="14" fillId="8" fontId="5" numFmtId="0" xfId="0" applyAlignment="1" applyBorder="1" applyFill="1" applyFont="1">
      <alignment horizontal="left" vertical="center"/>
    </xf>
    <xf borderId="18" fillId="6" fontId="13" numFmtId="0" xfId="0" applyAlignment="1" applyBorder="1" applyFont="1">
      <alignment horizontal="left" readingOrder="0" vertical="center"/>
    </xf>
    <xf borderId="18" fillId="6" fontId="13" numFmtId="0" xfId="0" applyAlignment="1" applyBorder="1" applyFont="1">
      <alignment vertical="center"/>
    </xf>
    <xf borderId="18" fillId="6" fontId="5" numFmtId="167" xfId="0" applyAlignment="1" applyBorder="1" applyFont="1" applyNumberFormat="1">
      <alignment horizontal="center" vertical="center"/>
    </xf>
    <xf borderId="18" fillId="6" fontId="5" numFmtId="1" xfId="0" applyAlignment="1" applyBorder="1" applyFont="1" applyNumberFormat="1">
      <alignment horizontal="center" vertical="center"/>
    </xf>
    <xf borderId="18" fillId="6" fontId="5" numFmtId="9" xfId="0" applyAlignment="1" applyBorder="1" applyFont="1" applyNumberFormat="1">
      <alignment horizontal="center" vertical="center"/>
    </xf>
    <xf borderId="18" fillId="6" fontId="14" numFmtId="1" xfId="0" applyAlignment="1" applyBorder="1" applyFont="1" applyNumberFormat="1">
      <alignment horizontal="center" vertical="center"/>
    </xf>
    <xf borderId="18" fillId="6" fontId="5" numFmtId="0" xfId="0" applyAlignment="1" applyBorder="1" applyFont="1">
      <alignment horizontal="left" vertical="center"/>
    </xf>
    <xf borderId="14" fillId="6" fontId="5" numFmtId="0" xfId="0" applyAlignment="1" applyBorder="1" applyFont="1">
      <alignment horizontal="left" vertical="center"/>
    </xf>
    <xf borderId="18" fillId="6" fontId="5" numFmtId="0" xfId="0" applyAlignment="1" applyBorder="1" applyFont="1">
      <alignment horizontal="center" vertical="center"/>
    </xf>
    <xf borderId="1" fillId="6" fontId="18" numFmtId="0" xfId="0" applyAlignment="1" applyBorder="1" applyFont="1">
      <alignment horizontal="left" readingOrder="0"/>
    </xf>
    <xf borderId="1" fillId="6" fontId="19" numFmtId="0" xfId="0" applyAlignment="1" applyBorder="1" applyFont="1">
      <alignment horizontal="left" readingOrder="0" vertical="center"/>
    </xf>
    <xf borderId="1" fillId="6" fontId="20" numFmtId="0" xfId="0" applyAlignment="1" applyBorder="1" applyFont="1">
      <alignment readingOrder="0" vertical="center"/>
    </xf>
    <xf borderId="1" fillId="6" fontId="8" numFmtId="0" xfId="0" applyAlignment="1" applyBorder="1" applyFont="1">
      <alignment vertical="center"/>
    </xf>
    <xf borderId="1" fillId="6" fontId="17" numFmtId="0" xfId="0" applyAlignment="1" applyBorder="1" applyFont="1">
      <alignment vertical="center"/>
    </xf>
    <xf borderId="1" fillId="6" fontId="17" numFmtId="0" xfId="0" applyAlignment="1" applyBorder="1" applyFont="1">
      <alignment horizontal="center" vertical="center"/>
    </xf>
    <xf borderId="1" fillId="6" fontId="11" numFmtId="0" xfId="0" applyAlignment="1" applyBorder="1" applyFont="1">
      <alignment vertical="center"/>
    </xf>
    <xf borderId="1" fillId="6" fontId="14" numFmtId="0" xfId="0" applyAlignment="1" applyBorder="1" applyFont="1">
      <alignment vertical="center"/>
    </xf>
    <xf borderId="14" fillId="6" fontId="20" numFmtId="0" xfId="0" applyAlignment="1" applyBorder="1" applyFont="1">
      <alignment horizontal="left" readingOrder="0" vertical="center"/>
    </xf>
    <xf borderId="15" fillId="6" fontId="19" numFmtId="0" xfId="0" applyAlignment="1" applyBorder="1" applyFont="1">
      <alignment readingOrder="0" vertical="center"/>
    </xf>
    <xf borderId="15" fillId="6" fontId="15" numFmtId="0" xfId="0" applyAlignment="1" applyBorder="1" applyFont="1">
      <alignment vertical="center"/>
    </xf>
    <xf borderId="15" fillId="6" fontId="15" numFmtId="0" xfId="0" applyAlignment="1" applyBorder="1" applyFont="1">
      <alignment horizontal="center" vertical="center"/>
    </xf>
    <xf borderId="16" fillId="6" fontId="15" numFmtId="167" xfId="0" applyAlignment="1" applyBorder="1" applyFont="1" applyNumberFormat="1">
      <alignment horizontal="center" vertical="center"/>
    </xf>
    <xf borderId="15" fillId="6" fontId="15" numFmtId="167" xfId="0" applyAlignment="1" applyBorder="1" applyFont="1" applyNumberFormat="1">
      <alignment horizontal="center" vertical="center"/>
    </xf>
    <xf borderId="16" fillId="6" fontId="15" numFmtId="1" xfId="0" applyAlignment="1" applyBorder="1" applyFont="1" applyNumberFormat="1">
      <alignment horizontal="center" vertical="center"/>
    </xf>
    <xf borderId="16" fillId="6" fontId="15" numFmtId="9" xfId="0" applyAlignment="1" applyBorder="1" applyFont="1" applyNumberFormat="1">
      <alignment horizontal="center" vertical="center"/>
    </xf>
    <xf borderId="15" fillId="6" fontId="15" numFmtId="1" xfId="0" applyAlignment="1" applyBorder="1" applyFont="1" applyNumberFormat="1">
      <alignment horizontal="center" vertical="center"/>
    </xf>
    <xf borderId="15" fillId="6" fontId="16" numFmtId="1" xfId="0" applyAlignment="1" applyBorder="1" applyFont="1" applyNumberFormat="1">
      <alignment horizontal="center" vertical="center"/>
    </xf>
  </cellXfs>
  <cellStyles count="1">
    <cellStyle xfId="0" name="Normal" builtinId="0"/>
  </cellStyles>
  <dxfs count="4">
    <dxf>
      <font>
        <color theme="0"/>
      </font>
      <fill>
        <patternFill patternType="solid">
          <fgColor theme="5"/>
          <bgColor theme="5"/>
        </patternFill>
      </fill>
      <border/>
    </dxf>
    <dxf>
      <font/>
      <fill>
        <patternFill patternType="none"/>
      </fill>
      <border>
        <left style="thin">
          <color rgb="FFC00000"/>
        </left>
        <right style="thin">
          <color rgb="FFC00000"/>
        </right>
      </border>
    </dxf>
    <dxf>
      <font/>
      <fill>
        <patternFill patternType="solid">
          <fgColor rgb="FF7F7F7F"/>
          <bgColor rgb="FF7F7F7F"/>
        </patternFill>
      </fill>
      <border/>
    </dxf>
    <dxf>
      <font/>
      <fill>
        <patternFill patternType="solid">
          <fgColor rgb="FF0070C0"/>
          <bgColor rgb="FF0070C0"/>
        </patternFill>
      </fill>
      <border/>
    </dxf>
  </dxfs>
</styleSheet>
</file>

<file path=xl/_rels/comments1.xml.rels><?xml version="1.0" encoding="UTF-8" standalone="yes"?><Relationships xmlns="http://schemas.openxmlformats.org/package/2006/relationships"><Relationship Id="rId1" Type="http://customschemas.google.com/relationships/workbookmetadata" Target="commentsmeta0"/></Relationships>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1.xml"/><Relationship Id="rId3"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showGridLines="0" workbookViewId="0">
      <pane ySplit="5.0" topLeftCell="A6" activePane="bottomLeft" state="frozen"/>
      <selection activeCell="B7" sqref="B7" pane="bottomLeft"/>
    </sheetView>
  </sheetViews>
  <sheetFormatPr customHeight="1" defaultColWidth="12.63" defaultRowHeight="15.0"/>
  <cols>
    <col customWidth="1" min="1" max="1" width="10.38"/>
    <col customWidth="1" min="2" max="2" width="29.0"/>
    <col customWidth="1" min="3" max="3" width="23.63"/>
    <col customWidth="1" min="4" max="4" width="24.63"/>
    <col customWidth="1" hidden="1" min="5" max="5" width="6.88"/>
    <col customWidth="1" min="6" max="7" width="12.0"/>
    <col customWidth="1" min="8" max="8" width="6.0"/>
    <col customWidth="1" min="9" max="9" width="6.63"/>
    <col customWidth="1" hidden="1" min="10" max="10" width="10.13"/>
    <col customWidth="1" min="11" max="11" width="1.88"/>
    <col customWidth="1" min="12" max="67" width="2.38"/>
  </cols>
  <sheetData>
    <row r="1" ht="30.0" customHeight="1">
      <c r="A1" s="1" t="s">
        <v>0</v>
      </c>
      <c r="B1" s="2"/>
      <c r="C1" s="2"/>
      <c r="D1" s="2"/>
      <c r="E1" s="2"/>
      <c r="F1" s="2"/>
      <c r="G1" s="2"/>
      <c r="H1" s="2"/>
      <c r="I1" s="2"/>
      <c r="J1" s="2"/>
      <c r="K1" s="2"/>
      <c r="L1" s="2"/>
      <c r="M1" s="2"/>
      <c r="N1" s="2"/>
      <c r="O1" s="2"/>
      <c r="P1" s="2"/>
      <c r="Q1" s="2"/>
      <c r="R1" s="2"/>
      <c r="S1" s="2"/>
      <c r="T1" s="2"/>
      <c r="U1" s="2"/>
      <c r="V1" s="2"/>
      <c r="W1" s="2"/>
      <c r="X1" s="2"/>
      <c r="Y1" s="2"/>
      <c r="Z1" s="2"/>
      <c r="AA1" s="2"/>
      <c r="AB1" s="2"/>
      <c r="AC1" s="2"/>
      <c r="AD1" s="2"/>
      <c r="AE1" s="2"/>
      <c r="AF1" s="2"/>
      <c r="AG1" s="2"/>
      <c r="AH1" s="2"/>
      <c r="AI1" s="2"/>
      <c r="AJ1" s="2"/>
      <c r="AK1" s="2"/>
      <c r="AL1" s="2"/>
      <c r="AM1" s="2"/>
      <c r="AN1" s="2"/>
      <c r="AO1" s="2"/>
      <c r="AP1" s="2"/>
      <c r="AQ1" s="2"/>
      <c r="AR1" s="2"/>
      <c r="AS1" s="2"/>
      <c r="AT1" s="2"/>
      <c r="AU1" s="2"/>
      <c r="AV1" s="2"/>
      <c r="AW1" s="2"/>
      <c r="AX1" s="2"/>
      <c r="AY1" s="2"/>
      <c r="AZ1" s="2"/>
      <c r="BA1" s="2"/>
      <c r="BB1" s="2"/>
      <c r="BC1" s="2"/>
      <c r="BD1" s="2"/>
      <c r="BE1" s="2"/>
      <c r="BF1" s="2"/>
      <c r="BG1" s="2"/>
      <c r="BH1" s="2"/>
      <c r="BI1" s="2"/>
      <c r="BJ1" s="2"/>
      <c r="BK1" s="2"/>
      <c r="BL1" s="2"/>
      <c r="BM1" s="2"/>
      <c r="BN1" s="2"/>
      <c r="BO1" s="2"/>
    </row>
    <row r="2" ht="18.0" customHeight="1">
      <c r="A2" s="3" t="s">
        <v>1</v>
      </c>
      <c r="B2" s="4"/>
      <c r="C2" s="5"/>
      <c r="D2" s="5"/>
      <c r="E2" s="6"/>
      <c r="F2" s="7"/>
      <c r="G2" s="7"/>
      <c r="I2" s="8"/>
    </row>
    <row r="3" ht="12.75" customHeight="1">
      <c r="A3" s="3"/>
      <c r="B3" s="9"/>
      <c r="C3" s="9"/>
      <c r="I3" s="8"/>
      <c r="L3" s="10"/>
      <c r="M3" s="10"/>
      <c r="N3" s="10"/>
      <c r="O3" s="10"/>
      <c r="P3" s="10"/>
      <c r="Q3" s="10"/>
      <c r="R3" s="10"/>
      <c r="S3" s="10"/>
      <c r="T3" s="10"/>
      <c r="U3" s="10"/>
      <c r="V3" s="10"/>
      <c r="W3" s="10"/>
      <c r="X3" s="10"/>
      <c r="Y3" s="10"/>
      <c r="Z3" s="10"/>
      <c r="AA3" s="10"/>
      <c r="AB3" s="10"/>
    </row>
    <row r="4" ht="17.25" customHeight="1">
      <c r="A4" s="9"/>
      <c r="B4" s="11" t="s">
        <v>2</v>
      </c>
      <c r="C4" s="11"/>
      <c r="D4" s="12">
        <v>45446.0</v>
      </c>
      <c r="E4" s="13"/>
      <c r="F4" s="13"/>
      <c r="G4" s="9"/>
      <c r="H4" s="11" t="s">
        <v>3</v>
      </c>
      <c r="I4" s="14">
        <v>1.0</v>
      </c>
      <c r="J4" s="9"/>
      <c r="K4" s="9"/>
      <c r="L4" s="15" t="str">
        <f>"Week "&amp;(L6-($D$4-WEEKDAY($D$4,1)+2))/7+1</f>
        <v>Week 1</v>
      </c>
      <c r="R4" s="16"/>
      <c r="S4" s="15" t="str">
        <f>"Week "&amp;(S6-($D$4-WEEKDAY($D$4,1)+2))/7+1</f>
        <v>Week 2</v>
      </c>
      <c r="Y4" s="16"/>
      <c r="Z4" s="15" t="str">
        <f>"Week "&amp;(Z6-($D$4-WEEKDAY($D$4,1)+2))/7+1</f>
        <v>Week 3</v>
      </c>
      <c r="AF4" s="16"/>
      <c r="AG4" s="15" t="str">
        <f>"Week "&amp;(AG6-($D$4-WEEKDAY($D$4,1)+2))/7+1</f>
        <v>Week 4</v>
      </c>
      <c r="AM4" s="16"/>
      <c r="AN4" s="15" t="str">
        <f>"Week "&amp;(AN6-($D$4-WEEKDAY($D$4,1)+2))/7+1</f>
        <v>Week 5</v>
      </c>
      <c r="AT4" s="16"/>
      <c r="AU4" s="15" t="str">
        <f>"Week "&amp;(AU6-($D$4-WEEKDAY($D$4,1)+2))/7+1</f>
        <v>Week 6</v>
      </c>
      <c r="BA4" s="16"/>
      <c r="BB4" s="15" t="str">
        <f>"Week "&amp;(BB6-($D$4-WEEKDAY($D$4,1)+2))/7+1</f>
        <v>Week 7</v>
      </c>
      <c r="BH4" s="16"/>
      <c r="BI4" s="15" t="str">
        <f>"Week "&amp;(BI6-($D$4-WEEKDAY($D$4,1)+2))/7+1</f>
        <v>Week 8</v>
      </c>
      <c r="BO4" s="16"/>
    </row>
    <row r="5" ht="17.25" customHeight="1">
      <c r="A5" s="9"/>
      <c r="B5" s="11" t="s">
        <v>4</v>
      </c>
      <c r="C5" s="11"/>
      <c r="D5" s="17">
        <v>45464.0</v>
      </c>
      <c r="E5" s="18"/>
      <c r="F5" s="18"/>
      <c r="G5" s="9"/>
      <c r="H5" s="9"/>
      <c r="I5" s="9"/>
      <c r="J5" s="9"/>
      <c r="K5" s="9"/>
      <c r="L5" s="19">
        <f>L6</f>
        <v>45446</v>
      </c>
      <c r="R5" s="16"/>
      <c r="S5" s="19">
        <f>S6</f>
        <v>45453</v>
      </c>
      <c r="Y5" s="16"/>
      <c r="Z5" s="19">
        <f>Z6</f>
        <v>45460</v>
      </c>
      <c r="AF5" s="16"/>
      <c r="AG5" s="19">
        <f>AG6</f>
        <v>45467</v>
      </c>
      <c r="AM5" s="16"/>
      <c r="AN5" s="19">
        <f>AN6</f>
        <v>45474</v>
      </c>
      <c r="AT5" s="16"/>
      <c r="AU5" s="19">
        <f>AU6</f>
        <v>45481</v>
      </c>
      <c r="BA5" s="16"/>
      <c r="BB5" s="19">
        <f>BB6</f>
        <v>45488</v>
      </c>
      <c r="BH5" s="16"/>
      <c r="BI5" s="19">
        <f>BI6</f>
        <v>45495</v>
      </c>
      <c r="BO5" s="16"/>
    </row>
    <row r="6" ht="12.75" customHeight="1">
      <c r="A6" s="9"/>
      <c r="B6" s="9"/>
      <c r="C6" s="9"/>
      <c r="D6" s="9"/>
      <c r="E6" s="9"/>
      <c r="F6" s="9"/>
      <c r="G6" s="9"/>
      <c r="H6" s="9"/>
      <c r="I6" s="9"/>
      <c r="J6" s="9"/>
      <c r="K6" s="9"/>
      <c r="L6" s="20">
        <f>D4-WEEKDAY(D4,1)+2+7*(I4-1)</f>
        <v>45446</v>
      </c>
      <c r="M6" s="21">
        <f t="shared" ref="M6:BO6" si="1">L6+1</f>
        <v>45447</v>
      </c>
      <c r="N6" s="21">
        <f t="shared" si="1"/>
        <v>45448</v>
      </c>
      <c r="O6" s="21">
        <f t="shared" si="1"/>
        <v>45449</v>
      </c>
      <c r="P6" s="21">
        <f t="shared" si="1"/>
        <v>45450</v>
      </c>
      <c r="Q6" s="21">
        <f t="shared" si="1"/>
        <v>45451</v>
      </c>
      <c r="R6" s="22">
        <f t="shared" si="1"/>
        <v>45452</v>
      </c>
      <c r="S6" s="20">
        <f t="shared" si="1"/>
        <v>45453</v>
      </c>
      <c r="T6" s="21">
        <f t="shared" si="1"/>
        <v>45454</v>
      </c>
      <c r="U6" s="21">
        <f t="shared" si="1"/>
        <v>45455</v>
      </c>
      <c r="V6" s="21">
        <f t="shared" si="1"/>
        <v>45456</v>
      </c>
      <c r="W6" s="21">
        <f t="shared" si="1"/>
        <v>45457</v>
      </c>
      <c r="X6" s="21">
        <f t="shared" si="1"/>
        <v>45458</v>
      </c>
      <c r="Y6" s="22">
        <f t="shared" si="1"/>
        <v>45459</v>
      </c>
      <c r="Z6" s="20">
        <f t="shared" si="1"/>
        <v>45460</v>
      </c>
      <c r="AA6" s="21">
        <f t="shared" si="1"/>
        <v>45461</v>
      </c>
      <c r="AB6" s="21">
        <f t="shared" si="1"/>
        <v>45462</v>
      </c>
      <c r="AC6" s="21">
        <f t="shared" si="1"/>
        <v>45463</v>
      </c>
      <c r="AD6" s="21">
        <f t="shared" si="1"/>
        <v>45464</v>
      </c>
      <c r="AE6" s="21">
        <f t="shared" si="1"/>
        <v>45465</v>
      </c>
      <c r="AF6" s="22">
        <f t="shared" si="1"/>
        <v>45466</v>
      </c>
      <c r="AG6" s="20">
        <f t="shared" si="1"/>
        <v>45467</v>
      </c>
      <c r="AH6" s="21">
        <f t="shared" si="1"/>
        <v>45468</v>
      </c>
      <c r="AI6" s="21">
        <f t="shared" si="1"/>
        <v>45469</v>
      </c>
      <c r="AJ6" s="21">
        <f t="shared" si="1"/>
        <v>45470</v>
      </c>
      <c r="AK6" s="21">
        <f t="shared" si="1"/>
        <v>45471</v>
      </c>
      <c r="AL6" s="21">
        <f t="shared" si="1"/>
        <v>45472</v>
      </c>
      <c r="AM6" s="22">
        <f t="shared" si="1"/>
        <v>45473</v>
      </c>
      <c r="AN6" s="20">
        <f t="shared" si="1"/>
        <v>45474</v>
      </c>
      <c r="AO6" s="21">
        <f t="shared" si="1"/>
        <v>45475</v>
      </c>
      <c r="AP6" s="21">
        <f t="shared" si="1"/>
        <v>45476</v>
      </c>
      <c r="AQ6" s="21">
        <f t="shared" si="1"/>
        <v>45477</v>
      </c>
      <c r="AR6" s="21">
        <f t="shared" si="1"/>
        <v>45478</v>
      </c>
      <c r="AS6" s="21">
        <f t="shared" si="1"/>
        <v>45479</v>
      </c>
      <c r="AT6" s="22">
        <f t="shared" si="1"/>
        <v>45480</v>
      </c>
      <c r="AU6" s="20">
        <f t="shared" si="1"/>
        <v>45481</v>
      </c>
      <c r="AV6" s="21">
        <f t="shared" si="1"/>
        <v>45482</v>
      </c>
      <c r="AW6" s="21">
        <f t="shared" si="1"/>
        <v>45483</v>
      </c>
      <c r="AX6" s="21">
        <f t="shared" si="1"/>
        <v>45484</v>
      </c>
      <c r="AY6" s="21">
        <f t="shared" si="1"/>
        <v>45485</v>
      </c>
      <c r="AZ6" s="21">
        <f t="shared" si="1"/>
        <v>45486</v>
      </c>
      <c r="BA6" s="22">
        <f t="shared" si="1"/>
        <v>45487</v>
      </c>
      <c r="BB6" s="20">
        <f t="shared" si="1"/>
        <v>45488</v>
      </c>
      <c r="BC6" s="21">
        <f t="shared" si="1"/>
        <v>45489</v>
      </c>
      <c r="BD6" s="21">
        <f t="shared" si="1"/>
        <v>45490</v>
      </c>
      <c r="BE6" s="21">
        <f t="shared" si="1"/>
        <v>45491</v>
      </c>
      <c r="BF6" s="21">
        <f t="shared" si="1"/>
        <v>45492</v>
      </c>
      <c r="BG6" s="21">
        <f t="shared" si="1"/>
        <v>45493</v>
      </c>
      <c r="BH6" s="22">
        <f t="shared" si="1"/>
        <v>45494</v>
      </c>
      <c r="BI6" s="20">
        <f t="shared" si="1"/>
        <v>45495</v>
      </c>
      <c r="BJ6" s="21">
        <f t="shared" si="1"/>
        <v>45496</v>
      </c>
      <c r="BK6" s="21">
        <f t="shared" si="1"/>
        <v>45497</v>
      </c>
      <c r="BL6" s="21">
        <f t="shared" si="1"/>
        <v>45498</v>
      </c>
      <c r="BM6" s="21">
        <f t="shared" si="1"/>
        <v>45499</v>
      </c>
      <c r="BN6" s="21">
        <f t="shared" si="1"/>
        <v>45500</v>
      </c>
      <c r="BO6" s="22">
        <f t="shared" si="1"/>
        <v>45501</v>
      </c>
    </row>
    <row r="7" ht="12.75" customHeight="1">
      <c r="A7" s="23" t="s">
        <v>5</v>
      </c>
      <c r="B7" s="23" t="s">
        <v>6</v>
      </c>
      <c r="C7" s="23" t="s">
        <v>7</v>
      </c>
      <c r="D7" s="24" t="s">
        <v>8</v>
      </c>
      <c r="E7" s="25" t="s">
        <v>9</v>
      </c>
      <c r="F7" s="26" t="s">
        <v>10</v>
      </c>
      <c r="G7" s="26" t="s">
        <v>11</v>
      </c>
      <c r="H7" s="24" t="s">
        <v>12</v>
      </c>
      <c r="I7" s="24" t="s">
        <v>13</v>
      </c>
      <c r="J7" s="24" t="s">
        <v>14</v>
      </c>
      <c r="K7" s="24"/>
      <c r="L7" s="27" t="str">
        <f t="shared" ref="L7:BO7" si="2">CHOOSE(WEEKDAY(L6,1),"S","M","T","W","T","F","S")</f>
        <v>M</v>
      </c>
      <c r="M7" s="28" t="str">
        <f t="shared" si="2"/>
        <v>T</v>
      </c>
      <c r="N7" s="28" t="str">
        <f t="shared" si="2"/>
        <v>W</v>
      </c>
      <c r="O7" s="28" t="str">
        <f t="shared" si="2"/>
        <v>T</v>
      </c>
      <c r="P7" s="28" t="str">
        <f t="shared" si="2"/>
        <v>F</v>
      </c>
      <c r="Q7" s="28" t="str">
        <f t="shared" si="2"/>
        <v>S</v>
      </c>
      <c r="R7" s="29" t="str">
        <f t="shared" si="2"/>
        <v>S</v>
      </c>
      <c r="S7" s="27" t="str">
        <f t="shared" si="2"/>
        <v>M</v>
      </c>
      <c r="T7" s="28" t="str">
        <f t="shared" si="2"/>
        <v>T</v>
      </c>
      <c r="U7" s="28" t="str">
        <f t="shared" si="2"/>
        <v>W</v>
      </c>
      <c r="V7" s="28" t="str">
        <f t="shared" si="2"/>
        <v>T</v>
      </c>
      <c r="W7" s="28" t="str">
        <f t="shared" si="2"/>
        <v>F</v>
      </c>
      <c r="X7" s="28" t="str">
        <f t="shared" si="2"/>
        <v>S</v>
      </c>
      <c r="Y7" s="29" t="str">
        <f t="shared" si="2"/>
        <v>S</v>
      </c>
      <c r="Z7" s="27" t="str">
        <f t="shared" si="2"/>
        <v>M</v>
      </c>
      <c r="AA7" s="28" t="str">
        <f t="shared" si="2"/>
        <v>T</v>
      </c>
      <c r="AB7" s="28" t="str">
        <f t="shared" si="2"/>
        <v>W</v>
      </c>
      <c r="AC7" s="28" t="str">
        <f t="shared" si="2"/>
        <v>T</v>
      </c>
      <c r="AD7" s="28" t="str">
        <f t="shared" si="2"/>
        <v>F</v>
      </c>
      <c r="AE7" s="28" t="str">
        <f t="shared" si="2"/>
        <v>S</v>
      </c>
      <c r="AF7" s="29" t="str">
        <f t="shared" si="2"/>
        <v>S</v>
      </c>
      <c r="AG7" s="27" t="str">
        <f t="shared" si="2"/>
        <v>M</v>
      </c>
      <c r="AH7" s="28" t="str">
        <f t="shared" si="2"/>
        <v>T</v>
      </c>
      <c r="AI7" s="28" t="str">
        <f t="shared" si="2"/>
        <v>W</v>
      </c>
      <c r="AJ7" s="28" t="str">
        <f t="shared" si="2"/>
        <v>T</v>
      </c>
      <c r="AK7" s="28" t="str">
        <f t="shared" si="2"/>
        <v>F</v>
      </c>
      <c r="AL7" s="28" t="str">
        <f t="shared" si="2"/>
        <v>S</v>
      </c>
      <c r="AM7" s="29" t="str">
        <f t="shared" si="2"/>
        <v>S</v>
      </c>
      <c r="AN7" s="27" t="str">
        <f t="shared" si="2"/>
        <v>M</v>
      </c>
      <c r="AO7" s="28" t="str">
        <f t="shared" si="2"/>
        <v>T</v>
      </c>
      <c r="AP7" s="28" t="str">
        <f t="shared" si="2"/>
        <v>W</v>
      </c>
      <c r="AQ7" s="28" t="str">
        <f t="shared" si="2"/>
        <v>T</v>
      </c>
      <c r="AR7" s="28" t="str">
        <f t="shared" si="2"/>
        <v>F</v>
      </c>
      <c r="AS7" s="28" t="str">
        <f t="shared" si="2"/>
        <v>S</v>
      </c>
      <c r="AT7" s="29" t="str">
        <f t="shared" si="2"/>
        <v>S</v>
      </c>
      <c r="AU7" s="27" t="str">
        <f t="shared" si="2"/>
        <v>M</v>
      </c>
      <c r="AV7" s="28" t="str">
        <f t="shared" si="2"/>
        <v>T</v>
      </c>
      <c r="AW7" s="28" t="str">
        <f t="shared" si="2"/>
        <v>W</v>
      </c>
      <c r="AX7" s="28" t="str">
        <f t="shared" si="2"/>
        <v>T</v>
      </c>
      <c r="AY7" s="28" t="str">
        <f t="shared" si="2"/>
        <v>F</v>
      </c>
      <c r="AZ7" s="28" t="str">
        <f t="shared" si="2"/>
        <v>S</v>
      </c>
      <c r="BA7" s="29" t="str">
        <f t="shared" si="2"/>
        <v>S</v>
      </c>
      <c r="BB7" s="27" t="str">
        <f t="shared" si="2"/>
        <v>M</v>
      </c>
      <c r="BC7" s="28" t="str">
        <f t="shared" si="2"/>
        <v>T</v>
      </c>
      <c r="BD7" s="28" t="str">
        <f t="shared" si="2"/>
        <v>W</v>
      </c>
      <c r="BE7" s="28" t="str">
        <f t="shared" si="2"/>
        <v>T</v>
      </c>
      <c r="BF7" s="28" t="str">
        <f t="shared" si="2"/>
        <v>F</v>
      </c>
      <c r="BG7" s="28" t="str">
        <f t="shared" si="2"/>
        <v>S</v>
      </c>
      <c r="BH7" s="29" t="str">
        <f t="shared" si="2"/>
        <v>S</v>
      </c>
      <c r="BI7" s="27" t="str">
        <f t="shared" si="2"/>
        <v>M</v>
      </c>
      <c r="BJ7" s="28" t="str">
        <f t="shared" si="2"/>
        <v>T</v>
      </c>
      <c r="BK7" s="28" t="str">
        <f t="shared" si="2"/>
        <v>W</v>
      </c>
      <c r="BL7" s="28" t="str">
        <f t="shared" si="2"/>
        <v>T</v>
      </c>
      <c r="BM7" s="28" t="str">
        <f t="shared" si="2"/>
        <v>F</v>
      </c>
      <c r="BN7" s="28" t="str">
        <f t="shared" si="2"/>
        <v>S</v>
      </c>
      <c r="BO7" s="29" t="str">
        <f t="shared" si="2"/>
        <v>S</v>
      </c>
    </row>
    <row r="8" ht="12.75" customHeight="1">
      <c r="A8" s="30" t="str">
        <f>IF(ISERROR(VALUE(SUBSTITUTE(Timeline!prevWBS,".",""))),"1",IF(ISERROR(FIND("`",SUBSTITUTE(Timeline!prevWBS,".","`",1))),TEXT(VALUE(Timeline!prevWBS)+1,"#"),TEXT(VALUE(LEFT(Timeline!prevWBS,FIND("`",SUBSTITUTE(Timeline!prevWBS,".","`",1))-1))+1,"#")))</f>
        <v>1</v>
      </c>
      <c r="B8" s="31" t="s">
        <v>15</v>
      </c>
      <c r="C8" s="31"/>
      <c r="D8" s="32"/>
      <c r="E8" s="33"/>
      <c r="F8" s="34"/>
      <c r="G8" s="35" t="str">
        <f t="shared" ref="G8:G23" si="3">IF(ISBLANK(F8)," - ",IF(H8=0,F8,F8+H8-1))</f>
        <v> - </v>
      </c>
      <c r="H8" s="36"/>
      <c r="I8" s="37"/>
      <c r="J8" s="36" t="str">
        <f t="shared" ref="J8:J10" si="4">IF(OR(G8=0,F8=0)," - ",NETWORKDAYS(F8,G8))</f>
        <v> - </v>
      </c>
      <c r="K8" s="38"/>
      <c r="L8" s="39"/>
      <c r="M8" s="39"/>
      <c r="N8" s="39"/>
      <c r="O8" s="39"/>
      <c r="P8" s="39"/>
      <c r="Q8" s="39"/>
      <c r="R8" s="39"/>
      <c r="S8" s="39"/>
      <c r="T8" s="39"/>
      <c r="U8" s="39"/>
      <c r="V8" s="39"/>
      <c r="W8" s="39"/>
      <c r="X8" s="39"/>
      <c r="Y8" s="39"/>
      <c r="Z8" s="39"/>
      <c r="AA8" s="39"/>
      <c r="AB8" s="39"/>
      <c r="AC8" s="39"/>
      <c r="AD8" s="39"/>
      <c r="AE8" s="39"/>
      <c r="AF8" s="39"/>
      <c r="AG8" s="39"/>
      <c r="AH8" s="39"/>
      <c r="AI8" s="39"/>
      <c r="AJ8" s="39"/>
      <c r="AK8" s="39"/>
      <c r="AL8" s="39"/>
      <c r="AM8" s="39"/>
      <c r="AN8" s="39"/>
      <c r="AO8" s="39"/>
      <c r="AP8" s="39"/>
      <c r="AQ8" s="39"/>
      <c r="AR8" s="39"/>
      <c r="AS8" s="39"/>
      <c r="AT8" s="39"/>
      <c r="AU8" s="39"/>
      <c r="AV8" s="39"/>
      <c r="AW8" s="39"/>
      <c r="AX8" s="39"/>
      <c r="AY8" s="39"/>
      <c r="AZ8" s="39"/>
      <c r="BA8" s="39"/>
      <c r="BB8" s="39"/>
      <c r="BC8" s="39"/>
      <c r="BD8" s="39"/>
      <c r="BE8" s="39"/>
      <c r="BF8" s="39"/>
      <c r="BG8" s="39"/>
      <c r="BH8" s="39"/>
      <c r="BI8" s="39"/>
      <c r="BJ8" s="39"/>
      <c r="BK8" s="39"/>
      <c r="BL8" s="39"/>
      <c r="BM8" s="39"/>
      <c r="BN8" s="39"/>
      <c r="BO8" s="39"/>
    </row>
    <row r="9" ht="12.75" customHeight="1">
      <c r="A9" s="40">
        <v>1.1</v>
      </c>
      <c r="B9" s="41" t="s">
        <v>16</v>
      </c>
      <c r="C9" s="41" t="s">
        <v>17</v>
      </c>
      <c r="D9" s="42" t="s">
        <v>18</v>
      </c>
      <c r="E9" s="43"/>
      <c r="F9" s="44">
        <v>45446.0</v>
      </c>
      <c r="G9" s="45">
        <f t="shared" si="3"/>
        <v>45446</v>
      </c>
      <c r="H9" s="46">
        <v>1.0</v>
      </c>
      <c r="I9" s="47">
        <v>1.0</v>
      </c>
      <c r="J9" s="48">
        <f t="shared" si="4"/>
        <v>1</v>
      </c>
      <c r="K9" s="49"/>
      <c r="L9" s="50"/>
      <c r="M9" s="50"/>
      <c r="N9" s="50"/>
      <c r="O9" s="50"/>
      <c r="P9" s="50"/>
      <c r="Q9" s="50"/>
      <c r="R9" s="50"/>
      <c r="S9" s="50"/>
      <c r="T9" s="50"/>
      <c r="U9" s="50"/>
      <c r="V9" s="50"/>
      <c r="W9" s="50"/>
      <c r="X9" s="50"/>
      <c r="Y9" s="50"/>
      <c r="Z9" s="50"/>
      <c r="AA9" s="50"/>
      <c r="AB9" s="50"/>
      <c r="AC9" s="50"/>
      <c r="AD9" s="50"/>
      <c r="AE9" s="50"/>
      <c r="AF9" s="50"/>
      <c r="AG9" s="50"/>
      <c r="AH9" s="50"/>
      <c r="AI9" s="50"/>
      <c r="AJ9" s="50"/>
      <c r="AK9" s="50"/>
      <c r="AL9" s="50"/>
      <c r="AM9" s="50"/>
      <c r="AN9" s="50"/>
      <c r="AO9" s="50"/>
      <c r="AP9" s="50"/>
      <c r="AQ9" s="50"/>
      <c r="AR9" s="50"/>
      <c r="AS9" s="50"/>
      <c r="AT9" s="50"/>
      <c r="AU9" s="50"/>
      <c r="AV9" s="50"/>
      <c r="AW9" s="50"/>
      <c r="AX9" s="50"/>
      <c r="AY9" s="50"/>
      <c r="AZ9" s="50"/>
      <c r="BA9" s="50"/>
      <c r="BB9" s="50"/>
      <c r="BC9" s="50"/>
      <c r="BD9" s="50"/>
      <c r="BE9" s="50"/>
      <c r="BF9" s="50"/>
      <c r="BG9" s="50"/>
      <c r="BH9" s="50"/>
      <c r="BI9" s="50"/>
      <c r="BJ9" s="50"/>
      <c r="BK9" s="50"/>
      <c r="BL9" s="50"/>
      <c r="BM9" s="50"/>
      <c r="BN9" s="50"/>
      <c r="BO9" s="50"/>
    </row>
    <row r="10" ht="12.75" customHeight="1">
      <c r="A10" s="40">
        <v>1.2</v>
      </c>
      <c r="B10" s="51" t="s">
        <v>19</v>
      </c>
      <c r="C10" s="51" t="s">
        <v>20</v>
      </c>
      <c r="D10" s="52" t="s">
        <v>21</v>
      </c>
      <c r="E10" s="43"/>
      <c r="F10" s="44">
        <v>45447.0</v>
      </c>
      <c r="G10" s="45">
        <f t="shared" si="3"/>
        <v>45447</v>
      </c>
      <c r="H10" s="46">
        <v>1.0</v>
      </c>
      <c r="I10" s="53">
        <v>1.0</v>
      </c>
      <c r="J10" s="48">
        <f t="shared" si="4"/>
        <v>1</v>
      </c>
      <c r="K10" s="49"/>
      <c r="L10" s="50"/>
      <c r="M10" s="50"/>
      <c r="N10" s="50"/>
      <c r="O10" s="50"/>
      <c r="P10" s="50"/>
      <c r="Q10" s="50"/>
      <c r="R10" s="50"/>
      <c r="S10" s="50"/>
      <c r="T10" s="50"/>
      <c r="U10" s="50"/>
      <c r="V10" s="50"/>
      <c r="W10" s="50"/>
      <c r="X10" s="50"/>
      <c r="Y10" s="50"/>
      <c r="Z10" s="50"/>
      <c r="AA10" s="50"/>
      <c r="AB10" s="50"/>
      <c r="AC10" s="50"/>
      <c r="AD10" s="50"/>
      <c r="AE10" s="50"/>
      <c r="AF10" s="50"/>
      <c r="AG10" s="50"/>
      <c r="AH10" s="50"/>
      <c r="AI10" s="50"/>
      <c r="AJ10" s="50"/>
      <c r="AK10" s="50"/>
      <c r="AL10" s="50"/>
      <c r="AM10" s="50"/>
      <c r="AN10" s="50"/>
      <c r="AO10" s="50"/>
      <c r="AP10" s="50"/>
      <c r="AQ10" s="50"/>
      <c r="AR10" s="50"/>
      <c r="AS10" s="50"/>
      <c r="AT10" s="50"/>
      <c r="AU10" s="50"/>
      <c r="AV10" s="50"/>
      <c r="AW10" s="50"/>
      <c r="AX10" s="50"/>
      <c r="AY10" s="50"/>
      <c r="AZ10" s="50"/>
      <c r="BA10" s="50"/>
      <c r="BB10" s="50"/>
      <c r="BC10" s="50"/>
      <c r="BD10" s="50"/>
      <c r="BE10" s="50"/>
      <c r="BF10" s="50"/>
      <c r="BG10" s="50"/>
      <c r="BH10" s="50"/>
      <c r="BI10" s="50"/>
      <c r="BJ10" s="50"/>
      <c r="BK10" s="50"/>
      <c r="BL10" s="50"/>
      <c r="BM10" s="50"/>
      <c r="BN10" s="50"/>
      <c r="BO10" s="50"/>
    </row>
    <row r="11" ht="12.75" customHeight="1">
      <c r="A11" s="40">
        <v>1.3</v>
      </c>
      <c r="B11" s="41" t="s">
        <v>22</v>
      </c>
      <c r="C11" s="41" t="s">
        <v>23</v>
      </c>
      <c r="D11" s="54" t="s">
        <v>21</v>
      </c>
      <c r="E11" s="43"/>
      <c r="F11" s="44">
        <v>45447.0</v>
      </c>
      <c r="G11" s="45">
        <f t="shared" si="3"/>
        <v>45447</v>
      </c>
      <c r="H11" s="46">
        <v>1.0</v>
      </c>
      <c r="I11" s="47">
        <v>1.0</v>
      </c>
      <c r="J11" s="48"/>
      <c r="K11" s="49"/>
      <c r="L11" s="50"/>
      <c r="M11" s="50"/>
      <c r="N11" s="50"/>
      <c r="O11" s="50"/>
      <c r="P11" s="50"/>
      <c r="Q11" s="50"/>
      <c r="R11" s="50"/>
      <c r="S11" s="50"/>
      <c r="T11" s="50"/>
      <c r="U11" s="50"/>
      <c r="V11" s="50"/>
      <c r="W11" s="50"/>
      <c r="X11" s="50"/>
      <c r="Y11" s="50"/>
      <c r="Z11" s="50"/>
      <c r="AA11" s="50"/>
      <c r="AB11" s="50"/>
      <c r="AC11" s="50"/>
      <c r="AD11" s="50"/>
      <c r="AE11" s="50"/>
      <c r="AF11" s="50"/>
      <c r="AG11" s="50"/>
      <c r="AH11" s="50"/>
      <c r="AI11" s="50"/>
      <c r="AJ11" s="50"/>
      <c r="AK11" s="50"/>
      <c r="AL11" s="50"/>
      <c r="AM11" s="50"/>
      <c r="AN11" s="50"/>
      <c r="AO11" s="50"/>
      <c r="AP11" s="50"/>
      <c r="AQ11" s="50"/>
      <c r="AR11" s="50"/>
      <c r="AS11" s="50"/>
      <c r="AT11" s="50"/>
      <c r="AU11" s="50"/>
      <c r="AV11" s="50"/>
      <c r="AW11" s="50"/>
      <c r="AX11" s="50"/>
      <c r="AY11" s="50"/>
      <c r="AZ11" s="50"/>
      <c r="BA11" s="50"/>
      <c r="BB11" s="50"/>
      <c r="BC11" s="50"/>
      <c r="BD11" s="50"/>
      <c r="BE11" s="50"/>
      <c r="BF11" s="50"/>
      <c r="BG11" s="50"/>
      <c r="BH11" s="50"/>
      <c r="BI11" s="50"/>
      <c r="BJ11" s="50"/>
      <c r="BK11" s="50"/>
      <c r="BL11" s="50"/>
      <c r="BM11" s="50"/>
      <c r="BN11" s="50"/>
      <c r="BO11" s="50"/>
    </row>
    <row r="12" ht="12.75" customHeight="1">
      <c r="A12" s="40">
        <v>1.4</v>
      </c>
      <c r="B12" s="51" t="s">
        <v>24</v>
      </c>
      <c r="C12" s="51" t="s">
        <v>25</v>
      </c>
      <c r="D12" s="42" t="s">
        <v>21</v>
      </c>
      <c r="E12" s="55"/>
      <c r="F12" s="44">
        <v>45447.0</v>
      </c>
      <c r="G12" s="45">
        <f t="shared" si="3"/>
        <v>45447</v>
      </c>
      <c r="H12" s="56">
        <v>1.0</v>
      </c>
      <c r="I12" s="57">
        <v>1.0</v>
      </c>
      <c r="J12" s="58"/>
      <c r="K12" s="59"/>
      <c r="L12" s="50"/>
      <c r="M12" s="50"/>
      <c r="N12" s="50"/>
      <c r="O12" s="50"/>
      <c r="P12" s="50"/>
      <c r="Q12" s="50"/>
      <c r="R12" s="50"/>
      <c r="S12" s="50"/>
      <c r="T12" s="50"/>
      <c r="U12" s="50"/>
      <c r="V12" s="50"/>
      <c r="W12" s="50"/>
      <c r="X12" s="50"/>
      <c r="Y12" s="50"/>
      <c r="Z12" s="50"/>
      <c r="AA12" s="50"/>
      <c r="AB12" s="50"/>
      <c r="AC12" s="50"/>
      <c r="AD12" s="50"/>
      <c r="AE12" s="50"/>
      <c r="AF12" s="50"/>
      <c r="AG12" s="50"/>
      <c r="AH12" s="50"/>
      <c r="AI12" s="50"/>
      <c r="AJ12" s="50"/>
      <c r="AK12" s="50"/>
      <c r="AL12" s="50"/>
      <c r="AM12" s="50"/>
      <c r="AN12" s="50"/>
      <c r="AO12" s="50"/>
      <c r="AP12" s="50"/>
      <c r="AQ12" s="50"/>
      <c r="AR12" s="50"/>
      <c r="AS12" s="50"/>
      <c r="AT12" s="50"/>
      <c r="AU12" s="50"/>
      <c r="AV12" s="50"/>
      <c r="AW12" s="50"/>
      <c r="AX12" s="50"/>
      <c r="AY12" s="50"/>
      <c r="AZ12" s="50"/>
      <c r="BA12" s="50"/>
      <c r="BB12" s="50"/>
      <c r="BC12" s="50"/>
      <c r="BD12" s="50"/>
      <c r="BE12" s="50"/>
      <c r="BF12" s="50"/>
      <c r="BG12" s="50"/>
      <c r="BH12" s="50"/>
      <c r="BI12" s="50"/>
      <c r="BJ12" s="50"/>
      <c r="BK12" s="50"/>
      <c r="BL12" s="50"/>
      <c r="BM12" s="50"/>
      <c r="BN12" s="50"/>
      <c r="BO12" s="50"/>
    </row>
    <row r="13" ht="12.75" customHeight="1">
      <c r="A13" s="60">
        <v>2.0</v>
      </c>
      <c r="B13" s="61" t="s">
        <v>26</v>
      </c>
      <c r="C13" s="61"/>
      <c r="D13" s="61"/>
      <c r="E13" s="61"/>
      <c r="F13" s="62"/>
      <c r="G13" s="62" t="str">
        <f t="shared" si="3"/>
        <v> - </v>
      </c>
      <c r="H13" s="63"/>
      <c r="I13" s="64"/>
      <c r="J13" s="63" t="str">
        <f t="shared" ref="J13:J14" si="5">IF(OR(G13=0,F13=0)," - ",NETWORKDAYS(F13,G13))</f>
        <v> - </v>
      </c>
      <c r="K13" s="65"/>
      <c r="L13" s="66"/>
      <c r="M13" s="66"/>
      <c r="N13" s="66"/>
      <c r="O13" s="66"/>
      <c r="P13" s="66"/>
      <c r="Q13" s="66"/>
      <c r="R13" s="66"/>
      <c r="S13" s="66"/>
      <c r="T13" s="66"/>
      <c r="U13" s="66"/>
      <c r="V13" s="66"/>
      <c r="W13" s="66"/>
      <c r="X13" s="66"/>
      <c r="Y13" s="66"/>
      <c r="Z13" s="66"/>
      <c r="AA13" s="66"/>
      <c r="AB13" s="66"/>
      <c r="AC13" s="66"/>
      <c r="AD13" s="66"/>
      <c r="AE13" s="66"/>
      <c r="AF13" s="66"/>
      <c r="AG13" s="66"/>
      <c r="AH13" s="66"/>
      <c r="AI13" s="66"/>
      <c r="AJ13" s="66"/>
      <c r="AK13" s="66"/>
      <c r="AL13" s="66"/>
      <c r="AM13" s="66"/>
      <c r="AN13" s="66"/>
      <c r="AO13" s="66"/>
      <c r="AP13" s="66"/>
      <c r="AQ13" s="66"/>
      <c r="AR13" s="66"/>
      <c r="AS13" s="66"/>
      <c r="AT13" s="66"/>
      <c r="AU13" s="66"/>
      <c r="AV13" s="66"/>
      <c r="AW13" s="66"/>
      <c r="AX13" s="66"/>
      <c r="AY13" s="66"/>
      <c r="AZ13" s="66"/>
      <c r="BA13" s="66"/>
      <c r="BB13" s="66"/>
      <c r="BC13" s="66"/>
      <c r="BD13" s="66"/>
      <c r="BE13" s="66"/>
      <c r="BF13" s="66"/>
      <c r="BG13" s="66"/>
      <c r="BH13" s="66"/>
      <c r="BI13" s="66"/>
      <c r="BJ13" s="66"/>
      <c r="BK13" s="66"/>
      <c r="BL13" s="66"/>
      <c r="BM13" s="66"/>
      <c r="BN13" s="66"/>
      <c r="BO13" s="66"/>
    </row>
    <row r="14" ht="12.75" customHeight="1">
      <c r="A14" s="40">
        <v>2.1</v>
      </c>
      <c r="B14" s="41" t="s">
        <v>27</v>
      </c>
      <c r="C14" s="41" t="s">
        <v>28</v>
      </c>
      <c r="D14" s="54" t="s">
        <v>21</v>
      </c>
      <c r="E14" s="43"/>
      <c r="F14" s="44">
        <v>45448.0</v>
      </c>
      <c r="G14" s="45">
        <f t="shared" si="3"/>
        <v>45448</v>
      </c>
      <c r="H14" s="46">
        <v>1.0</v>
      </c>
      <c r="I14" s="53">
        <v>1.0</v>
      </c>
      <c r="J14" s="48">
        <f t="shared" si="5"/>
        <v>1</v>
      </c>
      <c r="K14" s="49"/>
      <c r="L14" s="50"/>
      <c r="M14" s="50"/>
      <c r="N14" s="50"/>
      <c r="O14" s="50"/>
      <c r="P14" s="50"/>
      <c r="Q14" s="50"/>
      <c r="R14" s="50"/>
      <c r="S14" s="50"/>
      <c r="T14" s="50"/>
      <c r="U14" s="50"/>
      <c r="V14" s="50"/>
      <c r="W14" s="50"/>
      <c r="X14" s="50"/>
      <c r="Y14" s="50"/>
      <c r="Z14" s="50"/>
      <c r="AA14" s="50"/>
      <c r="AB14" s="50"/>
      <c r="AC14" s="50"/>
      <c r="AD14" s="50"/>
      <c r="AE14" s="50"/>
      <c r="AF14" s="50"/>
      <c r="AG14" s="50"/>
      <c r="AH14" s="50"/>
      <c r="AI14" s="50"/>
      <c r="AJ14" s="50"/>
      <c r="AK14" s="50"/>
      <c r="AL14" s="50"/>
      <c r="AM14" s="50"/>
      <c r="AN14" s="50"/>
      <c r="AO14" s="50"/>
      <c r="AP14" s="50"/>
      <c r="AQ14" s="50"/>
      <c r="AR14" s="50"/>
      <c r="AS14" s="50"/>
      <c r="AT14" s="50"/>
      <c r="AU14" s="50"/>
      <c r="AV14" s="50"/>
      <c r="AW14" s="50"/>
      <c r="AX14" s="50"/>
      <c r="AY14" s="50"/>
      <c r="AZ14" s="50"/>
      <c r="BA14" s="50"/>
      <c r="BB14" s="50"/>
      <c r="BC14" s="50"/>
      <c r="BD14" s="50"/>
      <c r="BE14" s="50"/>
      <c r="BF14" s="50"/>
      <c r="BG14" s="50"/>
      <c r="BH14" s="50"/>
      <c r="BI14" s="50"/>
      <c r="BJ14" s="50"/>
      <c r="BK14" s="50"/>
      <c r="BL14" s="50"/>
      <c r="BM14" s="50"/>
      <c r="BN14" s="50"/>
      <c r="BO14" s="50"/>
    </row>
    <row r="15" ht="12.75" customHeight="1">
      <c r="A15" s="40">
        <v>2.2</v>
      </c>
      <c r="B15" s="41" t="s">
        <v>29</v>
      </c>
      <c r="C15" s="41" t="s">
        <v>30</v>
      </c>
      <c r="D15" s="54" t="s">
        <v>21</v>
      </c>
      <c r="E15" s="43"/>
      <c r="F15" s="44">
        <v>45448.0</v>
      </c>
      <c r="G15" s="45">
        <f t="shared" si="3"/>
        <v>45449</v>
      </c>
      <c r="H15" s="46">
        <v>2.0</v>
      </c>
      <c r="I15" s="53">
        <v>1.0</v>
      </c>
      <c r="J15" s="48"/>
      <c r="K15" s="49"/>
      <c r="L15" s="50"/>
      <c r="M15" s="50"/>
      <c r="N15" s="50"/>
      <c r="O15" s="50"/>
      <c r="P15" s="50"/>
      <c r="Q15" s="50"/>
      <c r="R15" s="50"/>
      <c r="S15" s="50"/>
      <c r="T15" s="50"/>
      <c r="U15" s="50"/>
      <c r="V15" s="50"/>
      <c r="W15" s="50"/>
      <c r="X15" s="50"/>
      <c r="Y15" s="50"/>
      <c r="Z15" s="50"/>
      <c r="AA15" s="50"/>
      <c r="AB15" s="50"/>
      <c r="AC15" s="50"/>
      <c r="AD15" s="50"/>
      <c r="AE15" s="50"/>
      <c r="AF15" s="50"/>
      <c r="AG15" s="50"/>
      <c r="AH15" s="50"/>
      <c r="AI15" s="50"/>
      <c r="AJ15" s="50"/>
      <c r="AK15" s="50"/>
      <c r="AL15" s="50"/>
      <c r="AM15" s="50"/>
      <c r="AN15" s="50"/>
      <c r="AO15" s="50"/>
      <c r="AP15" s="50"/>
      <c r="AQ15" s="50"/>
      <c r="AR15" s="50"/>
      <c r="AS15" s="50"/>
      <c r="AT15" s="50"/>
      <c r="AU15" s="50"/>
      <c r="AV15" s="50"/>
      <c r="AW15" s="50"/>
      <c r="AX15" s="50"/>
      <c r="AY15" s="50"/>
      <c r="AZ15" s="50"/>
      <c r="BA15" s="50"/>
      <c r="BB15" s="50"/>
      <c r="BC15" s="50"/>
      <c r="BD15" s="50"/>
      <c r="BE15" s="50"/>
      <c r="BF15" s="50"/>
      <c r="BG15" s="50"/>
      <c r="BH15" s="50"/>
      <c r="BI15" s="50"/>
      <c r="BJ15" s="50"/>
      <c r="BK15" s="50"/>
      <c r="BL15" s="50"/>
      <c r="BM15" s="50"/>
      <c r="BN15" s="50"/>
      <c r="BO15" s="50"/>
    </row>
    <row r="16" ht="12.75" customHeight="1">
      <c r="A16" s="40">
        <v>2.3</v>
      </c>
      <c r="B16" s="41" t="s">
        <v>31</v>
      </c>
      <c r="C16" s="41" t="s">
        <v>32</v>
      </c>
      <c r="D16" s="42" t="s">
        <v>21</v>
      </c>
      <c r="E16" s="43"/>
      <c r="F16" s="44">
        <v>45449.0</v>
      </c>
      <c r="G16" s="45">
        <f t="shared" si="3"/>
        <v>45449</v>
      </c>
      <c r="H16" s="67">
        <v>1.0</v>
      </c>
      <c r="I16" s="53">
        <v>1.0</v>
      </c>
      <c r="J16" s="48">
        <f t="shared" ref="J16:J23" si="6">IF(OR(G16=0,F16=0)," - ",NETWORKDAYS(F16,G16))</f>
        <v>1</v>
      </c>
      <c r="K16" s="49"/>
      <c r="L16" s="50"/>
      <c r="M16" s="50"/>
      <c r="N16" s="50"/>
      <c r="O16" s="50"/>
      <c r="P16" s="50"/>
      <c r="Q16" s="50"/>
      <c r="R16" s="50"/>
      <c r="S16" s="50"/>
      <c r="T16" s="50"/>
      <c r="U16" s="50"/>
      <c r="V16" s="50"/>
      <c r="W16" s="50"/>
      <c r="X16" s="50"/>
      <c r="Y16" s="50"/>
      <c r="Z16" s="50"/>
      <c r="AA16" s="50"/>
      <c r="AB16" s="50"/>
      <c r="AC16" s="50"/>
      <c r="AD16" s="50"/>
      <c r="AE16" s="50"/>
      <c r="AF16" s="50"/>
      <c r="AG16" s="50"/>
      <c r="AH16" s="50"/>
      <c r="AI16" s="50"/>
      <c r="AJ16" s="50"/>
      <c r="AK16" s="50"/>
      <c r="AL16" s="50"/>
      <c r="AM16" s="50"/>
      <c r="AN16" s="50"/>
      <c r="AO16" s="50"/>
      <c r="AP16" s="50"/>
      <c r="AQ16" s="50"/>
      <c r="AR16" s="50"/>
      <c r="AS16" s="50"/>
      <c r="AT16" s="50"/>
      <c r="AU16" s="50"/>
      <c r="AV16" s="50"/>
      <c r="AW16" s="50"/>
      <c r="AX16" s="50"/>
      <c r="AY16" s="50"/>
      <c r="AZ16" s="50"/>
      <c r="BA16" s="50"/>
      <c r="BB16" s="50"/>
      <c r="BC16" s="50"/>
      <c r="BD16" s="50"/>
      <c r="BE16" s="50"/>
      <c r="BF16" s="50"/>
      <c r="BG16" s="50"/>
      <c r="BH16" s="50"/>
      <c r="BI16" s="50"/>
      <c r="BJ16" s="50"/>
      <c r="BK16" s="50"/>
      <c r="BL16" s="50"/>
      <c r="BM16" s="50"/>
      <c r="BN16" s="50"/>
      <c r="BO16" s="50"/>
    </row>
    <row r="17" ht="12.75" customHeight="1">
      <c r="A17" s="40">
        <v>2.4</v>
      </c>
      <c r="B17" s="41" t="s">
        <v>33</v>
      </c>
      <c r="C17" s="41" t="s">
        <v>34</v>
      </c>
      <c r="D17" s="42" t="s">
        <v>21</v>
      </c>
      <c r="E17" s="43"/>
      <c r="F17" s="44">
        <v>45450.0</v>
      </c>
      <c r="G17" s="45">
        <f t="shared" si="3"/>
        <v>45453</v>
      </c>
      <c r="H17" s="46">
        <v>4.0</v>
      </c>
      <c r="I17" s="53">
        <v>1.0</v>
      </c>
      <c r="J17" s="48">
        <f t="shared" si="6"/>
        <v>2</v>
      </c>
      <c r="K17" s="49"/>
      <c r="L17" s="50"/>
      <c r="M17" s="50"/>
      <c r="N17" s="50"/>
      <c r="O17" s="50"/>
      <c r="P17" s="50"/>
      <c r="Q17" s="50"/>
      <c r="R17" s="50"/>
      <c r="S17" s="50"/>
      <c r="T17" s="50"/>
      <c r="U17" s="50"/>
      <c r="V17" s="50"/>
      <c r="W17" s="50"/>
      <c r="X17" s="50"/>
      <c r="Y17" s="50"/>
      <c r="Z17" s="50"/>
      <c r="AA17" s="50"/>
      <c r="AB17" s="50"/>
      <c r="AC17" s="50"/>
      <c r="AD17" s="50"/>
      <c r="AE17" s="50"/>
      <c r="AF17" s="50"/>
      <c r="AG17" s="50"/>
      <c r="AH17" s="50"/>
      <c r="AI17" s="50"/>
      <c r="AJ17" s="50"/>
      <c r="AK17" s="50"/>
      <c r="AL17" s="50"/>
      <c r="AM17" s="50"/>
      <c r="AN17" s="50"/>
      <c r="AO17" s="50"/>
      <c r="AP17" s="50"/>
      <c r="AQ17" s="50"/>
      <c r="AR17" s="50"/>
      <c r="AS17" s="50"/>
      <c r="AT17" s="50"/>
      <c r="AU17" s="50"/>
      <c r="AV17" s="50"/>
      <c r="AW17" s="50"/>
      <c r="AX17" s="50"/>
      <c r="AY17" s="50"/>
      <c r="AZ17" s="50"/>
      <c r="BA17" s="50"/>
      <c r="BB17" s="50"/>
      <c r="BC17" s="50"/>
      <c r="BD17" s="50"/>
      <c r="BE17" s="50"/>
      <c r="BF17" s="50"/>
      <c r="BG17" s="50"/>
      <c r="BH17" s="50"/>
      <c r="BI17" s="50"/>
      <c r="BJ17" s="50"/>
      <c r="BK17" s="50"/>
      <c r="BL17" s="50"/>
      <c r="BM17" s="50"/>
      <c r="BN17" s="50"/>
      <c r="BO17" s="50"/>
    </row>
    <row r="18" ht="12.75" customHeight="1">
      <c r="A18" s="60">
        <v>3.0</v>
      </c>
      <c r="B18" s="61" t="s">
        <v>35</v>
      </c>
      <c r="C18" s="61"/>
      <c r="D18" s="61"/>
      <c r="E18" s="68"/>
      <c r="F18" s="62"/>
      <c r="G18" s="62" t="str">
        <f t="shared" si="3"/>
        <v> - </v>
      </c>
      <c r="H18" s="63"/>
      <c r="I18" s="64"/>
      <c r="J18" s="63" t="str">
        <f t="shared" si="6"/>
        <v> - </v>
      </c>
      <c r="K18" s="65"/>
      <c r="L18" s="66"/>
      <c r="M18" s="66"/>
      <c r="N18" s="66"/>
      <c r="O18" s="66"/>
      <c r="P18" s="66"/>
      <c r="Q18" s="66"/>
      <c r="R18" s="66"/>
      <c r="S18" s="66"/>
      <c r="T18" s="66"/>
      <c r="U18" s="66"/>
      <c r="V18" s="66"/>
      <c r="W18" s="66"/>
      <c r="X18" s="66"/>
      <c r="Y18" s="66"/>
      <c r="Z18" s="66"/>
      <c r="AA18" s="66"/>
      <c r="AB18" s="66"/>
      <c r="AC18" s="66"/>
      <c r="AD18" s="66"/>
      <c r="AE18" s="66"/>
      <c r="AF18" s="66"/>
      <c r="AG18" s="66"/>
      <c r="AH18" s="66"/>
      <c r="AI18" s="66"/>
      <c r="AJ18" s="66"/>
      <c r="AK18" s="66"/>
      <c r="AL18" s="66"/>
      <c r="AM18" s="66"/>
      <c r="AN18" s="66"/>
      <c r="AO18" s="66"/>
      <c r="AP18" s="66"/>
      <c r="AQ18" s="66"/>
      <c r="AR18" s="66"/>
      <c r="AS18" s="66"/>
      <c r="AT18" s="66"/>
      <c r="AU18" s="66"/>
      <c r="AV18" s="66"/>
      <c r="AW18" s="66"/>
      <c r="AX18" s="66"/>
      <c r="AY18" s="66"/>
      <c r="AZ18" s="66"/>
      <c r="BA18" s="66"/>
      <c r="BB18" s="66"/>
      <c r="BC18" s="66"/>
      <c r="BD18" s="66"/>
      <c r="BE18" s="66"/>
      <c r="BF18" s="66"/>
      <c r="BG18" s="66"/>
      <c r="BH18" s="66"/>
      <c r="BI18" s="66"/>
      <c r="BJ18" s="66"/>
      <c r="BK18" s="66"/>
      <c r="BL18" s="66"/>
      <c r="BM18" s="66"/>
      <c r="BN18" s="66"/>
      <c r="BO18" s="66"/>
    </row>
    <row r="19" ht="12.75" customHeight="1">
      <c r="A19" s="40">
        <v>3.1</v>
      </c>
      <c r="B19" s="41" t="s">
        <v>36</v>
      </c>
      <c r="C19" s="41" t="s">
        <v>37</v>
      </c>
      <c r="D19" s="42" t="s">
        <v>21</v>
      </c>
      <c r="E19" s="43"/>
      <c r="F19" s="44">
        <v>45454.0</v>
      </c>
      <c r="G19" s="45">
        <f t="shared" si="3"/>
        <v>45455</v>
      </c>
      <c r="H19" s="46">
        <v>2.0</v>
      </c>
      <c r="I19" s="53">
        <v>1.0</v>
      </c>
      <c r="J19" s="48">
        <f t="shared" si="6"/>
        <v>2</v>
      </c>
      <c r="K19" s="49"/>
      <c r="L19" s="50"/>
      <c r="M19" s="50"/>
      <c r="N19" s="50"/>
      <c r="O19" s="50"/>
      <c r="P19" s="50"/>
      <c r="Q19" s="50"/>
      <c r="R19" s="50"/>
      <c r="S19" s="50"/>
      <c r="T19" s="50"/>
      <c r="U19" s="50"/>
      <c r="V19" s="50"/>
      <c r="W19" s="50"/>
      <c r="X19" s="50"/>
      <c r="Y19" s="50"/>
      <c r="Z19" s="50"/>
      <c r="AA19" s="50"/>
      <c r="AB19" s="50"/>
      <c r="AC19" s="50"/>
      <c r="AD19" s="50"/>
      <c r="AE19" s="50"/>
      <c r="AF19" s="50"/>
      <c r="AG19" s="50"/>
      <c r="AH19" s="50"/>
      <c r="AI19" s="50"/>
      <c r="AJ19" s="50"/>
      <c r="AK19" s="50"/>
      <c r="AL19" s="50"/>
      <c r="AM19" s="50"/>
      <c r="AN19" s="50"/>
      <c r="AO19" s="50"/>
      <c r="AP19" s="50"/>
      <c r="AQ19" s="50"/>
      <c r="AR19" s="50"/>
      <c r="AS19" s="50"/>
      <c r="AT19" s="50"/>
      <c r="AU19" s="50"/>
      <c r="AV19" s="50"/>
      <c r="AW19" s="50"/>
      <c r="AX19" s="50"/>
      <c r="AY19" s="50"/>
      <c r="AZ19" s="50"/>
      <c r="BA19" s="50"/>
      <c r="BB19" s="50"/>
      <c r="BC19" s="50"/>
      <c r="BD19" s="50"/>
      <c r="BE19" s="50"/>
      <c r="BF19" s="50"/>
      <c r="BG19" s="50"/>
      <c r="BH19" s="50"/>
      <c r="BI19" s="50"/>
      <c r="BJ19" s="50"/>
      <c r="BK19" s="50"/>
      <c r="BL19" s="50"/>
      <c r="BM19" s="50"/>
      <c r="BN19" s="50"/>
      <c r="BO19" s="50"/>
    </row>
    <row r="20" ht="12.75" customHeight="1">
      <c r="A20" s="40">
        <v>3.2</v>
      </c>
      <c r="B20" s="41" t="s">
        <v>38</v>
      </c>
      <c r="C20" s="41" t="s">
        <v>39</v>
      </c>
      <c r="D20" s="54"/>
      <c r="E20" s="43"/>
      <c r="F20" s="44">
        <v>45456.0</v>
      </c>
      <c r="G20" s="45">
        <f t="shared" si="3"/>
        <v>45456</v>
      </c>
      <c r="H20" s="46">
        <v>1.0</v>
      </c>
      <c r="I20" s="53">
        <v>1.0</v>
      </c>
      <c r="J20" s="48">
        <f t="shared" si="6"/>
        <v>1</v>
      </c>
      <c r="K20" s="49"/>
      <c r="L20" s="50"/>
      <c r="M20" s="50"/>
      <c r="N20" s="50"/>
      <c r="O20" s="50"/>
      <c r="P20" s="50"/>
      <c r="Q20" s="50"/>
      <c r="R20" s="50"/>
      <c r="S20" s="50"/>
      <c r="T20" s="50"/>
      <c r="U20" s="50"/>
      <c r="V20" s="50"/>
      <c r="W20" s="50"/>
      <c r="X20" s="50"/>
      <c r="Y20" s="50"/>
      <c r="Z20" s="50"/>
      <c r="AA20" s="50"/>
      <c r="AB20" s="50"/>
      <c r="AC20" s="50"/>
      <c r="AD20" s="50"/>
      <c r="AE20" s="50"/>
      <c r="AF20" s="50"/>
      <c r="AG20" s="50"/>
      <c r="AH20" s="50"/>
      <c r="AI20" s="50"/>
      <c r="AJ20" s="50"/>
      <c r="AK20" s="50"/>
      <c r="AL20" s="50"/>
      <c r="AM20" s="50"/>
      <c r="AN20" s="50"/>
      <c r="AO20" s="50"/>
      <c r="AP20" s="50"/>
      <c r="AQ20" s="50"/>
      <c r="AR20" s="50"/>
      <c r="AS20" s="50"/>
      <c r="AT20" s="50"/>
      <c r="AU20" s="50"/>
      <c r="AV20" s="50"/>
      <c r="AW20" s="50"/>
      <c r="AX20" s="50"/>
      <c r="AY20" s="50"/>
      <c r="AZ20" s="50"/>
      <c r="BA20" s="50"/>
      <c r="BB20" s="50"/>
      <c r="BC20" s="50"/>
      <c r="BD20" s="50"/>
      <c r="BE20" s="50"/>
      <c r="BF20" s="50"/>
      <c r="BG20" s="50"/>
      <c r="BH20" s="50"/>
      <c r="BI20" s="50"/>
      <c r="BJ20" s="50"/>
      <c r="BK20" s="50"/>
      <c r="BL20" s="50"/>
      <c r="BM20" s="50"/>
      <c r="BN20" s="50"/>
      <c r="BO20" s="50"/>
    </row>
    <row r="21" ht="12.75" customHeight="1">
      <c r="A21" s="40">
        <v>3.3</v>
      </c>
      <c r="B21" s="41" t="s">
        <v>40</v>
      </c>
      <c r="C21" s="41" t="s">
        <v>41</v>
      </c>
      <c r="D21" s="54"/>
      <c r="E21" s="43"/>
      <c r="F21" s="44">
        <v>45456.0</v>
      </c>
      <c r="G21" s="45">
        <f t="shared" si="3"/>
        <v>45456</v>
      </c>
      <c r="H21" s="46">
        <v>1.0</v>
      </c>
      <c r="I21" s="53">
        <v>1.0</v>
      </c>
      <c r="J21" s="48">
        <f t="shared" si="6"/>
        <v>1</v>
      </c>
      <c r="K21" s="49"/>
      <c r="L21" s="50"/>
      <c r="M21" s="50"/>
      <c r="N21" s="50"/>
      <c r="O21" s="50"/>
      <c r="P21" s="50"/>
      <c r="Q21" s="50"/>
      <c r="R21" s="50"/>
      <c r="S21" s="50"/>
      <c r="T21" s="50"/>
      <c r="U21" s="50"/>
      <c r="V21" s="50"/>
      <c r="W21" s="50"/>
      <c r="X21" s="50"/>
      <c r="Y21" s="50"/>
      <c r="Z21" s="50"/>
      <c r="AA21" s="50"/>
      <c r="AB21" s="50"/>
      <c r="AC21" s="50"/>
      <c r="AD21" s="50"/>
      <c r="AE21" s="50"/>
      <c r="AF21" s="50"/>
      <c r="AG21" s="50"/>
      <c r="AH21" s="50"/>
      <c r="AI21" s="50"/>
      <c r="AJ21" s="50"/>
      <c r="AK21" s="50"/>
      <c r="AL21" s="50"/>
      <c r="AM21" s="50"/>
      <c r="AN21" s="50"/>
      <c r="AO21" s="50"/>
      <c r="AP21" s="50"/>
      <c r="AQ21" s="50"/>
      <c r="AR21" s="50"/>
      <c r="AS21" s="50"/>
      <c r="AT21" s="50"/>
      <c r="AU21" s="50"/>
      <c r="AV21" s="50"/>
      <c r="AW21" s="50"/>
      <c r="AX21" s="50"/>
      <c r="AY21" s="50"/>
      <c r="AZ21" s="50"/>
      <c r="BA21" s="50"/>
      <c r="BB21" s="50"/>
      <c r="BC21" s="50"/>
      <c r="BD21" s="50"/>
      <c r="BE21" s="50"/>
      <c r="BF21" s="50"/>
      <c r="BG21" s="50"/>
      <c r="BH21" s="50"/>
      <c r="BI21" s="50"/>
      <c r="BJ21" s="50"/>
      <c r="BK21" s="50"/>
      <c r="BL21" s="50"/>
      <c r="BM21" s="50"/>
      <c r="BN21" s="50"/>
      <c r="BO21" s="50"/>
    </row>
    <row r="22" ht="12.75" customHeight="1">
      <c r="A22" s="60">
        <v>4.0</v>
      </c>
      <c r="B22" s="69" t="s">
        <v>42</v>
      </c>
      <c r="C22" s="61"/>
      <c r="D22" s="61"/>
      <c r="E22" s="68"/>
      <c r="F22" s="62"/>
      <c r="G22" s="62" t="str">
        <f t="shared" si="3"/>
        <v> - </v>
      </c>
      <c r="H22" s="63"/>
      <c r="I22" s="64"/>
      <c r="J22" s="63" t="str">
        <f t="shared" si="6"/>
        <v> - </v>
      </c>
      <c r="K22" s="65"/>
      <c r="L22" s="66"/>
      <c r="M22" s="66"/>
      <c r="N22" s="66"/>
      <c r="O22" s="66"/>
      <c r="P22" s="66"/>
      <c r="Q22" s="66"/>
      <c r="R22" s="66"/>
      <c r="S22" s="66"/>
      <c r="T22" s="66"/>
      <c r="U22" s="66"/>
      <c r="V22" s="66"/>
      <c r="W22" s="66"/>
      <c r="X22" s="66"/>
      <c r="Y22" s="66"/>
      <c r="Z22" s="66"/>
      <c r="AA22" s="66"/>
      <c r="AB22" s="66"/>
      <c r="AC22" s="66"/>
      <c r="AD22" s="66"/>
      <c r="AE22" s="66"/>
      <c r="AF22" s="66"/>
      <c r="AG22" s="66"/>
      <c r="AH22" s="66"/>
      <c r="AI22" s="66"/>
      <c r="AJ22" s="66"/>
      <c r="AK22" s="66"/>
      <c r="AL22" s="66"/>
      <c r="AM22" s="66"/>
      <c r="AN22" s="66"/>
      <c r="AO22" s="66"/>
      <c r="AP22" s="66"/>
      <c r="AQ22" s="66"/>
      <c r="AR22" s="66"/>
      <c r="AS22" s="66"/>
      <c r="AT22" s="66"/>
      <c r="AU22" s="66"/>
      <c r="AV22" s="66"/>
      <c r="AW22" s="66"/>
      <c r="AX22" s="66"/>
      <c r="AY22" s="66"/>
      <c r="AZ22" s="66"/>
      <c r="BA22" s="66"/>
      <c r="BB22" s="66"/>
      <c r="BC22" s="66"/>
      <c r="BD22" s="66"/>
      <c r="BE22" s="66"/>
      <c r="BF22" s="66"/>
      <c r="BG22" s="66"/>
      <c r="BH22" s="66"/>
      <c r="BI22" s="66"/>
      <c r="BJ22" s="66"/>
      <c r="BK22" s="66"/>
      <c r="BL22" s="66"/>
      <c r="BM22" s="66"/>
      <c r="BN22" s="66"/>
      <c r="BO22" s="66"/>
    </row>
    <row r="23" ht="12.75" customHeight="1">
      <c r="A23" s="40">
        <v>4.1</v>
      </c>
      <c r="B23" s="51" t="s">
        <v>43</v>
      </c>
      <c r="C23" s="51" t="s">
        <v>44</v>
      </c>
      <c r="D23" s="42" t="s">
        <v>21</v>
      </c>
      <c r="E23" s="43"/>
      <c r="F23" s="44">
        <v>45456.0</v>
      </c>
      <c r="G23" s="45">
        <f t="shared" si="3"/>
        <v>45457</v>
      </c>
      <c r="H23" s="46">
        <v>2.0</v>
      </c>
      <c r="I23" s="53">
        <v>1.0</v>
      </c>
      <c r="J23" s="48">
        <f t="shared" si="6"/>
        <v>2</v>
      </c>
      <c r="K23" s="49"/>
      <c r="L23" s="50"/>
      <c r="M23" s="50"/>
      <c r="N23" s="50"/>
      <c r="O23" s="50"/>
      <c r="P23" s="50"/>
      <c r="Q23" s="50"/>
      <c r="R23" s="50"/>
      <c r="S23" s="50"/>
      <c r="T23" s="50"/>
      <c r="U23" s="50"/>
      <c r="V23" s="50"/>
      <c r="W23" s="50"/>
      <c r="X23" s="50"/>
      <c r="Y23" s="50"/>
      <c r="Z23" s="50"/>
      <c r="AA23" s="50"/>
      <c r="AB23" s="50"/>
      <c r="AC23" s="50"/>
      <c r="AD23" s="50"/>
      <c r="AE23" s="50"/>
      <c r="AF23" s="50"/>
      <c r="AG23" s="50"/>
      <c r="AH23" s="50"/>
      <c r="AI23" s="50"/>
      <c r="AJ23" s="50"/>
      <c r="AK23" s="50"/>
      <c r="AL23" s="50"/>
      <c r="AM23" s="50"/>
      <c r="AN23" s="50"/>
      <c r="AO23" s="50"/>
      <c r="AP23" s="50"/>
      <c r="AQ23" s="50"/>
      <c r="AR23" s="50"/>
      <c r="AS23" s="50"/>
      <c r="AT23" s="50"/>
      <c r="AU23" s="50"/>
      <c r="AV23" s="50"/>
      <c r="AW23" s="50"/>
      <c r="AX23" s="50"/>
      <c r="AY23" s="50"/>
      <c r="AZ23" s="50"/>
      <c r="BA23" s="50"/>
      <c r="BB23" s="50"/>
      <c r="BC23" s="50"/>
      <c r="BD23" s="50"/>
      <c r="BE23" s="50"/>
      <c r="BF23" s="50"/>
      <c r="BG23" s="50"/>
      <c r="BH23" s="50"/>
      <c r="BI23" s="50"/>
      <c r="BJ23" s="50"/>
      <c r="BK23" s="50"/>
      <c r="BL23" s="50"/>
      <c r="BM23" s="50"/>
      <c r="BN23" s="50"/>
      <c r="BO23" s="50"/>
    </row>
    <row r="24" ht="12.75" customHeight="1">
      <c r="A24" s="70">
        <v>5.0</v>
      </c>
      <c r="B24" s="71" t="s">
        <v>45</v>
      </c>
      <c r="C24" s="72"/>
      <c r="D24" s="73"/>
      <c r="E24" s="73"/>
      <c r="F24" s="74"/>
      <c r="G24" s="74"/>
      <c r="H24" s="75"/>
      <c r="I24" s="75"/>
      <c r="J24" s="75"/>
      <c r="K24" s="76"/>
      <c r="L24" s="76"/>
      <c r="M24" s="76"/>
      <c r="N24" s="76"/>
      <c r="O24" s="76"/>
      <c r="P24" s="76"/>
      <c r="Q24" s="76"/>
      <c r="R24" s="76"/>
      <c r="S24" s="76"/>
      <c r="T24" s="76"/>
      <c r="U24" s="76"/>
      <c r="V24" s="76"/>
      <c r="W24" s="76"/>
      <c r="X24" s="76"/>
      <c r="Y24" s="76"/>
      <c r="Z24" s="76"/>
      <c r="AA24" s="76"/>
      <c r="AB24" s="76"/>
      <c r="AC24" s="76"/>
      <c r="AD24" s="76"/>
      <c r="AE24" s="76"/>
      <c r="AF24" s="76"/>
      <c r="AG24" s="76"/>
      <c r="AH24" s="76"/>
      <c r="AI24" s="76"/>
      <c r="AJ24" s="76"/>
      <c r="AK24" s="76"/>
      <c r="AL24" s="76"/>
      <c r="AM24" s="76"/>
      <c r="AN24" s="76"/>
      <c r="AO24" s="76"/>
      <c r="AP24" s="76"/>
      <c r="AQ24" s="76"/>
      <c r="AR24" s="76"/>
      <c r="AS24" s="76"/>
      <c r="AT24" s="76"/>
      <c r="AU24" s="76"/>
      <c r="AV24" s="76"/>
      <c r="AW24" s="76"/>
      <c r="AX24" s="76"/>
      <c r="AY24" s="76"/>
      <c r="AZ24" s="76"/>
      <c r="BA24" s="76"/>
      <c r="BB24" s="76"/>
      <c r="BC24" s="76"/>
      <c r="BD24" s="76"/>
      <c r="BE24" s="76"/>
      <c r="BF24" s="76"/>
      <c r="BG24" s="76"/>
      <c r="BH24" s="76"/>
      <c r="BI24" s="76"/>
      <c r="BJ24" s="76"/>
      <c r="BK24" s="76"/>
      <c r="BL24" s="76"/>
      <c r="BM24" s="76"/>
      <c r="BN24" s="76"/>
      <c r="BO24" s="76"/>
    </row>
    <row r="25" ht="12.75" customHeight="1">
      <c r="A25" s="77">
        <v>5.1</v>
      </c>
      <c r="B25" s="51" t="s">
        <v>46</v>
      </c>
      <c r="C25" s="51" t="s">
        <v>47</v>
      </c>
      <c r="D25" s="78" t="s">
        <v>21</v>
      </c>
      <c r="E25" s="43"/>
      <c r="F25" s="44">
        <v>45458.0</v>
      </c>
      <c r="G25" s="45">
        <f>IF(ISBLANK(F25)," - ",IF(H25=0,F25,F25+H25-1))</f>
        <v>45458</v>
      </c>
      <c r="H25" s="46">
        <v>1.0</v>
      </c>
      <c r="I25" s="53">
        <v>1.0</v>
      </c>
      <c r="J25" s="48"/>
      <c r="K25" s="49"/>
      <c r="L25" s="50"/>
      <c r="M25" s="50"/>
      <c r="N25" s="50"/>
      <c r="O25" s="50"/>
      <c r="P25" s="50"/>
      <c r="Q25" s="50"/>
      <c r="R25" s="50"/>
      <c r="S25" s="50"/>
      <c r="T25" s="50"/>
      <c r="U25" s="50"/>
      <c r="V25" s="50"/>
      <c r="W25" s="50"/>
      <c r="X25" s="50"/>
      <c r="Y25" s="50"/>
      <c r="Z25" s="50"/>
      <c r="AA25" s="50"/>
      <c r="AB25" s="50"/>
      <c r="AC25" s="50"/>
      <c r="AD25" s="50"/>
      <c r="AE25" s="50"/>
      <c r="AF25" s="50"/>
      <c r="AG25" s="50"/>
      <c r="AH25" s="50"/>
      <c r="AI25" s="50"/>
      <c r="AJ25" s="50"/>
      <c r="AK25" s="50"/>
      <c r="AL25" s="50"/>
      <c r="AM25" s="50"/>
      <c r="AN25" s="50"/>
      <c r="AO25" s="50"/>
      <c r="AP25" s="50"/>
      <c r="AQ25" s="50"/>
      <c r="AR25" s="50"/>
      <c r="AS25" s="50"/>
      <c r="AT25" s="50"/>
      <c r="AU25" s="50"/>
      <c r="AV25" s="50"/>
      <c r="AW25" s="50"/>
      <c r="AX25" s="50"/>
      <c r="AY25" s="50"/>
      <c r="AZ25" s="50"/>
      <c r="BA25" s="50"/>
      <c r="BB25" s="50"/>
      <c r="BC25" s="50"/>
      <c r="BD25" s="50"/>
      <c r="BE25" s="50"/>
      <c r="BF25" s="50"/>
      <c r="BG25" s="50"/>
      <c r="BH25" s="50"/>
      <c r="BI25" s="50"/>
      <c r="BJ25" s="50"/>
      <c r="BK25" s="50"/>
      <c r="BL25" s="50"/>
      <c r="BM25" s="50"/>
      <c r="BN25" s="50"/>
      <c r="BO25" s="50"/>
    </row>
    <row r="26" ht="12.75" customHeight="1">
      <c r="A26" s="79">
        <v>6.0</v>
      </c>
      <c r="B26" s="80" t="s">
        <v>48</v>
      </c>
      <c r="C26" s="81"/>
      <c r="D26" s="81"/>
      <c r="E26" s="82"/>
      <c r="F26" s="83"/>
      <c r="G26" s="84"/>
      <c r="H26" s="85"/>
      <c r="I26" s="86"/>
      <c r="J26" s="87"/>
      <c r="K26" s="88"/>
      <c r="L26" s="89"/>
      <c r="M26" s="89"/>
      <c r="N26" s="89"/>
      <c r="O26" s="89"/>
      <c r="P26" s="89"/>
      <c r="Q26" s="89"/>
      <c r="R26" s="89"/>
      <c r="S26" s="89"/>
      <c r="T26" s="89"/>
      <c r="U26" s="89"/>
      <c r="V26" s="89"/>
      <c r="W26" s="89"/>
      <c r="X26" s="89"/>
      <c r="Y26" s="89"/>
      <c r="Z26" s="89"/>
      <c r="AA26" s="89"/>
      <c r="AB26" s="89"/>
      <c r="AC26" s="89"/>
      <c r="AD26" s="89"/>
      <c r="AE26" s="89"/>
      <c r="AF26" s="89"/>
      <c r="AG26" s="89"/>
      <c r="AH26" s="89"/>
      <c r="AI26" s="89"/>
      <c r="AJ26" s="89"/>
      <c r="AK26" s="89"/>
      <c r="AL26" s="89"/>
      <c r="AM26" s="89"/>
      <c r="AN26" s="89"/>
      <c r="AO26" s="89"/>
      <c r="AP26" s="89"/>
      <c r="AQ26" s="89"/>
      <c r="AR26" s="89"/>
      <c r="AS26" s="89"/>
      <c r="AT26" s="89"/>
      <c r="AU26" s="89"/>
      <c r="AV26" s="89"/>
      <c r="AW26" s="89"/>
      <c r="AX26" s="89"/>
      <c r="AY26" s="89"/>
      <c r="AZ26" s="89"/>
      <c r="BA26" s="50"/>
      <c r="BB26" s="50"/>
      <c r="BC26" s="50"/>
      <c r="BD26" s="50"/>
      <c r="BE26" s="50"/>
      <c r="BF26" s="50"/>
      <c r="BG26" s="50"/>
      <c r="BH26" s="50"/>
      <c r="BI26" s="50"/>
      <c r="BJ26" s="50"/>
      <c r="BK26" s="50"/>
      <c r="BL26" s="50"/>
      <c r="BM26" s="50"/>
      <c r="BN26" s="50"/>
      <c r="BO26" s="50"/>
    </row>
    <row r="27" ht="12.75" customHeight="1">
      <c r="A27" s="40">
        <v>6.1</v>
      </c>
      <c r="B27" s="90" t="s">
        <v>49</v>
      </c>
      <c r="C27" s="90" t="s">
        <v>50</v>
      </c>
      <c r="D27" s="91" t="s">
        <v>21</v>
      </c>
      <c r="E27" s="43"/>
      <c r="F27" s="44">
        <v>45461.0</v>
      </c>
      <c r="G27" s="45">
        <f>IF(ISBLANK(F27)," - ",IF(H27=0,F27,F27+H27-1))</f>
        <v>45461</v>
      </c>
      <c r="H27" s="46">
        <v>1.0</v>
      </c>
      <c r="I27" s="53">
        <v>1.0</v>
      </c>
      <c r="J27" s="48"/>
      <c r="K27" s="49"/>
      <c r="L27" s="50"/>
      <c r="M27" s="50"/>
      <c r="N27" s="50"/>
      <c r="O27" s="50"/>
      <c r="P27" s="50"/>
      <c r="Q27" s="50"/>
      <c r="R27" s="50"/>
      <c r="S27" s="50"/>
      <c r="T27" s="50"/>
      <c r="U27" s="50"/>
      <c r="V27" s="50"/>
      <c r="W27" s="50"/>
      <c r="X27" s="50"/>
      <c r="Y27" s="50"/>
      <c r="Z27" s="50"/>
      <c r="AA27" s="50"/>
      <c r="AB27" s="50"/>
      <c r="AC27" s="50"/>
      <c r="AD27" s="50"/>
      <c r="AE27" s="50"/>
      <c r="AF27" s="50"/>
      <c r="AG27" s="50"/>
      <c r="AH27" s="50"/>
      <c r="AI27" s="50"/>
      <c r="AJ27" s="50"/>
      <c r="AK27" s="50"/>
      <c r="AL27" s="50"/>
      <c r="AM27" s="50"/>
      <c r="AN27" s="50"/>
      <c r="AO27" s="50"/>
      <c r="AP27" s="50"/>
      <c r="AQ27" s="50"/>
      <c r="AR27" s="50"/>
      <c r="AS27" s="50"/>
      <c r="AT27" s="50"/>
      <c r="AU27" s="50"/>
      <c r="AV27" s="50"/>
      <c r="AW27" s="50"/>
      <c r="AX27" s="50"/>
      <c r="AY27" s="50"/>
      <c r="AZ27" s="50"/>
      <c r="BA27" s="50"/>
      <c r="BB27" s="50"/>
      <c r="BC27" s="50"/>
      <c r="BD27" s="50"/>
      <c r="BE27" s="50"/>
      <c r="BF27" s="50"/>
      <c r="BG27" s="50"/>
      <c r="BH27" s="50"/>
      <c r="BI27" s="50"/>
      <c r="BJ27" s="50"/>
      <c r="BK27" s="50"/>
      <c r="BL27" s="50"/>
      <c r="BM27" s="50"/>
      <c r="BN27" s="50"/>
      <c r="BO27" s="50"/>
    </row>
    <row r="28" ht="12.75" customHeight="1">
      <c r="A28" s="50"/>
      <c r="B28" s="92"/>
      <c r="C28" s="92"/>
      <c r="D28" s="93"/>
      <c r="E28" s="43"/>
      <c r="F28" s="94"/>
      <c r="G28" s="45"/>
      <c r="H28" s="67"/>
      <c r="I28" s="47"/>
      <c r="J28" s="48"/>
      <c r="K28" s="49"/>
      <c r="L28" s="50"/>
      <c r="M28" s="50"/>
      <c r="N28" s="50"/>
      <c r="O28" s="50"/>
      <c r="P28" s="50"/>
      <c r="Q28" s="50"/>
      <c r="R28" s="50"/>
      <c r="S28" s="50"/>
      <c r="T28" s="50"/>
      <c r="U28" s="50"/>
      <c r="V28" s="50"/>
      <c r="W28" s="50"/>
      <c r="X28" s="50"/>
      <c r="Y28" s="50"/>
      <c r="Z28" s="50"/>
      <c r="AA28" s="50"/>
      <c r="AB28" s="50"/>
      <c r="AC28" s="50"/>
      <c r="AD28" s="50"/>
      <c r="AE28" s="50"/>
      <c r="AF28" s="50"/>
      <c r="AG28" s="50"/>
      <c r="AH28" s="50"/>
      <c r="AI28" s="50"/>
      <c r="AJ28" s="50"/>
      <c r="AK28" s="50"/>
      <c r="AL28" s="50"/>
      <c r="AM28" s="50"/>
      <c r="AN28" s="50"/>
      <c r="AO28" s="50"/>
      <c r="AP28" s="50"/>
      <c r="AQ28" s="50"/>
      <c r="AR28" s="50"/>
      <c r="AS28" s="50"/>
      <c r="AT28" s="50"/>
      <c r="AU28" s="50"/>
      <c r="AV28" s="50"/>
      <c r="AW28" s="50"/>
      <c r="AX28" s="50"/>
      <c r="AY28" s="50"/>
      <c r="AZ28" s="50"/>
      <c r="BA28" s="50"/>
      <c r="BB28" s="50"/>
      <c r="BC28" s="50"/>
      <c r="BD28" s="50"/>
      <c r="BE28" s="50"/>
      <c r="BF28" s="50"/>
      <c r="BG28" s="50"/>
      <c r="BH28" s="50"/>
      <c r="BI28" s="50"/>
      <c r="BJ28" s="50"/>
      <c r="BK28" s="50"/>
      <c r="BL28" s="50"/>
      <c r="BM28" s="50"/>
      <c r="BN28" s="50"/>
      <c r="BO28" s="50"/>
    </row>
    <row r="29" ht="12.75" customHeight="1">
      <c r="A29" s="9"/>
      <c r="B29" s="9"/>
      <c r="C29" s="9"/>
      <c r="D29" s="9"/>
      <c r="E29" s="9"/>
      <c r="F29" s="9"/>
      <c r="G29" s="9"/>
      <c r="H29" s="9"/>
      <c r="I29" s="9"/>
      <c r="J29" s="9"/>
      <c r="K29" s="9"/>
      <c r="L29" s="9"/>
      <c r="M29" s="9"/>
      <c r="N29" s="9"/>
      <c r="O29" s="9"/>
      <c r="P29" s="9"/>
      <c r="Q29" s="9"/>
      <c r="R29" s="9"/>
      <c r="S29" s="9"/>
      <c r="T29" s="9"/>
      <c r="U29" s="9"/>
      <c r="V29" s="9"/>
      <c r="W29" s="9"/>
      <c r="X29" s="9"/>
      <c r="Y29" s="9"/>
      <c r="Z29" s="9"/>
      <c r="AA29" s="9"/>
      <c r="AB29" s="9"/>
      <c r="AC29" s="9"/>
      <c r="AD29" s="9"/>
      <c r="AE29" s="9"/>
      <c r="AF29" s="9"/>
      <c r="AG29" s="9"/>
      <c r="AH29" s="9"/>
      <c r="AI29" s="9"/>
      <c r="AJ29" s="9"/>
      <c r="AK29" s="9"/>
      <c r="AL29" s="9"/>
      <c r="AM29" s="9"/>
      <c r="AN29" s="9"/>
      <c r="AO29" s="9"/>
      <c r="AP29" s="9"/>
      <c r="AQ29" s="9"/>
      <c r="AR29" s="9"/>
      <c r="AS29" s="9"/>
      <c r="AT29" s="9"/>
      <c r="AU29" s="9"/>
      <c r="AV29" s="9"/>
      <c r="AW29" s="9"/>
      <c r="AX29" s="9"/>
      <c r="AY29" s="9"/>
      <c r="AZ29" s="9"/>
      <c r="BA29" s="9"/>
      <c r="BB29" s="9"/>
      <c r="BC29" s="9"/>
      <c r="BD29" s="9"/>
      <c r="BE29" s="9"/>
      <c r="BF29" s="9"/>
      <c r="BG29" s="9"/>
      <c r="BH29" s="9"/>
      <c r="BI29" s="9"/>
      <c r="BJ29" s="9"/>
      <c r="BK29" s="9"/>
      <c r="BL29" s="9"/>
      <c r="BM29" s="9"/>
      <c r="BN29" s="9"/>
      <c r="BO29" s="9"/>
    </row>
    <row r="30" ht="12.75" customHeight="1"/>
    <row r="31" ht="12.75" customHeight="1"/>
    <row r="32" ht="12.75" customHeight="1"/>
    <row r="33" ht="12.75" customHeight="1"/>
    <row r="34" ht="12.75" customHeight="1"/>
    <row r="35" ht="12.75" customHeight="1"/>
    <row r="36" ht="12.75" customHeight="1"/>
    <row r="37" ht="12.75" customHeight="1"/>
    <row r="38" ht="12.75" customHeight="1"/>
    <row r="39" ht="12.75" customHeight="1"/>
    <row r="40" ht="12.75" customHeight="1"/>
    <row r="41" ht="12.75" customHeight="1"/>
    <row r="42" ht="12.75" customHeight="1"/>
    <row r="43" ht="12.75" customHeight="1"/>
    <row r="44" ht="12.75" customHeight="1"/>
    <row r="45" ht="12.75" customHeight="1"/>
    <row r="46" ht="12.75" customHeight="1"/>
    <row r="47" ht="12.75" customHeight="1"/>
    <row r="48" ht="12.75" customHeight="1"/>
    <row r="49" ht="12.75" customHeight="1"/>
    <row r="50" ht="12.75" customHeight="1"/>
    <row r="51" ht="12.75" customHeight="1"/>
    <row r="52" ht="12.75" customHeight="1"/>
    <row r="53" ht="12.75" customHeight="1"/>
    <row r="54" ht="12.75" customHeight="1"/>
    <row r="55" ht="12.75" customHeight="1"/>
    <row r="56" ht="12.75" customHeight="1"/>
    <row r="57" ht="12.75" customHeight="1"/>
    <row r="58" ht="12.75" customHeight="1"/>
    <row r="59" ht="12.75" customHeight="1"/>
    <row r="60" ht="12.75" customHeight="1"/>
    <row r="61" ht="12.75" customHeight="1"/>
    <row r="62" ht="12.75" customHeight="1"/>
    <row r="63" ht="12.75" customHeight="1"/>
    <row r="64" ht="12.75" customHeight="1"/>
    <row r="65" ht="12.75" customHeight="1"/>
    <row r="66" ht="12.75" customHeight="1"/>
    <row r="67" ht="12.75" customHeight="1"/>
    <row r="68" ht="12.75" customHeight="1"/>
    <row r="69" ht="12.75" customHeight="1"/>
    <row r="70" ht="12.75" customHeight="1"/>
    <row r="71" ht="12.75" customHeight="1"/>
    <row r="72" ht="12.75" customHeight="1"/>
    <row r="73" ht="12.75" customHeight="1"/>
    <row r="74" ht="12.75" customHeight="1"/>
    <row r="75" ht="12.75" customHeight="1"/>
    <row r="76" ht="12.75" customHeight="1"/>
    <row r="77" ht="12.75" customHeight="1"/>
    <row r="78" ht="12.75" customHeight="1"/>
    <row r="79" ht="12.75" customHeight="1"/>
    <row r="80" ht="12.75" customHeight="1"/>
    <row r="81" ht="12.75" customHeight="1"/>
    <row r="82" ht="12.75" customHeight="1"/>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sheetData>
  <mergeCells count="18">
    <mergeCell ref="BB4:BH4"/>
    <mergeCell ref="BI4:BO4"/>
    <mergeCell ref="L4:R4"/>
    <mergeCell ref="L5:R5"/>
    <mergeCell ref="S5:Y5"/>
    <mergeCell ref="Z5:AF5"/>
    <mergeCell ref="AG5:AM5"/>
    <mergeCell ref="AN5:AT5"/>
    <mergeCell ref="AU5:BA5"/>
    <mergeCell ref="BB5:BH5"/>
    <mergeCell ref="BI5:BO5"/>
    <mergeCell ref="D4:F4"/>
    <mergeCell ref="S4:Y4"/>
    <mergeCell ref="Z4:AF4"/>
    <mergeCell ref="AG4:AM4"/>
    <mergeCell ref="AN4:AT4"/>
    <mergeCell ref="AU4:BA4"/>
    <mergeCell ref="D5:F5"/>
  </mergeCells>
  <conditionalFormatting sqref="L6:BO7">
    <cfRule type="expression" dxfId="0" priority="1">
      <formula>L$6=TODAY()</formula>
    </cfRule>
  </conditionalFormatting>
  <conditionalFormatting sqref="L6:BO23 L25:BO28">
    <cfRule type="expression" dxfId="1" priority="2">
      <formula>L$6=TODAY()</formula>
    </cfRule>
  </conditionalFormatting>
  <conditionalFormatting sqref="L8:BO23 L25:BO28">
    <cfRule type="expression" dxfId="2" priority="3">
      <formula>AND($F8&lt;=L$6,ROUNDDOWN(($G8-$F8+1)*$I8,0)+$F8-1&gt;=L$6)</formula>
    </cfRule>
  </conditionalFormatting>
  <conditionalFormatting sqref="L8:BO23 L25:BO28">
    <cfRule type="expression" dxfId="3" priority="4">
      <formula>AND(NOT(ISBLANK($F8)),$F8&lt;=L$6,$G8&gt;=L$6)</formula>
    </cfRule>
  </conditionalFormatting>
  <printOptions/>
  <pageMargins bottom="0.5" footer="0.0" header="0.0" left="0.25" right="0.25" top="0.5"/>
  <pageSetup fitToHeight="0" orientation="landscape"/>
  <drawing r:id="rId2"/>
  <legacyDrawing r:id="rId3"/>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showGridLines="0" workbookViewId="0">
      <pane ySplit="5.0" topLeftCell="A6" activePane="bottomLeft" state="frozen"/>
      <selection activeCell="B7" sqref="B7" pane="bottomLeft"/>
    </sheetView>
  </sheetViews>
  <sheetFormatPr customHeight="1" defaultColWidth="12.63" defaultRowHeight="15.0"/>
  <cols>
    <col customWidth="1" min="1" max="1" width="7.75"/>
    <col customWidth="1" min="2" max="2" width="29.0"/>
    <col customWidth="1" hidden="1" min="3" max="3" width="23.63"/>
    <col customWidth="1" hidden="1" min="4" max="4" width="24.63"/>
    <col customWidth="1" hidden="1" min="5" max="5" width="6.88"/>
    <col customWidth="1" hidden="1" min="6" max="7" width="12.0"/>
    <col customWidth="1" hidden="1" min="8" max="8" width="6.0"/>
    <col customWidth="1" hidden="1" min="9" max="9" width="6.63"/>
    <col customWidth="1" hidden="1" min="10" max="10" width="10.13"/>
    <col customWidth="1" hidden="1" min="11" max="11" width="1.88"/>
    <col customWidth="1" min="12" max="67" width="2.38"/>
  </cols>
  <sheetData>
    <row r="1" ht="30.0" customHeight="1">
      <c r="A1" s="1" t="s">
        <v>0</v>
      </c>
      <c r="B1" s="2"/>
      <c r="C1" s="2"/>
      <c r="D1" s="2"/>
      <c r="E1" s="2"/>
      <c r="F1" s="2"/>
      <c r="G1" s="2"/>
      <c r="H1" s="2"/>
      <c r="I1" s="2"/>
      <c r="J1" s="2"/>
      <c r="K1" s="2"/>
      <c r="L1" s="2"/>
      <c r="M1" s="2"/>
      <c r="N1" s="2"/>
      <c r="O1" s="2"/>
      <c r="P1" s="2"/>
      <c r="Q1" s="2"/>
      <c r="R1" s="2"/>
      <c r="S1" s="2"/>
      <c r="T1" s="2"/>
      <c r="U1" s="2"/>
      <c r="V1" s="2"/>
      <c r="W1" s="2"/>
      <c r="X1" s="2"/>
      <c r="Y1" s="2"/>
      <c r="Z1" s="2"/>
      <c r="AA1" s="2"/>
      <c r="AB1" s="2"/>
      <c r="AC1" s="2"/>
      <c r="AD1" s="2"/>
      <c r="AE1" s="2"/>
      <c r="AF1" s="2"/>
      <c r="AG1" s="2"/>
      <c r="AH1" s="2"/>
      <c r="AI1" s="2"/>
      <c r="AJ1" s="2"/>
      <c r="AK1" s="2"/>
      <c r="AL1" s="2"/>
      <c r="AM1" s="2"/>
      <c r="AN1" s="2"/>
      <c r="AO1" s="2"/>
      <c r="AP1" s="2"/>
      <c r="AQ1" s="2"/>
      <c r="AR1" s="2"/>
      <c r="AS1" s="2"/>
      <c r="AT1" s="2"/>
      <c r="AU1" s="2"/>
      <c r="AV1" s="2"/>
      <c r="AW1" s="2"/>
      <c r="AX1" s="2"/>
      <c r="AY1" s="2"/>
      <c r="AZ1" s="2"/>
      <c r="BA1" s="2"/>
      <c r="BB1" s="2"/>
      <c r="BC1" s="2"/>
      <c r="BD1" s="2"/>
      <c r="BE1" s="2"/>
      <c r="BF1" s="2"/>
      <c r="BG1" s="2"/>
      <c r="BH1" s="2"/>
      <c r="BI1" s="2"/>
      <c r="BJ1" s="2"/>
      <c r="BK1" s="2"/>
      <c r="BL1" s="2"/>
      <c r="BM1" s="2"/>
      <c r="BN1" s="2"/>
      <c r="BO1" s="2"/>
    </row>
    <row r="2" ht="18.0" customHeight="1">
      <c r="A2" s="3" t="s">
        <v>1</v>
      </c>
      <c r="B2" s="4"/>
      <c r="C2" s="5"/>
      <c r="D2" s="5"/>
      <c r="E2" s="6"/>
      <c r="F2" s="7"/>
      <c r="G2" s="7"/>
      <c r="I2" s="8"/>
    </row>
    <row r="3" ht="12.75" customHeight="1">
      <c r="A3" s="3"/>
      <c r="B3" s="9"/>
      <c r="C3" s="9"/>
      <c r="I3" s="8"/>
      <c r="L3" s="10"/>
      <c r="M3" s="10"/>
      <c r="N3" s="10"/>
      <c r="O3" s="10"/>
      <c r="P3" s="10"/>
      <c r="Q3" s="10"/>
      <c r="R3" s="10"/>
      <c r="S3" s="10"/>
      <c r="T3" s="10"/>
      <c r="U3" s="10"/>
      <c r="V3" s="10"/>
      <c r="W3" s="10"/>
      <c r="X3" s="10"/>
      <c r="Y3" s="10"/>
      <c r="Z3" s="10"/>
      <c r="AA3" s="10"/>
      <c r="AB3" s="10"/>
    </row>
    <row r="4" ht="17.25" customHeight="1">
      <c r="A4" s="9"/>
      <c r="B4" s="11" t="s">
        <v>2</v>
      </c>
      <c r="C4" s="11"/>
      <c r="D4" s="12">
        <v>45446.0</v>
      </c>
      <c r="E4" s="13"/>
      <c r="F4" s="13"/>
      <c r="G4" s="9"/>
      <c r="H4" s="11" t="s">
        <v>3</v>
      </c>
      <c r="I4" s="14">
        <v>1.0</v>
      </c>
      <c r="J4" s="9"/>
      <c r="K4" s="9"/>
      <c r="L4" s="15" t="str">
        <f>"Week "&amp;(L6-($D$4-WEEKDAY($D$4,1)+2))/7+1</f>
        <v>Week 1</v>
      </c>
      <c r="R4" s="16"/>
      <c r="S4" s="15" t="str">
        <f>"Week "&amp;(S6-($D$4-WEEKDAY($D$4,1)+2))/7+1</f>
        <v>Week 2</v>
      </c>
      <c r="Y4" s="16"/>
      <c r="Z4" s="15" t="str">
        <f>"Week "&amp;(Z6-($D$4-WEEKDAY($D$4,1)+2))/7+1</f>
        <v>Week 3</v>
      </c>
      <c r="AF4" s="16"/>
      <c r="AG4" s="15" t="str">
        <f>"Week "&amp;(AG6-($D$4-WEEKDAY($D$4,1)+2))/7+1</f>
        <v>Week 4</v>
      </c>
      <c r="AM4" s="16"/>
      <c r="AN4" s="15" t="str">
        <f>"Week "&amp;(AN6-($D$4-WEEKDAY($D$4,1)+2))/7+1</f>
        <v>Week 5</v>
      </c>
      <c r="AT4" s="16"/>
      <c r="AU4" s="15" t="str">
        <f>"Week "&amp;(AU6-($D$4-WEEKDAY($D$4,1)+2))/7+1</f>
        <v>Week 6</v>
      </c>
      <c r="BA4" s="16"/>
      <c r="BB4" s="15" t="str">
        <f>"Week "&amp;(BB6-($D$4-WEEKDAY($D$4,1)+2))/7+1</f>
        <v>Week 7</v>
      </c>
      <c r="BH4" s="16"/>
      <c r="BI4" s="15" t="str">
        <f>"Week "&amp;(BI6-($D$4-WEEKDAY($D$4,1)+2))/7+1</f>
        <v>Week 8</v>
      </c>
      <c r="BO4" s="16"/>
    </row>
    <row r="5" ht="17.25" customHeight="1">
      <c r="A5" s="9"/>
      <c r="B5" s="11" t="s">
        <v>4</v>
      </c>
      <c r="C5" s="11"/>
      <c r="D5" s="17">
        <v>45464.0</v>
      </c>
      <c r="E5" s="18"/>
      <c r="F5" s="18"/>
      <c r="G5" s="9"/>
      <c r="H5" s="9"/>
      <c r="I5" s="9"/>
      <c r="J5" s="9"/>
      <c r="K5" s="9"/>
      <c r="L5" s="19">
        <f>L6</f>
        <v>45446</v>
      </c>
      <c r="R5" s="16"/>
      <c r="S5" s="19">
        <f>S6</f>
        <v>45453</v>
      </c>
      <c r="Y5" s="16"/>
      <c r="Z5" s="19">
        <f>Z6</f>
        <v>45460</v>
      </c>
      <c r="AF5" s="16"/>
      <c r="AG5" s="19">
        <f>AG6</f>
        <v>45467</v>
      </c>
      <c r="AM5" s="16"/>
      <c r="AN5" s="19">
        <f>AN6</f>
        <v>45474</v>
      </c>
      <c r="AT5" s="16"/>
      <c r="AU5" s="19">
        <f>AU6</f>
        <v>45481</v>
      </c>
      <c r="BA5" s="16"/>
      <c r="BB5" s="19">
        <f>BB6</f>
        <v>45488</v>
      </c>
      <c r="BH5" s="16"/>
      <c r="BI5" s="19">
        <f>BI6</f>
        <v>45495</v>
      </c>
      <c r="BO5" s="16"/>
    </row>
    <row r="6" ht="12.75" customHeight="1">
      <c r="A6" s="9"/>
      <c r="B6" s="9"/>
      <c r="C6" s="9"/>
      <c r="D6" s="9"/>
      <c r="E6" s="9"/>
      <c r="F6" s="9"/>
      <c r="G6" s="9"/>
      <c r="H6" s="9"/>
      <c r="I6" s="9"/>
      <c r="J6" s="9"/>
      <c r="K6" s="9"/>
      <c r="L6" s="20">
        <f>D4-WEEKDAY(D4,1)+2+7*(I4-1)</f>
        <v>45446</v>
      </c>
      <c r="M6" s="21">
        <f t="shared" ref="M6:BO6" si="1">L6+1</f>
        <v>45447</v>
      </c>
      <c r="N6" s="21">
        <f t="shared" si="1"/>
        <v>45448</v>
      </c>
      <c r="O6" s="21">
        <f t="shared" si="1"/>
        <v>45449</v>
      </c>
      <c r="P6" s="21">
        <f t="shared" si="1"/>
        <v>45450</v>
      </c>
      <c r="Q6" s="21">
        <f t="shared" si="1"/>
        <v>45451</v>
      </c>
      <c r="R6" s="22">
        <f t="shared" si="1"/>
        <v>45452</v>
      </c>
      <c r="S6" s="20">
        <f t="shared" si="1"/>
        <v>45453</v>
      </c>
      <c r="T6" s="21">
        <f t="shared" si="1"/>
        <v>45454</v>
      </c>
      <c r="U6" s="21">
        <f t="shared" si="1"/>
        <v>45455</v>
      </c>
      <c r="V6" s="21">
        <f t="shared" si="1"/>
        <v>45456</v>
      </c>
      <c r="W6" s="21">
        <f t="shared" si="1"/>
        <v>45457</v>
      </c>
      <c r="X6" s="21">
        <f t="shared" si="1"/>
        <v>45458</v>
      </c>
      <c r="Y6" s="22">
        <f t="shared" si="1"/>
        <v>45459</v>
      </c>
      <c r="Z6" s="20">
        <f t="shared" si="1"/>
        <v>45460</v>
      </c>
      <c r="AA6" s="21">
        <f t="shared" si="1"/>
        <v>45461</v>
      </c>
      <c r="AB6" s="21">
        <f t="shared" si="1"/>
        <v>45462</v>
      </c>
      <c r="AC6" s="21">
        <f t="shared" si="1"/>
        <v>45463</v>
      </c>
      <c r="AD6" s="21">
        <f t="shared" si="1"/>
        <v>45464</v>
      </c>
      <c r="AE6" s="21">
        <f t="shared" si="1"/>
        <v>45465</v>
      </c>
      <c r="AF6" s="22">
        <f t="shared" si="1"/>
        <v>45466</v>
      </c>
      <c r="AG6" s="20">
        <f t="shared" si="1"/>
        <v>45467</v>
      </c>
      <c r="AH6" s="21">
        <f t="shared" si="1"/>
        <v>45468</v>
      </c>
      <c r="AI6" s="21">
        <f t="shared" si="1"/>
        <v>45469</v>
      </c>
      <c r="AJ6" s="21">
        <f t="shared" si="1"/>
        <v>45470</v>
      </c>
      <c r="AK6" s="21">
        <f t="shared" si="1"/>
        <v>45471</v>
      </c>
      <c r="AL6" s="21">
        <f t="shared" si="1"/>
        <v>45472</v>
      </c>
      <c r="AM6" s="22">
        <f t="shared" si="1"/>
        <v>45473</v>
      </c>
      <c r="AN6" s="20">
        <f t="shared" si="1"/>
        <v>45474</v>
      </c>
      <c r="AO6" s="21">
        <f t="shared" si="1"/>
        <v>45475</v>
      </c>
      <c r="AP6" s="21">
        <f t="shared" si="1"/>
        <v>45476</v>
      </c>
      <c r="AQ6" s="21">
        <f t="shared" si="1"/>
        <v>45477</v>
      </c>
      <c r="AR6" s="21">
        <f t="shared" si="1"/>
        <v>45478</v>
      </c>
      <c r="AS6" s="21">
        <f t="shared" si="1"/>
        <v>45479</v>
      </c>
      <c r="AT6" s="22">
        <f t="shared" si="1"/>
        <v>45480</v>
      </c>
      <c r="AU6" s="20">
        <f t="shared" si="1"/>
        <v>45481</v>
      </c>
      <c r="AV6" s="21">
        <f t="shared" si="1"/>
        <v>45482</v>
      </c>
      <c r="AW6" s="21">
        <f t="shared" si="1"/>
        <v>45483</v>
      </c>
      <c r="AX6" s="21">
        <f t="shared" si="1"/>
        <v>45484</v>
      </c>
      <c r="AY6" s="21">
        <f t="shared" si="1"/>
        <v>45485</v>
      </c>
      <c r="AZ6" s="21">
        <f t="shared" si="1"/>
        <v>45486</v>
      </c>
      <c r="BA6" s="22">
        <f t="shared" si="1"/>
        <v>45487</v>
      </c>
      <c r="BB6" s="20">
        <f t="shared" si="1"/>
        <v>45488</v>
      </c>
      <c r="BC6" s="21">
        <f t="shared" si="1"/>
        <v>45489</v>
      </c>
      <c r="BD6" s="21">
        <f t="shared" si="1"/>
        <v>45490</v>
      </c>
      <c r="BE6" s="21">
        <f t="shared" si="1"/>
        <v>45491</v>
      </c>
      <c r="BF6" s="21">
        <f t="shared" si="1"/>
        <v>45492</v>
      </c>
      <c r="BG6" s="21">
        <f t="shared" si="1"/>
        <v>45493</v>
      </c>
      <c r="BH6" s="22">
        <f t="shared" si="1"/>
        <v>45494</v>
      </c>
      <c r="BI6" s="20">
        <f t="shared" si="1"/>
        <v>45495</v>
      </c>
      <c r="BJ6" s="21">
        <f t="shared" si="1"/>
        <v>45496</v>
      </c>
      <c r="BK6" s="21">
        <f t="shared" si="1"/>
        <v>45497</v>
      </c>
      <c r="BL6" s="21">
        <f t="shared" si="1"/>
        <v>45498</v>
      </c>
      <c r="BM6" s="21">
        <f t="shared" si="1"/>
        <v>45499</v>
      </c>
      <c r="BN6" s="21">
        <f t="shared" si="1"/>
        <v>45500</v>
      </c>
      <c r="BO6" s="22">
        <f t="shared" si="1"/>
        <v>45501</v>
      </c>
    </row>
    <row r="7" ht="12.75" customHeight="1">
      <c r="A7" s="23" t="s">
        <v>5</v>
      </c>
      <c r="B7" s="23" t="s">
        <v>6</v>
      </c>
      <c r="C7" s="23" t="s">
        <v>7</v>
      </c>
      <c r="D7" s="24" t="s">
        <v>8</v>
      </c>
      <c r="E7" s="25" t="s">
        <v>9</v>
      </c>
      <c r="F7" s="26" t="s">
        <v>10</v>
      </c>
      <c r="G7" s="26" t="s">
        <v>11</v>
      </c>
      <c r="H7" s="24" t="s">
        <v>12</v>
      </c>
      <c r="I7" s="24" t="s">
        <v>13</v>
      </c>
      <c r="J7" s="24" t="s">
        <v>14</v>
      </c>
      <c r="K7" s="24"/>
      <c r="L7" s="27" t="str">
        <f t="shared" ref="L7:BO7" si="2">CHOOSE(WEEKDAY(L6,1),"S","M","T","W","T","F","S")</f>
        <v>M</v>
      </c>
      <c r="M7" s="28" t="str">
        <f t="shared" si="2"/>
        <v>T</v>
      </c>
      <c r="N7" s="28" t="str">
        <f t="shared" si="2"/>
        <v>W</v>
      </c>
      <c r="O7" s="28" t="str">
        <f t="shared" si="2"/>
        <v>T</v>
      </c>
      <c r="P7" s="28" t="str">
        <f t="shared" si="2"/>
        <v>F</v>
      </c>
      <c r="Q7" s="28" t="str">
        <f t="shared" si="2"/>
        <v>S</v>
      </c>
      <c r="R7" s="29" t="str">
        <f t="shared" si="2"/>
        <v>S</v>
      </c>
      <c r="S7" s="27" t="str">
        <f t="shared" si="2"/>
        <v>M</v>
      </c>
      <c r="T7" s="28" t="str">
        <f t="shared" si="2"/>
        <v>T</v>
      </c>
      <c r="U7" s="28" t="str">
        <f t="shared" si="2"/>
        <v>W</v>
      </c>
      <c r="V7" s="28" t="str">
        <f t="shared" si="2"/>
        <v>T</v>
      </c>
      <c r="W7" s="28" t="str">
        <f t="shared" si="2"/>
        <v>F</v>
      </c>
      <c r="X7" s="28" t="str">
        <f t="shared" si="2"/>
        <v>S</v>
      </c>
      <c r="Y7" s="29" t="str">
        <f t="shared" si="2"/>
        <v>S</v>
      </c>
      <c r="Z7" s="27" t="str">
        <f t="shared" si="2"/>
        <v>M</v>
      </c>
      <c r="AA7" s="28" t="str">
        <f t="shared" si="2"/>
        <v>T</v>
      </c>
      <c r="AB7" s="28" t="str">
        <f t="shared" si="2"/>
        <v>W</v>
      </c>
      <c r="AC7" s="28" t="str">
        <f t="shared" si="2"/>
        <v>T</v>
      </c>
      <c r="AD7" s="28" t="str">
        <f t="shared" si="2"/>
        <v>F</v>
      </c>
      <c r="AE7" s="28" t="str">
        <f t="shared" si="2"/>
        <v>S</v>
      </c>
      <c r="AF7" s="29" t="str">
        <f t="shared" si="2"/>
        <v>S</v>
      </c>
      <c r="AG7" s="27" t="str">
        <f t="shared" si="2"/>
        <v>M</v>
      </c>
      <c r="AH7" s="28" t="str">
        <f t="shared" si="2"/>
        <v>T</v>
      </c>
      <c r="AI7" s="28" t="str">
        <f t="shared" si="2"/>
        <v>W</v>
      </c>
      <c r="AJ7" s="28" t="str">
        <f t="shared" si="2"/>
        <v>T</v>
      </c>
      <c r="AK7" s="28" t="str">
        <f t="shared" si="2"/>
        <v>F</v>
      </c>
      <c r="AL7" s="28" t="str">
        <f t="shared" si="2"/>
        <v>S</v>
      </c>
      <c r="AM7" s="29" t="str">
        <f t="shared" si="2"/>
        <v>S</v>
      </c>
      <c r="AN7" s="27" t="str">
        <f t="shared" si="2"/>
        <v>M</v>
      </c>
      <c r="AO7" s="28" t="str">
        <f t="shared" si="2"/>
        <v>T</v>
      </c>
      <c r="AP7" s="28" t="str">
        <f t="shared" si="2"/>
        <v>W</v>
      </c>
      <c r="AQ7" s="28" t="str">
        <f t="shared" si="2"/>
        <v>T</v>
      </c>
      <c r="AR7" s="28" t="str">
        <f t="shared" si="2"/>
        <v>F</v>
      </c>
      <c r="AS7" s="28" t="str">
        <f t="shared" si="2"/>
        <v>S</v>
      </c>
      <c r="AT7" s="29" t="str">
        <f t="shared" si="2"/>
        <v>S</v>
      </c>
      <c r="AU7" s="27" t="str">
        <f t="shared" si="2"/>
        <v>M</v>
      </c>
      <c r="AV7" s="28" t="str">
        <f t="shared" si="2"/>
        <v>T</v>
      </c>
      <c r="AW7" s="28" t="str">
        <f t="shared" si="2"/>
        <v>W</v>
      </c>
      <c r="AX7" s="28" t="str">
        <f t="shared" si="2"/>
        <v>T</v>
      </c>
      <c r="AY7" s="28" t="str">
        <f t="shared" si="2"/>
        <v>F</v>
      </c>
      <c r="AZ7" s="28" t="str">
        <f t="shared" si="2"/>
        <v>S</v>
      </c>
      <c r="BA7" s="29" t="str">
        <f t="shared" si="2"/>
        <v>S</v>
      </c>
      <c r="BB7" s="27" t="str">
        <f t="shared" si="2"/>
        <v>M</v>
      </c>
      <c r="BC7" s="28" t="str">
        <f t="shared" si="2"/>
        <v>T</v>
      </c>
      <c r="BD7" s="28" t="str">
        <f t="shared" si="2"/>
        <v>W</v>
      </c>
      <c r="BE7" s="28" t="str">
        <f t="shared" si="2"/>
        <v>T</v>
      </c>
      <c r="BF7" s="28" t="str">
        <f t="shared" si="2"/>
        <v>F</v>
      </c>
      <c r="BG7" s="28" t="str">
        <f t="shared" si="2"/>
        <v>S</v>
      </c>
      <c r="BH7" s="29" t="str">
        <f t="shared" si="2"/>
        <v>S</v>
      </c>
      <c r="BI7" s="27" t="str">
        <f t="shared" si="2"/>
        <v>M</v>
      </c>
      <c r="BJ7" s="28" t="str">
        <f t="shared" si="2"/>
        <v>T</v>
      </c>
      <c r="BK7" s="28" t="str">
        <f t="shared" si="2"/>
        <v>W</v>
      </c>
      <c r="BL7" s="28" t="str">
        <f t="shared" si="2"/>
        <v>T</v>
      </c>
      <c r="BM7" s="28" t="str">
        <f t="shared" si="2"/>
        <v>F</v>
      </c>
      <c r="BN7" s="28" t="str">
        <f t="shared" si="2"/>
        <v>S</v>
      </c>
      <c r="BO7" s="29" t="str">
        <f t="shared" si="2"/>
        <v>S</v>
      </c>
    </row>
    <row r="8" ht="12.75" customHeight="1">
      <c r="A8" s="95" t="str">
        <f>IF(ISERROR(VALUE(SUBSTITUTE('Copy of Timeline'!prevWBS,".",""))),"1",IF(ISERROR(FIND("`",SUBSTITUTE('Copy of Timeline'!prevWBS,".","`",1))),TEXT(VALUE('Copy of Timeline'!prevWBS)+1,"#"),TEXT(VALUE(LEFT('Copy of Timeline'!prevWBS,FIND("`",SUBSTITUTE('Copy of Timeline'!prevWBS,".","`",1))-1))+1,"#")))</f>
        <v>1</v>
      </c>
      <c r="B8" s="96" t="s">
        <v>15</v>
      </c>
      <c r="C8" s="96"/>
      <c r="D8" s="97"/>
      <c r="E8" s="98"/>
      <c r="F8" s="99"/>
      <c r="G8" s="100" t="str">
        <f t="shared" ref="G8:G23" si="3">IF(ISBLANK(F8)," - ",IF(H8=0,F8,F8+H8-1))</f>
        <v> - </v>
      </c>
      <c r="H8" s="101"/>
      <c r="I8" s="102"/>
      <c r="J8" s="101" t="str">
        <f t="shared" ref="J8:J10" si="4">IF(OR(G8=0,F8=0)," - ",NETWORKDAYS(F8,G8))</f>
        <v> - </v>
      </c>
      <c r="K8" s="103"/>
      <c r="L8" s="104"/>
      <c r="M8" s="104"/>
      <c r="N8" s="104"/>
      <c r="O8" s="104"/>
      <c r="P8" s="104"/>
      <c r="Q8" s="104"/>
      <c r="R8" s="104"/>
      <c r="S8" s="104"/>
      <c r="T8" s="104"/>
      <c r="U8" s="104"/>
      <c r="V8" s="104"/>
      <c r="W8" s="104"/>
      <c r="X8" s="104"/>
      <c r="Y8" s="104"/>
      <c r="Z8" s="104"/>
      <c r="AA8" s="104"/>
      <c r="AB8" s="104"/>
      <c r="AC8" s="104"/>
      <c r="AD8" s="104"/>
      <c r="AE8" s="104"/>
      <c r="AF8" s="104"/>
      <c r="AG8" s="104"/>
      <c r="AH8" s="104"/>
      <c r="AI8" s="104"/>
      <c r="AJ8" s="104"/>
      <c r="AK8" s="104"/>
      <c r="AL8" s="104"/>
      <c r="AM8" s="104"/>
      <c r="AN8" s="104"/>
      <c r="AO8" s="104"/>
      <c r="AP8" s="104"/>
      <c r="AQ8" s="104"/>
      <c r="AR8" s="104"/>
      <c r="AS8" s="104"/>
      <c r="AT8" s="104"/>
      <c r="AU8" s="104"/>
      <c r="AV8" s="104"/>
      <c r="AW8" s="104"/>
      <c r="AX8" s="104"/>
      <c r="AY8" s="104"/>
      <c r="AZ8" s="104"/>
      <c r="BA8" s="104"/>
      <c r="BB8" s="104"/>
      <c r="BC8" s="104"/>
      <c r="BD8" s="104"/>
      <c r="BE8" s="104"/>
      <c r="BF8" s="104"/>
      <c r="BG8" s="104"/>
      <c r="BH8" s="104"/>
      <c r="BI8" s="104"/>
      <c r="BJ8" s="104"/>
      <c r="BK8" s="104"/>
      <c r="BL8" s="104"/>
      <c r="BM8" s="104"/>
      <c r="BN8" s="104"/>
      <c r="BO8" s="104"/>
    </row>
    <row r="9" ht="12.75" customHeight="1">
      <c r="A9" s="40">
        <v>1.1</v>
      </c>
      <c r="B9" s="41" t="s">
        <v>16</v>
      </c>
      <c r="C9" s="41" t="s">
        <v>17</v>
      </c>
      <c r="D9" s="42" t="s">
        <v>18</v>
      </c>
      <c r="E9" s="43"/>
      <c r="F9" s="44">
        <v>45446.0</v>
      </c>
      <c r="G9" s="45">
        <f t="shared" si="3"/>
        <v>45446</v>
      </c>
      <c r="H9" s="46">
        <v>1.0</v>
      </c>
      <c r="I9" s="47">
        <v>1.0</v>
      </c>
      <c r="J9" s="48">
        <f t="shared" si="4"/>
        <v>1</v>
      </c>
      <c r="K9" s="49"/>
      <c r="L9" s="105"/>
      <c r="M9" s="50"/>
      <c r="N9" s="50"/>
      <c r="O9" s="50"/>
      <c r="P9" s="50"/>
      <c r="Q9" s="50"/>
      <c r="R9" s="50"/>
      <c r="S9" s="50"/>
      <c r="T9" s="50"/>
      <c r="U9" s="50"/>
      <c r="V9" s="50"/>
      <c r="W9" s="50"/>
      <c r="X9" s="50"/>
      <c r="Y9" s="50"/>
      <c r="Z9" s="50"/>
      <c r="AA9" s="50"/>
      <c r="AB9" s="50"/>
      <c r="AC9" s="50"/>
      <c r="AD9" s="50"/>
      <c r="AE9" s="50"/>
      <c r="AF9" s="50"/>
      <c r="AG9" s="50"/>
      <c r="AH9" s="50"/>
      <c r="AI9" s="50"/>
      <c r="AJ9" s="50"/>
      <c r="AK9" s="50"/>
      <c r="AL9" s="50"/>
      <c r="AM9" s="50"/>
      <c r="AN9" s="50"/>
      <c r="AO9" s="50"/>
      <c r="AP9" s="50"/>
      <c r="AQ9" s="50"/>
      <c r="AR9" s="50"/>
      <c r="AS9" s="50"/>
      <c r="AT9" s="50"/>
      <c r="AU9" s="50"/>
      <c r="AV9" s="50"/>
      <c r="AW9" s="50"/>
      <c r="AX9" s="50"/>
      <c r="AY9" s="50"/>
      <c r="AZ9" s="50"/>
      <c r="BA9" s="50"/>
      <c r="BB9" s="50"/>
      <c r="BC9" s="50"/>
      <c r="BD9" s="50"/>
      <c r="BE9" s="50"/>
      <c r="BF9" s="50"/>
      <c r="BG9" s="50"/>
      <c r="BH9" s="50"/>
      <c r="BI9" s="50"/>
      <c r="BJ9" s="50"/>
      <c r="BK9" s="50"/>
      <c r="BL9" s="50"/>
      <c r="BM9" s="50"/>
      <c r="BN9" s="50"/>
      <c r="BO9" s="50"/>
    </row>
    <row r="10" ht="12.75" customHeight="1">
      <c r="A10" s="40">
        <v>1.2</v>
      </c>
      <c r="B10" s="51" t="s">
        <v>19</v>
      </c>
      <c r="C10" s="51" t="s">
        <v>20</v>
      </c>
      <c r="D10" s="52" t="s">
        <v>21</v>
      </c>
      <c r="E10" s="43"/>
      <c r="F10" s="44">
        <v>45447.0</v>
      </c>
      <c r="G10" s="45">
        <f t="shared" si="3"/>
        <v>45447</v>
      </c>
      <c r="H10" s="46">
        <v>1.0</v>
      </c>
      <c r="I10" s="53">
        <v>1.0</v>
      </c>
      <c r="J10" s="48">
        <f t="shared" si="4"/>
        <v>1</v>
      </c>
      <c r="K10" s="49"/>
      <c r="L10" s="50"/>
      <c r="M10" s="106"/>
      <c r="N10" s="50"/>
      <c r="O10" s="50"/>
      <c r="P10" s="50"/>
      <c r="Q10" s="50"/>
      <c r="R10" s="50"/>
      <c r="S10" s="50"/>
      <c r="T10" s="50"/>
      <c r="U10" s="50"/>
      <c r="V10" s="50"/>
      <c r="W10" s="50"/>
      <c r="X10" s="50"/>
      <c r="Y10" s="50"/>
      <c r="Z10" s="50"/>
      <c r="AA10" s="50"/>
      <c r="AB10" s="50"/>
      <c r="AC10" s="50"/>
      <c r="AD10" s="50"/>
      <c r="AE10" s="50"/>
      <c r="AF10" s="50"/>
      <c r="AG10" s="50"/>
      <c r="AH10" s="50"/>
      <c r="AI10" s="50"/>
      <c r="AJ10" s="50"/>
      <c r="AK10" s="50"/>
      <c r="AL10" s="50"/>
      <c r="AM10" s="50"/>
      <c r="AN10" s="50"/>
      <c r="AO10" s="50"/>
      <c r="AP10" s="50"/>
      <c r="AQ10" s="50"/>
      <c r="AR10" s="50"/>
      <c r="AS10" s="50"/>
      <c r="AT10" s="50"/>
      <c r="AU10" s="50"/>
      <c r="AV10" s="50"/>
      <c r="AW10" s="50"/>
      <c r="AX10" s="50"/>
      <c r="AY10" s="50"/>
      <c r="AZ10" s="50"/>
      <c r="BA10" s="50"/>
      <c r="BB10" s="50"/>
      <c r="BC10" s="50"/>
      <c r="BD10" s="50"/>
      <c r="BE10" s="50"/>
      <c r="BF10" s="50"/>
      <c r="BG10" s="50"/>
      <c r="BH10" s="50"/>
      <c r="BI10" s="50"/>
      <c r="BJ10" s="50"/>
      <c r="BK10" s="50"/>
      <c r="BL10" s="50"/>
      <c r="BM10" s="50"/>
      <c r="BN10" s="50"/>
      <c r="BO10" s="50"/>
    </row>
    <row r="11" ht="12.75" customHeight="1">
      <c r="A11" s="40">
        <v>1.3</v>
      </c>
      <c r="B11" s="41" t="s">
        <v>22</v>
      </c>
      <c r="C11" s="41" t="s">
        <v>23</v>
      </c>
      <c r="D11" s="54" t="s">
        <v>21</v>
      </c>
      <c r="E11" s="43"/>
      <c r="F11" s="44">
        <v>45447.0</v>
      </c>
      <c r="G11" s="45">
        <f t="shared" si="3"/>
        <v>45447</v>
      </c>
      <c r="H11" s="46">
        <v>1.0</v>
      </c>
      <c r="I11" s="47">
        <v>1.0</v>
      </c>
      <c r="J11" s="48"/>
      <c r="K11" s="49"/>
      <c r="L11" s="50"/>
      <c r="M11" s="50"/>
      <c r="N11" s="50"/>
      <c r="O11" s="50"/>
      <c r="P11" s="50"/>
      <c r="Q11" s="50"/>
      <c r="R11" s="50"/>
      <c r="S11" s="50"/>
      <c r="T11" s="50"/>
      <c r="U11" s="50"/>
      <c r="V11" s="50"/>
      <c r="W11" s="50"/>
      <c r="X11" s="50"/>
      <c r="Y11" s="50"/>
      <c r="Z11" s="50"/>
      <c r="AA11" s="50"/>
      <c r="AB11" s="50"/>
      <c r="AC11" s="50"/>
      <c r="AD11" s="50"/>
      <c r="AE11" s="50"/>
      <c r="AF11" s="50"/>
      <c r="AG11" s="50"/>
      <c r="AH11" s="50"/>
      <c r="AI11" s="50"/>
      <c r="AJ11" s="50"/>
      <c r="AK11" s="50"/>
      <c r="AL11" s="50"/>
      <c r="AM11" s="50"/>
      <c r="AN11" s="50"/>
      <c r="AO11" s="50"/>
      <c r="AP11" s="50"/>
      <c r="AQ11" s="50"/>
      <c r="AR11" s="50"/>
      <c r="AS11" s="50"/>
      <c r="AT11" s="50"/>
      <c r="AU11" s="50"/>
      <c r="AV11" s="50"/>
      <c r="AW11" s="50"/>
      <c r="AX11" s="50"/>
      <c r="AY11" s="50"/>
      <c r="AZ11" s="50"/>
      <c r="BA11" s="50"/>
      <c r="BB11" s="50"/>
      <c r="BC11" s="50"/>
      <c r="BD11" s="50"/>
      <c r="BE11" s="50"/>
      <c r="BF11" s="50"/>
      <c r="BG11" s="50"/>
      <c r="BH11" s="50"/>
      <c r="BI11" s="50"/>
      <c r="BJ11" s="50"/>
      <c r="BK11" s="50"/>
      <c r="BL11" s="50"/>
      <c r="BM11" s="50"/>
      <c r="BN11" s="50"/>
      <c r="BO11" s="50"/>
    </row>
    <row r="12" ht="12.75" customHeight="1">
      <c r="A12" s="40">
        <v>1.4</v>
      </c>
      <c r="B12" s="51" t="s">
        <v>24</v>
      </c>
      <c r="C12" s="51" t="s">
        <v>25</v>
      </c>
      <c r="D12" s="42" t="s">
        <v>21</v>
      </c>
      <c r="E12" s="55"/>
      <c r="F12" s="44">
        <v>45447.0</v>
      </c>
      <c r="G12" s="45">
        <f t="shared" si="3"/>
        <v>45447</v>
      </c>
      <c r="H12" s="56">
        <v>1.0</v>
      </c>
      <c r="I12" s="57">
        <v>1.0</v>
      </c>
      <c r="J12" s="58"/>
      <c r="K12" s="59"/>
      <c r="L12" s="50"/>
      <c r="M12" s="50"/>
      <c r="N12" s="50"/>
      <c r="O12" s="50"/>
      <c r="P12" s="50"/>
      <c r="Q12" s="50"/>
      <c r="R12" s="50"/>
      <c r="S12" s="50"/>
      <c r="T12" s="50"/>
      <c r="U12" s="50"/>
      <c r="V12" s="50"/>
      <c r="W12" s="50"/>
      <c r="X12" s="50"/>
      <c r="Y12" s="50"/>
      <c r="Z12" s="50"/>
      <c r="AA12" s="50"/>
      <c r="AB12" s="50"/>
      <c r="AC12" s="50"/>
      <c r="AD12" s="50"/>
      <c r="AE12" s="50"/>
      <c r="AF12" s="50"/>
      <c r="AG12" s="50"/>
      <c r="AH12" s="50"/>
      <c r="AI12" s="50"/>
      <c r="AJ12" s="50"/>
      <c r="AK12" s="50"/>
      <c r="AL12" s="50"/>
      <c r="AM12" s="50"/>
      <c r="AN12" s="50"/>
      <c r="AO12" s="50"/>
      <c r="AP12" s="50"/>
      <c r="AQ12" s="50"/>
      <c r="AR12" s="50"/>
      <c r="AS12" s="50"/>
      <c r="AT12" s="50"/>
      <c r="AU12" s="50"/>
      <c r="AV12" s="50"/>
      <c r="AW12" s="50"/>
      <c r="AX12" s="50"/>
      <c r="AY12" s="50"/>
      <c r="AZ12" s="50"/>
      <c r="BA12" s="50"/>
      <c r="BB12" s="50"/>
      <c r="BC12" s="50"/>
      <c r="BD12" s="50"/>
      <c r="BE12" s="50"/>
      <c r="BF12" s="50"/>
      <c r="BG12" s="50"/>
      <c r="BH12" s="50"/>
      <c r="BI12" s="50"/>
      <c r="BJ12" s="50"/>
      <c r="BK12" s="50"/>
      <c r="BL12" s="50"/>
      <c r="BM12" s="50"/>
      <c r="BN12" s="50"/>
      <c r="BO12" s="50"/>
    </row>
    <row r="13" ht="12.75" customHeight="1">
      <c r="A13" s="107">
        <v>2.0</v>
      </c>
      <c r="B13" s="108" t="s">
        <v>26</v>
      </c>
      <c r="C13" s="108"/>
      <c r="D13" s="108"/>
      <c r="E13" s="108"/>
      <c r="F13" s="109"/>
      <c r="G13" s="109" t="str">
        <f t="shared" si="3"/>
        <v> - </v>
      </c>
      <c r="H13" s="110"/>
      <c r="I13" s="111"/>
      <c r="J13" s="110" t="str">
        <f t="shared" ref="J13:J14" si="5">IF(OR(G13=0,F13=0)," - ",NETWORKDAYS(F13,G13))</f>
        <v> - </v>
      </c>
      <c r="K13" s="112"/>
      <c r="L13" s="113"/>
      <c r="M13" s="113"/>
      <c r="N13" s="113"/>
      <c r="O13" s="113"/>
      <c r="P13" s="113"/>
      <c r="Q13" s="113"/>
      <c r="R13" s="113"/>
      <c r="S13" s="113"/>
      <c r="T13" s="113"/>
      <c r="U13" s="113"/>
      <c r="V13" s="113"/>
      <c r="W13" s="113"/>
      <c r="X13" s="113"/>
      <c r="Y13" s="113"/>
      <c r="Z13" s="113"/>
      <c r="AA13" s="113"/>
      <c r="AB13" s="113"/>
      <c r="AC13" s="113"/>
      <c r="AD13" s="113"/>
      <c r="AE13" s="113"/>
      <c r="AF13" s="113"/>
      <c r="AG13" s="113"/>
      <c r="AH13" s="113"/>
      <c r="AI13" s="113"/>
      <c r="AJ13" s="113"/>
      <c r="AK13" s="113"/>
      <c r="AL13" s="113"/>
      <c r="AM13" s="113"/>
      <c r="AN13" s="113"/>
      <c r="AO13" s="113"/>
      <c r="AP13" s="113"/>
      <c r="AQ13" s="113"/>
      <c r="AR13" s="113"/>
      <c r="AS13" s="113"/>
      <c r="AT13" s="113"/>
      <c r="AU13" s="113"/>
      <c r="AV13" s="113"/>
      <c r="AW13" s="113"/>
      <c r="AX13" s="113"/>
      <c r="AY13" s="113"/>
      <c r="AZ13" s="113"/>
      <c r="BA13" s="113"/>
      <c r="BB13" s="113"/>
      <c r="BC13" s="113"/>
      <c r="BD13" s="113"/>
      <c r="BE13" s="113"/>
      <c r="BF13" s="113"/>
      <c r="BG13" s="113"/>
      <c r="BH13" s="113"/>
      <c r="BI13" s="113"/>
      <c r="BJ13" s="113"/>
      <c r="BK13" s="113"/>
      <c r="BL13" s="113"/>
      <c r="BM13" s="113"/>
      <c r="BN13" s="113"/>
      <c r="BO13" s="113"/>
    </row>
    <row r="14" ht="12.75" customHeight="1">
      <c r="A14" s="40">
        <v>2.1</v>
      </c>
      <c r="B14" s="41" t="s">
        <v>27</v>
      </c>
      <c r="C14" s="41" t="s">
        <v>28</v>
      </c>
      <c r="D14" s="54" t="s">
        <v>21</v>
      </c>
      <c r="E14" s="43"/>
      <c r="F14" s="44">
        <v>45448.0</v>
      </c>
      <c r="G14" s="45">
        <f t="shared" si="3"/>
        <v>45448</v>
      </c>
      <c r="H14" s="46">
        <v>1.0</v>
      </c>
      <c r="I14" s="53">
        <v>1.0</v>
      </c>
      <c r="J14" s="48">
        <f t="shared" si="5"/>
        <v>1</v>
      </c>
      <c r="K14" s="49"/>
      <c r="L14" s="50"/>
      <c r="M14" s="50"/>
      <c r="N14" s="50"/>
      <c r="O14" s="50"/>
      <c r="P14" s="50"/>
      <c r="Q14" s="50"/>
      <c r="R14" s="50"/>
      <c r="S14" s="50"/>
      <c r="T14" s="50"/>
      <c r="U14" s="50"/>
      <c r="V14" s="50"/>
      <c r="W14" s="50"/>
      <c r="X14" s="50"/>
      <c r="Y14" s="50"/>
      <c r="Z14" s="50"/>
      <c r="AA14" s="50"/>
      <c r="AB14" s="50"/>
      <c r="AC14" s="50"/>
      <c r="AD14" s="50"/>
      <c r="AE14" s="50"/>
      <c r="AF14" s="50"/>
      <c r="AG14" s="50"/>
      <c r="AH14" s="50"/>
      <c r="AI14" s="50"/>
      <c r="AJ14" s="50"/>
      <c r="AK14" s="50"/>
      <c r="AL14" s="50"/>
      <c r="AM14" s="50"/>
      <c r="AN14" s="50"/>
      <c r="AO14" s="50"/>
      <c r="AP14" s="50"/>
      <c r="AQ14" s="50"/>
      <c r="AR14" s="50"/>
      <c r="AS14" s="50"/>
      <c r="AT14" s="50"/>
      <c r="AU14" s="50"/>
      <c r="AV14" s="50"/>
      <c r="AW14" s="50"/>
      <c r="AX14" s="50"/>
      <c r="AY14" s="50"/>
      <c r="AZ14" s="50"/>
      <c r="BA14" s="50"/>
      <c r="BB14" s="50"/>
      <c r="BC14" s="50"/>
      <c r="BD14" s="50"/>
      <c r="BE14" s="50"/>
      <c r="BF14" s="50"/>
      <c r="BG14" s="50"/>
      <c r="BH14" s="50"/>
      <c r="BI14" s="50"/>
      <c r="BJ14" s="50"/>
      <c r="BK14" s="50"/>
      <c r="BL14" s="50"/>
      <c r="BM14" s="50"/>
      <c r="BN14" s="50"/>
      <c r="BO14" s="50"/>
    </row>
    <row r="15" ht="12.75" customHeight="1">
      <c r="A15" s="40">
        <v>2.2</v>
      </c>
      <c r="B15" s="41" t="s">
        <v>29</v>
      </c>
      <c r="C15" s="41" t="s">
        <v>30</v>
      </c>
      <c r="D15" s="54" t="s">
        <v>21</v>
      </c>
      <c r="E15" s="43"/>
      <c r="F15" s="44">
        <v>45448.0</v>
      </c>
      <c r="G15" s="45">
        <f t="shared" si="3"/>
        <v>45449</v>
      </c>
      <c r="H15" s="46">
        <v>2.0</v>
      </c>
      <c r="I15" s="53">
        <v>1.0</v>
      </c>
      <c r="J15" s="48"/>
      <c r="K15" s="49"/>
      <c r="L15" s="50"/>
      <c r="M15" s="50"/>
      <c r="N15" s="50"/>
      <c r="O15" s="50"/>
      <c r="P15" s="50"/>
      <c r="Q15" s="50"/>
      <c r="R15" s="50"/>
      <c r="S15" s="50"/>
      <c r="T15" s="50"/>
      <c r="U15" s="50"/>
      <c r="V15" s="50"/>
      <c r="W15" s="50"/>
      <c r="X15" s="50"/>
      <c r="Y15" s="50"/>
      <c r="Z15" s="50"/>
      <c r="AA15" s="50"/>
      <c r="AB15" s="50"/>
      <c r="AC15" s="50"/>
      <c r="AD15" s="50"/>
      <c r="AE15" s="50"/>
      <c r="AF15" s="50"/>
      <c r="AG15" s="50"/>
      <c r="AH15" s="50"/>
      <c r="AI15" s="50"/>
      <c r="AJ15" s="50"/>
      <c r="AK15" s="50"/>
      <c r="AL15" s="50"/>
      <c r="AM15" s="50"/>
      <c r="AN15" s="50"/>
      <c r="AO15" s="50"/>
      <c r="AP15" s="50"/>
      <c r="AQ15" s="50"/>
      <c r="AR15" s="50"/>
      <c r="AS15" s="50"/>
      <c r="AT15" s="50"/>
      <c r="AU15" s="50"/>
      <c r="AV15" s="50"/>
      <c r="AW15" s="50"/>
      <c r="AX15" s="50"/>
      <c r="AY15" s="50"/>
      <c r="AZ15" s="50"/>
      <c r="BA15" s="50"/>
      <c r="BB15" s="50"/>
      <c r="BC15" s="50"/>
      <c r="BD15" s="50"/>
      <c r="BE15" s="50"/>
      <c r="BF15" s="50"/>
      <c r="BG15" s="50"/>
      <c r="BH15" s="50"/>
      <c r="BI15" s="50"/>
      <c r="BJ15" s="50"/>
      <c r="BK15" s="50"/>
      <c r="BL15" s="50"/>
      <c r="BM15" s="50"/>
      <c r="BN15" s="50"/>
      <c r="BO15" s="50"/>
    </row>
    <row r="16" ht="12.75" customHeight="1">
      <c r="A16" s="40">
        <v>2.3</v>
      </c>
      <c r="B16" s="41" t="s">
        <v>31</v>
      </c>
      <c r="C16" s="41" t="s">
        <v>32</v>
      </c>
      <c r="D16" s="42" t="s">
        <v>21</v>
      </c>
      <c r="E16" s="43"/>
      <c r="F16" s="44">
        <v>45449.0</v>
      </c>
      <c r="G16" s="45">
        <f t="shared" si="3"/>
        <v>45449</v>
      </c>
      <c r="H16" s="67">
        <v>1.0</v>
      </c>
      <c r="I16" s="53">
        <v>1.0</v>
      </c>
      <c r="J16" s="48">
        <f t="shared" ref="J16:J23" si="6">IF(OR(G16=0,F16=0)," - ",NETWORKDAYS(F16,G16))</f>
        <v>1</v>
      </c>
      <c r="K16" s="49"/>
      <c r="L16" s="50"/>
      <c r="M16" s="50"/>
      <c r="N16" s="50"/>
      <c r="O16" s="50"/>
      <c r="P16" s="50"/>
      <c r="Q16" s="50"/>
      <c r="R16" s="50"/>
      <c r="S16" s="50"/>
      <c r="T16" s="50"/>
      <c r="U16" s="50"/>
      <c r="V16" s="50"/>
      <c r="W16" s="50"/>
      <c r="X16" s="50"/>
      <c r="Y16" s="50"/>
      <c r="Z16" s="50"/>
      <c r="AA16" s="50"/>
      <c r="AB16" s="50"/>
      <c r="AC16" s="50"/>
      <c r="AD16" s="50"/>
      <c r="AE16" s="50"/>
      <c r="AF16" s="50"/>
      <c r="AG16" s="50"/>
      <c r="AH16" s="50"/>
      <c r="AI16" s="50"/>
      <c r="AJ16" s="50"/>
      <c r="AK16" s="50"/>
      <c r="AL16" s="50"/>
      <c r="AM16" s="50"/>
      <c r="AN16" s="50"/>
      <c r="AO16" s="50"/>
      <c r="AP16" s="50"/>
      <c r="AQ16" s="50"/>
      <c r="AR16" s="50"/>
      <c r="AS16" s="50"/>
      <c r="AT16" s="50"/>
      <c r="AU16" s="50"/>
      <c r="AV16" s="50"/>
      <c r="AW16" s="50"/>
      <c r="AX16" s="50"/>
      <c r="AY16" s="50"/>
      <c r="AZ16" s="50"/>
      <c r="BA16" s="50"/>
      <c r="BB16" s="50"/>
      <c r="BC16" s="50"/>
      <c r="BD16" s="50"/>
      <c r="BE16" s="50"/>
      <c r="BF16" s="50"/>
      <c r="BG16" s="50"/>
      <c r="BH16" s="50"/>
      <c r="BI16" s="50"/>
      <c r="BJ16" s="50"/>
      <c r="BK16" s="50"/>
      <c r="BL16" s="50"/>
      <c r="BM16" s="50"/>
      <c r="BN16" s="50"/>
      <c r="BO16" s="50"/>
    </row>
    <row r="17" ht="12.75" customHeight="1">
      <c r="A17" s="40">
        <v>2.4</v>
      </c>
      <c r="B17" s="41" t="s">
        <v>33</v>
      </c>
      <c r="C17" s="41" t="s">
        <v>34</v>
      </c>
      <c r="D17" s="42" t="s">
        <v>21</v>
      </c>
      <c r="E17" s="43"/>
      <c r="F17" s="44">
        <v>45450.0</v>
      </c>
      <c r="G17" s="45">
        <f t="shared" si="3"/>
        <v>45453</v>
      </c>
      <c r="H17" s="46">
        <v>4.0</v>
      </c>
      <c r="I17" s="53">
        <v>1.0</v>
      </c>
      <c r="J17" s="48">
        <f t="shared" si="6"/>
        <v>2</v>
      </c>
      <c r="K17" s="49"/>
      <c r="L17" s="50"/>
      <c r="M17" s="50"/>
      <c r="N17" s="50"/>
      <c r="O17" s="50"/>
      <c r="P17" s="114"/>
      <c r="Q17" s="114"/>
      <c r="R17" s="114"/>
      <c r="S17" s="114"/>
      <c r="T17" s="50"/>
      <c r="U17" s="50"/>
      <c r="V17" s="50"/>
      <c r="W17" s="50"/>
      <c r="X17" s="50"/>
      <c r="Y17" s="50"/>
      <c r="Z17" s="50"/>
      <c r="AA17" s="50"/>
      <c r="AB17" s="50"/>
      <c r="AC17" s="50"/>
      <c r="AD17" s="50"/>
      <c r="AE17" s="50"/>
      <c r="AF17" s="50"/>
      <c r="AG17" s="50"/>
      <c r="AH17" s="50"/>
      <c r="AI17" s="50"/>
      <c r="AJ17" s="50"/>
      <c r="AK17" s="50"/>
      <c r="AL17" s="50"/>
      <c r="AM17" s="50"/>
      <c r="AN17" s="50"/>
      <c r="AO17" s="50"/>
      <c r="AP17" s="50"/>
      <c r="AQ17" s="50"/>
      <c r="AR17" s="50"/>
      <c r="AS17" s="50"/>
      <c r="AT17" s="50"/>
      <c r="AU17" s="50"/>
      <c r="AV17" s="50"/>
      <c r="AW17" s="50"/>
      <c r="AX17" s="50"/>
      <c r="AY17" s="50"/>
      <c r="AZ17" s="50"/>
      <c r="BA17" s="50"/>
      <c r="BB17" s="50"/>
      <c r="BC17" s="50"/>
      <c r="BD17" s="50"/>
      <c r="BE17" s="50"/>
      <c r="BF17" s="50"/>
      <c r="BG17" s="50"/>
      <c r="BH17" s="50"/>
      <c r="BI17" s="50"/>
      <c r="BJ17" s="50"/>
      <c r="BK17" s="50"/>
      <c r="BL17" s="50"/>
      <c r="BM17" s="50"/>
      <c r="BN17" s="50"/>
      <c r="BO17" s="50"/>
    </row>
    <row r="18" ht="12.75" customHeight="1">
      <c r="A18" s="107">
        <v>3.0</v>
      </c>
      <c r="B18" s="108" t="s">
        <v>35</v>
      </c>
      <c r="C18" s="108"/>
      <c r="D18" s="108"/>
      <c r="E18" s="115"/>
      <c r="F18" s="109"/>
      <c r="G18" s="109" t="str">
        <f t="shared" si="3"/>
        <v> - </v>
      </c>
      <c r="H18" s="110"/>
      <c r="I18" s="111"/>
      <c r="J18" s="110" t="str">
        <f t="shared" si="6"/>
        <v> - </v>
      </c>
      <c r="K18" s="112"/>
      <c r="L18" s="113"/>
      <c r="M18" s="113"/>
      <c r="N18" s="113"/>
      <c r="O18" s="113"/>
      <c r="P18" s="113"/>
      <c r="Q18" s="113"/>
      <c r="R18" s="113"/>
      <c r="S18" s="113"/>
      <c r="T18" s="113"/>
      <c r="U18" s="113"/>
      <c r="V18" s="113"/>
      <c r="W18" s="113"/>
      <c r="X18" s="113"/>
      <c r="Y18" s="113"/>
      <c r="Z18" s="113"/>
      <c r="AA18" s="113"/>
      <c r="AB18" s="113"/>
      <c r="AC18" s="113"/>
      <c r="AD18" s="113"/>
      <c r="AE18" s="113"/>
      <c r="AF18" s="113"/>
      <c r="AG18" s="113"/>
      <c r="AH18" s="113"/>
      <c r="AI18" s="113"/>
      <c r="AJ18" s="113"/>
      <c r="AK18" s="113"/>
      <c r="AL18" s="113"/>
      <c r="AM18" s="113"/>
      <c r="AN18" s="113"/>
      <c r="AO18" s="113"/>
      <c r="AP18" s="113"/>
      <c r="AQ18" s="113"/>
      <c r="AR18" s="113"/>
      <c r="AS18" s="113"/>
      <c r="AT18" s="113"/>
      <c r="AU18" s="113"/>
      <c r="AV18" s="113"/>
      <c r="AW18" s="113"/>
      <c r="AX18" s="113"/>
      <c r="AY18" s="113"/>
      <c r="AZ18" s="113"/>
      <c r="BA18" s="113"/>
      <c r="BB18" s="113"/>
      <c r="BC18" s="113"/>
      <c r="BD18" s="113"/>
      <c r="BE18" s="113"/>
      <c r="BF18" s="113"/>
      <c r="BG18" s="113"/>
      <c r="BH18" s="113"/>
      <c r="BI18" s="113"/>
      <c r="BJ18" s="113"/>
      <c r="BK18" s="113"/>
      <c r="BL18" s="113"/>
      <c r="BM18" s="113"/>
      <c r="BN18" s="113"/>
      <c r="BO18" s="113"/>
    </row>
    <row r="19" ht="12.75" customHeight="1">
      <c r="A19" s="40">
        <v>3.1</v>
      </c>
      <c r="B19" s="41" t="s">
        <v>36</v>
      </c>
      <c r="C19" s="41" t="s">
        <v>37</v>
      </c>
      <c r="D19" s="42" t="s">
        <v>21</v>
      </c>
      <c r="E19" s="43"/>
      <c r="F19" s="44">
        <v>45454.0</v>
      </c>
      <c r="G19" s="45">
        <f t="shared" si="3"/>
        <v>45455</v>
      </c>
      <c r="H19" s="46">
        <v>2.0</v>
      </c>
      <c r="I19" s="53">
        <v>1.0</v>
      </c>
      <c r="J19" s="48">
        <f t="shared" si="6"/>
        <v>2</v>
      </c>
      <c r="K19" s="49"/>
      <c r="L19" s="50"/>
      <c r="M19" s="50"/>
      <c r="N19" s="50"/>
      <c r="O19" s="50"/>
      <c r="P19" s="50"/>
      <c r="Q19" s="50"/>
      <c r="R19" s="50"/>
      <c r="S19" s="50"/>
      <c r="T19" s="50"/>
      <c r="U19" s="50"/>
      <c r="V19" s="50"/>
      <c r="W19" s="50"/>
      <c r="X19" s="50"/>
      <c r="Y19" s="50"/>
      <c r="Z19" s="50"/>
      <c r="AA19" s="50"/>
      <c r="AB19" s="50"/>
      <c r="AC19" s="50"/>
      <c r="AD19" s="50"/>
      <c r="AE19" s="50"/>
      <c r="AF19" s="50"/>
      <c r="AG19" s="50"/>
      <c r="AH19" s="50"/>
      <c r="AI19" s="50"/>
      <c r="AJ19" s="50"/>
      <c r="AK19" s="50"/>
      <c r="AL19" s="50"/>
      <c r="AM19" s="50"/>
      <c r="AN19" s="50"/>
      <c r="AO19" s="50"/>
      <c r="AP19" s="50"/>
      <c r="AQ19" s="50"/>
      <c r="AR19" s="50"/>
      <c r="AS19" s="50"/>
      <c r="AT19" s="50"/>
      <c r="AU19" s="50"/>
      <c r="AV19" s="50"/>
      <c r="AW19" s="50"/>
      <c r="AX19" s="50"/>
      <c r="AY19" s="50"/>
      <c r="AZ19" s="50"/>
      <c r="BA19" s="50"/>
      <c r="BB19" s="50"/>
      <c r="BC19" s="50"/>
      <c r="BD19" s="50"/>
      <c r="BE19" s="50"/>
      <c r="BF19" s="50"/>
      <c r="BG19" s="50"/>
      <c r="BH19" s="50"/>
      <c r="BI19" s="50"/>
      <c r="BJ19" s="50"/>
      <c r="BK19" s="50"/>
      <c r="BL19" s="50"/>
      <c r="BM19" s="50"/>
      <c r="BN19" s="50"/>
      <c r="BO19" s="50"/>
    </row>
    <row r="20" ht="12.75" customHeight="1">
      <c r="A20" s="40">
        <v>3.2</v>
      </c>
      <c r="B20" s="41" t="s">
        <v>38</v>
      </c>
      <c r="C20" s="41" t="s">
        <v>39</v>
      </c>
      <c r="D20" s="54"/>
      <c r="E20" s="43"/>
      <c r="F20" s="44">
        <v>45456.0</v>
      </c>
      <c r="G20" s="45">
        <f t="shared" si="3"/>
        <v>45456</v>
      </c>
      <c r="H20" s="46">
        <v>0.0</v>
      </c>
      <c r="I20" s="53">
        <v>0.0</v>
      </c>
      <c r="J20" s="48">
        <f t="shared" si="6"/>
        <v>1</v>
      </c>
      <c r="K20" s="49"/>
      <c r="L20" s="50"/>
      <c r="M20" s="50"/>
      <c r="N20" s="50"/>
      <c r="O20" s="50"/>
      <c r="P20" s="50"/>
      <c r="Q20" s="50"/>
      <c r="R20" s="50"/>
      <c r="S20" s="50"/>
      <c r="T20" s="50"/>
      <c r="U20" s="50"/>
      <c r="V20" s="50"/>
      <c r="W20" s="50"/>
      <c r="X20" s="50"/>
      <c r="Y20" s="50"/>
      <c r="Z20" s="50"/>
      <c r="AA20" s="50"/>
      <c r="AB20" s="50"/>
      <c r="AC20" s="50"/>
      <c r="AD20" s="50"/>
      <c r="AE20" s="50"/>
      <c r="AF20" s="50"/>
      <c r="AG20" s="50"/>
      <c r="AH20" s="50"/>
      <c r="AI20" s="50"/>
      <c r="AJ20" s="50"/>
      <c r="AK20" s="50"/>
      <c r="AL20" s="50"/>
      <c r="AM20" s="50"/>
      <c r="AN20" s="50"/>
      <c r="AO20" s="50"/>
      <c r="AP20" s="50"/>
      <c r="AQ20" s="50"/>
      <c r="AR20" s="50"/>
      <c r="AS20" s="50"/>
      <c r="AT20" s="50"/>
      <c r="AU20" s="50"/>
      <c r="AV20" s="50"/>
      <c r="AW20" s="50"/>
      <c r="AX20" s="50"/>
      <c r="AY20" s="50"/>
      <c r="AZ20" s="50"/>
      <c r="BA20" s="50"/>
      <c r="BB20" s="50"/>
      <c r="BC20" s="50"/>
      <c r="BD20" s="50"/>
      <c r="BE20" s="50"/>
      <c r="BF20" s="50"/>
      <c r="BG20" s="50"/>
      <c r="BH20" s="50"/>
      <c r="BI20" s="50"/>
      <c r="BJ20" s="50"/>
      <c r="BK20" s="50"/>
      <c r="BL20" s="50"/>
      <c r="BM20" s="50"/>
      <c r="BN20" s="50"/>
      <c r="BO20" s="50"/>
    </row>
    <row r="21" ht="12.75" customHeight="1">
      <c r="A21" s="40">
        <v>3.3</v>
      </c>
      <c r="B21" s="41" t="s">
        <v>40</v>
      </c>
      <c r="C21" s="41" t="s">
        <v>41</v>
      </c>
      <c r="D21" s="54"/>
      <c r="E21" s="43"/>
      <c r="F21" s="44">
        <v>45456.0</v>
      </c>
      <c r="G21" s="45">
        <f t="shared" si="3"/>
        <v>45456</v>
      </c>
      <c r="H21" s="46">
        <v>0.0</v>
      </c>
      <c r="I21" s="53">
        <v>0.0</v>
      </c>
      <c r="J21" s="48">
        <f t="shared" si="6"/>
        <v>1</v>
      </c>
      <c r="K21" s="49"/>
      <c r="L21" s="50"/>
      <c r="M21" s="50"/>
      <c r="N21" s="50"/>
      <c r="O21" s="50"/>
      <c r="P21" s="50"/>
      <c r="Q21" s="50"/>
      <c r="R21" s="50"/>
      <c r="S21" s="50"/>
      <c r="T21" s="50"/>
      <c r="U21" s="50"/>
      <c r="V21" s="50"/>
      <c r="W21" s="50"/>
      <c r="X21" s="50"/>
      <c r="Y21" s="50"/>
      <c r="Z21" s="50"/>
      <c r="AA21" s="50"/>
      <c r="AB21" s="50"/>
      <c r="AC21" s="50"/>
      <c r="AD21" s="50"/>
      <c r="AE21" s="50"/>
      <c r="AF21" s="50"/>
      <c r="AG21" s="50"/>
      <c r="AH21" s="50"/>
      <c r="AI21" s="50"/>
      <c r="AJ21" s="50"/>
      <c r="AK21" s="50"/>
      <c r="AL21" s="50"/>
      <c r="AM21" s="50"/>
      <c r="AN21" s="50"/>
      <c r="AO21" s="50"/>
      <c r="AP21" s="50"/>
      <c r="AQ21" s="50"/>
      <c r="AR21" s="50"/>
      <c r="AS21" s="50"/>
      <c r="AT21" s="50"/>
      <c r="AU21" s="50"/>
      <c r="AV21" s="50"/>
      <c r="AW21" s="50"/>
      <c r="AX21" s="50"/>
      <c r="AY21" s="50"/>
      <c r="AZ21" s="50"/>
      <c r="BA21" s="50"/>
      <c r="BB21" s="50"/>
      <c r="BC21" s="50"/>
      <c r="BD21" s="50"/>
      <c r="BE21" s="50"/>
      <c r="BF21" s="50"/>
      <c r="BG21" s="50"/>
      <c r="BH21" s="50"/>
      <c r="BI21" s="50"/>
      <c r="BJ21" s="50"/>
      <c r="BK21" s="50"/>
      <c r="BL21" s="50"/>
      <c r="BM21" s="50"/>
      <c r="BN21" s="50"/>
      <c r="BO21" s="50"/>
    </row>
    <row r="22" ht="12.75" customHeight="1">
      <c r="A22" s="107">
        <v>4.0</v>
      </c>
      <c r="B22" s="116" t="s">
        <v>42</v>
      </c>
      <c r="C22" s="108"/>
      <c r="D22" s="108"/>
      <c r="E22" s="115"/>
      <c r="F22" s="109"/>
      <c r="G22" s="109" t="str">
        <f t="shared" si="3"/>
        <v> - </v>
      </c>
      <c r="H22" s="110"/>
      <c r="I22" s="111"/>
      <c r="J22" s="110" t="str">
        <f t="shared" si="6"/>
        <v> - </v>
      </c>
      <c r="K22" s="112"/>
      <c r="L22" s="113"/>
      <c r="M22" s="113"/>
      <c r="N22" s="113"/>
      <c r="O22" s="113"/>
      <c r="P22" s="113"/>
      <c r="Q22" s="113"/>
      <c r="R22" s="113"/>
      <c r="S22" s="113"/>
      <c r="T22" s="113"/>
      <c r="U22" s="113"/>
      <c r="V22" s="113"/>
      <c r="W22" s="113"/>
      <c r="X22" s="113"/>
      <c r="Y22" s="113"/>
      <c r="Z22" s="113"/>
      <c r="AA22" s="113"/>
      <c r="AB22" s="113"/>
      <c r="AC22" s="113"/>
      <c r="AD22" s="113"/>
      <c r="AE22" s="113"/>
      <c r="AF22" s="113"/>
      <c r="AG22" s="113"/>
      <c r="AH22" s="113"/>
      <c r="AI22" s="113"/>
      <c r="AJ22" s="113"/>
      <c r="AK22" s="113"/>
      <c r="AL22" s="113"/>
      <c r="AM22" s="113"/>
      <c r="AN22" s="113"/>
      <c r="AO22" s="113"/>
      <c r="AP22" s="113"/>
      <c r="AQ22" s="113"/>
      <c r="AR22" s="113"/>
      <c r="AS22" s="113"/>
      <c r="AT22" s="113"/>
      <c r="AU22" s="113"/>
      <c r="AV22" s="113"/>
      <c r="AW22" s="113"/>
      <c r="AX22" s="113"/>
      <c r="AY22" s="113"/>
      <c r="AZ22" s="113"/>
      <c r="BA22" s="113"/>
      <c r="BB22" s="113"/>
      <c r="BC22" s="113"/>
      <c r="BD22" s="113"/>
      <c r="BE22" s="113"/>
      <c r="BF22" s="113"/>
      <c r="BG22" s="113"/>
      <c r="BH22" s="113"/>
      <c r="BI22" s="113"/>
      <c r="BJ22" s="113"/>
      <c r="BK22" s="113"/>
      <c r="BL22" s="113"/>
      <c r="BM22" s="113"/>
      <c r="BN22" s="113"/>
      <c r="BO22" s="113"/>
    </row>
    <row r="23" ht="12.75" customHeight="1">
      <c r="A23" s="40">
        <v>4.1</v>
      </c>
      <c r="B23" s="51" t="s">
        <v>43</v>
      </c>
      <c r="C23" s="51" t="s">
        <v>44</v>
      </c>
      <c r="D23" s="42" t="s">
        <v>21</v>
      </c>
      <c r="E23" s="43"/>
      <c r="F23" s="44">
        <v>45447.0</v>
      </c>
      <c r="G23" s="45">
        <f t="shared" si="3"/>
        <v>45456</v>
      </c>
      <c r="H23" s="46">
        <v>10.0</v>
      </c>
      <c r="I23" s="53">
        <v>1.0</v>
      </c>
      <c r="J23" s="48">
        <f t="shared" si="6"/>
        <v>8</v>
      </c>
      <c r="K23" s="49"/>
      <c r="L23" s="50"/>
      <c r="M23" s="50"/>
      <c r="N23" s="50"/>
      <c r="O23" s="50"/>
      <c r="P23" s="50"/>
      <c r="Q23" s="50"/>
      <c r="R23" s="50"/>
      <c r="S23" s="50"/>
      <c r="T23" s="50"/>
      <c r="U23" s="50"/>
      <c r="V23" s="50"/>
      <c r="W23" s="50"/>
      <c r="X23" s="50"/>
      <c r="Y23" s="50"/>
      <c r="Z23" s="50"/>
      <c r="AA23" s="50"/>
      <c r="AB23" s="50"/>
      <c r="AC23" s="50"/>
      <c r="AD23" s="50"/>
      <c r="AE23" s="50"/>
      <c r="AF23" s="50"/>
      <c r="AG23" s="50"/>
      <c r="AH23" s="50"/>
      <c r="AI23" s="50"/>
      <c r="AJ23" s="50"/>
      <c r="AK23" s="50"/>
      <c r="AL23" s="50"/>
      <c r="AM23" s="50"/>
      <c r="AN23" s="50"/>
      <c r="AO23" s="50"/>
      <c r="AP23" s="50"/>
      <c r="AQ23" s="50"/>
      <c r="AR23" s="50"/>
      <c r="AS23" s="50"/>
      <c r="AT23" s="50"/>
      <c r="AU23" s="50"/>
      <c r="AV23" s="50"/>
      <c r="AW23" s="50"/>
      <c r="AX23" s="50"/>
      <c r="AY23" s="50"/>
      <c r="AZ23" s="50"/>
      <c r="BA23" s="50"/>
      <c r="BB23" s="50"/>
      <c r="BC23" s="50"/>
      <c r="BD23" s="50"/>
      <c r="BE23" s="50"/>
      <c r="BF23" s="50"/>
      <c r="BG23" s="50"/>
      <c r="BH23" s="50"/>
      <c r="BI23" s="50"/>
      <c r="BJ23" s="50"/>
      <c r="BK23" s="50"/>
      <c r="BL23" s="50"/>
      <c r="BM23" s="50"/>
      <c r="BN23" s="50"/>
      <c r="BO23" s="50"/>
    </row>
    <row r="24" ht="12.75" customHeight="1">
      <c r="A24" s="117">
        <v>5.0</v>
      </c>
      <c r="B24" s="118" t="s">
        <v>45</v>
      </c>
      <c r="C24" s="119"/>
      <c r="D24" s="120"/>
      <c r="E24" s="120"/>
      <c r="F24" s="121"/>
      <c r="G24" s="121"/>
      <c r="H24" s="122"/>
      <c r="I24" s="122"/>
      <c r="J24" s="122"/>
      <c r="K24" s="123"/>
      <c r="L24" s="123"/>
      <c r="M24" s="123"/>
      <c r="N24" s="123"/>
      <c r="O24" s="123"/>
      <c r="P24" s="123"/>
      <c r="Q24" s="123"/>
      <c r="R24" s="123"/>
      <c r="S24" s="123"/>
      <c r="T24" s="123"/>
      <c r="U24" s="123"/>
      <c r="V24" s="123"/>
      <c r="W24" s="123"/>
      <c r="X24" s="123"/>
      <c r="Y24" s="123"/>
      <c r="Z24" s="123"/>
      <c r="AA24" s="123"/>
      <c r="AB24" s="123"/>
      <c r="AC24" s="123"/>
      <c r="AD24" s="123"/>
      <c r="AE24" s="123"/>
      <c r="AF24" s="123"/>
      <c r="AG24" s="123"/>
      <c r="AH24" s="123"/>
      <c r="AI24" s="123"/>
      <c r="AJ24" s="123"/>
      <c r="AK24" s="123"/>
      <c r="AL24" s="123"/>
      <c r="AM24" s="123"/>
      <c r="AN24" s="123"/>
      <c r="AO24" s="123"/>
      <c r="AP24" s="123"/>
      <c r="AQ24" s="123"/>
      <c r="AR24" s="123"/>
      <c r="AS24" s="123"/>
      <c r="AT24" s="123"/>
      <c r="AU24" s="123"/>
      <c r="AV24" s="123"/>
      <c r="AW24" s="123"/>
      <c r="AX24" s="123"/>
      <c r="AY24" s="123"/>
      <c r="AZ24" s="123"/>
      <c r="BA24" s="123"/>
      <c r="BB24" s="123"/>
      <c r="BC24" s="123"/>
      <c r="BD24" s="123"/>
      <c r="BE24" s="123"/>
      <c r="BF24" s="123"/>
      <c r="BG24" s="123"/>
      <c r="BH24" s="123"/>
      <c r="BI24" s="123"/>
      <c r="BJ24" s="123"/>
      <c r="BK24" s="123"/>
      <c r="BL24" s="123"/>
      <c r="BM24" s="123"/>
      <c r="BN24" s="123"/>
      <c r="BO24" s="123"/>
    </row>
    <row r="25" ht="12.75" customHeight="1">
      <c r="A25" s="77">
        <v>5.1</v>
      </c>
      <c r="B25" s="51" t="s">
        <v>46</v>
      </c>
      <c r="C25" s="51" t="s">
        <v>47</v>
      </c>
      <c r="D25" s="78" t="s">
        <v>21</v>
      </c>
      <c r="E25" s="43"/>
      <c r="F25" s="44">
        <v>45457.0</v>
      </c>
      <c r="G25" s="45">
        <f>IF(ISBLANK(F25)," - ",IF(H25=0,F25,F25+H25-1))</f>
        <v>45457</v>
      </c>
      <c r="H25" s="46">
        <v>1.0</v>
      </c>
      <c r="I25" s="53">
        <v>1.0</v>
      </c>
      <c r="J25" s="48"/>
      <c r="K25" s="49"/>
      <c r="L25" s="50"/>
      <c r="M25" s="50"/>
      <c r="N25" s="50"/>
      <c r="O25" s="50"/>
      <c r="P25" s="50"/>
      <c r="Q25" s="50"/>
      <c r="R25" s="50"/>
      <c r="S25" s="50"/>
      <c r="T25" s="50"/>
      <c r="U25" s="50"/>
      <c r="V25" s="50"/>
      <c r="W25" s="50"/>
      <c r="X25" s="50"/>
      <c r="Y25" s="50"/>
      <c r="Z25" s="50"/>
      <c r="AA25" s="50"/>
      <c r="AB25" s="50"/>
      <c r="AC25" s="50"/>
      <c r="AD25" s="50"/>
      <c r="AE25" s="50"/>
      <c r="AF25" s="50"/>
      <c r="AG25" s="50"/>
      <c r="AH25" s="50"/>
      <c r="AI25" s="50"/>
      <c r="AJ25" s="50"/>
      <c r="AK25" s="50"/>
      <c r="AL25" s="50"/>
      <c r="AM25" s="50"/>
      <c r="AN25" s="50"/>
      <c r="AO25" s="50"/>
      <c r="AP25" s="50"/>
      <c r="AQ25" s="50"/>
      <c r="AR25" s="50"/>
      <c r="AS25" s="50"/>
      <c r="AT25" s="50"/>
      <c r="AU25" s="50"/>
      <c r="AV25" s="50"/>
      <c r="AW25" s="50"/>
      <c r="AX25" s="50"/>
      <c r="AY25" s="50"/>
      <c r="AZ25" s="50"/>
      <c r="BA25" s="50"/>
      <c r="BB25" s="50"/>
      <c r="BC25" s="50"/>
      <c r="BD25" s="50"/>
      <c r="BE25" s="50"/>
      <c r="BF25" s="50"/>
      <c r="BG25" s="50"/>
      <c r="BH25" s="50"/>
      <c r="BI25" s="50"/>
      <c r="BJ25" s="50"/>
      <c r="BK25" s="50"/>
      <c r="BL25" s="50"/>
      <c r="BM25" s="50"/>
      <c r="BN25" s="50"/>
      <c r="BO25" s="50"/>
    </row>
    <row r="26" ht="12.75" customHeight="1">
      <c r="A26" s="124">
        <v>6.0</v>
      </c>
      <c r="B26" s="125" t="s">
        <v>48</v>
      </c>
      <c r="C26" s="126"/>
      <c r="D26" s="126"/>
      <c r="E26" s="127"/>
      <c r="F26" s="128"/>
      <c r="G26" s="129"/>
      <c r="H26" s="130"/>
      <c r="I26" s="131"/>
      <c r="J26" s="132"/>
      <c r="K26" s="133"/>
      <c r="L26" s="114"/>
      <c r="M26" s="114"/>
      <c r="N26" s="114"/>
      <c r="O26" s="114"/>
      <c r="P26" s="114"/>
      <c r="Q26" s="114"/>
      <c r="R26" s="114"/>
      <c r="S26" s="114"/>
      <c r="T26" s="114"/>
      <c r="U26" s="114"/>
      <c r="V26" s="114"/>
      <c r="W26" s="114"/>
      <c r="X26" s="114"/>
      <c r="Y26" s="114"/>
      <c r="Z26" s="114"/>
      <c r="AA26" s="114"/>
      <c r="AB26" s="114"/>
      <c r="AC26" s="114"/>
      <c r="AD26" s="114"/>
      <c r="AE26" s="114"/>
      <c r="AF26" s="114"/>
      <c r="AG26" s="114"/>
      <c r="AH26" s="114"/>
      <c r="AI26" s="114"/>
      <c r="AJ26" s="114"/>
      <c r="AK26" s="114"/>
      <c r="AL26" s="114"/>
      <c r="AM26" s="114"/>
      <c r="AN26" s="114"/>
      <c r="AO26" s="114"/>
      <c r="AP26" s="114"/>
      <c r="AQ26" s="114"/>
      <c r="AR26" s="114"/>
      <c r="AS26" s="114"/>
      <c r="AT26" s="114"/>
      <c r="AU26" s="114"/>
      <c r="AV26" s="114"/>
      <c r="AW26" s="114"/>
      <c r="AX26" s="114"/>
      <c r="AY26" s="114"/>
      <c r="AZ26" s="114"/>
      <c r="BA26" s="114"/>
      <c r="BB26" s="114"/>
      <c r="BC26" s="114"/>
      <c r="BD26" s="114"/>
      <c r="BE26" s="114"/>
      <c r="BF26" s="114"/>
      <c r="BG26" s="114"/>
      <c r="BH26" s="114"/>
      <c r="BI26" s="114"/>
      <c r="BJ26" s="114"/>
      <c r="BK26" s="114"/>
      <c r="BL26" s="114"/>
      <c r="BM26" s="114"/>
      <c r="BN26" s="114"/>
      <c r="BO26" s="114"/>
    </row>
    <row r="27" ht="12.75" customHeight="1">
      <c r="A27" s="40">
        <v>6.1</v>
      </c>
      <c r="B27" s="90" t="s">
        <v>49</v>
      </c>
      <c r="C27" s="90" t="s">
        <v>50</v>
      </c>
      <c r="D27" s="91" t="s">
        <v>21</v>
      </c>
      <c r="E27" s="43"/>
      <c r="F27" s="44">
        <v>45461.0</v>
      </c>
      <c r="G27" s="45">
        <f>IF(ISBLANK(F27)," - ",IF(H27=0,F27,F27+H27-1))</f>
        <v>45461</v>
      </c>
      <c r="H27" s="46">
        <v>1.0</v>
      </c>
      <c r="I27" s="53">
        <v>0.0</v>
      </c>
      <c r="J27" s="48"/>
      <c r="K27" s="49"/>
      <c r="L27" s="50"/>
      <c r="M27" s="50"/>
      <c r="N27" s="50"/>
      <c r="O27" s="50"/>
      <c r="P27" s="50"/>
      <c r="Q27" s="50"/>
      <c r="R27" s="50"/>
      <c r="S27" s="50"/>
      <c r="T27" s="50"/>
      <c r="U27" s="50"/>
      <c r="V27" s="50"/>
      <c r="W27" s="50"/>
      <c r="X27" s="50"/>
      <c r="Y27" s="50"/>
      <c r="Z27" s="50"/>
      <c r="AA27" s="50"/>
      <c r="AB27" s="50"/>
      <c r="AC27" s="50"/>
      <c r="AD27" s="50"/>
      <c r="AE27" s="50"/>
      <c r="AF27" s="50"/>
      <c r="AG27" s="50"/>
      <c r="AH27" s="50"/>
      <c r="AI27" s="50"/>
      <c r="AJ27" s="50"/>
      <c r="AK27" s="50"/>
      <c r="AL27" s="50"/>
      <c r="AM27" s="50"/>
      <c r="AN27" s="50"/>
      <c r="AO27" s="50"/>
      <c r="AP27" s="50"/>
      <c r="AQ27" s="50"/>
      <c r="AR27" s="50"/>
      <c r="AS27" s="50"/>
      <c r="AT27" s="50"/>
      <c r="AU27" s="50"/>
      <c r="AV27" s="50"/>
      <c r="AW27" s="50"/>
      <c r="AX27" s="50"/>
      <c r="AY27" s="50"/>
      <c r="AZ27" s="50"/>
      <c r="BA27" s="50"/>
      <c r="BB27" s="50"/>
      <c r="BC27" s="50"/>
      <c r="BD27" s="50"/>
      <c r="BE27" s="50"/>
      <c r="BF27" s="50"/>
      <c r="BG27" s="50"/>
      <c r="BH27" s="50"/>
      <c r="BI27" s="50"/>
      <c r="BJ27" s="50"/>
      <c r="BK27" s="50"/>
      <c r="BL27" s="50"/>
      <c r="BM27" s="50"/>
      <c r="BN27" s="50"/>
      <c r="BO27" s="50"/>
    </row>
    <row r="28" ht="12.75" customHeight="1">
      <c r="A28" s="50"/>
      <c r="B28" s="92"/>
      <c r="C28" s="92"/>
      <c r="D28" s="93"/>
      <c r="E28" s="43"/>
      <c r="F28" s="94"/>
      <c r="G28" s="45"/>
      <c r="H28" s="67"/>
      <c r="I28" s="47"/>
      <c r="J28" s="48"/>
      <c r="K28" s="49"/>
      <c r="L28" s="50"/>
      <c r="M28" s="50"/>
      <c r="N28" s="50"/>
      <c r="O28" s="50"/>
      <c r="P28" s="50"/>
      <c r="Q28" s="50"/>
      <c r="R28" s="50"/>
      <c r="S28" s="50"/>
      <c r="T28" s="50"/>
      <c r="U28" s="50"/>
      <c r="V28" s="50"/>
      <c r="W28" s="50"/>
      <c r="X28" s="50"/>
      <c r="Y28" s="50"/>
      <c r="Z28" s="50"/>
      <c r="AA28" s="50"/>
      <c r="AB28" s="50"/>
      <c r="AC28" s="50"/>
      <c r="AD28" s="50"/>
      <c r="AE28" s="50"/>
      <c r="AF28" s="50"/>
      <c r="AG28" s="50"/>
      <c r="AH28" s="50"/>
      <c r="AI28" s="50"/>
      <c r="AJ28" s="50"/>
      <c r="AK28" s="50"/>
      <c r="AL28" s="50"/>
      <c r="AM28" s="50"/>
      <c r="AN28" s="50"/>
      <c r="AO28" s="50"/>
      <c r="AP28" s="50"/>
      <c r="AQ28" s="50"/>
      <c r="AR28" s="50"/>
      <c r="AS28" s="50"/>
      <c r="AT28" s="50"/>
      <c r="AU28" s="50"/>
      <c r="AV28" s="50"/>
      <c r="AW28" s="50"/>
      <c r="AX28" s="50"/>
      <c r="AY28" s="50"/>
      <c r="AZ28" s="50"/>
      <c r="BA28" s="50"/>
      <c r="BB28" s="50"/>
      <c r="BC28" s="50"/>
      <c r="BD28" s="50"/>
      <c r="BE28" s="50"/>
      <c r="BF28" s="50"/>
      <c r="BG28" s="50"/>
      <c r="BH28" s="50"/>
      <c r="BI28" s="50"/>
      <c r="BJ28" s="50"/>
      <c r="BK28" s="50"/>
      <c r="BL28" s="50"/>
      <c r="BM28" s="50"/>
      <c r="BN28" s="50"/>
      <c r="BO28" s="50"/>
    </row>
    <row r="29" ht="12.75" customHeight="1">
      <c r="A29" s="9"/>
      <c r="B29" s="9"/>
      <c r="C29" s="9"/>
      <c r="D29" s="9"/>
      <c r="E29" s="9"/>
      <c r="F29" s="9"/>
      <c r="G29" s="9"/>
      <c r="H29" s="9"/>
      <c r="I29" s="9"/>
      <c r="J29" s="9"/>
      <c r="K29" s="9"/>
      <c r="L29" s="9"/>
      <c r="M29" s="9"/>
      <c r="N29" s="9"/>
      <c r="O29" s="9"/>
      <c r="P29" s="9"/>
      <c r="Q29" s="9"/>
      <c r="R29" s="9"/>
      <c r="S29" s="9"/>
      <c r="T29" s="9"/>
      <c r="U29" s="9"/>
      <c r="V29" s="9"/>
      <c r="W29" s="9"/>
      <c r="X29" s="9"/>
      <c r="Y29" s="9"/>
      <c r="Z29" s="9"/>
      <c r="AA29" s="9"/>
      <c r="AB29" s="9"/>
      <c r="AC29" s="9"/>
      <c r="AD29" s="9"/>
      <c r="AE29" s="9"/>
      <c r="AF29" s="9"/>
      <c r="AG29" s="9"/>
      <c r="AH29" s="9"/>
      <c r="AI29" s="9"/>
      <c r="AJ29" s="9"/>
      <c r="AK29" s="9"/>
      <c r="AL29" s="9"/>
      <c r="AM29" s="9"/>
      <c r="AN29" s="9"/>
      <c r="AO29" s="9"/>
      <c r="AP29" s="9"/>
      <c r="AQ29" s="9"/>
      <c r="AR29" s="9"/>
      <c r="AS29" s="9"/>
      <c r="AT29" s="9"/>
      <c r="AU29" s="9"/>
      <c r="AV29" s="9"/>
      <c r="AW29" s="9"/>
      <c r="AX29" s="9"/>
      <c r="AY29" s="9"/>
      <c r="AZ29" s="9"/>
      <c r="BA29" s="9"/>
      <c r="BB29" s="9"/>
      <c r="BC29" s="9"/>
      <c r="BD29" s="9"/>
      <c r="BE29" s="9"/>
      <c r="BF29" s="9"/>
      <c r="BG29" s="9"/>
      <c r="BH29" s="9"/>
      <c r="BI29" s="9"/>
      <c r="BJ29" s="9"/>
      <c r="BK29" s="9"/>
      <c r="BL29" s="9"/>
      <c r="BM29" s="9"/>
      <c r="BN29" s="9"/>
      <c r="BO29" s="9"/>
    </row>
    <row r="30" ht="12.75" customHeight="1"/>
    <row r="31" ht="12.75" customHeight="1"/>
    <row r="32" ht="12.75" customHeight="1"/>
    <row r="33" ht="12.75" customHeight="1"/>
    <row r="34" ht="12.75" customHeight="1"/>
    <row r="35" ht="12.75" customHeight="1"/>
    <row r="36" ht="12.75" customHeight="1"/>
    <row r="37" ht="12.75" customHeight="1"/>
    <row r="38" ht="12.75" customHeight="1"/>
    <row r="39" ht="12.75" customHeight="1"/>
    <row r="40" ht="12.75" customHeight="1"/>
    <row r="41" ht="12.75" customHeight="1"/>
    <row r="42" ht="12.75" customHeight="1"/>
    <row r="43" ht="12.75" customHeight="1"/>
    <row r="44" ht="12.75" customHeight="1"/>
    <row r="45" ht="12.75" customHeight="1"/>
    <row r="46" ht="12.75" customHeight="1"/>
    <row r="47" ht="12.75" customHeight="1"/>
    <row r="48" ht="12.75" customHeight="1"/>
    <row r="49" ht="12.75" customHeight="1"/>
    <row r="50" ht="12.75" customHeight="1"/>
    <row r="51" ht="12.75" customHeight="1"/>
    <row r="52" ht="12.75" customHeight="1"/>
    <row r="53" ht="12.75" customHeight="1"/>
    <row r="54" ht="12.75" customHeight="1"/>
    <row r="55" ht="12.75" customHeight="1"/>
    <row r="56" ht="12.75" customHeight="1"/>
    <row r="57" ht="12.75" customHeight="1"/>
    <row r="58" ht="12.75" customHeight="1"/>
    <row r="59" ht="12.75" customHeight="1"/>
    <row r="60" ht="12.75" customHeight="1"/>
    <row r="61" ht="12.75" customHeight="1"/>
    <row r="62" ht="12.75" customHeight="1"/>
    <row r="63" ht="12.75" customHeight="1"/>
    <row r="64" ht="12.75" customHeight="1"/>
    <row r="65" ht="12.75" customHeight="1"/>
    <row r="66" ht="12.75" customHeight="1"/>
    <row r="67" ht="12.75" customHeight="1"/>
    <row r="68" ht="12.75" customHeight="1"/>
    <row r="69" ht="12.75" customHeight="1"/>
    <row r="70" ht="12.75" customHeight="1"/>
    <row r="71" ht="12.75" customHeight="1"/>
    <row r="72" ht="12.75" customHeight="1"/>
    <row r="73" ht="12.75" customHeight="1"/>
    <row r="74" ht="12.75" customHeight="1"/>
    <row r="75" ht="12.75" customHeight="1"/>
    <row r="76" ht="12.75" customHeight="1"/>
    <row r="77" ht="12.75" customHeight="1"/>
    <row r="78" ht="12.75" customHeight="1"/>
    <row r="79" ht="12.75" customHeight="1"/>
    <row r="80" ht="12.75" customHeight="1"/>
    <row r="81" ht="12.75" customHeight="1"/>
    <row r="82" ht="12.75" customHeight="1"/>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sheetData>
  <mergeCells count="18">
    <mergeCell ref="BB4:BH4"/>
    <mergeCell ref="BI4:BO4"/>
    <mergeCell ref="L4:R4"/>
    <mergeCell ref="L5:R5"/>
    <mergeCell ref="S5:Y5"/>
    <mergeCell ref="Z5:AF5"/>
    <mergeCell ref="AG5:AM5"/>
    <mergeCell ref="AN5:AT5"/>
    <mergeCell ref="AU5:BA5"/>
    <mergeCell ref="BB5:BH5"/>
    <mergeCell ref="BI5:BO5"/>
    <mergeCell ref="D4:F4"/>
    <mergeCell ref="S4:Y4"/>
    <mergeCell ref="Z4:AF4"/>
    <mergeCell ref="AG4:AM4"/>
    <mergeCell ref="AN4:AT4"/>
    <mergeCell ref="AU4:BA4"/>
    <mergeCell ref="D5:F5"/>
  </mergeCells>
  <conditionalFormatting sqref="L6:BO7">
    <cfRule type="expression" dxfId="0" priority="1">
      <formula>L$6=TODAY()</formula>
    </cfRule>
  </conditionalFormatting>
  <conditionalFormatting sqref="L6:BO23 L25:BO28">
    <cfRule type="expression" dxfId="1" priority="2">
      <formula>L$6=TODAY()</formula>
    </cfRule>
  </conditionalFormatting>
  <conditionalFormatting sqref="L8:BO23 L25:BO28">
    <cfRule type="expression" dxfId="2" priority="3">
      <formula>AND($F8&lt;=L$6,ROUNDDOWN(($G8-$F8+1)*$I8,0)+$F8-1&gt;=L$6)</formula>
    </cfRule>
  </conditionalFormatting>
  <conditionalFormatting sqref="L8:BO23 L25:BO28">
    <cfRule type="expression" dxfId="3" priority="4">
      <formula>AND(NOT(ISBLANK($F8)),$F8&lt;=L$6,$G8&gt;=L$6)</formula>
    </cfRule>
  </conditionalFormatting>
  <printOptions/>
  <pageMargins bottom="0.5" footer="0.0" header="0.0" left="0.25" right="0.25" top="0.5"/>
  <pageSetup fitToHeight="0"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2010-06-09T16:05:03Z</dcterms:created>
  <dc:creator>Vertex42.com</dc:creator>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pyright">
    <vt:lpwstr>2018 Vertex42 LLC</vt:lpwstr>
  </property>
  <property fmtid="{D5CDD505-2E9C-101B-9397-08002B2CF9AE}" pid="3" name="Version">
    <vt:lpwstr>3.1.0</vt:lpwstr>
  </property>
  <property fmtid="{D5CDD505-2E9C-101B-9397-08002B2CF9AE}" pid="4" name="Source">
    <vt:lpwstr>https://www.vertex42.com/ExcelTemplates/excel-gantt-chart.html</vt:lpwstr>
  </property>
</Properties>
</file>