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kuy\Documents\tugas my skill\FIX Tugas\Portofolio Excel\"/>
    </mc:Choice>
  </mc:AlternateContent>
  <xr:revisionPtr revIDLastSave="0" documentId="13_ncr:1_{5FE3852A-54FB-4FCF-9A78-70411A5FF2A1}" xr6:coauthVersionLast="47" xr6:coauthVersionMax="47" xr10:uidLastSave="{00000000-0000-0000-0000-000000000000}"/>
  <bookViews>
    <workbookView xWindow="0" yWindow="30" windowWidth="28800" windowHeight="15450" xr2:uid="{2525D2C9-157C-47BE-98FA-3CE5F63D21E1}"/>
  </bookViews>
  <sheets>
    <sheet name="Original" sheetId="1" r:id="rId1"/>
    <sheet name="Helper" sheetId="2" r:id="rId2"/>
  </sheets>
  <definedNames>
    <definedName name="_xlnm._FilterDatabase" localSheetId="0" hidden="1">Original!$A$1:$J$1001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 a="1"/>
  <c r="E14" i="1" s="1"/>
  <c r="E479" i="1" a="1"/>
  <c r="E479" i="1" s="1"/>
  <c r="E890" i="1" a="1"/>
  <c r="E890" i="1" s="1"/>
  <c r="M5" i="1" a="1"/>
  <c r="M5" i="1" s="1"/>
  <c r="F3" i="1"/>
  <c r="E3" i="1" s="1" a="1"/>
  <c r="E3" i="1" s="1"/>
  <c r="F4" i="1"/>
  <c r="E4" i="1" s="1" a="1"/>
  <c r="E4" i="1" s="1"/>
  <c r="F5" i="1"/>
  <c r="E5" i="1" s="1" a="1"/>
  <c r="E5" i="1" s="1"/>
  <c r="F6" i="1"/>
  <c r="E6" i="1" s="1" a="1"/>
  <c r="E6" i="1" s="1"/>
  <c r="F7" i="1"/>
  <c r="E7" i="1" s="1" a="1"/>
  <c r="E7" i="1" s="1"/>
  <c r="F8" i="1"/>
  <c r="E8" i="1" s="1" a="1"/>
  <c r="E8" i="1" s="1"/>
  <c r="F9" i="1"/>
  <c r="E9" i="1" s="1" a="1"/>
  <c r="E9" i="1" s="1"/>
  <c r="F10" i="1"/>
  <c r="E10" i="1" s="1" a="1"/>
  <c r="E10" i="1" s="1"/>
  <c r="F11" i="1"/>
  <c r="E11" i="1" s="1" a="1"/>
  <c r="E11" i="1" s="1"/>
  <c r="F12" i="1"/>
  <c r="E12" i="1" s="1" a="1"/>
  <c r="E12" i="1" s="1"/>
  <c r="F13" i="1"/>
  <c r="E13" i="1" s="1" a="1"/>
  <c r="E13" i="1" s="1"/>
  <c r="F15" i="1"/>
  <c r="E15" i="1" s="1" a="1"/>
  <c r="E15" i="1" s="1"/>
  <c r="F16" i="1"/>
  <c r="E16" i="1" s="1" a="1"/>
  <c r="E16" i="1" s="1"/>
  <c r="F17" i="1"/>
  <c r="E17" i="1" s="1" a="1"/>
  <c r="E17" i="1" s="1"/>
  <c r="F18" i="1"/>
  <c r="E18" i="1" s="1" a="1"/>
  <c r="E18" i="1" s="1"/>
  <c r="F19" i="1"/>
  <c r="E19" i="1" s="1" a="1"/>
  <c r="E19" i="1" s="1"/>
  <c r="F20" i="1"/>
  <c r="E20" i="1" s="1" a="1"/>
  <c r="E20" i="1" s="1"/>
  <c r="F21" i="1"/>
  <c r="E21" i="1" s="1" a="1"/>
  <c r="E21" i="1" s="1"/>
  <c r="F22" i="1"/>
  <c r="E22" i="1" s="1" a="1"/>
  <c r="E22" i="1" s="1"/>
  <c r="F23" i="1"/>
  <c r="E23" i="1" s="1" a="1"/>
  <c r="E23" i="1" s="1"/>
  <c r="F24" i="1"/>
  <c r="E24" i="1" s="1" a="1"/>
  <c r="E24" i="1" s="1"/>
  <c r="F25" i="1"/>
  <c r="E25" i="1" s="1" a="1"/>
  <c r="E25" i="1" s="1"/>
  <c r="F26" i="1"/>
  <c r="E26" i="1" s="1" a="1"/>
  <c r="E26" i="1" s="1"/>
  <c r="F27" i="1"/>
  <c r="E27" i="1" s="1" a="1"/>
  <c r="E27" i="1" s="1"/>
  <c r="F28" i="1"/>
  <c r="E28" i="1" s="1" a="1"/>
  <c r="E28" i="1" s="1"/>
  <c r="F29" i="1"/>
  <c r="E29" i="1" s="1" a="1"/>
  <c r="E29" i="1" s="1"/>
  <c r="F30" i="1"/>
  <c r="E30" i="1" s="1" a="1"/>
  <c r="E30" i="1" s="1"/>
  <c r="F31" i="1"/>
  <c r="E31" i="1" s="1" a="1"/>
  <c r="E31" i="1" s="1"/>
  <c r="F32" i="1"/>
  <c r="E32" i="1" s="1" a="1"/>
  <c r="E32" i="1" s="1"/>
  <c r="F33" i="1"/>
  <c r="E33" i="1" s="1" a="1"/>
  <c r="E33" i="1" s="1"/>
  <c r="F34" i="1"/>
  <c r="E34" i="1" s="1" a="1"/>
  <c r="E34" i="1" s="1"/>
  <c r="F35" i="1"/>
  <c r="E35" i="1" s="1" a="1"/>
  <c r="E35" i="1" s="1"/>
  <c r="F36" i="1"/>
  <c r="E36" i="1" s="1" a="1"/>
  <c r="E36" i="1" s="1"/>
  <c r="F37" i="1"/>
  <c r="E37" i="1" s="1" a="1"/>
  <c r="E37" i="1" s="1"/>
  <c r="F38" i="1"/>
  <c r="E38" i="1" s="1" a="1"/>
  <c r="E38" i="1" s="1"/>
  <c r="F39" i="1"/>
  <c r="E39" i="1" s="1" a="1"/>
  <c r="E39" i="1" s="1"/>
  <c r="F40" i="1"/>
  <c r="E40" i="1" s="1" a="1"/>
  <c r="E40" i="1" s="1"/>
  <c r="F41" i="1"/>
  <c r="E41" i="1" s="1" a="1"/>
  <c r="E41" i="1" s="1"/>
  <c r="F42" i="1"/>
  <c r="E42" i="1" s="1" a="1"/>
  <c r="E42" i="1" s="1"/>
  <c r="F43" i="1"/>
  <c r="E43" i="1" s="1" a="1"/>
  <c r="E43" i="1" s="1"/>
  <c r="F44" i="1"/>
  <c r="E44" i="1" s="1" a="1"/>
  <c r="E44" i="1" s="1"/>
  <c r="F45" i="1"/>
  <c r="E45" i="1" s="1" a="1"/>
  <c r="E45" i="1" s="1"/>
  <c r="F46" i="1"/>
  <c r="E46" i="1" s="1" a="1"/>
  <c r="E46" i="1" s="1"/>
  <c r="F47" i="1"/>
  <c r="E47" i="1" s="1" a="1"/>
  <c r="E47" i="1" s="1"/>
  <c r="E48" i="1" a="1"/>
  <c r="E48" i="1" s="1"/>
  <c r="F49" i="1"/>
  <c r="E49" i="1" s="1" a="1"/>
  <c r="E49" i="1" s="1"/>
  <c r="F50" i="1"/>
  <c r="E50" i="1" s="1" a="1"/>
  <c r="E50" i="1" s="1"/>
  <c r="F51" i="1"/>
  <c r="E51" i="1" s="1" a="1"/>
  <c r="E51" i="1" s="1"/>
  <c r="F52" i="1"/>
  <c r="E52" i="1" s="1" a="1"/>
  <c r="E52" i="1" s="1"/>
  <c r="F53" i="1"/>
  <c r="E53" i="1" s="1" a="1"/>
  <c r="E53" i="1" s="1"/>
  <c r="F54" i="1"/>
  <c r="E54" i="1" s="1" a="1"/>
  <c r="E54" i="1" s="1"/>
  <c r="F55" i="1"/>
  <c r="E55" i="1" s="1" a="1"/>
  <c r="E55" i="1" s="1"/>
  <c r="F56" i="1"/>
  <c r="E56" i="1" s="1" a="1"/>
  <c r="E56" i="1" s="1"/>
  <c r="F57" i="1"/>
  <c r="E57" i="1" s="1" a="1"/>
  <c r="E57" i="1" s="1"/>
  <c r="F58" i="1"/>
  <c r="E58" i="1" s="1" a="1"/>
  <c r="E58" i="1" s="1"/>
  <c r="F59" i="1"/>
  <c r="E59" i="1" s="1" a="1"/>
  <c r="E59" i="1" s="1"/>
  <c r="F60" i="1"/>
  <c r="E60" i="1" s="1" a="1"/>
  <c r="E60" i="1" s="1"/>
  <c r="F61" i="1"/>
  <c r="E61" i="1" s="1" a="1"/>
  <c r="E61" i="1" s="1"/>
  <c r="F62" i="1"/>
  <c r="E62" i="1" s="1" a="1"/>
  <c r="E62" i="1" s="1"/>
  <c r="F63" i="1"/>
  <c r="E63" i="1" s="1" a="1"/>
  <c r="E63" i="1" s="1"/>
  <c r="F64" i="1"/>
  <c r="E64" i="1" s="1" a="1"/>
  <c r="E64" i="1" s="1"/>
  <c r="E65" i="1" a="1"/>
  <c r="E65" i="1" s="1"/>
  <c r="F66" i="1"/>
  <c r="E66" i="1" s="1" a="1"/>
  <c r="E66" i="1" s="1"/>
  <c r="F67" i="1"/>
  <c r="E67" i="1" s="1" a="1"/>
  <c r="E67" i="1" s="1"/>
  <c r="E68" i="1" a="1"/>
  <c r="E68" i="1" s="1"/>
  <c r="F69" i="1"/>
  <c r="E69" i="1" s="1" a="1"/>
  <c r="E69" i="1" s="1"/>
  <c r="F70" i="1"/>
  <c r="E70" i="1" s="1" a="1"/>
  <c r="E70" i="1" s="1"/>
  <c r="F71" i="1"/>
  <c r="E71" i="1" s="1" a="1"/>
  <c r="E71" i="1" s="1"/>
  <c r="F72" i="1"/>
  <c r="E72" i="1" s="1" a="1"/>
  <c r="E72" i="1" s="1"/>
  <c r="F73" i="1"/>
  <c r="E73" i="1" s="1" a="1"/>
  <c r="E73" i="1" s="1"/>
  <c r="E74" i="1" a="1"/>
  <c r="E74" i="1" s="1"/>
  <c r="F75" i="1"/>
  <c r="E75" i="1" s="1" a="1"/>
  <c r="E75" i="1" s="1"/>
  <c r="F76" i="1"/>
  <c r="E76" i="1" s="1" a="1"/>
  <c r="E76" i="1" s="1"/>
  <c r="F77" i="1"/>
  <c r="E77" i="1" s="1" a="1"/>
  <c r="E77" i="1" s="1"/>
  <c r="F78" i="1"/>
  <c r="E78" i="1" s="1" a="1"/>
  <c r="E78" i="1" s="1"/>
  <c r="F79" i="1"/>
  <c r="E79" i="1" s="1" a="1"/>
  <c r="E79" i="1" s="1"/>
  <c r="F80" i="1"/>
  <c r="E80" i="1" s="1" a="1"/>
  <c r="E80" i="1" s="1"/>
  <c r="F81" i="1"/>
  <c r="E81" i="1" s="1" a="1"/>
  <c r="E81" i="1" s="1"/>
  <c r="F82" i="1"/>
  <c r="E82" i="1" s="1" a="1"/>
  <c r="E82" i="1" s="1"/>
  <c r="F83" i="1"/>
  <c r="E83" i="1" s="1" a="1"/>
  <c r="E83" i="1" s="1"/>
  <c r="F84" i="1"/>
  <c r="E84" i="1" s="1" a="1"/>
  <c r="E84" i="1" s="1"/>
  <c r="F85" i="1"/>
  <c r="E85" i="1" s="1" a="1"/>
  <c r="E85" i="1" s="1"/>
  <c r="F86" i="1"/>
  <c r="E86" i="1" s="1" a="1"/>
  <c r="E86" i="1" s="1"/>
  <c r="F87" i="1"/>
  <c r="E87" i="1" s="1" a="1"/>
  <c r="E87" i="1" s="1"/>
  <c r="F88" i="1"/>
  <c r="E88" i="1" s="1" a="1"/>
  <c r="E88" i="1" s="1"/>
  <c r="F89" i="1"/>
  <c r="E89" i="1" s="1" a="1"/>
  <c r="E89" i="1" s="1"/>
  <c r="F90" i="1"/>
  <c r="E90" i="1" s="1" a="1"/>
  <c r="E90" i="1" s="1"/>
  <c r="F91" i="1"/>
  <c r="E91" i="1" s="1" a="1"/>
  <c r="E91" i="1" s="1"/>
  <c r="F92" i="1"/>
  <c r="E92" i="1" s="1" a="1"/>
  <c r="E92" i="1" s="1"/>
  <c r="F93" i="1"/>
  <c r="E93" i="1" s="1" a="1"/>
  <c r="E93" i="1" s="1"/>
  <c r="F94" i="1"/>
  <c r="E94" i="1" s="1" a="1"/>
  <c r="E94" i="1" s="1"/>
  <c r="F95" i="1"/>
  <c r="E95" i="1" s="1" a="1"/>
  <c r="E95" i="1" s="1"/>
  <c r="F96" i="1"/>
  <c r="E96" i="1" s="1" a="1"/>
  <c r="E96" i="1" s="1"/>
  <c r="F97" i="1"/>
  <c r="E97" i="1" s="1" a="1"/>
  <c r="E97" i="1" s="1"/>
  <c r="F98" i="1"/>
  <c r="E98" i="1" s="1" a="1"/>
  <c r="E98" i="1" s="1"/>
  <c r="F99" i="1"/>
  <c r="E99" i="1" s="1" a="1"/>
  <c r="E99" i="1" s="1"/>
  <c r="F100" i="1"/>
  <c r="E100" i="1" s="1" a="1"/>
  <c r="E100" i="1" s="1"/>
  <c r="F101" i="1"/>
  <c r="E101" i="1" s="1" a="1"/>
  <c r="E101" i="1" s="1"/>
  <c r="E102" i="1" a="1"/>
  <c r="E102" i="1" s="1"/>
  <c r="F103" i="1"/>
  <c r="E103" i="1" s="1" a="1"/>
  <c r="E103" i="1" s="1"/>
  <c r="F104" i="1"/>
  <c r="E104" i="1" s="1" a="1"/>
  <c r="E104" i="1" s="1"/>
  <c r="F105" i="1"/>
  <c r="E105" i="1" s="1" a="1"/>
  <c r="E105" i="1" s="1"/>
  <c r="F106" i="1"/>
  <c r="E106" i="1" s="1" a="1"/>
  <c r="E106" i="1" s="1"/>
  <c r="F107" i="1"/>
  <c r="E107" i="1" s="1" a="1"/>
  <c r="E107" i="1" s="1"/>
  <c r="F108" i="1"/>
  <c r="E108" i="1" s="1" a="1"/>
  <c r="E108" i="1" s="1"/>
  <c r="F109" i="1"/>
  <c r="E109" i="1" s="1" a="1"/>
  <c r="E109" i="1" s="1"/>
  <c r="F110" i="1"/>
  <c r="E110" i="1" s="1" a="1"/>
  <c r="E110" i="1" s="1"/>
  <c r="F111" i="1"/>
  <c r="E111" i="1" s="1" a="1"/>
  <c r="E111" i="1" s="1"/>
  <c r="F112" i="1"/>
  <c r="E112" i="1" s="1" a="1"/>
  <c r="E112" i="1" s="1"/>
  <c r="F113" i="1"/>
  <c r="E113" i="1" s="1" a="1"/>
  <c r="E113" i="1" s="1"/>
  <c r="F114" i="1"/>
  <c r="E114" i="1" s="1" a="1"/>
  <c r="E114" i="1" s="1"/>
  <c r="F115" i="1"/>
  <c r="E115" i="1" s="1" a="1"/>
  <c r="E115" i="1" s="1"/>
  <c r="F116" i="1"/>
  <c r="E116" i="1" s="1" a="1"/>
  <c r="E116" i="1" s="1"/>
  <c r="F117" i="1"/>
  <c r="E117" i="1" s="1" a="1"/>
  <c r="E117" i="1" s="1"/>
  <c r="F118" i="1"/>
  <c r="E118" i="1" s="1" a="1"/>
  <c r="E118" i="1" s="1"/>
  <c r="F119" i="1"/>
  <c r="E119" i="1" s="1" a="1"/>
  <c r="E119" i="1" s="1"/>
  <c r="F120" i="1"/>
  <c r="E120" i="1" s="1" a="1"/>
  <c r="E120" i="1" s="1"/>
  <c r="F121" i="1"/>
  <c r="E121" i="1" s="1" a="1"/>
  <c r="E121" i="1" s="1"/>
  <c r="F122" i="1"/>
  <c r="E122" i="1" s="1" a="1"/>
  <c r="E122" i="1" s="1"/>
  <c r="F123" i="1"/>
  <c r="E123" i="1" s="1" a="1"/>
  <c r="E123" i="1" s="1"/>
  <c r="F124" i="1"/>
  <c r="E124" i="1" s="1" a="1"/>
  <c r="E124" i="1" s="1"/>
  <c r="F125" i="1"/>
  <c r="E125" i="1" s="1" a="1"/>
  <c r="E125" i="1" s="1"/>
  <c r="F126" i="1"/>
  <c r="E126" i="1" s="1" a="1"/>
  <c r="E126" i="1" s="1"/>
  <c r="F127" i="1"/>
  <c r="E127" i="1" s="1" a="1"/>
  <c r="E127" i="1" s="1"/>
  <c r="F128" i="1"/>
  <c r="E128" i="1" s="1" a="1"/>
  <c r="E128" i="1" s="1"/>
  <c r="F129" i="1"/>
  <c r="E129" i="1" s="1" a="1"/>
  <c r="E129" i="1" s="1"/>
  <c r="F130" i="1"/>
  <c r="E130" i="1" s="1" a="1"/>
  <c r="E130" i="1" s="1"/>
  <c r="F131" i="1"/>
  <c r="E131" i="1" s="1" a="1"/>
  <c r="E131" i="1" s="1"/>
  <c r="F132" i="1"/>
  <c r="E132" i="1" s="1" a="1"/>
  <c r="E132" i="1" s="1"/>
  <c r="F133" i="1"/>
  <c r="E133" i="1" s="1" a="1"/>
  <c r="E133" i="1" s="1"/>
  <c r="F134" i="1"/>
  <c r="E134" i="1" s="1" a="1"/>
  <c r="E134" i="1" s="1"/>
  <c r="F135" i="1"/>
  <c r="E135" i="1" s="1" a="1"/>
  <c r="E135" i="1" s="1"/>
  <c r="F136" i="1"/>
  <c r="E136" i="1" s="1" a="1"/>
  <c r="E136" i="1" s="1"/>
  <c r="F137" i="1"/>
  <c r="E137" i="1" s="1" a="1"/>
  <c r="E137" i="1" s="1"/>
  <c r="F138" i="1"/>
  <c r="E138" i="1" s="1" a="1"/>
  <c r="E138" i="1" s="1"/>
  <c r="F139" i="1"/>
  <c r="E139" i="1" s="1" a="1"/>
  <c r="E139" i="1" s="1"/>
  <c r="F140" i="1"/>
  <c r="E140" i="1" s="1" a="1"/>
  <c r="E140" i="1" s="1"/>
  <c r="F141" i="1"/>
  <c r="E141" i="1" s="1" a="1"/>
  <c r="E141" i="1" s="1"/>
  <c r="F142" i="1"/>
  <c r="E142" i="1" s="1" a="1"/>
  <c r="E142" i="1" s="1"/>
  <c r="F143" i="1"/>
  <c r="E143" i="1" s="1" a="1"/>
  <c r="E143" i="1" s="1"/>
  <c r="F144" i="1"/>
  <c r="E144" i="1" s="1" a="1"/>
  <c r="E144" i="1" s="1"/>
  <c r="F145" i="1"/>
  <c r="E145" i="1" s="1" a="1"/>
  <c r="E145" i="1" s="1"/>
  <c r="F146" i="1"/>
  <c r="E146" i="1" s="1" a="1"/>
  <c r="E146" i="1" s="1"/>
  <c r="F147" i="1"/>
  <c r="E147" i="1" s="1" a="1"/>
  <c r="E147" i="1" s="1"/>
  <c r="F148" i="1"/>
  <c r="E148" i="1" s="1" a="1"/>
  <c r="E148" i="1" s="1"/>
  <c r="F149" i="1"/>
  <c r="E149" i="1" s="1" a="1"/>
  <c r="E149" i="1" s="1"/>
  <c r="F150" i="1"/>
  <c r="E150" i="1" s="1" a="1"/>
  <c r="E150" i="1" s="1"/>
  <c r="F151" i="1"/>
  <c r="E151" i="1" s="1" a="1"/>
  <c r="E151" i="1" s="1"/>
  <c r="F152" i="1"/>
  <c r="E152" i="1" s="1" a="1"/>
  <c r="E152" i="1" s="1"/>
  <c r="F153" i="1"/>
  <c r="E153" i="1" s="1" a="1"/>
  <c r="E153" i="1" s="1"/>
  <c r="F154" i="1"/>
  <c r="E154" i="1" s="1" a="1"/>
  <c r="E154" i="1" s="1"/>
  <c r="F155" i="1"/>
  <c r="E155" i="1" s="1" a="1"/>
  <c r="E155" i="1" s="1"/>
  <c r="F156" i="1"/>
  <c r="E156" i="1" s="1" a="1"/>
  <c r="E156" i="1" s="1"/>
  <c r="F157" i="1"/>
  <c r="E157" i="1" s="1" a="1"/>
  <c r="E157" i="1" s="1"/>
  <c r="F158" i="1"/>
  <c r="E158" i="1" s="1" a="1"/>
  <c r="E158" i="1" s="1"/>
  <c r="F159" i="1"/>
  <c r="E159" i="1" s="1" a="1"/>
  <c r="E159" i="1" s="1"/>
  <c r="F160" i="1"/>
  <c r="E160" i="1" s="1" a="1"/>
  <c r="E160" i="1" s="1"/>
  <c r="F161" i="1"/>
  <c r="E161" i="1" s="1" a="1"/>
  <c r="E161" i="1" s="1"/>
  <c r="F162" i="1"/>
  <c r="E162" i="1" s="1" a="1"/>
  <c r="E162" i="1" s="1"/>
  <c r="F163" i="1"/>
  <c r="E163" i="1" s="1" a="1"/>
  <c r="E163" i="1" s="1"/>
  <c r="F164" i="1"/>
  <c r="E164" i="1" s="1" a="1"/>
  <c r="E164" i="1" s="1"/>
  <c r="F165" i="1"/>
  <c r="E165" i="1" s="1" a="1"/>
  <c r="E165" i="1" s="1"/>
  <c r="F166" i="1"/>
  <c r="E166" i="1" s="1" a="1"/>
  <c r="E166" i="1" s="1"/>
  <c r="F167" i="1"/>
  <c r="E167" i="1" s="1" a="1"/>
  <c r="E167" i="1" s="1"/>
  <c r="F168" i="1"/>
  <c r="E168" i="1" s="1" a="1"/>
  <c r="E168" i="1" s="1"/>
  <c r="F169" i="1"/>
  <c r="E169" i="1" s="1" a="1"/>
  <c r="E169" i="1" s="1"/>
  <c r="F170" i="1"/>
  <c r="E170" i="1" s="1" a="1"/>
  <c r="E170" i="1" s="1"/>
  <c r="F171" i="1"/>
  <c r="E171" i="1" s="1" a="1"/>
  <c r="E171" i="1" s="1"/>
  <c r="F172" i="1"/>
  <c r="E172" i="1" s="1" a="1"/>
  <c r="E172" i="1" s="1"/>
  <c r="F173" i="1"/>
  <c r="E173" i="1" s="1" a="1"/>
  <c r="E173" i="1" s="1"/>
  <c r="F174" i="1"/>
  <c r="E174" i="1" s="1" a="1"/>
  <c r="E174" i="1" s="1"/>
  <c r="F175" i="1"/>
  <c r="E175" i="1" s="1" a="1"/>
  <c r="E175" i="1" s="1"/>
  <c r="F176" i="1"/>
  <c r="E176" i="1" s="1" a="1"/>
  <c r="E176" i="1" s="1"/>
  <c r="F177" i="1"/>
  <c r="E177" i="1" s="1" a="1"/>
  <c r="E177" i="1" s="1"/>
  <c r="F178" i="1"/>
  <c r="E178" i="1" s="1" a="1"/>
  <c r="E178" i="1" s="1"/>
  <c r="F179" i="1"/>
  <c r="E179" i="1" s="1" a="1"/>
  <c r="E179" i="1" s="1"/>
  <c r="F180" i="1"/>
  <c r="E180" i="1" s="1" a="1"/>
  <c r="E180" i="1" s="1"/>
  <c r="F181" i="1"/>
  <c r="E181" i="1" s="1" a="1"/>
  <c r="E181" i="1" s="1"/>
  <c r="F182" i="1"/>
  <c r="E182" i="1" s="1" a="1"/>
  <c r="E182" i="1" s="1"/>
  <c r="F183" i="1"/>
  <c r="E183" i="1" s="1" a="1"/>
  <c r="E183" i="1" s="1"/>
  <c r="F184" i="1"/>
  <c r="E184" i="1" s="1" a="1"/>
  <c r="E184" i="1" s="1"/>
  <c r="F185" i="1"/>
  <c r="E185" i="1" s="1" a="1"/>
  <c r="E185" i="1" s="1"/>
  <c r="F186" i="1"/>
  <c r="E186" i="1" s="1" a="1"/>
  <c r="E186" i="1" s="1"/>
  <c r="F187" i="1"/>
  <c r="E187" i="1" s="1" a="1"/>
  <c r="E187" i="1" s="1"/>
  <c r="F188" i="1"/>
  <c r="E188" i="1" s="1" a="1"/>
  <c r="E188" i="1" s="1"/>
  <c r="F189" i="1"/>
  <c r="E189" i="1" s="1" a="1"/>
  <c r="E189" i="1" s="1"/>
  <c r="F190" i="1"/>
  <c r="E190" i="1" s="1" a="1"/>
  <c r="E190" i="1" s="1"/>
  <c r="F191" i="1"/>
  <c r="E191" i="1" s="1" a="1"/>
  <c r="E191" i="1" s="1"/>
  <c r="F192" i="1"/>
  <c r="E192" i="1" s="1" a="1"/>
  <c r="E192" i="1" s="1"/>
  <c r="F193" i="1"/>
  <c r="E193" i="1" s="1" a="1"/>
  <c r="E193" i="1" s="1"/>
  <c r="F194" i="1"/>
  <c r="E194" i="1" s="1" a="1"/>
  <c r="E194" i="1" s="1"/>
  <c r="F195" i="1"/>
  <c r="E195" i="1" s="1" a="1"/>
  <c r="E195" i="1" s="1"/>
  <c r="F196" i="1"/>
  <c r="E196" i="1" s="1" a="1"/>
  <c r="E196" i="1" s="1"/>
  <c r="F197" i="1"/>
  <c r="E197" i="1" s="1" a="1"/>
  <c r="E197" i="1" s="1"/>
  <c r="F198" i="1"/>
  <c r="E198" i="1" s="1" a="1"/>
  <c r="E198" i="1" s="1"/>
  <c r="F199" i="1"/>
  <c r="E199" i="1" s="1" a="1"/>
  <c r="E199" i="1" s="1"/>
  <c r="F200" i="1"/>
  <c r="E200" i="1" s="1" a="1"/>
  <c r="E200" i="1" s="1"/>
  <c r="F201" i="1"/>
  <c r="E201" i="1" s="1" a="1"/>
  <c r="E201" i="1" s="1"/>
  <c r="F202" i="1"/>
  <c r="E202" i="1" s="1" a="1"/>
  <c r="E202" i="1" s="1"/>
  <c r="F203" i="1"/>
  <c r="E203" i="1" s="1" a="1"/>
  <c r="E203" i="1" s="1"/>
  <c r="F204" i="1"/>
  <c r="E204" i="1" s="1" a="1"/>
  <c r="E204" i="1" s="1"/>
  <c r="F205" i="1"/>
  <c r="E205" i="1" s="1" a="1"/>
  <c r="E205" i="1" s="1"/>
  <c r="F206" i="1"/>
  <c r="E206" i="1" s="1" a="1"/>
  <c r="E206" i="1" s="1"/>
  <c r="F207" i="1"/>
  <c r="E207" i="1" s="1" a="1"/>
  <c r="E207" i="1" s="1"/>
  <c r="F208" i="1"/>
  <c r="E208" i="1" s="1" a="1"/>
  <c r="E208" i="1" s="1"/>
  <c r="F209" i="1"/>
  <c r="E209" i="1" s="1" a="1"/>
  <c r="E209" i="1" s="1"/>
  <c r="F210" i="1"/>
  <c r="E210" i="1" s="1" a="1"/>
  <c r="E210" i="1" s="1"/>
  <c r="F211" i="1"/>
  <c r="E211" i="1" s="1" a="1"/>
  <c r="E211" i="1" s="1"/>
  <c r="F212" i="1"/>
  <c r="E212" i="1" s="1" a="1"/>
  <c r="E212" i="1" s="1"/>
  <c r="F213" i="1"/>
  <c r="E213" i="1" s="1" a="1"/>
  <c r="E213" i="1" s="1"/>
  <c r="F214" i="1"/>
  <c r="E214" i="1" s="1" a="1"/>
  <c r="E214" i="1" s="1"/>
  <c r="F215" i="1"/>
  <c r="E215" i="1" s="1" a="1"/>
  <c r="E215" i="1" s="1"/>
  <c r="F216" i="1"/>
  <c r="E216" i="1" s="1" a="1"/>
  <c r="E216" i="1" s="1"/>
  <c r="F217" i="1"/>
  <c r="E217" i="1" s="1" a="1"/>
  <c r="E217" i="1" s="1"/>
  <c r="F218" i="1"/>
  <c r="E218" i="1" s="1" a="1"/>
  <c r="E218" i="1" s="1"/>
  <c r="F219" i="1"/>
  <c r="E219" i="1" s="1" a="1"/>
  <c r="E219" i="1" s="1"/>
  <c r="F220" i="1"/>
  <c r="E220" i="1" s="1" a="1"/>
  <c r="E220" i="1" s="1"/>
  <c r="F221" i="1"/>
  <c r="E221" i="1" s="1" a="1"/>
  <c r="E221" i="1" s="1"/>
  <c r="F222" i="1"/>
  <c r="E222" i="1" s="1" a="1"/>
  <c r="E222" i="1" s="1"/>
  <c r="F223" i="1"/>
  <c r="E223" i="1" s="1" a="1"/>
  <c r="E223" i="1" s="1"/>
  <c r="F224" i="1"/>
  <c r="E224" i="1" s="1" a="1"/>
  <c r="E224" i="1" s="1"/>
  <c r="F225" i="1"/>
  <c r="E225" i="1" s="1" a="1"/>
  <c r="E225" i="1" s="1"/>
  <c r="F226" i="1"/>
  <c r="E226" i="1" s="1" a="1"/>
  <c r="E226" i="1" s="1"/>
  <c r="F227" i="1"/>
  <c r="E227" i="1" s="1" a="1"/>
  <c r="E227" i="1" s="1"/>
  <c r="F228" i="1"/>
  <c r="E228" i="1" s="1" a="1"/>
  <c r="E228" i="1" s="1"/>
  <c r="F229" i="1"/>
  <c r="E229" i="1" s="1" a="1"/>
  <c r="E229" i="1" s="1"/>
  <c r="F230" i="1"/>
  <c r="E230" i="1" s="1" a="1"/>
  <c r="E230" i="1" s="1"/>
  <c r="F231" i="1"/>
  <c r="E231" i="1" s="1" a="1"/>
  <c r="E231" i="1" s="1"/>
  <c r="F232" i="1"/>
  <c r="E232" i="1" s="1" a="1"/>
  <c r="E232" i="1" s="1"/>
  <c r="F233" i="1"/>
  <c r="E233" i="1" s="1" a="1"/>
  <c r="E233" i="1" s="1"/>
  <c r="F234" i="1"/>
  <c r="E234" i="1" s="1" a="1"/>
  <c r="E234" i="1" s="1"/>
  <c r="F235" i="1"/>
  <c r="E235" i="1" s="1" a="1"/>
  <c r="E235" i="1" s="1"/>
  <c r="F236" i="1"/>
  <c r="E236" i="1" s="1" a="1"/>
  <c r="E236" i="1" s="1"/>
  <c r="F237" i="1"/>
  <c r="E237" i="1" s="1" a="1"/>
  <c r="E237" i="1" s="1"/>
  <c r="F238" i="1"/>
  <c r="E238" i="1" s="1" a="1"/>
  <c r="E238" i="1" s="1"/>
  <c r="F239" i="1"/>
  <c r="E239" i="1" s="1" a="1"/>
  <c r="E239" i="1" s="1"/>
  <c r="F240" i="1"/>
  <c r="E240" i="1" s="1" a="1"/>
  <c r="E240" i="1" s="1"/>
  <c r="F241" i="1"/>
  <c r="E241" i="1" s="1" a="1"/>
  <c r="E241" i="1" s="1"/>
  <c r="F242" i="1"/>
  <c r="E242" i="1" s="1" a="1"/>
  <c r="E242" i="1" s="1"/>
  <c r="F243" i="1"/>
  <c r="E243" i="1" s="1" a="1"/>
  <c r="E243" i="1" s="1"/>
  <c r="F244" i="1"/>
  <c r="E244" i="1" s="1" a="1"/>
  <c r="E244" i="1" s="1"/>
  <c r="F245" i="1"/>
  <c r="E245" i="1" s="1" a="1"/>
  <c r="E245" i="1" s="1"/>
  <c r="F246" i="1"/>
  <c r="E246" i="1" s="1" a="1"/>
  <c r="E246" i="1" s="1"/>
  <c r="E247" i="1" a="1"/>
  <c r="E247" i="1" s="1"/>
  <c r="F248" i="1"/>
  <c r="E248" i="1" s="1" a="1"/>
  <c r="E248" i="1" s="1"/>
  <c r="E249" i="1" a="1"/>
  <c r="E249" i="1" s="1"/>
  <c r="F250" i="1"/>
  <c r="E250" i="1" s="1" a="1"/>
  <c r="E250" i="1" s="1"/>
  <c r="F251" i="1"/>
  <c r="E251" i="1" s="1" a="1"/>
  <c r="E251" i="1" s="1"/>
  <c r="F252" i="1"/>
  <c r="E252" i="1" s="1" a="1"/>
  <c r="E252" i="1" s="1"/>
  <c r="F253" i="1"/>
  <c r="E253" i="1" s="1" a="1"/>
  <c r="E253" i="1" s="1"/>
  <c r="F254" i="1"/>
  <c r="E254" i="1" s="1" a="1"/>
  <c r="E254" i="1" s="1"/>
  <c r="F255" i="1"/>
  <c r="E255" i="1" s="1" a="1"/>
  <c r="E255" i="1" s="1"/>
  <c r="F256" i="1"/>
  <c r="E256" i="1" s="1" a="1"/>
  <c r="E256" i="1" s="1"/>
  <c r="F257" i="1"/>
  <c r="E257" i="1" s="1" a="1"/>
  <c r="E257" i="1" s="1"/>
  <c r="F258" i="1"/>
  <c r="E258" i="1" s="1" a="1"/>
  <c r="E258" i="1" s="1"/>
  <c r="F259" i="1"/>
  <c r="E259" i="1" s="1" a="1"/>
  <c r="E259" i="1" s="1"/>
  <c r="F260" i="1"/>
  <c r="E260" i="1" s="1" a="1"/>
  <c r="E260" i="1" s="1"/>
  <c r="F261" i="1"/>
  <c r="E261" i="1" s="1" a="1"/>
  <c r="E261" i="1" s="1"/>
  <c r="F262" i="1"/>
  <c r="E262" i="1" s="1" a="1"/>
  <c r="E262" i="1" s="1"/>
  <c r="F263" i="1"/>
  <c r="E263" i="1" s="1" a="1"/>
  <c r="E263" i="1" s="1"/>
  <c r="F264" i="1"/>
  <c r="E264" i="1" s="1" a="1"/>
  <c r="E264" i="1" s="1"/>
  <c r="F265" i="1"/>
  <c r="E265" i="1" s="1" a="1"/>
  <c r="E265" i="1" s="1"/>
  <c r="F266" i="1"/>
  <c r="E266" i="1" s="1" a="1"/>
  <c r="E266" i="1" s="1"/>
  <c r="F267" i="1"/>
  <c r="E267" i="1" s="1" a="1"/>
  <c r="E267" i="1" s="1"/>
  <c r="F268" i="1"/>
  <c r="E268" i="1" s="1" a="1"/>
  <c r="E268" i="1" s="1"/>
  <c r="F269" i="1"/>
  <c r="E269" i="1" s="1" a="1"/>
  <c r="E269" i="1" s="1"/>
  <c r="F270" i="1"/>
  <c r="E270" i="1" s="1" a="1"/>
  <c r="E270" i="1" s="1"/>
  <c r="F271" i="1"/>
  <c r="E271" i="1" s="1" a="1"/>
  <c r="E271" i="1" s="1"/>
  <c r="F272" i="1"/>
  <c r="E272" i="1" s="1" a="1"/>
  <c r="E272" i="1" s="1"/>
  <c r="F273" i="1"/>
  <c r="E273" i="1" s="1" a="1"/>
  <c r="E273" i="1" s="1"/>
  <c r="F274" i="1"/>
  <c r="E274" i="1" s="1" a="1"/>
  <c r="E274" i="1" s="1"/>
  <c r="F275" i="1"/>
  <c r="E275" i="1" s="1" a="1"/>
  <c r="E275" i="1" s="1"/>
  <c r="F276" i="1"/>
  <c r="E276" i="1" s="1" a="1"/>
  <c r="E276" i="1" s="1"/>
  <c r="F277" i="1"/>
  <c r="E277" i="1" s="1" a="1"/>
  <c r="E277" i="1" s="1"/>
  <c r="F278" i="1"/>
  <c r="E278" i="1" s="1" a="1"/>
  <c r="E278" i="1" s="1"/>
  <c r="F279" i="1"/>
  <c r="E279" i="1" s="1" a="1"/>
  <c r="E279" i="1" s="1"/>
  <c r="F280" i="1"/>
  <c r="E280" i="1" s="1" a="1"/>
  <c r="E280" i="1" s="1"/>
  <c r="F281" i="1"/>
  <c r="E281" i="1" s="1" a="1"/>
  <c r="E281" i="1" s="1"/>
  <c r="F282" i="1"/>
  <c r="E282" i="1" s="1" a="1"/>
  <c r="E282" i="1" s="1"/>
  <c r="F283" i="1"/>
  <c r="E283" i="1" s="1" a="1"/>
  <c r="E283" i="1" s="1"/>
  <c r="F284" i="1"/>
  <c r="E284" i="1" s="1" a="1"/>
  <c r="E284" i="1" s="1"/>
  <c r="E285" i="1" a="1"/>
  <c r="E285" i="1" s="1"/>
  <c r="F286" i="1"/>
  <c r="E286" i="1" s="1" a="1"/>
  <c r="E286" i="1" s="1"/>
  <c r="F287" i="1"/>
  <c r="E287" i="1" s="1" a="1"/>
  <c r="E287" i="1" s="1"/>
  <c r="F288" i="1"/>
  <c r="E288" i="1" s="1" a="1"/>
  <c r="E288" i="1" s="1"/>
  <c r="F289" i="1"/>
  <c r="E289" i="1" s="1" a="1"/>
  <c r="E289" i="1" s="1"/>
  <c r="F290" i="1"/>
  <c r="E290" i="1" s="1" a="1"/>
  <c r="E290" i="1" s="1"/>
  <c r="F291" i="1"/>
  <c r="E291" i="1" s="1" a="1"/>
  <c r="E291" i="1" s="1"/>
  <c r="F292" i="1"/>
  <c r="E292" i="1" s="1" a="1"/>
  <c r="E292" i="1" s="1"/>
  <c r="F293" i="1"/>
  <c r="E293" i="1" s="1" a="1"/>
  <c r="E293" i="1" s="1"/>
  <c r="F294" i="1"/>
  <c r="E294" i="1" s="1" a="1"/>
  <c r="E294" i="1" s="1"/>
  <c r="F295" i="1"/>
  <c r="E295" i="1" s="1" a="1"/>
  <c r="E295" i="1" s="1"/>
  <c r="F296" i="1"/>
  <c r="E296" i="1" s="1" a="1"/>
  <c r="E296" i="1" s="1"/>
  <c r="F297" i="1"/>
  <c r="E297" i="1" s="1" a="1"/>
  <c r="E297" i="1" s="1"/>
  <c r="F298" i="1"/>
  <c r="E298" i="1" s="1" a="1"/>
  <c r="E298" i="1" s="1"/>
  <c r="F299" i="1"/>
  <c r="E299" i="1" s="1" a="1"/>
  <c r="E299" i="1" s="1"/>
  <c r="F300" i="1"/>
  <c r="E300" i="1" s="1" a="1"/>
  <c r="E300" i="1" s="1"/>
  <c r="F301" i="1"/>
  <c r="E301" i="1" s="1" a="1"/>
  <c r="E301" i="1" s="1"/>
  <c r="F302" i="1"/>
  <c r="E302" i="1" s="1" a="1"/>
  <c r="E302" i="1" s="1"/>
  <c r="F303" i="1"/>
  <c r="E303" i="1" s="1" a="1"/>
  <c r="E303" i="1" s="1"/>
  <c r="F304" i="1"/>
  <c r="E304" i="1" s="1" a="1"/>
  <c r="E304" i="1" s="1"/>
  <c r="F305" i="1"/>
  <c r="E305" i="1" s="1" a="1"/>
  <c r="E305" i="1" s="1"/>
  <c r="F306" i="1"/>
  <c r="E306" i="1" s="1" a="1"/>
  <c r="E306" i="1" s="1"/>
  <c r="F307" i="1"/>
  <c r="E307" i="1" s="1" a="1"/>
  <c r="E307" i="1" s="1"/>
  <c r="F308" i="1"/>
  <c r="E308" i="1" s="1" a="1"/>
  <c r="E308" i="1" s="1"/>
  <c r="F309" i="1"/>
  <c r="E309" i="1" s="1" a="1"/>
  <c r="E309" i="1" s="1"/>
  <c r="F310" i="1"/>
  <c r="E310" i="1" s="1" a="1"/>
  <c r="E310" i="1" s="1"/>
  <c r="F311" i="1"/>
  <c r="E311" i="1" s="1" a="1"/>
  <c r="E311" i="1" s="1"/>
  <c r="F312" i="1"/>
  <c r="E312" i="1" s="1" a="1"/>
  <c r="E312" i="1" s="1"/>
  <c r="F313" i="1"/>
  <c r="E313" i="1" s="1" a="1"/>
  <c r="E313" i="1" s="1"/>
  <c r="F314" i="1"/>
  <c r="E314" i="1" s="1" a="1"/>
  <c r="E314" i="1" s="1"/>
  <c r="F315" i="1"/>
  <c r="E315" i="1" s="1" a="1"/>
  <c r="E315" i="1" s="1"/>
  <c r="F316" i="1"/>
  <c r="E316" i="1" s="1" a="1"/>
  <c r="E316" i="1" s="1"/>
  <c r="F317" i="1"/>
  <c r="E317" i="1" s="1" a="1"/>
  <c r="E317" i="1" s="1"/>
  <c r="F318" i="1"/>
  <c r="E318" i="1" s="1" a="1"/>
  <c r="E318" i="1" s="1"/>
  <c r="F319" i="1"/>
  <c r="E319" i="1" s="1" a="1"/>
  <c r="E319" i="1" s="1"/>
  <c r="F320" i="1"/>
  <c r="E320" i="1" s="1" a="1"/>
  <c r="E320" i="1" s="1"/>
  <c r="F321" i="1"/>
  <c r="E321" i="1" s="1" a="1"/>
  <c r="E321" i="1" s="1"/>
  <c r="F322" i="1"/>
  <c r="E322" i="1" s="1" a="1"/>
  <c r="E322" i="1" s="1"/>
  <c r="F323" i="1"/>
  <c r="E323" i="1" s="1" a="1"/>
  <c r="E323" i="1" s="1"/>
  <c r="F324" i="1"/>
  <c r="E324" i="1" s="1" a="1"/>
  <c r="E324" i="1" s="1"/>
  <c r="F325" i="1"/>
  <c r="E325" i="1" s="1" a="1"/>
  <c r="E325" i="1" s="1"/>
  <c r="F326" i="1"/>
  <c r="E326" i="1" s="1" a="1"/>
  <c r="E326" i="1" s="1"/>
  <c r="F327" i="1"/>
  <c r="E327" i="1" s="1" a="1"/>
  <c r="E327" i="1" s="1"/>
  <c r="F328" i="1"/>
  <c r="E328" i="1" s="1" a="1"/>
  <c r="E328" i="1" s="1"/>
  <c r="F329" i="1"/>
  <c r="E329" i="1" s="1" a="1"/>
  <c r="E329" i="1" s="1"/>
  <c r="F330" i="1"/>
  <c r="E330" i="1" s="1" a="1"/>
  <c r="E330" i="1" s="1"/>
  <c r="F331" i="1"/>
  <c r="E331" i="1" s="1" a="1"/>
  <c r="E331" i="1" s="1"/>
  <c r="F332" i="1"/>
  <c r="E332" i="1" s="1" a="1"/>
  <c r="E332" i="1" s="1"/>
  <c r="F333" i="1"/>
  <c r="E333" i="1" s="1" a="1"/>
  <c r="E333" i="1" s="1"/>
  <c r="F334" i="1"/>
  <c r="E334" i="1" s="1" a="1"/>
  <c r="E334" i="1" s="1"/>
  <c r="F335" i="1"/>
  <c r="E335" i="1" s="1" a="1"/>
  <c r="E335" i="1" s="1"/>
  <c r="F336" i="1"/>
  <c r="E336" i="1" s="1" a="1"/>
  <c r="E336" i="1" s="1"/>
  <c r="F337" i="1"/>
  <c r="E337" i="1" s="1" a="1"/>
  <c r="E337" i="1" s="1"/>
  <c r="F338" i="1"/>
  <c r="E338" i="1" s="1" a="1"/>
  <c r="E338" i="1" s="1"/>
  <c r="F339" i="1"/>
  <c r="E339" i="1" s="1" a="1"/>
  <c r="E339" i="1" s="1"/>
  <c r="F340" i="1"/>
  <c r="E340" i="1" s="1" a="1"/>
  <c r="E340" i="1" s="1"/>
  <c r="F341" i="1"/>
  <c r="E341" i="1" s="1" a="1"/>
  <c r="E341" i="1" s="1"/>
  <c r="F342" i="1"/>
  <c r="E342" i="1" s="1" a="1"/>
  <c r="E342" i="1" s="1"/>
  <c r="F343" i="1"/>
  <c r="E343" i="1" s="1" a="1"/>
  <c r="E343" i="1" s="1"/>
  <c r="F344" i="1"/>
  <c r="E344" i="1" s="1" a="1"/>
  <c r="E344" i="1" s="1"/>
  <c r="F345" i="1"/>
  <c r="E345" i="1" s="1" a="1"/>
  <c r="E345" i="1" s="1"/>
  <c r="F346" i="1"/>
  <c r="E346" i="1" s="1" a="1"/>
  <c r="E346" i="1" s="1"/>
  <c r="F347" i="1"/>
  <c r="E347" i="1" s="1" a="1"/>
  <c r="E347" i="1" s="1"/>
  <c r="F348" i="1"/>
  <c r="E348" i="1" s="1" a="1"/>
  <c r="E348" i="1" s="1"/>
  <c r="F349" i="1"/>
  <c r="E349" i="1" s="1" a="1"/>
  <c r="E349" i="1" s="1"/>
  <c r="F350" i="1"/>
  <c r="E350" i="1" s="1" a="1"/>
  <c r="E350" i="1" s="1"/>
  <c r="F351" i="1"/>
  <c r="E351" i="1" s="1" a="1"/>
  <c r="E351" i="1" s="1"/>
  <c r="F352" i="1"/>
  <c r="E352" i="1" s="1" a="1"/>
  <c r="E352" i="1" s="1"/>
  <c r="F353" i="1"/>
  <c r="E353" i="1" s="1" a="1"/>
  <c r="E353" i="1" s="1"/>
  <c r="F354" i="1"/>
  <c r="E354" i="1" s="1" a="1"/>
  <c r="E354" i="1" s="1"/>
  <c r="F355" i="1"/>
  <c r="E355" i="1" s="1" a="1"/>
  <c r="E355" i="1" s="1"/>
  <c r="F356" i="1"/>
  <c r="E356" i="1" s="1" a="1"/>
  <c r="E356" i="1" s="1"/>
  <c r="F357" i="1"/>
  <c r="E357" i="1" s="1" a="1"/>
  <c r="E357" i="1" s="1"/>
  <c r="F358" i="1"/>
  <c r="E358" i="1" s="1" a="1"/>
  <c r="E358" i="1" s="1"/>
  <c r="F359" i="1"/>
  <c r="E359" i="1" s="1" a="1"/>
  <c r="E359" i="1" s="1"/>
  <c r="F360" i="1"/>
  <c r="E360" i="1" s="1" a="1"/>
  <c r="E360" i="1" s="1"/>
  <c r="F361" i="1"/>
  <c r="E361" i="1" s="1" a="1"/>
  <c r="E361" i="1" s="1"/>
  <c r="F362" i="1"/>
  <c r="E362" i="1" s="1" a="1"/>
  <c r="E362" i="1" s="1"/>
  <c r="F363" i="1"/>
  <c r="E363" i="1" s="1" a="1"/>
  <c r="E363" i="1" s="1"/>
  <c r="F364" i="1"/>
  <c r="E364" i="1" s="1" a="1"/>
  <c r="E364" i="1" s="1"/>
  <c r="F365" i="1"/>
  <c r="E365" i="1" s="1" a="1"/>
  <c r="E365" i="1" s="1"/>
  <c r="F366" i="1"/>
  <c r="E366" i="1" s="1" a="1"/>
  <c r="E366" i="1" s="1"/>
  <c r="F367" i="1"/>
  <c r="E367" i="1" s="1" a="1"/>
  <c r="E367" i="1" s="1"/>
  <c r="F368" i="1"/>
  <c r="E368" i="1" s="1" a="1"/>
  <c r="E368" i="1" s="1"/>
  <c r="F369" i="1"/>
  <c r="E369" i="1" s="1" a="1"/>
  <c r="E369" i="1" s="1"/>
  <c r="F370" i="1"/>
  <c r="E370" i="1" s="1" a="1"/>
  <c r="E370" i="1" s="1"/>
  <c r="F371" i="1"/>
  <c r="E371" i="1" s="1" a="1"/>
  <c r="E371" i="1" s="1"/>
  <c r="F372" i="1"/>
  <c r="E372" i="1" s="1" a="1"/>
  <c r="E372" i="1" s="1"/>
  <c r="F373" i="1"/>
  <c r="E373" i="1" s="1" a="1"/>
  <c r="E373" i="1" s="1"/>
  <c r="F374" i="1"/>
  <c r="E374" i="1" s="1" a="1"/>
  <c r="E374" i="1" s="1"/>
  <c r="F375" i="1"/>
  <c r="E375" i="1" s="1" a="1"/>
  <c r="E375" i="1" s="1"/>
  <c r="F376" i="1"/>
  <c r="E376" i="1" s="1" a="1"/>
  <c r="E376" i="1" s="1"/>
  <c r="F377" i="1"/>
  <c r="E377" i="1" s="1" a="1"/>
  <c r="E377" i="1" s="1"/>
  <c r="E378" i="1" a="1"/>
  <c r="E378" i="1" s="1"/>
  <c r="F379" i="1"/>
  <c r="E379" i="1" s="1" a="1"/>
  <c r="E379" i="1" s="1"/>
  <c r="F380" i="1"/>
  <c r="E380" i="1" s="1" a="1"/>
  <c r="E380" i="1" s="1"/>
  <c r="F381" i="1"/>
  <c r="E381" i="1" s="1" a="1"/>
  <c r="E381" i="1" s="1"/>
  <c r="F382" i="1"/>
  <c r="E382" i="1" s="1" a="1"/>
  <c r="E382" i="1" s="1"/>
  <c r="F383" i="1"/>
  <c r="E383" i="1" s="1" a="1"/>
  <c r="E383" i="1" s="1"/>
  <c r="F384" i="1"/>
  <c r="E384" i="1" s="1" a="1"/>
  <c r="E384" i="1" s="1"/>
  <c r="F385" i="1"/>
  <c r="E385" i="1" s="1" a="1"/>
  <c r="E385" i="1" s="1"/>
  <c r="E386" i="1" a="1"/>
  <c r="E386" i="1" s="1"/>
  <c r="F387" i="1"/>
  <c r="E387" i="1" s="1" a="1"/>
  <c r="E387" i="1" s="1"/>
  <c r="F388" i="1"/>
  <c r="E388" i="1" s="1" a="1"/>
  <c r="E388" i="1" s="1"/>
  <c r="F389" i="1"/>
  <c r="E389" i="1" s="1" a="1"/>
  <c r="E389" i="1" s="1"/>
  <c r="F390" i="1"/>
  <c r="E390" i="1" s="1" a="1"/>
  <c r="E390" i="1" s="1"/>
  <c r="F391" i="1"/>
  <c r="E391" i="1" s="1" a="1"/>
  <c r="E391" i="1" s="1"/>
  <c r="F392" i="1"/>
  <c r="E392" i="1" s="1" a="1"/>
  <c r="E392" i="1" s="1"/>
  <c r="F393" i="1"/>
  <c r="E393" i="1" s="1" a="1"/>
  <c r="E393" i="1" s="1"/>
  <c r="F394" i="1"/>
  <c r="E394" i="1" s="1" a="1"/>
  <c r="E394" i="1" s="1"/>
  <c r="F395" i="1"/>
  <c r="E395" i="1" s="1" a="1"/>
  <c r="E395" i="1" s="1"/>
  <c r="F396" i="1"/>
  <c r="E396" i="1" s="1" a="1"/>
  <c r="E396" i="1" s="1"/>
  <c r="F397" i="1"/>
  <c r="E397" i="1" s="1" a="1"/>
  <c r="E397" i="1" s="1"/>
  <c r="F398" i="1"/>
  <c r="E398" i="1" s="1" a="1"/>
  <c r="E398" i="1" s="1"/>
  <c r="F399" i="1"/>
  <c r="E399" i="1" s="1" a="1"/>
  <c r="E399" i="1" s="1"/>
  <c r="F400" i="1"/>
  <c r="E400" i="1" s="1" a="1"/>
  <c r="E400" i="1" s="1"/>
  <c r="F401" i="1"/>
  <c r="E401" i="1" s="1" a="1"/>
  <c r="E401" i="1" s="1"/>
  <c r="F402" i="1"/>
  <c r="E402" i="1" s="1" a="1"/>
  <c r="E402" i="1" s="1"/>
  <c r="F403" i="1"/>
  <c r="E403" i="1" s="1" a="1"/>
  <c r="E403" i="1" s="1"/>
  <c r="F404" i="1"/>
  <c r="E404" i="1" s="1" a="1"/>
  <c r="E404" i="1" s="1"/>
  <c r="E405" i="1" a="1"/>
  <c r="E405" i="1" s="1"/>
  <c r="F406" i="1"/>
  <c r="E406" i="1" s="1" a="1"/>
  <c r="E406" i="1" s="1"/>
  <c r="F407" i="1"/>
  <c r="E407" i="1" s="1" a="1"/>
  <c r="E407" i="1" s="1"/>
  <c r="E408" i="1" a="1"/>
  <c r="E408" i="1" s="1"/>
  <c r="F409" i="1"/>
  <c r="E409" i="1" s="1" a="1"/>
  <c r="E409" i="1" s="1"/>
  <c r="F410" i="1"/>
  <c r="E410" i="1" s="1" a="1"/>
  <c r="E410" i="1" s="1"/>
  <c r="F411" i="1"/>
  <c r="E411" i="1" s="1" a="1"/>
  <c r="E411" i="1" s="1"/>
  <c r="F412" i="1"/>
  <c r="E412" i="1" s="1" a="1"/>
  <c r="E412" i="1" s="1"/>
  <c r="F413" i="1"/>
  <c r="E413" i="1" s="1" a="1"/>
  <c r="E413" i="1" s="1"/>
  <c r="F414" i="1"/>
  <c r="E414" i="1" s="1" a="1"/>
  <c r="E414" i="1" s="1"/>
  <c r="F415" i="1"/>
  <c r="E415" i="1" s="1" a="1"/>
  <c r="E415" i="1" s="1"/>
  <c r="F416" i="1"/>
  <c r="E416" i="1" s="1" a="1"/>
  <c r="E416" i="1" s="1"/>
  <c r="F417" i="1"/>
  <c r="E417" i="1" s="1" a="1"/>
  <c r="E417" i="1" s="1"/>
  <c r="F418" i="1"/>
  <c r="E418" i="1" s="1" a="1"/>
  <c r="E418" i="1" s="1"/>
  <c r="F419" i="1"/>
  <c r="E419" i="1" s="1" a="1"/>
  <c r="E419" i="1" s="1"/>
  <c r="F420" i="1"/>
  <c r="E420" i="1" s="1" a="1"/>
  <c r="E420" i="1" s="1"/>
  <c r="F421" i="1"/>
  <c r="E421" i="1" s="1" a="1"/>
  <c r="E421" i="1" s="1"/>
  <c r="F422" i="1"/>
  <c r="E422" i="1" s="1" a="1"/>
  <c r="E422" i="1" s="1"/>
  <c r="F423" i="1"/>
  <c r="E423" i="1" s="1" a="1"/>
  <c r="E423" i="1" s="1"/>
  <c r="F424" i="1"/>
  <c r="E424" i="1" s="1" a="1"/>
  <c r="E424" i="1" s="1"/>
  <c r="F425" i="1"/>
  <c r="E425" i="1" s="1" a="1"/>
  <c r="E425" i="1" s="1"/>
  <c r="F426" i="1"/>
  <c r="E426" i="1" s="1" a="1"/>
  <c r="E426" i="1" s="1"/>
  <c r="F427" i="1"/>
  <c r="E427" i="1" s="1" a="1"/>
  <c r="E427" i="1" s="1"/>
  <c r="F428" i="1"/>
  <c r="E428" i="1" s="1" a="1"/>
  <c r="E428" i="1" s="1"/>
  <c r="F429" i="1"/>
  <c r="E429" i="1" s="1" a="1"/>
  <c r="E429" i="1" s="1"/>
  <c r="F430" i="1"/>
  <c r="E430" i="1" s="1" a="1"/>
  <c r="E430" i="1" s="1"/>
  <c r="F431" i="1"/>
  <c r="E431" i="1" s="1" a="1"/>
  <c r="E431" i="1" s="1"/>
  <c r="F432" i="1"/>
  <c r="E432" i="1" s="1" a="1"/>
  <c r="E432" i="1" s="1"/>
  <c r="F433" i="1"/>
  <c r="E433" i="1" s="1" a="1"/>
  <c r="E433" i="1" s="1"/>
  <c r="F434" i="1"/>
  <c r="E434" i="1" s="1" a="1"/>
  <c r="E434" i="1" s="1"/>
  <c r="F435" i="1"/>
  <c r="E435" i="1" s="1" a="1"/>
  <c r="E435" i="1" s="1"/>
  <c r="F436" i="1"/>
  <c r="E436" i="1" s="1" a="1"/>
  <c r="E436" i="1" s="1"/>
  <c r="F437" i="1"/>
  <c r="E437" i="1" s="1" a="1"/>
  <c r="E437" i="1" s="1"/>
  <c r="F438" i="1"/>
  <c r="E438" i="1" s="1" a="1"/>
  <c r="E438" i="1" s="1"/>
  <c r="F439" i="1"/>
  <c r="E439" i="1" s="1" a="1"/>
  <c r="E439" i="1" s="1"/>
  <c r="F440" i="1"/>
  <c r="E440" i="1" s="1" a="1"/>
  <c r="E440" i="1" s="1"/>
  <c r="F441" i="1"/>
  <c r="E441" i="1" s="1" a="1"/>
  <c r="E441" i="1" s="1"/>
  <c r="F442" i="1"/>
  <c r="E442" i="1" s="1" a="1"/>
  <c r="E442" i="1" s="1"/>
  <c r="F443" i="1"/>
  <c r="E443" i="1" s="1" a="1"/>
  <c r="E443" i="1" s="1"/>
  <c r="F444" i="1"/>
  <c r="E444" i="1" s="1" a="1"/>
  <c r="E444" i="1" s="1"/>
  <c r="F445" i="1"/>
  <c r="E445" i="1" s="1" a="1"/>
  <c r="E445" i="1" s="1"/>
  <c r="F446" i="1"/>
  <c r="E446" i="1" s="1" a="1"/>
  <c r="E446" i="1" s="1"/>
  <c r="F447" i="1"/>
  <c r="E447" i="1" s="1" a="1"/>
  <c r="E447" i="1" s="1"/>
  <c r="F448" i="1"/>
  <c r="E448" i="1" s="1" a="1"/>
  <c r="E448" i="1" s="1"/>
  <c r="F449" i="1"/>
  <c r="E449" i="1" s="1" a="1"/>
  <c r="E449" i="1" s="1"/>
  <c r="F450" i="1"/>
  <c r="E450" i="1" s="1" a="1"/>
  <c r="E450" i="1" s="1"/>
  <c r="F451" i="1"/>
  <c r="E451" i="1" s="1" a="1"/>
  <c r="E451" i="1" s="1"/>
  <c r="F452" i="1"/>
  <c r="E452" i="1" s="1" a="1"/>
  <c r="E452" i="1" s="1"/>
  <c r="F453" i="1"/>
  <c r="E453" i="1" s="1" a="1"/>
  <c r="E453" i="1" s="1"/>
  <c r="F454" i="1"/>
  <c r="E454" i="1" s="1" a="1"/>
  <c r="E454" i="1" s="1"/>
  <c r="F455" i="1"/>
  <c r="E455" i="1" s="1" a="1"/>
  <c r="E455" i="1" s="1"/>
  <c r="F456" i="1"/>
  <c r="E456" i="1" s="1" a="1"/>
  <c r="E456" i="1" s="1"/>
  <c r="F457" i="1"/>
  <c r="E457" i="1" s="1" a="1"/>
  <c r="E457" i="1" s="1"/>
  <c r="F458" i="1"/>
  <c r="E458" i="1" s="1" a="1"/>
  <c r="E458" i="1" s="1"/>
  <c r="F459" i="1"/>
  <c r="E459" i="1" s="1" a="1"/>
  <c r="E459" i="1" s="1"/>
  <c r="F460" i="1"/>
  <c r="E460" i="1" s="1" a="1"/>
  <c r="E460" i="1" s="1"/>
  <c r="F461" i="1"/>
  <c r="E461" i="1" s="1" a="1"/>
  <c r="E461" i="1" s="1"/>
  <c r="F462" i="1"/>
  <c r="E462" i="1" s="1" a="1"/>
  <c r="E462" i="1" s="1"/>
  <c r="F463" i="1"/>
  <c r="E463" i="1" s="1" a="1"/>
  <c r="E463" i="1" s="1"/>
  <c r="F464" i="1"/>
  <c r="E464" i="1" s="1" a="1"/>
  <c r="E464" i="1" s="1"/>
  <c r="F465" i="1"/>
  <c r="E465" i="1" s="1" a="1"/>
  <c r="E465" i="1" s="1"/>
  <c r="F466" i="1"/>
  <c r="E466" i="1" s="1" a="1"/>
  <c r="E466" i="1" s="1"/>
  <c r="F467" i="1"/>
  <c r="E467" i="1" s="1" a="1"/>
  <c r="E467" i="1" s="1"/>
  <c r="F468" i="1"/>
  <c r="E468" i="1" s="1" a="1"/>
  <c r="E468" i="1" s="1"/>
  <c r="F469" i="1"/>
  <c r="E469" i="1" s="1" a="1"/>
  <c r="E469" i="1" s="1"/>
  <c r="F470" i="1"/>
  <c r="E470" i="1" s="1" a="1"/>
  <c r="E470" i="1" s="1"/>
  <c r="F471" i="1"/>
  <c r="E471" i="1" s="1" a="1"/>
  <c r="E471" i="1" s="1"/>
  <c r="F472" i="1"/>
  <c r="E472" i="1" s="1" a="1"/>
  <c r="E472" i="1" s="1"/>
  <c r="F473" i="1"/>
  <c r="E473" i="1" s="1" a="1"/>
  <c r="E473" i="1" s="1"/>
  <c r="F474" i="1"/>
  <c r="E474" i="1" s="1" a="1"/>
  <c r="E474" i="1" s="1"/>
  <c r="F475" i="1"/>
  <c r="E475" i="1" s="1" a="1"/>
  <c r="E475" i="1" s="1"/>
  <c r="F476" i="1"/>
  <c r="E476" i="1" s="1" a="1"/>
  <c r="E476" i="1" s="1"/>
  <c r="F477" i="1"/>
  <c r="E477" i="1" s="1" a="1"/>
  <c r="E477" i="1" s="1"/>
  <c r="F478" i="1"/>
  <c r="E478" i="1" s="1" a="1"/>
  <c r="E478" i="1" s="1"/>
  <c r="F479" i="1"/>
  <c r="F480" i="1"/>
  <c r="E480" i="1" s="1" a="1"/>
  <c r="E480" i="1" s="1"/>
  <c r="F481" i="1"/>
  <c r="E481" i="1" s="1" a="1"/>
  <c r="E481" i="1" s="1"/>
  <c r="F482" i="1"/>
  <c r="E482" i="1" s="1" a="1"/>
  <c r="E482" i="1" s="1"/>
  <c r="F483" i="1"/>
  <c r="E483" i="1" s="1" a="1"/>
  <c r="E483" i="1" s="1"/>
  <c r="F484" i="1"/>
  <c r="E484" i="1" s="1" a="1"/>
  <c r="E484" i="1" s="1"/>
  <c r="F485" i="1"/>
  <c r="E485" i="1" s="1" a="1"/>
  <c r="E485" i="1" s="1"/>
  <c r="F486" i="1"/>
  <c r="E486" i="1" s="1" a="1"/>
  <c r="E486" i="1" s="1"/>
  <c r="F487" i="1"/>
  <c r="E487" i="1" s="1" a="1"/>
  <c r="E487" i="1" s="1"/>
  <c r="F488" i="1"/>
  <c r="E488" i="1" s="1" a="1"/>
  <c r="E488" i="1" s="1"/>
  <c r="F489" i="1"/>
  <c r="E489" i="1" s="1" a="1"/>
  <c r="E489" i="1" s="1"/>
  <c r="F490" i="1"/>
  <c r="E490" i="1" s="1" a="1"/>
  <c r="E490" i="1" s="1"/>
  <c r="F491" i="1"/>
  <c r="E491" i="1" s="1" a="1"/>
  <c r="E491" i="1" s="1"/>
  <c r="F492" i="1"/>
  <c r="E492" i="1" s="1" a="1"/>
  <c r="E492" i="1" s="1"/>
  <c r="F493" i="1"/>
  <c r="E493" i="1" s="1" a="1"/>
  <c r="E493" i="1" s="1"/>
  <c r="F494" i="1"/>
  <c r="E494" i="1" s="1" a="1"/>
  <c r="E494" i="1" s="1"/>
  <c r="F495" i="1"/>
  <c r="E495" i="1" s="1" a="1"/>
  <c r="E495" i="1" s="1"/>
  <c r="F496" i="1"/>
  <c r="E496" i="1" s="1" a="1"/>
  <c r="E496" i="1" s="1"/>
  <c r="F497" i="1"/>
  <c r="E497" i="1" s="1" a="1"/>
  <c r="E497" i="1" s="1"/>
  <c r="F498" i="1"/>
  <c r="E498" i="1" s="1" a="1"/>
  <c r="E498" i="1" s="1"/>
  <c r="F499" i="1"/>
  <c r="E499" i="1" s="1" a="1"/>
  <c r="E499" i="1" s="1"/>
  <c r="F500" i="1"/>
  <c r="E500" i="1" s="1" a="1"/>
  <c r="E500" i="1" s="1"/>
  <c r="F501" i="1"/>
  <c r="E501" i="1" s="1" a="1"/>
  <c r="E501" i="1" s="1"/>
  <c r="F502" i="1"/>
  <c r="E502" i="1" s="1" a="1"/>
  <c r="E502" i="1" s="1"/>
  <c r="F503" i="1"/>
  <c r="E503" i="1" s="1" a="1"/>
  <c r="E503" i="1" s="1"/>
  <c r="F504" i="1"/>
  <c r="E504" i="1" s="1" a="1"/>
  <c r="E504" i="1" s="1"/>
  <c r="F505" i="1"/>
  <c r="E505" i="1" s="1" a="1"/>
  <c r="E505" i="1" s="1"/>
  <c r="F506" i="1"/>
  <c r="E506" i="1" s="1" a="1"/>
  <c r="E506" i="1" s="1"/>
  <c r="F507" i="1"/>
  <c r="E507" i="1" s="1" a="1"/>
  <c r="E507" i="1" s="1"/>
  <c r="E508" i="1" a="1"/>
  <c r="E508" i="1" s="1"/>
  <c r="F509" i="1"/>
  <c r="E509" i="1" s="1" a="1"/>
  <c r="E509" i="1" s="1"/>
  <c r="F510" i="1"/>
  <c r="E510" i="1" s="1" a="1"/>
  <c r="E510" i="1" s="1"/>
  <c r="F511" i="1"/>
  <c r="E511" i="1" s="1" a="1"/>
  <c r="E511" i="1" s="1"/>
  <c r="F512" i="1"/>
  <c r="E512" i="1" s="1" a="1"/>
  <c r="E512" i="1" s="1"/>
  <c r="F513" i="1"/>
  <c r="E513" i="1" s="1" a="1"/>
  <c r="E513" i="1" s="1"/>
  <c r="F514" i="1"/>
  <c r="E514" i="1" s="1" a="1"/>
  <c r="E514" i="1" s="1"/>
  <c r="F515" i="1"/>
  <c r="E515" i="1" s="1" a="1"/>
  <c r="E515" i="1" s="1"/>
  <c r="F516" i="1"/>
  <c r="E516" i="1" s="1" a="1"/>
  <c r="E516" i="1" s="1"/>
  <c r="F517" i="1"/>
  <c r="E517" i="1" s="1" a="1"/>
  <c r="E517" i="1" s="1"/>
  <c r="F518" i="1"/>
  <c r="E518" i="1" s="1" a="1"/>
  <c r="E518" i="1" s="1"/>
  <c r="F519" i="1"/>
  <c r="E519" i="1" s="1" a="1"/>
  <c r="E519" i="1" s="1"/>
  <c r="F520" i="1"/>
  <c r="E520" i="1" s="1" a="1"/>
  <c r="E520" i="1" s="1"/>
  <c r="F521" i="1"/>
  <c r="E521" i="1" s="1" a="1"/>
  <c r="E521" i="1" s="1"/>
  <c r="F522" i="1"/>
  <c r="E522" i="1" s="1" a="1"/>
  <c r="E522" i="1" s="1"/>
  <c r="F523" i="1"/>
  <c r="E523" i="1" s="1" a="1"/>
  <c r="E523" i="1" s="1"/>
  <c r="F524" i="1"/>
  <c r="E524" i="1" s="1" a="1"/>
  <c r="E524" i="1" s="1"/>
  <c r="F525" i="1"/>
  <c r="E525" i="1" s="1" a="1"/>
  <c r="E525" i="1" s="1"/>
  <c r="F526" i="1"/>
  <c r="E526" i="1" s="1" a="1"/>
  <c r="E526" i="1" s="1"/>
  <c r="F527" i="1"/>
  <c r="E527" i="1" s="1" a="1"/>
  <c r="E527" i="1" s="1"/>
  <c r="F528" i="1"/>
  <c r="E528" i="1" s="1" a="1"/>
  <c r="E528" i="1" s="1"/>
  <c r="F529" i="1"/>
  <c r="E529" i="1" s="1" a="1"/>
  <c r="E529" i="1" s="1"/>
  <c r="F530" i="1"/>
  <c r="E530" i="1" s="1" a="1"/>
  <c r="E530" i="1" s="1"/>
  <c r="F531" i="1"/>
  <c r="E531" i="1" s="1" a="1"/>
  <c r="E531" i="1" s="1"/>
  <c r="F532" i="1"/>
  <c r="E532" i="1" s="1" a="1"/>
  <c r="E532" i="1" s="1"/>
  <c r="F533" i="1"/>
  <c r="E533" i="1" s="1" a="1"/>
  <c r="E533" i="1" s="1"/>
  <c r="F534" i="1"/>
  <c r="E534" i="1" s="1" a="1"/>
  <c r="E534" i="1" s="1"/>
  <c r="F535" i="1"/>
  <c r="E535" i="1" s="1" a="1"/>
  <c r="E535" i="1" s="1"/>
  <c r="F536" i="1"/>
  <c r="E536" i="1" s="1" a="1"/>
  <c r="E536" i="1" s="1"/>
  <c r="F537" i="1"/>
  <c r="E537" i="1" s="1" a="1"/>
  <c r="E537" i="1" s="1"/>
  <c r="F538" i="1"/>
  <c r="E538" i="1" s="1" a="1"/>
  <c r="E538" i="1" s="1"/>
  <c r="E539" i="1" a="1"/>
  <c r="E539" i="1" s="1"/>
  <c r="F540" i="1"/>
  <c r="E540" i="1" s="1" a="1"/>
  <c r="E540" i="1" s="1"/>
  <c r="F541" i="1"/>
  <c r="E541" i="1" s="1" a="1"/>
  <c r="E541" i="1" s="1"/>
  <c r="F542" i="1"/>
  <c r="E542" i="1" s="1" a="1"/>
  <c r="E542" i="1" s="1"/>
  <c r="F543" i="1"/>
  <c r="E543" i="1" s="1" a="1"/>
  <c r="E543" i="1" s="1"/>
  <c r="F544" i="1"/>
  <c r="E544" i="1" s="1" a="1"/>
  <c r="E544" i="1" s="1"/>
  <c r="F545" i="1"/>
  <c r="E545" i="1" s="1" a="1"/>
  <c r="E545" i="1" s="1"/>
  <c r="F546" i="1"/>
  <c r="E546" i="1" s="1" a="1"/>
  <c r="E546" i="1" s="1"/>
  <c r="F547" i="1"/>
  <c r="E547" i="1" s="1" a="1"/>
  <c r="E547" i="1" s="1"/>
  <c r="F548" i="1"/>
  <c r="E548" i="1" s="1" a="1"/>
  <c r="E548" i="1" s="1"/>
  <c r="F549" i="1"/>
  <c r="E549" i="1" s="1" a="1"/>
  <c r="E549" i="1" s="1"/>
  <c r="F550" i="1"/>
  <c r="E550" i="1" s="1" a="1"/>
  <c r="E550" i="1" s="1"/>
  <c r="F551" i="1"/>
  <c r="E551" i="1" s="1" a="1"/>
  <c r="E551" i="1" s="1"/>
  <c r="F552" i="1"/>
  <c r="E552" i="1" s="1" a="1"/>
  <c r="E552" i="1" s="1"/>
  <c r="F553" i="1"/>
  <c r="E553" i="1" s="1" a="1"/>
  <c r="E553" i="1" s="1"/>
  <c r="F554" i="1"/>
  <c r="E554" i="1" s="1" a="1"/>
  <c r="E554" i="1" s="1"/>
  <c r="F555" i="1"/>
  <c r="E555" i="1" s="1" a="1"/>
  <c r="E555" i="1" s="1"/>
  <c r="F556" i="1"/>
  <c r="E556" i="1" s="1" a="1"/>
  <c r="E556" i="1" s="1"/>
  <c r="F557" i="1"/>
  <c r="E557" i="1" s="1" a="1"/>
  <c r="E557" i="1" s="1"/>
  <c r="F558" i="1"/>
  <c r="E558" i="1" s="1" a="1"/>
  <c r="E558" i="1" s="1"/>
  <c r="F559" i="1"/>
  <c r="E559" i="1" s="1" a="1"/>
  <c r="E559" i="1" s="1"/>
  <c r="F560" i="1"/>
  <c r="E560" i="1" s="1" a="1"/>
  <c r="E560" i="1" s="1"/>
  <c r="F561" i="1"/>
  <c r="E561" i="1" s="1" a="1"/>
  <c r="E561" i="1" s="1"/>
  <c r="F562" i="1"/>
  <c r="E562" i="1" s="1" a="1"/>
  <c r="E562" i="1" s="1"/>
  <c r="F563" i="1"/>
  <c r="E563" i="1" s="1" a="1"/>
  <c r="E563" i="1" s="1"/>
  <c r="F564" i="1"/>
  <c r="E564" i="1" s="1" a="1"/>
  <c r="E564" i="1" s="1"/>
  <c r="F565" i="1"/>
  <c r="E565" i="1" s="1" a="1"/>
  <c r="E565" i="1" s="1"/>
  <c r="F566" i="1"/>
  <c r="E566" i="1" s="1" a="1"/>
  <c r="E566" i="1" s="1"/>
  <c r="F567" i="1"/>
  <c r="E567" i="1" s="1" a="1"/>
  <c r="E567" i="1" s="1"/>
  <c r="F568" i="1"/>
  <c r="E568" i="1" s="1" a="1"/>
  <c r="E568" i="1" s="1"/>
  <c r="F569" i="1"/>
  <c r="E569" i="1" s="1" a="1"/>
  <c r="E569" i="1" s="1"/>
  <c r="F570" i="1"/>
  <c r="E570" i="1" s="1" a="1"/>
  <c r="E570" i="1" s="1"/>
  <c r="F571" i="1"/>
  <c r="E571" i="1" s="1" a="1"/>
  <c r="E571" i="1" s="1"/>
  <c r="F572" i="1"/>
  <c r="E572" i="1" s="1" a="1"/>
  <c r="E572" i="1" s="1"/>
  <c r="F573" i="1"/>
  <c r="E573" i="1" s="1" a="1"/>
  <c r="E573" i="1" s="1"/>
  <c r="F574" i="1"/>
  <c r="E574" i="1" s="1" a="1"/>
  <c r="E574" i="1" s="1"/>
  <c r="F575" i="1"/>
  <c r="E575" i="1" s="1" a="1"/>
  <c r="E575" i="1" s="1"/>
  <c r="F576" i="1"/>
  <c r="E576" i="1" s="1" a="1"/>
  <c r="E576" i="1" s="1"/>
  <c r="F577" i="1"/>
  <c r="E577" i="1" s="1" a="1"/>
  <c r="E577" i="1" s="1"/>
  <c r="F578" i="1"/>
  <c r="E578" i="1" s="1" a="1"/>
  <c r="E578" i="1" s="1"/>
  <c r="F579" i="1"/>
  <c r="E579" i="1" s="1" a="1"/>
  <c r="E579" i="1" s="1"/>
  <c r="F580" i="1"/>
  <c r="E580" i="1" s="1" a="1"/>
  <c r="E580" i="1" s="1"/>
  <c r="F581" i="1"/>
  <c r="E581" i="1" s="1" a="1"/>
  <c r="E581" i="1" s="1"/>
  <c r="F582" i="1"/>
  <c r="E582" i="1" s="1" a="1"/>
  <c r="E582" i="1" s="1"/>
  <c r="F583" i="1"/>
  <c r="E583" i="1" s="1" a="1"/>
  <c r="E583" i="1" s="1"/>
  <c r="F584" i="1"/>
  <c r="E584" i="1" s="1" a="1"/>
  <c r="E584" i="1" s="1"/>
  <c r="F585" i="1"/>
  <c r="E585" i="1" s="1" a="1"/>
  <c r="E585" i="1" s="1"/>
  <c r="F586" i="1"/>
  <c r="E586" i="1" s="1" a="1"/>
  <c r="E586" i="1" s="1"/>
  <c r="F587" i="1"/>
  <c r="E587" i="1" s="1" a="1"/>
  <c r="E587" i="1" s="1"/>
  <c r="F588" i="1"/>
  <c r="E588" i="1" s="1" a="1"/>
  <c r="E588" i="1" s="1"/>
  <c r="F589" i="1"/>
  <c r="E589" i="1" s="1" a="1"/>
  <c r="E589" i="1" s="1"/>
  <c r="F590" i="1"/>
  <c r="E590" i="1" s="1" a="1"/>
  <c r="E590" i="1" s="1"/>
  <c r="F591" i="1"/>
  <c r="E591" i="1" s="1" a="1"/>
  <c r="E591" i="1" s="1"/>
  <c r="F592" i="1"/>
  <c r="E592" i="1" s="1" a="1"/>
  <c r="E592" i="1" s="1"/>
  <c r="F593" i="1"/>
  <c r="E593" i="1" s="1" a="1"/>
  <c r="E593" i="1" s="1"/>
  <c r="F594" i="1"/>
  <c r="E594" i="1" s="1" a="1"/>
  <c r="E594" i="1" s="1"/>
  <c r="F595" i="1"/>
  <c r="E595" i="1" s="1" a="1"/>
  <c r="E595" i="1" s="1"/>
  <c r="F596" i="1"/>
  <c r="E596" i="1" s="1" a="1"/>
  <c r="E596" i="1" s="1"/>
  <c r="F597" i="1"/>
  <c r="E597" i="1" s="1" a="1"/>
  <c r="E597" i="1" s="1"/>
  <c r="F598" i="1"/>
  <c r="E598" i="1" s="1" a="1"/>
  <c r="E598" i="1" s="1"/>
  <c r="F599" i="1"/>
  <c r="E599" i="1" s="1" a="1"/>
  <c r="E599" i="1" s="1"/>
  <c r="E600" i="1" a="1"/>
  <c r="E600" i="1" s="1"/>
  <c r="F601" i="1"/>
  <c r="E601" i="1" s="1" a="1"/>
  <c r="E601" i="1" s="1"/>
  <c r="F602" i="1"/>
  <c r="E602" i="1" s="1" a="1"/>
  <c r="E602" i="1" s="1"/>
  <c r="F603" i="1"/>
  <c r="E603" i="1" s="1" a="1"/>
  <c r="E603" i="1" s="1"/>
  <c r="F604" i="1"/>
  <c r="E604" i="1" s="1" a="1"/>
  <c r="E604" i="1" s="1"/>
  <c r="F605" i="1"/>
  <c r="E605" i="1" s="1" a="1"/>
  <c r="E605" i="1" s="1"/>
  <c r="F606" i="1"/>
  <c r="E606" i="1" s="1" a="1"/>
  <c r="E606" i="1" s="1"/>
  <c r="F607" i="1"/>
  <c r="E607" i="1" s="1" a="1"/>
  <c r="E607" i="1" s="1"/>
  <c r="F608" i="1"/>
  <c r="E608" i="1" s="1" a="1"/>
  <c r="E608" i="1" s="1"/>
  <c r="F609" i="1"/>
  <c r="E609" i="1" s="1" a="1"/>
  <c r="E609" i="1" s="1"/>
  <c r="F610" i="1"/>
  <c r="E610" i="1" s="1" a="1"/>
  <c r="E610" i="1" s="1"/>
  <c r="F611" i="1"/>
  <c r="E611" i="1" s="1" a="1"/>
  <c r="E611" i="1" s="1"/>
  <c r="F612" i="1"/>
  <c r="E612" i="1" s="1" a="1"/>
  <c r="E612" i="1" s="1"/>
  <c r="F613" i="1"/>
  <c r="E613" i="1" s="1" a="1"/>
  <c r="E613" i="1" s="1"/>
  <c r="F614" i="1"/>
  <c r="E614" i="1" s="1" a="1"/>
  <c r="E614" i="1" s="1"/>
  <c r="F615" i="1"/>
  <c r="E615" i="1" s="1" a="1"/>
  <c r="E615" i="1" s="1"/>
  <c r="F616" i="1"/>
  <c r="E616" i="1" s="1" a="1"/>
  <c r="E616" i="1" s="1"/>
  <c r="F617" i="1"/>
  <c r="E617" i="1" s="1" a="1"/>
  <c r="E617" i="1" s="1"/>
  <c r="F618" i="1"/>
  <c r="E618" i="1" s="1" a="1"/>
  <c r="E618" i="1" s="1"/>
  <c r="F619" i="1"/>
  <c r="E619" i="1" s="1" a="1"/>
  <c r="E619" i="1" s="1"/>
  <c r="F620" i="1"/>
  <c r="E620" i="1" s="1" a="1"/>
  <c r="E620" i="1" s="1"/>
  <c r="F621" i="1"/>
  <c r="E621" i="1" s="1" a="1"/>
  <c r="E621" i="1" s="1"/>
  <c r="F622" i="1"/>
  <c r="E622" i="1" s="1" a="1"/>
  <c r="E622" i="1" s="1"/>
  <c r="F623" i="1"/>
  <c r="E623" i="1" s="1" a="1"/>
  <c r="E623" i="1" s="1"/>
  <c r="F624" i="1"/>
  <c r="E624" i="1" s="1" a="1"/>
  <c r="E624" i="1" s="1"/>
  <c r="F625" i="1"/>
  <c r="E625" i="1" s="1" a="1"/>
  <c r="E625" i="1" s="1"/>
  <c r="F626" i="1"/>
  <c r="E626" i="1" s="1" a="1"/>
  <c r="E626" i="1" s="1"/>
  <c r="F627" i="1"/>
  <c r="E627" i="1" s="1" a="1"/>
  <c r="E627" i="1" s="1"/>
  <c r="F628" i="1"/>
  <c r="E628" i="1" s="1" a="1"/>
  <c r="E628" i="1" s="1"/>
  <c r="F629" i="1"/>
  <c r="E629" i="1" s="1" a="1"/>
  <c r="E629" i="1" s="1"/>
  <c r="F630" i="1"/>
  <c r="E630" i="1" s="1" a="1"/>
  <c r="E630" i="1" s="1"/>
  <c r="F631" i="1"/>
  <c r="E631" i="1" s="1" a="1"/>
  <c r="E631" i="1" s="1"/>
  <c r="F632" i="1"/>
  <c r="E632" i="1" s="1" a="1"/>
  <c r="E632" i="1" s="1"/>
  <c r="F633" i="1"/>
  <c r="E633" i="1" s="1" a="1"/>
  <c r="E633" i="1" s="1"/>
  <c r="F634" i="1"/>
  <c r="E634" i="1" s="1" a="1"/>
  <c r="E634" i="1" s="1"/>
  <c r="F635" i="1"/>
  <c r="E635" i="1" s="1" a="1"/>
  <c r="E635" i="1" s="1"/>
  <c r="F636" i="1"/>
  <c r="E636" i="1" s="1" a="1"/>
  <c r="E636" i="1" s="1"/>
  <c r="F637" i="1"/>
  <c r="E637" i="1" s="1" a="1"/>
  <c r="E637" i="1" s="1"/>
  <c r="F638" i="1"/>
  <c r="E638" i="1" s="1" a="1"/>
  <c r="E638" i="1" s="1"/>
  <c r="F639" i="1"/>
  <c r="E639" i="1" s="1" a="1"/>
  <c r="E639" i="1" s="1"/>
  <c r="F640" i="1"/>
  <c r="E640" i="1" s="1" a="1"/>
  <c r="E640" i="1" s="1"/>
  <c r="F641" i="1"/>
  <c r="E641" i="1" s="1" a="1"/>
  <c r="E641" i="1" s="1"/>
  <c r="F642" i="1"/>
  <c r="E642" i="1" s="1" a="1"/>
  <c r="E642" i="1" s="1"/>
  <c r="F643" i="1"/>
  <c r="E643" i="1" s="1" a="1"/>
  <c r="E643" i="1" s="1"/>
  <c r="F644" i="1"/>
  <c r="E644" i="1" s="1" a="1"/>
  <c r="E644" i="1" s="1"/>
  <c r="F645" i="1"/>
  <c r="E645" i="1" s="1" a="1"/>
  <c r="E645" i="1" s="1"/>
  <c r="F646" i="1"/>
  <c r="E646" i="1" s="1" a="1"/>
  <c r="E646" i="1" s="1"/>
  <c r="F647" i="1"/>
  <c r="E647" i="1" s="1" a="1"/>
  <c r="E647" i="1" s="1"/>
  <c r="F648" i="1"/>
  <c r="E648" i="1" s="1" a="1"/>
  <c r="E648" i="1" s="1"/>
  <c r="F649" i="1"/>
  <c r="E649" i="1" s="1" a="1"/>
  <c r="E649" i="1" s="1"/>
  <c r="F650" i="1"/>
  <c r="E650" i="1" s="1" a="1"/>
  <c r="E650" i="1" s="1"/>
  <c r="F651" i="1"/>
  <c r="E651" i="1" s="1" a="1"/>
  <c r="E651" i="1" s="1"/>
  <c r="F652" i="1"/>
  <c r="E652" i="1" s="1" a="1"/>
  <c r="E652" i="1" s="1"/>
  <c r="F653" i="1"/>
  <c r="E653" i="1" s="1" a="1"/>
  <c r="E653" i="1" s="1"/>
  <c r="F654" i="1"/>
  <c r="E654" i="1" s="1" a="1"/>
  <c r="E654" i="1" s="1"/>
  <c r="F655" i="1"/>
  <c r="E655" i="1" s="1" a="1"/>
  <c r="E655" i="1" s="1"/>
  <c r="F656" i="1"/>
  <c r="E656" i="1" s="1" a="1"/>
  <c r="E656" i="1" s="1"/>
  <c r="F657" i="1"/>
  <c r="E657" i="1" s="1" a="1"/>
  <c r="E657" i="1" s="1"/>
  <c r="F658" i="1"/>
  <c r="E658" i="1" s="1" a="1"/>
  <c r="E658" i="1" s="1"/>
  <c r="F659" i="1"/>
  <c r="E659" i="1" s="1" a="1"/>
  <c r="E659" i="1" s="1"/>
  <c r="F660" i="1"/>
  <c r="E660" i="1" s="1" a="1"/>
  <c r="E660" i="1" s="1"/>
  <c r="F661" i="1"/>
  <c r="E661" i="1" s="1" a="1"/>
  <c r="E661" i="1" s="1"/>
  <c r="F662" i="1"/>
  <c r="E662" i="1" s="1" a="1"/>
  <c r="E662" i="1" s="1"/>
  <c r="F663" i="1"/>
  <c r="E663" i="1" s="1" a="1"/>
  <c r="E663" i="1" s="1"/>
  <c r="F664" i="1"/>
  <c r="E664" i="1" s="1" a="1"/>
  <c r="E664" i="1" s="1"/>
  <c r="F665" i="1"/>
  <c r="E665" i="1" s="1" a="1"/>
  <c r="E665" i="1" s="1"/>
  <c r="F666" i="1"/>
  <c r="E666" i="1" s="1" a="1"/>
  <c r="E666" i="1" s="1"/>
  <c r="F667" i="1"/>
  <c r="E667" i="1" s="1" a="1"/>
  <c r="E667" i="1" s="1"/>
  <c r="F668" i="1"/>
  <c r="E668" i="1" s="1" a="1"/>
  <c r="E668" i="1" s="1"/>
  <c r="F669" i="1"/>
  <c r="E669" i="1" s="1" a="1"/>
  <c r="E669" i="1" s="1"/>
  <c r="F670" i="1"/>
  <c r="E670" i="1" s="1" a="1"/>
  <c r="E670" i="1" s="1"/>
  <c r="F671" i="1"/>
  <c r="E671" i="1" s="1" a="1"/>
  <c r="E671" i="1" s="1"/>
  <c r="F672" i="1"/>
  <c r="E672" i="1" s="1" a="1"/>
  <c r="E672" i="1" s="1"/>
  <c r="F673" i="1"/>
  <c r="E673" i="1" s="1" a="1"/>
  <c r="E673" i="1" s="1"/>
  <c r="F674" i="1"/>
  <c r="E674" i="1" s="1" a="1"/>
  <c r="E674" i="1" s="1"/>
  <c r="F675" i="1"/>
  <c r="E675" i="1" s="1" a="1"/>
  <c r="E675" i="1" s="1"/>
  <c r="F676" i="1"/>
  <c r="E676" i="1" s="1" a="1"/>
  <c r="E676" i="1" s="1"/>
  <c r="F677" i="1"/>
  <c r="E677" i="1" s="1" a="1"/>
  <c r="E677" i="1" s="1"/>
  <c r="F678" i="1"/>
  <c r="E678" i="1" s="1" a="1"/>
  <c r="E678" i="1" s="1"/>
  <c r="F679" i="1"/>
  <c r="E679" i="1" s="1" a="1"/>
  <c r="E679" i="1" s="1"/>
  <c r="F680" i="1"/>
  <c r="E680" i="1" s="1" a="1"/>
  <c r="E680" i="1" s="1"/>
  <c r="F681" i="1"/>
  <c r="E681" i="1" s="1" a="1"/>
  <c r="E681" i="1" s="1"/>
  <c r="F682" i="1"/>
  <c r="E682" i="1" s="1" a="1"/>
  <c r="E682" i="1" s="1"/>
  <c r="F683" i="1"/>
  <c r="E683" i="1" s="1" a="1"/>
  <c r="E683" i="1" s="1"/>
  <c r="F684" i="1"/>
  <c r="E684" i="1" s="1" a="1"/>
  <c r="E684" i="1" s="1"/>
  <c r="F685" i="1"/>
  <c r="E685" i="1" s="1" a="1"/>
  <c r="E685" i="1" s="1"/>
  <c r="F686" i="1"/>
  <c r="E686" i="1" s="1" a="1"/>
  <c r="E686" i="1" s="1"/>
  <c r="F687" i="1"/>
  <c r="E687" i="1" s="1" a="1"/>
  <c r="E687" i="1" s="1"/>
  <c r="F688" i="1"/>
  <c r="E688" i="1" s="1" a="1"/>
  <c r="E688" i="1" s="1"/>
  <c r="F689" i="1"/>
  <c r="E689" i="1" s="1" a="1"/>
  <c r="E689" i="1" s="1"/>
  <c r="F690" i="1"/>
  <c r="E690" i="1" s="1" a="1"/>
  <c r="E690" i="1" s="1"/>
  <c r="F691" i="1"/>
  <c r="E691" i="1" s="1" a="1"/>
  <c r="E691" i="1" s="1"/>
  <c r="F692" i="1"/>
  <c r="E692" i="1" s="1" a="1"/>
  <c r="E692" i="1" s="1"/>
  <c r="F693" i="1"/>
  <c r="E693" i="1" s="1" a="1"/>
  <c r="E693" i="1" s="1"/>
  <c r="F694" i="1"/>
  <c r="E694" i="1" s="1" a="1"/>
  <c r="E694" i="1" s="1"/>
  <c r="F695" i="1"/>
  <c r="E695" i="1" s="1" a="1"/>
  <c r="E695" i="1" s="1"/>
  <c r="F696" i="1"/>
  <c r="E696" i="1" s="1" a="1"/>
  <c r="E696" i="1" s="1"/>
  <c r="F697" i="1"/>
  <c r="E697" i="1" s="1" a="1"/>
  <c r="E697" i="1" s="1"/>
  <c r="F698" i="1"/>
  <c r="E698" i="1" s="1" a="1"/>
  <c r="E698" i="1" s="1"/>
  <c r="F699" i="1"/>
  <c r="E699" i="1" s="1" a="1"/>
  <c r="E699" i="1" s="1"/>
  <c r="F700" i="1"/>
  <c r="E700" i="1" s="1" a="1"/>
  <c r="E700" i="1" s="1"/>
  <c r="F701" i="1"/>
  <c r="E701" i="1" s="1" a="1"/>
  <c r="E701" i="1" s="1"/>
  <c r="F702" i="1"/>
  <c r="E702" i="1" s="1" a="1"/>
  <c r="E702" i="1" s="1"/>
  <c r="F703" i="1"/>
  <c r="E703" i="1" s="1" a="1"/>
  <c r="E703" i="1" s="1"/>
  <c r="F704" i="1"/>
  <c r="E704" i="1" s="1" a="1"/>
  <c r="E704" i="1" s="1"/>
  <c r="F705" i="1"/>
  <c r="E705" i="1" s="1" a="1"/>
  <c r="E705" i="1" s="1"/>
  <c r="F706" i="1"/>
  <c r="E706" i="1" s="1" a="1"/>
  <c r="E706" i="1" s="1"/>
  <c r="F707" i="1"/>
  <c r="E707" i="1" s="1" a="1"/>
  <c r="E707" i="1" s="1"/>
  <c r="F708" i="1"/>
  <c r="E708" i="1" s="1" a="1"/>
  <c r="E708" i="1" s="1"/>
  <c r="F709" i="1"/>
  <c r="E709" i="1" s="1" a="1"/>
  <c r="E709" i="1" s="1"/>
  <c r="F710" i="1"/>
  <c r="E710" i="1" s="1" a="1"/>
  <c r="E710" i="1" s="1"/>
  <c r="F711" i="1"/>
  <c r="E711" i="1" s="1" a="1"/>
  <c r="E711" i="1" s="1"/>
  <c r="F712" i="1"/>
  <c r="E712" i="1" s="1" a="1"/>
  <c r="E712" i="1" s="1"/>
  <c r="F713" i="1"/>
  <c r="E713" i="1" s="1" a="1"/>
  <c r="E713" i="1" s="1"/>
  <c r="F714" i="1"/>
  <c r="E714" i="1" s="1" a="1"/>
  <c r="E714" i="1" s="1"/>
  <c r="F715" i="1"/>
  <c r="E715" i="1" s="1" a="1"/>
  <c r="E715" i="1" s="1"/>
  <c r="F716" i="1"/>
  <c r="E716" i="1" s="1" a="1"/>
  <c r="E716" i="1" s="1"/>
  <c r="F717" i="1"/>
  <c r="E717" i="1" s="1" a="1"/>
  <c r="E717" i="1" s="1"/>
  <c r="F718" i="1"/>
  <c r="E718" i="1" s="1" a="1"/>
  <c r="E718" i="1" s="1"/>
  <c r="F719" i="1"/>
  <c r="E719" i="1" s="1" a="1"/>
  <c r="E719" i="1" s="1"/>
  <c r="F720" i="1"/>
  <c r="E720" i="1" s="1" a="1"/>
  <c r="E720" i="1" s="1"/>
  <c r="F721" i="1"/>
  <c r="E721" i="1" s="1" a="1"/>
  <c r="E721" i="1" s="1"/>
  <c r="F722" i="1"/>
  <c r="E722" i="1" s="1" a="1"/>
  <c r="E722" i="1" s="1"/>
  <c r="F723" i="1"/>
  <c r="E723" i="1" s="1" a="1"/>
  <c r="E723" i="1" s="1"/>
  <c r="F724" i="1"/>
  <c r="E724" i="1" s="1" a="1"/>
  <c r="E724" i="1" s="1"/>
  <c r="F725" i="1"/>
  <c r="E725" i="1" s="1" a="1"/>
  <c r="E725" i="1" s="1"/>
  <c r="F726" i="1"/>
  <c r="E726" i="1" s="1" a="1"/>
  <c r="E726" i="1" s="1"/>
  <c r="F727" i="1"/>
  <c r="E727" i="1" s="1" a="1"/>
  <c r="E727" i="1" s="1"/>
  <c r="F728" i="1"/>
  <c r="E728" i="1" s="1" a="1"/>
  <c r="E728" i="1" s="1"/>
  <c r="F729" i="1"/>
  <c r="E729" i="1" s="1" a="1"/>
  <c r="E729" i="1" s="1"/>
  <c r="F730" i="1"/>
  <c r="E730" i="1" s="1" a="1"/>
  <c r="E730" i="1" s="1"/>
  <c r="F731" i="1"/>
  <c r="E731" i="1" s="1" a="1"/>
  <c r="E731" i="1" s="1"/>
  <c r="F732" i="1"/>
  <c r="E732" i="1" s="1" a="1"/>
  <c r="E732" i="1" s="1"/>
  <c r="F733" i="1"/>
  <c r="E733" i="1" s="1" a="1"/>
  <c r="E733" i="1" s="1"/>
  <c r="F734" i="1"/>
  <c r="E734" i="1" s="1" a="1"/>
  <c r="E734" i="1" s="1"/>
  <c r="F735" i="1"/>
  <c r="E735" i="1" s="1" a="1"/>
  <c r="E735" i="1" s="1"/>
  <c r="F736" i="1"/>
  <c r="E736" i="1" s="1" a="1"/>
  <c r="E736" i="1" s="1"/>
  <c r="F737" i="1"/>
  <c r="E737" i="1" s="1" a="1"/>
  <c r="E737" i="1" s="1"/>
  <c r="F738" i="1"/>
  <c r="E738" i="1" s="1" a="1"/>
  <c r="E738" i="1" s="1"/>
  <c r="F739" i="1"/>
  <c r="E739" i="1" s="1" a="1"/>
  <c r="E739" i="1" s="1"/>
  <c r="F740" i="1"/>
  <c r="E740" i="1" s="1" a="1"/>
  <c r="E740" i="1" s="1"/>
  <c r="F741" i="1"/>
  <c r="E741" i="1" s="1" a="1"/>
  <c r="E741" i="1" s="1"/>
  <c r="F742" i="1"/>
  <c r="E742" i="1" s="1" a="1"/>
  <c r="E742" i="1" s="1"/>
  <c r="F743" i="1"/>
  <c r="E743" i="1" s="1" a="1"/>
  <c r="E743" i="1" s="1"/>
  <c r="F744" i="1"/>
  <c r="E744" i="1" s="1" a="1"/>
  <c r="E744" i="1" s="1"/>
  <c r="F745" i="1"/>
  <c r="E745" i="1" s="1" a="1"/>
  <c r="E745" i="1" s="1"/>
  <c r="F746" i="1"/>
  <c r="E746" i="1" s="1" a="1"/>
  <c r="E746" i="1" s="1"/>
  <c r="F747" i="1"/>
  <c r="E747" i="1" s="1" a="1"/>
  <c r="E747" i="1" s="1"/>
  <c r="F748" i="1"/>
  <c r="E748" i="1" s="1" a="1"/>
  <c r="E748" i="1" s="1"/>
  <c r="F749" i="1"/>
  <c r="E749" i="1" s="1" a="1"/>
  <c r="E749" i="1" s="1"/>
  <c r="F750" i="1"/>
  <c r="E750" i="1" s="1" a="1"/>
  <c r="E750" i="1" s="1"/>
  <c r="F751" i="1"/>
  <c r="E751" i="1" s="1" a="1"/>
  <c r="E751" i="1" s="1"/>
  <c r="F752" i="1"/>
  <c r="E752" i="1" s="1" a="1"/>
  <c r="E752" i="1" s="1"/>
  <c r="F753" i="1"/>
  <c r="E753" i="1" s="1" a="1"/>
  <c r="E753" i="1" s="1"/>
  <c r="F754" i="1"/>
  <c r="E754" i="1" s="1" a="1"/>
  <c r="E754" i="1" s="1"/>
  <c r="F755" i="1"/>
  <c r="E755" i="1" s="1" a="1"/>
  <c r="E755" i="1" s="1"/>
  <c r="F756" i="1"/>
  <c r="E756" i="1" s="1" a="1"/>
  <c r="E756" i="1" s="1"/>
  <c r="F757" i="1"/>
  <c r="E757" i="1" s="1" a="1"/>
  <c r="E757" i="1" s="1"/>
  <c r="F758" i="1"/>
  <c r="E758" i="1" s="1" a="1"/>
  <c r="E758" i="1" s="1"/>
  <c r="F759" i="1"/>
  <c r="E759" i="1" s="1" a="1"/>
  <c r="E759" i="1" s="1"/>
  <c r="F760" i="1"/>
  <c r="E760" i="1" s="1" a="1"/>
  <c r="E760" i="1" s="1"/>
  <c r="F761" i="1"/>
  <c r="E761" i="1" s="1" a="1"/>
  <c r="E761" i="1" s="1"/>
  <c r="F762" i="1"/>
  <c r="E762" i="1" s="1" a="1"/>
  <c r="E762" i="1" s="1"/>
  <c r="F763" i="1"/>
  <c r="E763" i="1" s="1" a="1"/>
  <c r="E763" i="1" s="1"/>
  <c r="F764" i="1"/>
  <c r="E764" i="1" s="1" a="1"/>
  <c r="E764" i="1" s="1"/>
  <c r="F765" i="1"/>
  <c r="E765" i="1" s="1" a="1"/>
  <c r="E765" i="1" s="1"/>
  <c r="F766" i="1"/>
  <c r="E766" i="1" s="1" a="1"/>
  <c r="E766" i="1" s="1"/>
  <c r="F767" i="1"/>
  <c r="E767" i="1" s="1" a="1"/>
  <c r="E767" i="1" s="1"/>
  <c r="F768" i="1"/>
  <c r="E768" i="1" s="1" a="1"/>
  <c r="E768" i="1" s="1"/>
  <c r="F769" i="1"/>
  <c r="E769" i="1" s="1" a="1"/>
  <c r="E769" i="1" s="1"/>
  <c r="F770" i="1"/>
  <c r="E770" i="1" s="1" a="1"/>
  <c r="E770" i="1" s="1"/>
  <c r="F771" i="1"/>
  <c r="E771" i="1" s="1" a="1"/>
  <c r="E771" i="1" s="1"/>
  <c r="F772" i="1"/>
  <c r="E772" i="1" s="1" a="1"/>
  <c r="E772" i="1" s="1"/>
  <c r="F773" i="1"/>
  <c r="E773" i="1" s="1" a="1"/>
  <c r="E773" i="1" s="1"/>
  <c r="F774" i="1"/>
  <c r="E774" i="1" s="1" a="1"/>
  <c r="E774" i="1" s="1"/>
  <c r="F775" i="1"/>
  <c r="E775" i="1" s="1" a="1"/>
  <c r="E775" i="1" s="1"/>
  <c r="F776" i="1"/>
  <c r="E776" i="1" s="1" a="1"/>
  <c r="E776" i="1" s="1"/>
  <c r="F777" i="1"/>
  <c r="E777" i="1" s="1" a="1"/>
  <c r="E777" i="1" s="1"/>
  <c r="F778" i="1"/>
  <c r="E778" i="1" s="1" a="1"/>
  <c r="E778" i="1" s="1"/>
  <c r="F779" i="1"/>
  <c r="E779" i="1" s="1" a="1"/>
  <c r="E779" i="1" s="1"/>
  <c r="F780" i="1"/>
  <c r="E780" i="1" s="1" a="1"/>
  <c r="E780" i="1" s="1"/>
  <c r="F781" i="1"/>
  <c r="E781" i="1" s="1" a="1"/>
  <c r="E781" i="1" s="1"/>
  <c r="F782" i="1"/>
  <c r="E782" i="1" s="1" a="1"/>
  <c r="E782" i="1" s="1"/>
  <c r="F783" i="1"/>
  <c r="E783" i="1" s="1" a="1"/>
  <c r="E783" i="1" s="1"/>
  <c r="F784" i="1"/>
  <c r="E784" i="1" s="1" a="1"/>
  <c r="E784" i="1" s="1"/>
  <c r="F785" i="1"/>
  <c r="E785" i="1" s="1" a="1"/>
  <c r="E785" i="1" s="1"/>
  <c r="E786" i="1" a="1"/>
  <c r="E786" i="1" s="1"/>
  <c r="F787" i="1"/>
  <c r="E787" i="1" s="1" a="1"/>
  <c r="E787" i="1" s="1"/>
  <c r="F788" i="1"/>
  <c r="E788" i="1" s="1" a="1"/>
  <c r="E788" i="1" s="1"/>
  <c r="F789" i="1"/>
  <c r="E789" i="1" s="1" a="1"/>
  <c r="E789" i="1" s="1"/>
  <c r="F790" i="1"/>
  <c r="E790" i="1" s="1" a="1"/>
  <c r="E790" i="1" s="1"/>
  <c r="F791" i="1"/>
  <c r="E791" i="1" s="1" a="1"/>
  <c r="E791" i="1" s="1"/>
  <c r="F792" i="1"/>
  <c r="E792" i="1" s="1" a="1"/>
  <c r="E792" i="1" s="1"/>
  <c r="F793" i="1"/>
  <c r="E793" i="1" s="1" a="1"/>
  <c r="E793" i="1" s="1"/>
  <c r="F794" i="1"/>
  <c r="E794" i="1" s="1" a="1"/>
  <c r="E794" i="1" s="1"/>
  <c r="F795" i="1"/>
  <c r="E795" i="1" s="1" a="1"/>
  <c r="E795" i="1" s="1"/>
  <c r="F796" i="1"/>
  <c r="E796" i="1" s="1" a="1"/>
  <c r="E796" i="1" s="1"/>
  <c r="F797" i="1"/>
  <c r="E797" i="1" s="1" a="1"/>
  <c r="E797" i="1" s="1"/>
  <c r="F798" i="1"/>
  <c r="E798" i="1" s="1" a="1"/>
  <c r="E798" i="1" s="1"/>
  <c r="F799" i="1"/>
  <c r="E799" i="1" s="1" a="1"/>
  <c r="E799" i="1" s="1"/>
  <c r="F800" i="1"/>
  <c r="E800" i="1" s="1" a="1"/>
  <c r="E800" i="1" s="1"/>
  <c r="F801" i="1"/>
  <c r="E801" i="1" s="1" a="1"/>
  <c r="E801" i="1" s="1"/>
  <c r="F802" i="1"/>
  <c r="E802" i="1" s="1" a="1"/>
  <c r="E802" i="1" s="1"/>
  <c r="F803" i="1"/>
  <c r="E803" i="1" s="1" a="1"/>
  <c r="E803" i="1" s="1"/>
  <c r="F804" i="1"/>
  <c r="E804" i="1" s="1" a="1"/>
  <c r="E804" i="1" s="1"/>
  <c r="F805" i="1"/>
  <c r="E805" i="1" s="1" a="1"/>
  <c r="E805" i="1" s="1"/>
  <c r="F806" i="1"/>
  <c r="E806" i="1" s="1" a="1"/>
  <c r="E806" i="1" s="1"/>
  <c r="F807" i="1"/>
  <c r="E807" i="1" s="1" a="1"/>
  <c r="E807" i="1" s="1"/>
  <c r="F808" i="1"/>
  <c r="E808" i="1" s="1" a="1"/>
  <c r="E808" i="1" s="1"/>
  <c r="F809" i="1"/>
  <c r="E809" i="1" s="1" a="1"/>
  <c r="E809" i="1" s="1"/>
  <c r="F810" i="1"/>
  <c r="E810" i="1" s="1" a="1"/>
  <c r="E810" i="1" s="1"/>
  <c r="F811" i="1"/>
  <c r="E811" i="1" s="1" a="1"/>
  <c r="E811" i="1" s="1"/>
  <c r="F812" i="1"/>
  <c r="E812" i="1" s="1" a="1"/>
  <c r="E812" i="1" s="1"/>
  <c r="F813" i="1"/>
  <c r="E813" i="1" s="1" a="1"/>
  <c r="E813" i="1" s="1"/>
  <c r="F814" i="1"/>
  <c r="E814" i="1" s="1" a="1"/>
  <c r="E814" i="1" s="1"/>
  <c r="F815" i="1"/>
  <c r="E815" i="1" s="1" a="1"/>
  <c r="E815" i="1" s="1"/>
  <c r="F816" i="1"/>
  <c r="E816" i="1" s="1" a="1"/>
  <c r="E816" i="1" s="1"/>
  <c r="F817" i="1"/>
  <c r="E817" i="1" s="1" a="1"/>
  <c r="E817" i="1" s="1"/>
  <c r="F818" i="1"/>
  <c r="E818" i="1" s="1" a="1"/>
  <c r="E818" i="1" s="1"/>
  <c r="F819" i="1"/>
  <c r="E819" i="1" s="1" a="1"/>
  <c r="E819" i="1" s="1"/>
  <c r="F820" i="1"/>
  <c r="E820" i="1" s="1" a="1"/>
  <c r="E820" i="1" s="1"/>
  <c r="F821" i="1"/>
  <c r="E821" i="1" s="1" a="1"/>
  <c r="E821" i="1" s="1"/>
  <c r="F822" i="1"/>
  <c r="E822" i="1" s="1" a="1"/>
  <c r="E822" i="1" s="1"/>
  <c r="F823" i="1"/>
  <c r="E823" i="1" s="1" a="1"/>
  <c r="E823" i="1" s="1"/>
  <c r="F824" i="1"/>
  <c r="E824" i="1" s="1" a="1"/>
  <c r="E824" i="1" s="1"/>
  <c r="F825" i="1"/>
  <c r="E825" i="1" s="1" a="1"/>
  <c r="E825" i="1" s="1"/>
  <c r="F826" i="1"/>
  <c r="E826" i="1" s="1" a="1"/>
  <c r="E826" i="1" s="1"/>
  <c r="F827" i="1"/>
  <c r="E827" i="1" s="1" a="1"/>
  <c r="E827" i="1" s="1"/>
  <c r="F828" i="1"/>
  <c r="E828" i="1" s="1" a="1"/>
  <c r="E828" i="1" s="1"/>
  <c r="F829" i="1"/>
  <c r="E829" i="1" s="1" a="1"/>
  <c r="E829" i="1" s="1"/>
  <c r="F830" i="1"/>
  <c r="E830" i="1" s="1" a="1"/>
  <c r="E830" i="1" s="1"/>
  <c r="F831" i="1"/>
  <c r="E831" i="1" s="1" a="1"/>
  <c r="E831" i="1" s="1"/>
  <c r="F832" i="1"/>
  <c r="E832" i="1" s="1" a="1"/>
  <c r="E832" i="1" s="1"/>
  <c r="F833" i="1"/>
  <c r="E833" i="1" s="1" a="1"/>
  <c r="E833" i="1" s="1"/>
  <c r="F834" i="1"/>
  <c r="E834" i="1" s="1" a="1"/>
  <c r="E834" i="1" s="1"/>
  <c r="F835" i="1"/>
  <c r="E835" i="1" s="1" a="1"/>
  <c r="E835" i="1" s="1"/>
  <c r="F836" i="1"/>
  <c r="E836" i="1" s="1" a="1"/>
  <c r="E836" i="1" s="1"/>
  <c r="F837" i="1"/>
  <c r="E837" i="1" s="1" a="1"/>
  <c r="E837" i="1" s="1"/>
  <c r="F838" i="1"/>
  <c r="E838" i="1" s="1" a="1"/>
  <c r="E838" i="1" s="1"/>
  <c r="F839" i="1"/>
  <c r="E839" i="1" s="1" a="1"/>
  <c r="E839" i="1" s="1"/>
  <c r="F840" i="1"/>
  <c r="E840" i="1" s="1" a="1"/>
  <c r="E840" i="1" s="1"/>
  <c r="F841" i="1"/>
  <c r="E841" i="1" s="1" a="1"/>
  <c r="E841" i="1" s="1"/>
  <c r="F842" i="1"/>
  <c r="E842" i="1" s="1" a="1"/>
  <c r="E842" i="1" s="1"/>
  <c r="F843" i="1"/>
  <c r="E843" i="1" s="1" a="1"/>
  <c r="E843" i="1" s="1"/>
  <c r="F844" i="1"/>
  <c r="E844" i="1" s="1" a="1"/>
  <c r="E844" i="1" s="1"/>
  <c r="F845" i="1"/>
  <c r="E845" i="1" s="1" a="1"/>
  <c r="E845" i="1" s="1"/>
  <c r="F846" i="1"/>
  <c r="E846" i="1" s="1" a="1"/>
  <c r="E846" i="1" s="1"/>
  <c r="F847" i="1"/>
  <c r="E847" i="1" s="1" a="1"/>
  <c r="E847" i="1" s="1"/>
  <c r="F848" i="1"/>
  <c r="E848" i="1" s="1" a="1"/>
  <c r="E848" i="1" s="1"/>
  <c r="F849" i="1"/>
  <c r="E849" i="1" s="1" a="1"/>
  <c r="E849" i="1" s="1"/>
  <c r="F850" i="1"/>
  <c r="E850" i="1" s="1" a="1"/>
  <c r="E850" i="1" s="1"/>
  <c r="F851" i="1"/>
  <c r="E851" i="1" s="1" a="1"/>
  <c r="E851" i="1" s="1"/>
  <c r="F852" i="1"/>
  <c r="E852" i="1" s="1" a="1"/>
  <c r="E852" i="1" s="1"/>
  <c r="F853" i="1"/>
  <c r="E853" i="1" s="1" a="1"/>
  <c r="E853" i="1" s="1"/>
  <c r="F854" i="1"/>
  <c r="E854" i="1" s="1" a="1"/>
  <c r="E854" i="1" s="1"/>
  <c r="F855" i="1"/>
  <c r="E855" i="1" s="1" a="1"/>
  <c r="E855" i="1" s="1"/>
  <c r="F856" i="1"/>
  <c r="E856" i="1" s="1" a="1"/>
  <c r="E856" i="1" s="1"/>
  <c r="F857" i="1"/>
  <c r="E857" i="1" s="1" a="1"/>
  <c r="E857" i="1" s="1"/>
  <c r="F858" i="1"/>
  <c r="E858" i="1" s="1" a="1"/>
  <c r="E858" i="1" s="1"/>
  <c r="F859" i="1"/>
  <c r="E859" i="1" s="1" a="1"/>
  <c r="E859" i="1" s="1"/>
  <c r="F860" i="1"/>
  <c r="E860" i="1" s="1" a="1"/>
  <c r="E860" i="1" s="1"/>
  <c r="F861" i="1"/>
  <c r="E861" i="1" s="1" a="1"/>
  <c r="E861" i="1" s="1"/>
  <c r="F862" i="1"/>
  <c r="E862" i="1" s="1" a="1"/>
  <c r="E862" i="1" s="1"/>
  <c r="F863" i="1"/>
  <c r="E863" i="1" s="1" a="1"/>
  <c r="E863" i="1" s="1"/>
  <c r="F864" i="1"/>
  <c r="E864" i="1" s="1" a="1"/>
  <c r="E864" i="1" s="1"/>
  <c r="F865" i="1"/>
  <c r="E865" i="1" s="1" a="1"/>
  <c r="E865" i="1" s="1"/>
  <c r="F866" i="1"/>
  <c r="E866" i="1" s="1" a="1"/>
  <c r="E866" i="1" s="1"/>
  <c r="F867" i="1"/>
  <c r="E867" i="1" s="1" a="1"/>
  <c r="E867" i="1" s="1"/>
  <c r="F868" i="1"/>
  <c r="E868" i="1" s="1" a="1"/>
  <c r="E868" i="1" s="1"/>
  <c r="F869" i="1"/>
  <c r="E869" i="1" s="1" a="1"/>
  <c r="E869" i="1" s="1"/>
  <c r="F870" i="1"/>
  <c r="E870" i="1" s="1" a="1"/>
  <c r="E870" i="1" s="1"/>
  <c r="F871" i="1"/>
  <c r="E871" i="1" s="1" a="1"/>
  <c r="E871" i="1" s="1"/>
  <c r="F872" i="1"/>
  <c r="E872" i="1" s="1" a="1"/>
  <c r="E872" i="1" s="1"/>
  <c r="F873" i="1"/>
  <c r="E873" i="1" s="1" a="1"/>
  <c r="E873" i="1" s="1"/>
  <c r="F874" i="1"/>
  <c r="E874" i="1" s="1" a="1"/>
  <c r="E874" i="1" s="1"/>
  <c r="F875" i="1"/>
  <c r="E875" i="1" s="1" a="1"/>
  <c r="E875" i="1" s="1"/>
  <c r="F876" i="1"/>
  <c r="E876" i="1" s="1" a="1"/>
  <c r="E876" i="1" s="1"/>
  <c r="F877" i="1"/>
  <c r="E877" i="1" s="1" a="1"/>
  <c r="E877" i="1" s="1"/>
  <c r="F878" i="1"/>
  <c r="E878" i="1" s="1" a="1"/>
  <c r="E878" i="1" s="1"/>
  <c r="F879" i="1"/>
  <c r="E879" i="1" s="1" a="1"/>
  <c r="E879" i="1" s="1"/>
  <c r="F880" i="1"/>
  <c r="E880" i="1" s="1" a="1"/>
  <c r="E880" i="1" s="1"/>
  <c r="F881" i="1"/>
  <c r="E881" i="1" s="1" a="1"/>
  <c r="E881" i="1" s="1"/>
  <c r="E882" i="1" a="1"/>
  <c r="E882" i="1" s="1"/>
  <c r="F883" i="1"/>
  <c r="E883" i="1" s="1" a="1"/>
  <c r="E883" i="1" s="1"/>
  <c r="F884" i="1"/>
  <c r="E884" i="1" s="1" a="1"/>
  <c r="E884" i="1" s="1"/>
  <c r="F885" i="1"/>
  <c r="E885" i="1" s="1" a="1"/>
  <c r="E885" i="1" s="1"/>
  <c r="F886" i="1"/>
  <c r="E886" i="1" s="1" a="1"/>
  <c r="E886" i="1" s="1"/>
  <c r="F887" i="1"/>
  <c r="E887" i="1" s="1" a="1"/>
  <c r="E887" i="1" s="1"/>
  <c r="F888" i="1"/>
  <c r="E888" i="1" s="1" a="1"/>
  <c r="E888" i="1" s="1"/>
  <c r="F889" i="1"/>
  <c r="E889" i="1" s="1" a="1"/>
  <c r="E889" i="1" s="1"/>
  <c r="F890" i="1"/>
  <c r="F891" i="1"/>
  <c r="E891" i="1" s="1" a="1"/>
  <c r="E891" i="1" s="1"/>
  <c r="F892" i="1"/>
  <c r="E892" i="1" s="1" a="1"/>
  <c r="E892" i="1" s="1"/>
  <c r="F893" i="1"/>
  <c r="E893" i="1" s="1" a="1"/>
  <c r="E893" i="1" s="1"/>
  <c r="F894" i="1"/>
  <c r="E894" i="1" s="1" a="1"/>
  <c r="E894" i="1" s="1"/>
  <c r="F895" i="1"/>
  <c r="E895" i="1" s="1" a="1"/>
  <c r="E895" i="1" s="1"/>
  <c r="F896" i="1"/>
  <c r="E896" i="1" s="1" a="1"/>
  <c r="E896" i="1" s="1"/>
  <c r="F897" i="1"/>
  <c r="E897" i="1" s="1" a="1"/>
  <c r="E897" i="1" s="1"/>
  <c r="F898" i="1"/>
  <c r="E898" i="1" s="1" a="1"/>
  <c r="E898" i="1" s="1"/>
  <c r="F899" i="1"/>
  <c r="E899" i="1" s="1" a="1"/>
  <c r="E899" i="1" s="1"/>
  <c r="F900" i="1"/>
  <c r="E900" i="1" s="1" a="1"/>
  <c r="E900" i="1" s="1"/>
  <c r="F901" i="1"/>
  <c r="E901" i="1" s="1" a="1"/>
  <c r="E901" i="1" s="1"/>
  <c r="F902" i="1"/>
  <c r="E902" i="1" s="1" a="1"/>
  <c r="E902" i="1" s="1"/>
  <c r="F903" i="1"/>
  <c r="E903" i="1" s="1" a="1"/>
  <c r="E903" i="1" s="1"/>
  <c r="E904" i="1" a="1"/>
  <c r="E904" i="1" s="1"/>
  <c r="F905" i="1"/>
  <c r="E905" i="1" s="1" a="1"/>
  <c r="E905" i="1" s="1"/>
  <c r="F906" i="1"/>
  <c r="E906" i="1" s="1" a="1"/>
  <c r="E906" i="1" s="1"/>
  <c r="F907" i="1"/>
  <c r="E907" i="1" s="1" a="1"/>
  <c r="E907" i="1" s="1"/>
  <c r="F908" i="1"/>
  <c r="E908" i="1" s="1" a="1"/>
  <c r="E908" i="1" s="1"/>
  <c r="F909" i="1"/>
  <c r="E909" i="1" s="1" a="1"/>
  <c r="E909" i="1" s="1"/>
  <c r="F910" i="1"/>
  <c r="E910" i="1" s="1" a="1"/>
  <c r="E910" i="1" s="1"/>
  <c r="F911" i="1"/>
  <c r="E911" i="1" s="1" a="1"/>
  <c r="E911" i="1" s="1"/>
  <c r="F912" i="1"/>
  <c r="E912" i="1" s="1" a="1"/>
  <c r="E912" i="1" s="1"/>
  <c r="F913" i="1"/>
  <c r="E913" i="1" s="1" a="1"/>
  <c r="E913" i="1" s="1"/>
  <c r="F914" i="1"/>
  <c r="E914" i="1" s="1" a="1"/>
  <c r="E914" i="1" s="1"/>
  <c r="F915" i="1"/>
  <c r="E915" i="1" s="1" a="1"/>
  <c r="E915" i="1" s="1"/>
  <c r="F916" i="1"/>
  <c r="E916" i="1" s="1" a="1"/>
  <c r="E916" i="1" s="1"/>
  <c r="F917" i="1"/>
  <c r="E917" i="1" s="1" a="1"/>
  <c r="E917" i="1" s="1"/>
  <c r="F918" i="1"/>
  <c r="E918" i="1" s="1" a="1"/>
  <c r="E918" i="1" s="1"/>
  <c r="F919" i="1"/>
  <c r="E919" i="1" s="1" a="1"/>
  <c r="E919" i="1" s="1"/>
  <c r="F920" i="1"/>
  <c r="E920" i="1" s="1" a="1"/>
  <c r="E920" i="1" s="1"/>
  <c r="F921" i="1"/>
  <c r="E921" i="1" s="1" a="1"/>
  <c r="E921" i="1" s="1"/>
  <c r="F922" i="1"/>
  <c r="E922" i="1" s="1" a="1"/>
  <c r="E922" i="1" s="1"/>
  <c r="F923" i="1"/>
  <c r="E923" i="1" s="1" a="1"/>
  <c r="E923" i="1" s="1"/>
  <c r="F924" i="1"/>
  <c r="E924" i="1" s="1" a="1"/>
  <c r="E924" i="1" s="1"/>
  <c r="F925" i="1"/>
  <c r="E925" i="1" s="1" a="1"/>
  <c r="E925" i="1" s="1"/>
  <c r="F926" i="1"/>
  <c r="E926" i="1" s="1" a="1"/>
  <c r="E926" i="1" s="1"/>
  <c r="F927" i="1"/>
  <c r="E927" i="1" s="1" a="1"/>
  <c r="E927" i="1" s="1"/>
  <c r="F928" i="1"/>
  <c r="E928" i="1" s="1" a="1"/>
  <c r="E928" i="1" s="1"/>
  <c r="F929" i="1"/>
  <c r="E929" i="1" s="1" a="1"/>
  <c r="E929" i="1" s="1"/>
  <c r="F930" i="1"/>
  <c r="E930" i="1" s="1" a="1"/>
  <c r="E930" i="1" s="1"/>
  <c r="F931" i="1"/>
  <c r="E931" i="1" s="1" a="1"/>
  <c r="E931" i="1" s="1"/>
  <c r="F932" i="1"/>
  <c r="E932" i="1" s="1" a="1"/>
  <c r="E932" i="1" s="1"/>
  <c r="F933" i="1"/>
  <c r="E933" i="1" s="1" a="1"/>
  <c r="E933" i="1" s="1"/>
  <c r="F934" i="1"/>
  <c r="E934" i="1" s="1" a="1"/>
  <c r="E934" i="1" s="1"/>
  <c r="F935" i="1"/>
  <c r="E935" i="1" s="1" a="1"/>
  <c r="E935" i="1" s="1"/>
  <c r="F936" i="1"/>
  <c r="E936" i="1" s="1" a="1"/>
  <c r="E936" i="1" s="1"/>
  <c r="F937" i="1"/>
  <c r="E937" i="1" s="1" a="1"/>
  <c r="E937" i="1" s="1"/>
  <c r="F938" i="1"/>
  <c r="E938" i="1" s="1" a="1"/>
  <c r="E938" i="1" s="1"/>
  <c r="F939" i="1"/>
  <c r="E939" i="1" s="1" a="1"/>
  <c r="E939" i="1" s="1"/>
  <c r="F940" i="1"/>
  <c r="E940" i="1" s="1" a="1"/>
  <c r="E940" i="1" s="1"/>
  <c r="F941" i="1"/>
  <c r="E941" i="1" s="1" a="1"/>
  <c r="E941" i="1" s="1"/>
  <c r="F942" i="1"/>
  <c r="E942" i="1" s="1" a="1"/>
  <c r="E942" i="1" s="1"/>
  <c r="F943" i="1"/>
  <c r="E943" i="1" s="1" a="1"/>
  <c r="E943" i="1" s="1"/>
  <c r="F944" i="1"/>
  <c r="E944" i="1" s="1" a="1"/>
  <c r="E944" i="1" s="1"/>
  <c r="F945" i="1"/>
  <c r="E945" i="1" s="1" a="1"/>
  <c r="E945" i="1" s="1"/>
  <c r="F946" i="1"/>
  <c r="E946" i="1" s="1" a="1"/>
  <c r="E946" i="1" s="1"/>
  <c r="F947" i="1"/>
  <c r="E947" i="1" s="1" a="1"/>
  <c r="E947" i="1" s="1"/>
  <c r="F948" i="1"/>
  <c r="E948" i="1" s="1" a="1"/>
  <c r="E948" i="1" s="1"/>
  <c r="F949" i="1"/>
  <c r="E949" i="1" s="1" a="1"/>
  <c r="E949" i="1" s="1"/>
  <c r="F950" i="1"/>
  <c r="E950" i="1" s="1" a="1"/>
  <c r="E950" i="1" s="1"/>
  <c r="F951" i="1"/>
  <c r="E951" i="1" s="1" a="1"/>
  <c r="E951" i="1" s="1"/>
  <c r="F952" i="1"/>
  <c r="E952" i="1" s="1" a="1"/>
  <c r="E952" i="1" s="1"/>
  <c r="F953" i="1"/>
  <c r="E953" i="1" s="1" a="1"/>
  <c r="E953" i="1" s="1"/>
  <c r="F954" i="1"/>
  <c r="E954" i="1" s="1" a="1"/>
  <c r="E954" i="1" s="1"/>
  <c r="F955" i="1"/>
  <c r="E955" i="1" s="1" a="1"/>
  <c r="E955" i="1" s="1"/>
  <c r="F956" i="1"/>
  <c r="E956" i="1" s="1" a="1"/>
  <c r="E956" i="1" s="1"/>
  <c r="F957" i="1"/>
  <c r="E957" i="1" s="1" a="1"/>
  <c r="E957" i="1" s="1"/>
  <c r="F958" i="1"/>
  <c r="E958" i="1" s="1" a="1"/>
  <c r="E958" i="1" s="1"/>
  <c r="F959" i="1"/>
  <c r="E959" i="1" s="1" a="1"/>
  <c r="E959" i="1" s="1"/>
  <c r="F960" i="1"/>
  <c r="E960" i="1" s="1" a="1"/>
  <c r="E960" i="1" s="1"/>
  <c r="F961" i="1"/>
  <c r="E961" i="1" s="1" a="1"/>
  <c r="E961" i="1" s="1"/>
  <c r="F962" i="1"/>
  <c r="E962" i="1" s="1" a="1"/>
  <c r="E962" i="1" s="1"/>
  <c r="F963" i="1"/>
  <c r="E963" i="1" s="1" a="1"/>
  <c r="E963" i="1" s="1"/>
  <c r="F964" i="1"/>
  <c r="E964" i="1" s="1" a="1"/>
  <c r="E964" i="1" s="1"/>
  <c r="F965" i="1"/>
  <c r="E965" i="1" s="1" a="1"/>
  <c r="E965" i="1" s="1"/>
  <c r="F966" i="1"/>
  <c r="E966" i="1" s="1" a="1"/>
  <c r="E966" i="1" s="1"/>
  <c r="F967" i="1"/>
  <c r="E967" i="1" s="1" a="1"/>
  <c r="E967" i="1" s="1"/>
  <c r="F968" i="1"/>
  <c r="E968" i="1" s="1" a="1"/>
  <c r="E968" i="1" s="1"/>
  <c r="F969" i="1"/>
  <c r="E969" i="1" s="1" a="1"/>
  <c r="E969" i="1" s="1"/>
  <c r="F970" i="1"/>
  <c r="E970" i="1" s="1" a="1"/>
  <c r="E970" i="1" s="1"/>
  <c r="F971" i="1"/>
  <c r="E971" i="1" s="1" a="1"/>
  <c r="E971" i="1" s="1"/>
  <c r="F972" i="1"/>
  <c r="E972" i="1" s="1" a="1"/>
  <c r="E972" i="1" s="1"/>
  <c r="F973" i="1"/>
  <c r="E973" i="1" s="1" a="1"/>
  <c r="E973" i="1" s="1"/>
  <c r="F974" i="1"/>
  <c r="E974" i="1" s="1" a="1"/>
  <c r="E974" i="1" s="1"/>
  <c r="F975" i="1"/>
  <c r="E975" i="1" s="1" a="1"/>
  <c r="E975" i="1" s="1"/>
  <c r="F976" i="1"/>
  <c r="E976" i="1" s="1" a="1"/>
  <c r="E976" i="1" s="1"/>
  <c r="F977" i="1"/>
  <c r="E977" i="1" s="1" a="1"/>
  <c r="E977" i="1" s="1"/>
  <c r="F978" i="1"/>
  <c r="E978" i="1" s="1" a="1"/>
  <c r="E978" i="1" s="1"/>
  <c r="F979" i="1"/>
  <c r="E979" i="1" s="1" a="1"/>
  <c r="E979" i="1" s="1"/>
  <c r="F980" i="1"/>
  <c r="E980" i="1" s="1" a="1"/>
  <c r="E980" i="1" s="1"/>
  <c r="F981" i="1"/>
  <c r="E981" i="1" s="1" a="1"/>
  <c r="E981" i="1" s="1"/>
  <c r="F982" i="1"/>
  <c r="E982" i="1" s="1" a="1"/>
  <c r="E982" i="1" s="1"/>
  <c r="F983" i="1"/>
  <c r="E983" i="1" s="1" a="1"/>
  <c r="E983" i="1" s="1"/>
  <c r="F984" i="1"/>
  <c r="E984" i="1" s="1" a="1"/>
  <c r="E984" i="1" s="1"/>
  <c r="F985" i="1"/>
  <c r="E985" i="1" s="1" a="1"/>
  <c r="E985" i="1" s="1"/>
  <c r="F986" i="1"/>
  <c r="E986" i="1" s="1" a="1"/>
  <c r="E986" i="1" s="1"/>
  <c r="F987" i="1"/>
  <c r="E987" i="1" s="1" a="1"/>
  <c r="E987" i="1" s="1"/>
  <c r="F988" i="1"/>
  <c r="E988" i="1" s="1" a="1"/>
  <c r="E988" i="1" s="1"/>
  <c r="F989" i="1"/>
  <c r="E989" i="1" s="1" a="1"/>
  <c r="E989" i="1" s="1"/>
  <c r="F990" i="1"/>
  <c r="E990" i="1" s="1" a="1"/>
  <c r="E990" i="1" s="1"/>
  <c r="F991" i="1"/>
  <c r="E991" i="1" s="1" a="1"/>
  <c r="E991" i="1" s="1"/>
  <c r="F992" i="1"/>
  <c r="E992" i="1" s="1" a="1"/>
  <c r="E992" i="1" s="1"/>
  <c r="F993" i="1"/>
  <c r="E993" i="1" s="1" a="1"/>
  <c r="E993" i="1" s="1"/>
  <c r="F994" i="1"/>
  <c r="E994" i="1" s="1" a="1"/>
  <c r="E994" i="1" s="1"/>
  <c r="F995" i="1"/>
  <c r="E995" i="1" s="1" a="1"/>
  <c r="E995" i="1" s="1"/>
  <c r="F996" i="1"/>
  <c r="E996" i="1" s="1" a="1"/>
  <c r="E996" i="1" s="1"/>
  <c r="F997" i="1"/>
  <c r="E997" i="1" s="1" a="1"/>
  <c r="E997" i="1" s="1"/>
  <c r="F998" i="1"/>
  <c r="E998" i="1" s="1" a="1"/>
  <c r="E998" i="1" s="1"/>
  <c r="F999" i="1"/>
  <c r="E999" i="1" s="1" a="1"/>
  <c r="E999" i="1" s="1"/>
  <c r="F1000" i="1"/>
  <c r="E1000" i="1" s="1" a="1"/>
  <c r="E1000" i="1" s="1"/>
  <c r="F1001" i="1"/>
  <c r="E1001" i="1" s="1" a="1"/>
  <c r="E1001" i="1" s="1"/>
  <c r="F2" i="1"/>
  <c r="E2" i="1" s="1" a="1"/>
  <c r="E2" i="1" s="1"/>
  <c r="H2" i="1"/>
  <c r="L5" i="1" l="1"/>
  <c r="I2" i="1" a="1"/>
  <c r="I2" i="1" s="1"/>
  <c r="N2" i="1"/>
  <c r="C121" i="1" s="1"/>
  <c r="H3" i="1"/>
  <c r="I3" i="1" s="1" a="1"/>
  <c r="I3" i="1" s="1"/>
  <c r="H4" i="1"/>
  <c r="I4" i="1" s="1" a="1"/>
  <c r="I4" i="1" s="1"/>
  <c r="H5" i="1"/>
  <c r="I5" i="1" s="1" a="1"/>
  <c r="I5" i="1" s="1"/>
  <c r="H6" i="1"/>
  <c r="I6" i="1" s="1" a="1"/>
  <c r="I6" i="1" s="1"/>
  <c r="H7" i="1"/>
  <c r="I7" i="1" s="1" a="1"/>
  <c r="I7" i="1" s="1"/>
  <c r="H8" i="1"/>
  <c r="I8" i="1" s="1" a="1"/>
  <c r="I8" i="1" s="1"/>
  <c r="H9" i="1"/>
  <c r="I9" i="1" s="1" a="1"/>
  <c r="I9" i="1" s="1"/>
  <c r="H10" i="1"/>
  <c r="I10" i="1" s="1" a="1"/>
  <c r="I10" i="1" s="1"/>
  <c r="H11" i="1"/>
  <c r="I11" i="1" s="1" a="1"/>
  <c r="I11" i="1" s="1"/>
  <c r="H12" i="1"/>
  <c r="I12" i="1" s="1" a="1"/>
  <c r="I12" i="1" s="1"/>
  <c r="H13" i="1"/>
  <c r="I13" i="1" s="1" a="1"/>
  <c r="I13" i="1" s="1"/>
  <c r="H14" i="1"/>
  <c r="I14" i="1" s="1" a="1"/>
  <c r="I14" i="1" s="1"/>
  <c r="H15" i="1"/>
  <c r="I15" i="1" s="1" a="1"/>
  <c r="I15" i="1" s="1"/>
  <c r="H16" i="1"/>
  <c r="I16" i="1" s="1" a="1"/>
  <c r="I16" i="1" s="1"/>
  <c r="H17" i="1"/>
  <c r="I17" i="1" s="1" a="1"/>
  <c r="I17" i="1" s="1"/>
  <c r="H18" i="1"/>
  <c r="I18" i="1" s="1" a="1"/>
  <c r="I18" i="1" s="1"/>
  <c r="H19" i="1"/>
  <c r="I19" i="1" s="1" a="1"/>
  <c r="I19" i="1" s="1"/>
  <c r="H20" i="1"/>
  <c r="I20" i="1" s="1" a="1"/>
  <c r="I20" i="1" s="1"/>
  <c r="H21" i="1"/>
  <c r="I21" i="1" s="1" a="1"/>
  <c r="I21" i="1" s="1"/>
  <c r="H22" i="1"/>
  <c r="I22" i="1" s="1" a="1"/>
  <c r="I22" i="1" s="1"/>
  <c r="H23" i="1"/>
  <c r="I23" i="1" s="1" a="1"/>
  <c r="I23" i="1" s="1"/>
  <c r="H24" i="1"/>
  <c r="I24" i="1" s="1" a="1"/>
  <c r="I24" i="1" s="1"/>
  <c r="H25" i="1"/>
  <c r="I25" i="1" s="1" a="1"/>
  <c r="I25" i="1" s="1"/>
  <c r="H26" i="1"/>
  <c r="I26" i="1" s="1" a="1"/>
  <c r="I26" i="1" s="1"/>
  <c r="H27" i="1"/>
  <c r="I27" i="1" s="1" a="1"/>
  <c r="I27" i="1" s="1"/>
  <c r="H28" i="1"/>
  <c r="I28" i="1" s="1" a="1"/>
  <c r="I28" i="1" s="1"/>
  <c r="H29" i="1"/>
  <c r="I29" i="1" s="1" a="1"/>
  <c r="I29" i="1" s="1"/>
  <c r="H30" i="1"/>
  <c r="I30" i="1" s="1" a="1"/>
  <c r="I30" i="1" s="1"/>
  <c r="H31" i="1"/>
  <c r="I31" i="1" s="1" a="1"/>
  <c r="I31" i="1" s="1"/>
  <c r="H32" i="1"/>
  <c r="I32" i="1" s="1" a="1"/>
  <c r="I32" i="1" s="1"/>
  <c r="H33" i="1"/>
  <c r="I33" i="1" s="1" a="1"/>
  <c r="I33" i="1" s="1"/>
  <c r="H34" i="1"/>
  <c r="I34" i="1" s="1" a="1"/>
  <c r="I34" i="1" s="1"/>
  <c r="H35" i="1"/>
  <c r="I35" i="1" s="1" a="1"/>
  <c r="I35" i="1" s="1"/>
  <c r="H36" i="1"/>
  <c r="I36" i="1" s="1" a="1"/>
  <c r="I36" i="1" s="1"/>
  <c r="H37" i="1"/>
  <c r="I37" i="1" s="1" a="1"/>
  <c r="I37" i="1" s="1"/>
  <c r="H38" i="1"/>
  <c r="I38" i="1" s="1" a="1"/>
  <c r="I38" i="1" s="1"/>
  <c r="H39" i="1"/>
  <c r="I39" i="1" s="1" a="1"/>
  <c r="I39" i="1" s="1"/>
  <c r="H40" i="1"/>
  <c r="I40" i="1" s="1" a="1"/>
  <c r="I40" i="1" s="1"/>
  <c r="H41" i="1"/>
  <c r="I41" i="1" s="1" a="1"/>
  <c r="I41" i="1" s="1"/>
  <c r="H42" i="1"/>
  <c r="I42" i="1" s="1" a="1"/>
  <c r="I42" i="1" s="1"/>
  <c r="H43" i="1"/>
  <c r="I43" i="1" s="1" a="1"/>
  <c r="I43" i="1" s="1"/>
  <c r="H44" i="1"/>
  <c r="I44" i="1" s="1" a="1"/>
  <c r="I44" i="1" s="1"/>
  <c r="H45" i="1"/>
  <c r="I45" i="1" s="1" a="1"/>
  <c r="I45" i="1" s="1"/>
  <c r="H46" i="1"/>
  <c r="I46" i="1" s="1" a="1"/>
  <c r="I46" i="1" s="1"/>
  <c r="H47" i="1"/>
  <c r="I47" i="1" s="1" a="1"/>
  <c r="I47" i="1" s="1"/>
  <c r="H48" i="1"/>
  <c r="I48" i="1" s="1" a="1"/>
  <c r="I48" i="1" s="1"/>
  <c r="H49" i="1"/>
  <c r="I49" i="1" s="1" a="1"/>
  <c r="I49" i="1" s="1"/>
  <c r="H50" i="1"/>
  <c r="I50" i="1" s="1" a="1"/>
  <c r="I50" i="1" s="1"/>
  <c r="H51" i="1"/>
  <c r="I51" i="1" s="1" a="1"/>
  <c r="I51" i="1" s="1"/>
  <c r="H52" i="1"/>
  <c r="I52" i="1" s="1" a="1"/>
  <c r="I52" i="1" s="1"/>
  <c r="H53" i="1"/>
  <c r="I53" i="1" s="1" a="1"/>
  <c r="I53" i="1" s="1"/>
  <c r="H54" i="1"/>
  <c r="I54" i="1" s="1" a="1"/>
  <c r="I54" i="1" s="1"/>
  <c r="H55" i="1"/>
  <c r="I55" i="1" s="1" a="1"/>
  <c r="I55" i="1" s="1"/>
  <c r="H56" i="1"/>
  <c r="I56" i="1" s="1" a="1"/>
  <c r="I56" i="1" s="1"/>
  <c r="H57" i="1"/>
  <c r="I57" i="1" s="1" a="1"/>
  <c r="I57" i="1" s="1"/>
  <c r="H58" i="1"/>
  <c r="I58" i="1" s="1" a="1"/>
  <c r="I58" i="1" s="1"/>
  <c r="H59" i="1"/>
  <c r="I59" i="1" s="1" a="1"/>
  <c r="I59" i="1" s="1"/>
  <c r="H60" i="1"/>
  <c r="I60" i="1" s="1" a="1"/>
  <c r="I60" i="1" s="1"/>
  <c r="H61" i="1"/>
  <c r="I61" i="1" s="1" a="1"/>
  <c r="I61" i="1" s="1"/>
  <c r="H62" i="1"/>
  <c r="I62" i="1" s="1" a="1"/>
  <c r="I62" i="1" s="1"/>
  <c r="H63" i="1"/>
  <c r="I63" i="1" s="1" a="1"/>
  <c r="I63" i="1" s="1"/>
  <c r="H64" i="1"/>
  <c r="I64" i="1" s="1" a="1"/>
  <c r="I64" i="1" s="1"/>
  <c r="H65" i="1"/>
  <c r="I65" i="1" s="1" a="1"/>
  <c r="I65" i="1" s="1"/>
  <c r="H66" i="1"/>
  <c r="I66" i="1" s="1" a="1"/>
  <c r="I66" i="1" s="1"/>
  <c r="H67" i="1"/>
  <c r="I67" i="1" s="1" a="1"/>
  <c r="I67" i="1" s="1"/>
  <c r="H68" i="1"/>
  <c r="I68" i="1" s="1" a="1"/>
  <c r="I68" i="1" s="1"/>
  <c r="H69" i="1"/>
  <c r="I69" i="1" s="1" a="1"/>
  <c r="I69" i="1" s="1"/>
  <c r="H70" i="1"/>
  <c r="I70" i="1" s="1" a="1"/>
  <c r="I70" i="1" s="1"/>
  <c r="H71" i="1"/>
  <c r="I71" i="1" s="1" a="1"/>
  <c r="I71" i="1" s="1"/>
  <c r="H72" i="1"/>
  <c r="I72" i="1" s="1" a="1"/>
  <c r="I72" i="1" s="1"/>
  <c r="H73" i="1"/>
  <c r="I73" i="1" s="1" a="1"/>
  <c r="I73" i="1" s="1"/>
  <c r="H74" i="1"/>
  <c r="I74" i="1" s="1" a="1"/>
  <c r="I74" i="1" s="1"/>
  <c r="H75" i="1"/>
  <c r="I75" i="1" s="1" a="1"/>
  <c r="I75" i="1" s="1"/>
  <c r="H76" i="1"/>
  <c r="I76" i="1" s="1" a="1"/>
  <c r="I76" i="1" s="1"/>
  <c r="H77" i="1"/>
  <c r="I77" i="1" s="1" a="1"/>
  <c r="I77" i="1" s="1"/>
  <c r="H78" i="1"/>
  <c r="I78" i="1" s="1" a="1"/>
  <c r="I78" i="1" s="1"/>
  <c r="H79" i="1"/>
  <c r="I79" i="1" s="1" a="1"/>
  <c r="I79" i="1" s="1"/>
  <c r="H80" i="1"/>
  <c r="I80" i="1" s="1" a="1"/>
  <c r="I80" i="1" s="1"/>
  <c r="H81" i="1"/>
  <c r="I81" i="1" s="1" a="1"/>
  <c r="I81" i="1" s="1"/>
  <c r="H82" i="1"/>
  <c r="I82" i="1" s="1" a="1"/>
  <c r="I82" i="1" s="1"/>
  <c r="H83" i="1"/>
  <c r="I83" i="1" s="1" a="1"/>
  <c r="I83" i="1" s="1"/>
  <c r="H84" i="1"/>
  <c r="I84" i="1" s="1" a="1"/>
  <c r="I84" i="1" s="1"/>
  <c r="H85" i="1"/>
  <c r="I85" i="1" s="1" a="1"/>
  <c r="I85" i="1" s="1"/>
  <c r="H86" i="1"/>
  <c r="I86" i="1" s="1" a="1"/>
  <c r="I86" i="1" s="1"/>
  <c r="H87" i="1"/>
  <c r="I87" i="1" s="1" a="1"/>
  <c r="I87" i="1" s="1"/>
  <c r="H88" i="1"/>
  <c r="I88" i="1" s="1" a="1"/>
  <c r="I88" i="1" s="1"/>
  <c r="H89" i="1"/>
  <c r="I89" i="1" s="1" a="1"/>
  <c r="I89" i="1" s="1"/>
  <c r="H90" i="1"/>
  <c r="I90" i="1" s="1" a="1"/>
  <c r="I90" i="1" s="1"/>
  <c r="H91" i="1"/>
  <c r="I91" i="1" s="1" a="1"/>
  <c r="I91" i="1" s="1"/>
  <c r="H92" i="1"/>
  <c r="I92" i="1" s="1" a="1"/>
  <c r="I92" i="1" s="1"/>
  <c r="H93" i="1"/>
  <c r="I93" i="1" s="1" a="1"/>
  <c r="I93" i="1" s="1"/>
  <c r="H94" i="1"/>
  <c r="I94" i="1" s="1" a="1"/>
  <c r="I94" i="1" s="1"/>
  <c r="H95" i="1"/>
  <c r="I95" i="1" s="1" a="1"/>
  <c r="I95" i="1" s="1"/>
  <c r="H96" i="1"/>
  <c r="I96" i="1" s="1" a="1"/>
  <c r="I96" i="1" s="1"/>
  <c r="H97" i="1"/>
  <c r="I97" i="1" s="1" a="1"/>
  <c r="I97" i="1" s="1"/>
  <c r="H98" i="1"/>
  <c r="I98" i="1" s="1" a="1"/>
  <c r="I98" i="1" s="1"/>
  <c r="H99" i="1"/>
  <c r="I99" i="1" s="1" a="1"/>
  <c r="I99" i="1" s="1"/>
  <c r="H100" i="1"/>
  <c r="I100" i="1" s="1" a="1"/>
  <c r="I100" i="1" s="1"/>
  <c r="H101" i="1"/>
  <c r="I101" i="1" s="1" a="1"/>
  <c r="I101" i="1" s="1"/>
  <c r="H102" i="1"/>
  <c r="I102" i="1" s="1" a="1"/>
  <c r="I102" i="1" s="1"/>
  <c r="H103" i="1"/>
  <c r="I103" i="1" s="1" a="1"/>
  <c r="I103" i="1" s="1"/>
  <c r="H104" i="1"/>
  <c r="I104" i="1" s="1" a="1"/>
  <c r="I104" i="1" s="1"/>
  <c r="H105" i="1"/>
  <c r="I105" i="1" s="1" a="1"/>
  <c r="I105" i="1" s="1"/>
  <c r="H106" i="1"/>
  <c r="I106" i="1" s="1" a="1"/>
  <c r="I106" i="1" s="1"/>
  <c r="H107" i="1"/>
  <c r="I107" i="1" s="1" a="1"/>
  <c r="I107" i="1" s="1"/>
  <c r="H108" i="1"/>
  <c r="I108" i="1" s="1" a="1"/>
  <c r="I108" i="1" s="1"/>
  <c r="H109" i="1"/>
  <c r="I109" i="1" s="1" a="1"/>
  <c r="I109" i="1" s="1"/>
  <c r="H110" i="1"/>
  <c r="I110" i="1" s="1" a="1"/>
  <c r="I110" i="1" s="1"/>
  <c r="H111" i="1"/>
  <c r="I111" i="1" s="1" a="1"/>
  <c r="I111" i="1" s="1"/>
  <c r="H112" i="1"/>
  <c r="I112" i="1" s="1" a="1"/>
  <c r="I112" i="1" s="1"/>
  <c r="H113" i="1"/>
  <c r="I113" i="1" s="1" a="1"/>
  <c r="I113" i="1" s="1"/>
  <c r="H114" i="1"/>
  <c r="I114" i="1" s="1" a="1"/>
  <c r="I114" i="1" s="1"/>
  <c r="H115" i="1"/>
  <c r="I115" i="1" s="1" a="1"/>
  <c r="I115" i="1" s="1"/>
  <c r="H116" i="1"/>
  <c r="I116" i="1" s="1" a="1"/>
  <c r="I116" i="1" s="1"/>
  <c r="H117" i="1"/>
  <c r="I117" i="1" s="1" a="1"/>
  <c r="I117" i="1" s="1"/>
  <c r="H118" i="1"/>
  <c r="I118" i="1" s="1" a="1"/>
  <c r="I118" i="1" s="1"/>
  <c r="H119" i="1"/>
  <c r="I119" i="1" s="1" a="1"/>
  <c r="I119" i="1" s="1"/>
  <c r="H120" i="1"/>
  <c r="I120" i="1" s="1" a="1"/>
  <c r="I120" i="1" s="1"/>
  <c r="H121" i="1"/>
  <c r="I121" i="1" s="1" a="1"/>
  <c r="I121" i="1" s="1"/>
  <c r="H122" i="1"/>
  <c r="I122" i="1" s="1" a="1"/>
  <c r="I122" i="1" s="1"/>
  <c r="H123" i="1"/>
  <c r="I123" i="1" s="1" a="1"/>
  <c r="I123" i="1" s="1"/>
  <c r="H124" i="1"/>
  <c r="I124" i="1" s="1" a="1"/>
  <c r="I124" i="1" s="1"/>
  <c r="H125" i="1"/>
  <c r="I125" i="1" s="1" a="1"/>
  <c r="I125" i="1" s="1"/>
  <c r="H126" i="1"/>
  <c r="I126" i="1" s="1" a="1"/>
  <c r="I126" i="1" s="1"/>
  <c r="H127" i="1"/>
  <c r="I127" i="1" s="1" a="1"/>
  <c r="I127" i="1" s="1"/>
  <c r="H128" i="1"/>
  <c r="I128" i="1" s="1" a="1"/>
  <c r="I128" i="1" s="1"/>
  <c r="H129" i="1"/>
  <c r="I129" i="1" s="1" a="1"/>
  <c r="I129" i="1" s="1"/>
  <c r="H130" i="1"/>
  <c r="I130" i="1" s="1" a="1"/>
  <c r="I130" i="1" s="1"/>
  <c r="H131" i="1"/>
  <c r="I131" i="1" s="1" a="1"/>
  <c r="I131" i="1" s="1"/>
  <c r="H132" i="1"/>
  <c r="I132" i="1" s="1" a="1"/>
  <c r="I132" i="1" s="1"/>
  <c r="H133" i="1"/>
  <c r="I133" i="1" s="1" a="1"/>
  <c r="I133" i="1" s="1"/>
  <c r="H134" i="1"/>
  <c r="I134" i="1" s="1" a="1"/>
  <c r="I134" i="1" s="1"/>
  <c r="H135" i="1"/>
  <c r="I135" i="1" s="1" a="1"/>
  <c r="I135" i="1" s="1"/>
  <c r="H136" i="1"/>
  <c r="I136" i="1" s="1" a="1"/>
  <c r="I136" i="1" s="1"/>
  <c r="H137" i="1"/>
  <c r="I137" i="1" s="1" a="1"/>
  <c r="I137" i="1" s="1"/>
  <c r="H138" i="1"/>
  <c r="I138" i="1" s="1" a="1"/>
  <c r="I138" i="1" s="1"/>
  <c r="H139" i="1"/>
  <c r="I139" i="1" s="1" a="1"/>
  <c r="I139" i="1" s="1"/>
  <c r="H140" i="1"/>
  <c r="I140" i="1" s="1" a="1"/>
  <c r="I140" i="1" s="1"/>
  <c r="H141" i="1"/>
  <c r="I141" i="1" s="1" a="1"/>
  <c r="I141" i="1" s="1"/>
  <c r="H142" i="1"/>
  <c r="I142" i="1" s="1" a="1"/>
  <c r="I142" i="1" s="1"/>
  <c r="H143" i="1"/>
  <c r="I143" i="1" s="1" a="1"/>
  <c r="I143" i="1" s="1"/>
  <c r="H144" i="1"/>
  <c r="I144" i="1" s="1" a="1"/>
  <c r="I144" i="1" s="1"/>
  <c r="H145" i="1"/>
  <c r="I145" i="1" s="1" a="1"/>
  <c r="I145" i="1" s="1"/>
  <c r="H146" i="1"/>
  <c r="I146" i="1" s="1" a="1"/>
  <c r="I146" i="1" s="1"/>
  <c r="H147" i="1"/>
  <c r="I147" i="1" s="1" a="1"/>
  <c r="I147" i="1" s="1"/>
  <c r="H148" i="1"/>
  <c r="I148" i="1" s="1" a="1"/>
  <c r="I148" i="1" s="1"/>
  <c r="H149" i="1"/>
  <c r="I149" i="1" s="1" a="1"/>
  <c r="I149" i="1" s="1"/>
  <c r="H150" i="1"/>
  <c r="I150" i="1" s="1" a="1"/>
  <c r="I150" i="1" s="1"/>
  <c r="H151" i="1"/>
  <c r="I151" i="1" s="1" a="1"/>
  <c r="I151" i="1" s="1"/>
  <c r="H152" i="1"/>
  <c r="I152" i="1" s="1" a="1"/>
  <c r="I152" i="1" s="1"/>
  <c r="H153" i="1"/>
  <c r="I153" i="1" s="1" a="1"/>
  <c r="I153" i="1" s="1"/>
  <c r="H154" i="1"/>
  <c r="I154" i="1" s="1" a="1"/>
  <c r="I154" i="1" s="1"/>
  <c r="H155" i="1"/>
  <c r="I155" i="1" s="1" a="1"/>
  <c r="I155" i="1" s="1"/>
  <c r="H156" i="1"/>
  <c r="I156" i="1" s="1" a="1"/>
  <c r="I156" i="1" s="1"/>
  <c r="H157" i="1"/>
  <c r="I157" i="1" s="1" a="1"/>
  <c r="I157" i="1" s="1"/>
  <c r="H158" i="1"/>
  <c r="I158" i="1" s="1" a="1"/>
  <c r="I158" i="1" s="1"/>
  <c r="H159" i="1"/>
  <c r="I159" i="1" s="1" a="1"/>
  <c r="I159" i="1" s="1"/>
  <c r="H160" i="1"/>
  <c r="I160" i="1" s="1" a="1"/>
  <c r="I160" i="1" s="1"/>
  <c r="H161" i="1"/>
  <c r="I161" i="1" s="1" a="1"/>
  <c r="I161" i="1" s="1"/>
  <c r="H162" i="1"/>
  <c r="I162" i="1" s="1" a="1"/>
  <c r="I162" i="1" s="1"/>
  <c r="H163" i="1"/>
  <c r="I163" i="1" s="1" a="1"/>
  <c r="I163" i="1" s="1"/>
  <c r="H164" i="1"/>
  <c r="I164" i="1" s="1" a="1"/>
  <c r="I164" i="1" s="1"/>
  <c r="H165" i="1"/>
  <c r="I165" i="1" s="1" a="1"/>
  <c r="I165" i="1" s="1"/>
  <c r="H166" i="1"/>
  <c r="I166" i="1" s="1" a="1"/>
  <c r="I166" i="1" s="1"/>
  <c r="H167" i="1"/>
  <c r="I167" i="1" s="1" a="1"/>
  <c r="I167" i="1" s="1"/>
  <c r="H168" i="1"/>
  <c r="I168" i="1" s="1" a="1"/>
  <c r="I168" i="1" s="1"/>
  <c r="H169" i="1"/>
  <c r="I169" i="1" s="1" a="1"/>
  <c r="I169" i="1" s="1"/>
  <c r="H170" i="1"/>
  <c r="I170" i="1" s="1" a="1"/>
  <c r="I170" i="1" s="1"/>
  <c r="H171" i="1"/>
  <c r="I171" i="1" s="1" a="1"/>
  <c r="I171" i="1" s="1"/>
  <c r="H172" i="1"/>
  <c r="I172" i="1" s="1" a="1"/>
  <c r="I172" i="1" s="1"/>
  <c r="H173" i="1"/>
  <c r="I173" i="1" s="1" a="1"/>
  <c r="I173" i="1" s="1"/>
  <c r="H174" i="1"/>
  <c r="I174" i="1" s="1" a="1"/>
  <c r="I174" i="1" s="1"/>
  <c r="H175" i="1"/>
  <c r="I175" i="1" s="1" a="1"/>
  <c r="I175" i="1" s="1"/>
  <c r="H176" i="1"/>
  <c r="I176" i="1" s="1" a="1"/>
  <c r="I176" i="1" s="1"/>
  <c r="H177" i="1"/>
  <c r="I177" i="1" s="1" a="1"/>
  <c r="I177" i="1" s="1"/>
  <c r="H178" i="1"/>
  <c r="I178" i="1" s="1" a="1"/>
  <c r="I178" i="1" s="1"/>
  <c r="H179" i="1"/>
  <c r="I179" i="1" s="1" a="1"/>
  <c r="I179" i="1" s="1"/>
  <c r="H180" i="1"/>
  <c r="I180" i="1" s="1" a="1"/>
  <c r="I180" i="1" s="1"/>
  <c r="H181" i="1"/>
  <c r="I181" i="1" s="1" a="1"/>
  <c r="I181" i="1" s="1"/>
  <c r="H182" i="1"/>
  <c r="I182" i="1" s="1" a="1"/>
  <c r="I182" i="1" s="1"/>
  <c r="H183" i="1"/>
  <c r="I183" i="1" s="1" a="1"/>
  <c r="I183" i="1" s="1"/>
  <c r="H184" i="1"/>
  <c r="I184" i="1" s="1" a="1"/>
  <c r="I184" i="1" s="1"/>
  <c r="H185" i="1"/>
  <c r="I185" i="1" s="1" a="1"/>
  <c r="I185" i="1" s="1"/>
  <c r="H186" i="1"/>
  <c r="I186" i="1" s="1" a="1"/>
  <c r="I186" i="1" s="1"/>
  <c r="H187" i="1"/>
  <c r="I187" i="1" s="1" a="1"/>
  <c r="I187" i="1" s="1"/>
  <c r="H188" i="1"/>
  <c r="I188" i="1" s="1" a="1"/>
  <c r="I188" i="1" s="1"/>
  <c r="H189" i="1"/>
  <c r="I189" i="1" s="1" a="1"/>
  <c r="I189" i="1" s="1"/>
  <c r="H190" i="1"/>
  <c r="I190" i="1" s="1" a="1"/>
  <c r="I190" i="1" s="1"/>
  <c r="H191" i="1"/>
  <c r="I191" i="1" s="1" a="1"/>
  <c r="I191" i="1" s="1"/>
  <c r="H192" i="1"/>
  <c r="I192" i="1" s="1" a="1"/>
  <c r="I192" i="1" s="1"/>
  <c r="H193" i="1"/>
  <c r="I193" i="1" s="1" a="1"/>
  <c r="I193" i="1" s="1"/>
  <c r="H194" i="1"/>
  <c r="I194" i="1" s="1" a="1"/>
  <c r="I194" i="1" s="1"/>
  <c r="H195" i="1"/>
  <c r="I195" i="1" s="1" a="1"/>
  <c r="I195" i="1" s="1"/>
  <c r="H196" i="1"/>
  <c r="I196" i="1" s="1" a="1"/>
  <c r="I196" i="1" s="1"/>
  <c r="H197" i="1"/>
  <c r="I197" i="1" s="1" a="1"/>
  <c r="I197" i="1" s="1"/>
  <c r="H198" i="1"/>
  <c r="I198" i="1" s="1" a="1"/>
  <c r="I198" i="1" s="1"/>
  <c r="H199" i="1"/>
  <c r="I199" i="1" s="1" a="1"/>
  <c r="I199" i="1" s="1"/>
  <c r="H200" i="1"/>
  <c r="I200" i="1" s="1" a="1"/>
  <c r="I200" i="1" s="1"/>
  <c r="H201" i="1"/>
  <c r="I201" i="1" s="1" a="1"/>
  <c r="I201" i="1" s="1"/>
  <c r="H202" i="1"/>
  <c r="I202" i="1" s="1" a="1"/>
  <c r="I202" i="1" s="1"/>
  <c r="H203" i="1"/>
  <c r="I203" i="1" s="1" a="1"/>
  <c r="I203" i="1" s="1"/>
  <c r="H204" i="1"/>
  <c r="I204" i="1" s="1" a="1"/>
  <c r="I204" i="1" s="1"/>
  <c r="H205" i="1"/>
  <c r="I205" i="1" s="1" a="1"/>
  <c r="I205" i="1" s="1"/>
  <c r="H206" i="1"/>
  <c r="I206" i="1" s="1" a="1"/>
  <c r="I206" i="1" s="1"/>
  <c r="H207" i="1"/>
  <c r="I207" i="1" s="1" a="1"/>
  <c r="I207" i="1" s="1"/>
  <c r="H208" i="1"/>
  <c r="I208" i="1" s="1" a="1"/>
  <c r="I208" i="1" s="1"/>
  <c r="H209" i="1"/>
  <c r="I209" i="1" s="1" a="1"/>
  <c r="I209" i="1" s="1"/>
  <c r="H210" i="1"/>
  <c r="I210" i="1" s="1" a="1"/>
  <c r="I210" i="1" s="1"/>
  <c r="H211" i="1"/>
  <c r="I211" i="1" s="1" a="1"/>
  <c r="I211" i="1" s="1"/>
  <c r="H212" i="1"/>
  <c r="I212" i="1" s="1" a="1"/>
  <c r="I212" i="1" s="1"/>
  <c r="H213" i="1"/>
  <c r="I213" i="1" s="1" a="1"/>
  <c r="I213" i="1" s="1"/>
  <c r="H214" i="1"/>
  <c r="I214" i="1" s="1" a="1"/>
  <c r="I214" i="1" s="1"/>
  <c r="H215" i="1"/>
  <c r="I215" i="1" s="1" a="1"/>
  <c r="I215" i="1" s="1"/>
  <c r="H216" i="1"/>
  <c r="I216" i="1" s="1" a="1"/>
  <c r="I216" i="1" s="1"/>
  <c r="H217" i="1"/>
  <c r="I217" i="1" s="1" a="1"/>
  <c r="I217" i="1" s="1"/>
  <c r="H218" i="1"/>
  <c r="I218" i="1" s="1" a="1"/>
  <c r="I218" i="1" s="1"/>
  <c r="H219" i="1"/>
  <c r="I219" i="1" s="1" a="1"/>
  <c r="I219" i="1" s="1"/>
  <c r="H220" i="1"/>
  <c r="I220" i="1" s="1" a="1"/>
  <c r="I220" i="1" s="1"/>
  <c r="H221" i="1"/>
  <c r="I221" i="1" s="1" a="1"/>
  <c r="I221" i="1" s="1"/>
  <c r="H222" i="1"/>
  <c r="I222" i="1" s="1" a="1"/>
  <c r="I222" i="1" s="1"/>
  <c r="H223" i="1"/>
  <c r="I223" i="1" s="1" a="1"/>
  <c r="I223" i="1" s="1"/>
  <c r="H224" i="1"/>
  <c r="I224" i="1" s="1" a="1"/>
  <c r="I224" i="1" s="1"/>
  <c r="H225" i="1"/>
  <c r="I225" i="1" s="1" a="1"/>
  <c r="I225" i="1" s="1"/>
  <c r="H226" i="1"/>
  <c r="I226" i="1" s="1" a="1"/>
  <c r="I226" i="1" s="1"/>
  <c r="H227" i="1"/>
  <c r="I227" i="1" s="1" a="1"/>
  <c r="I227" i="1" s="1"/>
  <c r="H228" i="1"/>
  <c r="I228" i="1" s="1" a="1"/>
  <c r="I228" i="1" s="1"/>
  <c r="H229" i="1"/>
  <c r="I229" i="1" s="1" a="1"/>
  <c r="I229" i="1" s="1"/>
  <c r="H230" i="1"/>
  <c r="I230" i="1" s="1" a="1"/>
  <c r="I230" i="1" s="1"/>
  <c r="H231" i="1"/>
  <c r="I231" i="1" s="1" a="1"/>
  <c r="I231" i="1" s="1"/>
  <c r="H232" i="1"/>
  <c r="I232" i="1" s="1" a="1"/>
  <c r="I232" i="1" s="1"/>
  <c r="H233" i="1"/>
  <c r="I233" i="1" s="1" a="1"/>
  <c r="I233" i="1" s="1"/>
  <c r="H234" i="1"/>
  <c r="I234" i="1" s="1" a="1"/>
  <c r="I234" i="1" s="1"/>
  <c r="H235" i="1"/>
  <c r="I235" i="1" s="1" a="1"/>
  <c r="I235" i="1" s="1"/>
  <c r="H236" i="1"/>
  <c r="I236" i="1" s="1" a="1"/>
  <c r="I236" i="1" s="1"/>
  <c r="H237" i="1"/>
  <c r="I237" i="1" s="1" a="1"/>
  <c r="I237" i="1" s="1"/>
  <c r="H238" i="1"/>
  <c r="I238" i="1" s="1" a="1"/>
  <c r="I238" i="1" s="1"/>
  <c r="H239" i="1"/>
  <c r="I239" i="1" s="1" a="1"/>
  <c r="I239" i="1" s="1"/>
  <c r="H240" i="1"/>
  <c r="I240" i="1" s="1" a="1"/>
  <c r="I240" i="1" s="1"/>
  <c r="H241" i="1"/>
  <c r="I241" i="1" s="1" a="1"/>
  <c r="I241" i="1" s="1"/>
  <c r="H242" i="1"/>
  <c r="I242" i="1" s="1" a="1"/>
  <c r="I242" i="1" s="1"/>
  <c r="H243" i="1"/>
  <c r="I243" i="1" s="1" a="1"/>
  <c r="I243" i="1" s="1"/>
  <c r="H244" i="1"/>
  <c r="I244" i="1" s="1" a="1"/>
  <c r="I244" i="1" s="1"/>
  <c r="H245" i="1"/>
  <c r="I245" i="1" s="1" a="1"/>
  <c r="I245" i="1" s="1"/>
  <c r="H246" i="1"/>
  <c r="I246" i="1" s="1" a="1"/>
  <c r="I246" i="1" s="1"/>
  <c r="H247" i="1"/>
  <c r="I247" i="1" s="1" a="1"/>
  <c r="I247" i="1" s="1"/>
  <c r="H248" i="1"/>
  <c r="I248" i="1" s="1" a="1"/>
  <c r="I248" i="1" s="1"/>
  <c r="H249" i="1"/>
  <c r="I249" i="1" s="1" a="1"/>
  <c r="I249" i="1" s="1"/>
  <c r="H250" i="1"/>
  <c r="I250" i="1" s="1" a="1"/>
  <c r="I250" i="1" s="1"/>
  <c r="H251" i="1"/>
  <c r="I251" i="1" s="1" a="1"/>
  <c r="I251" i="1" s="1"/>
  <c r="H252" i="1"/>
  <c r="I252" i="1" s="1" a="1"/>
  <c r="I252" i="1" s="1"/>
  <c r="H253" i="1"/>
  <c r="I253" i="1" s="1" a="1"/>
  <c r="I253" i="1" s="1"/>
  <c r="H254" i="1"/>
  <c r="I254" i="1" s="1" a="1"/>
  <c r="I254" i="1" s="1"/>
  <c r="H255" i="1"/>
  <c r="I255" i="1" s="1" a="1"/>
  <c r="I255" i="1" s="1"/>
  <c r="H256" i="1"/>
  <c r="I256" i="1" s="1" a="1"/>
  <c r="I256" i="1" s="1"/>
  <c r="H257" i="1"/>
  <c r="I257" i="1" s="1" a="1"/>
  <c r="I257" i="1" s="1"/>
  <c r="H258" i="1"/>
  <c r="I258" i="1" s="1" a="1"/>
  <c r="I258" i="1" s="1"/>
  <c r="H259" i="1"/>
  <c r="I259" i="1" s="1" a="1"/>
  <c r="I259" i="1" s="1"/>
  <c r="H260" i="1"/>
  <c r="I260" i="1" s="1" a="1"/>
  <c r="I260" i="1" s="1"/>
  <c r="H261" i="1"/>
  <c r="I261" i="1" s="1" a="1"/>
  <c r="I261" i="1" s="1"/>
  <c r="H262" i="1"/>
  <c r="I262" i="1" s="1" a="1"/>
  <c r="I262" i="1" s="1"/>
  <c r="H263" i="1"/>
  <c r="I263" i="1" s="1" a="1"/>
  <c r="I263" i="1" s="1"/>
  <c r="H264" i="1"/>
  <c r="I264" i="1" s="1" a="1"/>
  <c r="I264" i="1" s="1"/>
  <c r="H265" i="1"/>
  <c r="I265" i="1" s="1" a="1"/>
  <c r="I265" i="1" s="1"/>
  <c r="H266" i="1"/>
  <c r="I266" i="1" s="1" a="1"/>
  <c r="I266" i="1" s="1"/>
  <c r="H267" i="1"/>
  <c r="I267" i="1" s="1" a="1"/>
  <c r="I267" i="1" s="1"/>
  <c r="H268" i="1"/>
  <c r="I268" i="1" s="1" a="1"/>
  <c r="I268" i="1" s="1"/>
  <c r="H269" i="1"/>
  <c r="I269" i="1" s="1" a="1"/>
  <c r="I269" i="1" s="1"/>
  <c r="H270" i="1"/>
  <c r="I270" i="1" s="1" a="1"/>
  <c r="I270" i="1" s="1"/>
  <c r="H271" i="1"/>
  <c r="I271" i="1" s="1" a="1"/>
  <c r="I271" i="1" s="1"/>
  <c r="H272" i="1"/>
  <c r="I272" i="1" s="1" a="1"/>
  <c r="I272" i="1" s="1"/>
  <c r="H273" i="1"/>
  <c r="I273" i="1" s="1" a="1"/>
  <c r="I273" i="1" s="1"/>
  <c r="H274" i="1"/>
  <c r="I274" i="1" s="1" a="1"/>
  <c r="I274" i="1" s="1"/>
  <c r="H275" i="1"/>
  <c r="I275" i="1" s="1" a="1"/>
  <c r="I275" i="1" s="1"/>
  <c r="H276" i="1"/>
  <c r="I276" i="1" s="1" a="1"/>
  <c r="I276" i="1" s="1"/>
  <c r="H277" i="1"/>
  <c r="I277" i="1" s="1" a="1"/>
  <c r="I277" i="1" s="1"/>
  <c r="H278" i="1"/>
  <c r="I278" i="1" s="1" a="1"/>
  <c r="I278" i="1" s="1"/>
  <c r="H279" i="1"/>
  <c r="I279" i="1" s="1" a="1"/>
  <c r="I279" i="1" s="1"/>
  <c r="H280" i="1"/>
  <c r="I280" i="1" s="1" a="1"/>
  <c r="I280" i="1" s="1"/>
  <c r="H281" i="1"/>
  <c r="I281" i="1" s="1" a="1"/>
  <c r="I281" i="1" s="1"/>
  <c r="H282" i="1"/>
  <c r="I282" i="1" s="1" a="1"/>
  <c r="I282" i="1" s="1"/>
  <c r="H283" i="1"/>
  <c r="I283" i="1" s="1" a="1"/>
  <c r="I283" i="1" s="1"/>
  <c r="H284" i="1"/>
  <c r="I284" i="1" s="1" a="1"/>
  <c r="I284" i="1" s="1"/>
  <c r="H285" i="1"/>
  <c r="I285" i="1" s="1" a="1"/>
  <c r="I285" i="1" s="1"/>
  <c r="H286" i="1"/>
  <c r="I286" i="1" s="1" a="1"/>
  <c r="I286" i="1" s="1"/>
  <c r="H287" i="1"/>
  <c r="I287" i="1" s="1" a="1"/>
  <c r="I287" i="1" s="1"/>
  <c r="H288" i="1"/>
  <c r="I288" i="1" s="1" a="1"/>
  <c r="I288" i="1" s="1"/>
  <c r="H289" i="1"/>
  <c r="I289" i="1" s="1" a="1"/>
  <c r="I289" i="1" s="1"/>
  <c r="H290" i="1"/>
  <c r="I290" i="1" s="1" a="1"/>
  <c r="I290" i="1" s="1"/>
  <c r="H291" i="1"/>
  <c r="I291" i="1" s="1" a="1"/>
  <c r="I291" i="1" s="1"/>
  <c r="H292" i="1"/>
  <c r="I292" i="1" s="1" a="1"/>
  <c r="I292" i="1" s="1"/>
  <c r="H293" i="1"/>
  <c r="I293" i="1" s="1" a="1"/>
  <c r="I293" i="1" s="1"/>
  <c r="H294" i="1"/>
  <c r="I294" i="1" s="1" a="1"/>
  <c r="I294" i="1" s="1"/>
  <c r="H295" i="1"/>
  <c r="I295" i="1" s="1" a="1"/>
  <c r="I295" i="1" s="1"/>
  <c r="H296" i="1"/>
  <c r="I296" i="1" s="1" a="1"/>
  <c r="I296" i="1" s="1"/>
  <c r="H297" i="1"/>
  <c r="I297" i="1" s="1" a="1"/>
  <c r="I297" i="1" s="1"/>
  <c r="H298" i="1"/>
  <c r="I298" i="1" s="1" a="1"/>
  <c r="I298" i="1" s="1"/>
  <c r="H299" i="1"/>
  <c r="I299" i="1" s="1" a="1"/>
  <c r="I299" i="1" s="1"/>
  <c r="H300" i="1"/>
  <c r="I300" i="1" s="1" a="1"/>
  <c r="I300" i="1" s="1"/>
  <c r="H301" i="1"/>
  <c r="I301" i="1" s="1" a="1"/>
  <c r="I301" i="1" s="1"/>
  <c r="H302" i="1"/>
  <c r="I302" i="1" s="1" a="1"/>
  <c r="I302" i="1" s="1"/>
  <c r="H303" i="1"/>
  <c r="I303" i="1" s="1" a="1"/>
  <c r="I303" i="1" s="1"/>
  <c r="H304" i="1"/>
  <c r="I304" i="1" s="1" a="1"/>
  <c r="I304" i="1" s="1"/>
  <c r="H305" i="1"/>
  <c r="I305" i="1" s="1" a="1"/>
  <c r="I305" i="1" s="1"/>
  <c r="H306" i="1"/>
  <c r="I306" i="1" s="1" a="1"/>
  <c r="I306" i="1" s="1"/>
  <c r="H307" i="1"/>
  <c r="I307" i="1" s="1" a="1"/>
  <c r="I307" i="1" s="1"/>
  <c r="H308" i="1"/>
  <c r="I308" i="1" s="1" a="1"/>
  <c r="I308" i="1" s="1"/>
  <c r="H309" i="1"/>
  <c r="I309" i="1" s="1" a="1"/>
  <c r="I309" i="1" s="1"/>
  <c r="H310" i="1"/>
  <c r="I310" i="1" s="1" a="1"/>
  <c r="I310" i="1" s="1"/>
  <c r="H311" i="1"/>
  <c r="I311" i="1" s="1" a="1"/>
  <c r="I311" i="1" s="1"/>
  <c r="H312" i="1"/>
  <c r="I312" i="1" s="1" a="1"/>
  <c r="I312" i="1" s="1"/>
  <c r="H313" i="1"/>
  <c r="I313" i="1" s="1" a="1"/>
  <c r="I313" i="1" s="1"/>
  <c r="H314" i="1"/>
  <c r="I314" i="1" s="1" a="1"/>
  <c r="I314" i="1" s="1"/>
  <c r="H315" i="1"/>
  <c r="I315" i="1" s="1" a="1"/>
  <c r="I315" i="1" s="1"/>
  <c r="H316" i="1"/>
  <c r="I316" i="1" s="1" a="1"/>
  <c r="I316" i="1" s="1"/>
  <c r="H317" i="1"/>
  <c r="I317" i="1" s="1" a="1"/>
  <c r="I317" i="1" s="1"/>
  <c r="H318" i="1"/>
  <c r="I318" i="1" s="1" a="1"/>
  <c r="I318" i="1" s="1"/>
  <c r="H319" i="1"/>
  <c r="I319" i="1" s="1" a="1"/>
  <c r="I319" i="1" s="1"/>
  <c r="H320" i="1"/>
  <c r="I320" i="1" s="1" a="1"/>
  <c r="I320" i="1" s="1"/>
  <c r="H321" i="1"/>
  <c r="I321" i="1" s="1" a="1"/>
  <c r="I321" i="1" s="1"/>
  <c r="H322" i="1"/>
  <c r="I322" i="1" s="1" a="1"/>
  <c r="I322" i="1" s="1"/>
  <c r="H323" i="1"/>
  <c r="I323" i="1" s="1" a="1"/>
  <c r="I323" i="1" s="1"/>
  <c r="H324" i="1"/>
  <c r="I324" i="1" s="1" a="1"/>
  <c r="I324" i="1" s="1"/>
  <c r="H325" i="1"/>
  <c r="I325" i="1" s="1" a="1"/>
  <c r="I325" i="1" s="1"/>
  <c r="H326" i="1"/>
  <c r="I326" i="1" s="1" a="1"/>
  <c r="I326" i="1" s="1"/>
  <c r="H327" i="1"/>
  <c r="I327" i="1" s="1" a="1"/>
  <c r="I327" i="1" s="1"/>
  <c r="H328" i="1"/>
  <c r="I328" i="1" s="1" a="1"/>
  <c r="I328" i="1" s="1"/>
  <c r="H329" i="1"/>
  <c r="I329" i="1" s="1" a="1"/>
  <c r="I329" i="1" s="1"/>
  <c r="H330" i="1"/>
  <c r="I330" i="1" s="1" a="1"/>
  <c r="I330" i="1" s="1"/>
  <c r="H331" i="1"/>
  <c r="I331" i="1" s="1" a="1"/>
  <c r="I331" i="1" s="1"/>
  <c r="H332" i="1"/>
  <c r="I332" i="1" s="1" a="1"/>
  <c r="I332" i="1" s="1"/>
  <c r="H333" i="1"/>
  <c r="I333" i="1" s="1" a="1"/>
  <c r="I333" i="1" s="1"/>
  <c r="H334" i="1"/>
  <c r="I334" i="1" s="1" a="1"/>
  <c r="I334" i="1" s="1"/>
  <c r="H335" i="1"/>
  <c r="I335" i="1" s="1" a="1"/>
  <c r="I335" i="1" s="1"/>
  <c r="H336" i="1"/>
  <c r="I336" i="1" s="1" a="1"/>
  <c r="I336" i="1" s="1"/>
  <c r="H337" i="1"/>
  <c r="I337" i="1" s="1" a="1"/>
  <c r="I337" i="1" s="1"/>
  <c r="H338" i="1"/>
  <c r="I338" i="1" s="1" a="1"/>
  <c r="I338" i="1" s="1"/>
  <c r="H339" i="1"/>
  <c r="I339" i="1" s="1" a="1"/>
  <c r="I339" i="1" s="1"/>
  <c r="H340" i="1"/>
  <c r="I340" i="1" s="1" a="1"/>
  <c r="I340" i="1" s="1"/>
  <c r="H341" i="1"/>
  <c r="I341" i="1" s="1" a="1"/>
  <c r="I341" i="1" s="1"/>
  <c r="H342" i="1"/>
  <c r="I342" i="1" s="1" a="1"/>
  <c r="I342" i="1" s="1"/>
  <c r="H343" i="1"/>
  <c r="I343" i="1" s="1" a="1"/>
  <c r="I343" i="1" s="1"/>
  <c r="H344" i="1"/>
  <c r="I344" i="1" s="1" a="1"/>
  <c r="I344" i="1" s="1"/>
  <c r="H345" i="1"/>
  <c r="I345" i="1" s="1" a="1"/>
  <c r="I345" i="1" s="1"/>
  <c r="H346" i="1"/>
  <c r="I346" i="1" s="1" a="1"/>
  <c r="I346" i="1" s="1"/>
  <c r="H347" i="1"/>
  <c r="I347" i="1" s="1" a="1"/>
  <c r="I347" i="1" s="1"/>
  <c r="H348" i="1"/>
  <c r="I348" i="1" s="1" a="1"/>
  <c r="I348" i="1" s="1"/>
  <c r="H349" i="1"/>
  <c r="I349" i="1" s="1" a="1"/>
  <c r="I349" i="1" s="1"/>
  <c r="H350" i="1"/>
  <c r="I350" i="1" s="1" a="1"/>
  <c r="I350" i="1" s="1"/>
  <c r="H351" i="1"/>
  <c r="I351" i="1" s="1" a="1"/>
  <c r="I351" i="1" s="1"/>
  <c r="H352" i="1"/>
  <c r="I352" i="1" s="1" a="1"/>
  <c r="I352" i="1" s="1"/>
  <c r="H353" i="1"/>
  <c r="I353" i="1" s="1" a="1"/>
  <c r="I353" i="1" s="1"/>
  <c r="H354" i="1"/>
  <c r="I354" i="1" s="1" a="1"/>
  <c r="I354" i="1" s="1"/>
  <c r="H355" i="1"/>
  <c r="I355" i="1" s="1" a="1"/>
  <c r="I355" i="1" s="1"/>
  <c r="H356" i="1"/>
  <c r="I356" i="1" s="1" a="1"/>
  <c r="I356" i="1" s="1"/>
  <c r="H357" i="1"/>
  <c r="I357" i="1" s="1" a="1"/>
  <c r="I357" i="1" s="1"/>
  <c r="H358" i="1"/>
  <c r="I358" i="1" s="1" a="1"/>
  <c r="I358" i="1" s="1"/>
  <c r="H359" i="1"/>
  <c r="I359" i="1" s="1" a="1"/>
  <c r="I359" i="1" s="1"/>
  <c r="H360" i="1"/>
  <c r="I360" i="1" s="1" a="1"/>
  <c r="I360" i="1" s="1"/>
  <c r="H361" i="1"/>
  <c r="I361" i="1" s="1" a="1"/>
  <c r="I361" i="1" s="1"/>
  <c r="H362" i="1"/>
  <c r="I362" i="1" s="1" a="1"/>
  <c r="I362" i="1" s="1"/>
  <c r="H363" i="1"/>
  <c r="I363" i="1" s="1" a="1"/>
  <c r="I363" i="1" s="1"/>
  <c r="H364" i="1"/>
  <c r="I364" i="1" s="1" a="1"/>
  <c r="I364" i="1" s="1"/>
  <c r="H365" i="1"/>
  <c r="I365" i="1" s="1" a="1"/>
  <c r="I365" i="1" s="1"/>
  <c r="H366" i="1"/>
  <c r="I366" i="1" s="1" a="1"/>
  <c r="I366" i="1" s="1"/>
  <c r="H367" i="1"/>
  <c r="I367" i="1" s="1" a="1"/>
  <c r="I367" i="1" s="1"/>
  <c r="H368" i="1"/>
  <c r="I368" i="1" s="1" a="1"/>
  <c r="I368" i="1" s="1"/>
  <c r="H369" i="1"/>
  <c r="I369" i="1" s="1" a="1"/>
  <c r="I369" i="1" s="1"/>
  <c r="H370" i="1"/>
  <c r="I370" i="1" s="1" a="1"/>
  <c r="I370" i="1" s="1"/>
  <c r="H371" i="1"/>
  <c r="I371" i="1" s="1" a="1"/>
  <c r="I371" i="1" s="1"/>
  <c r="H372" i="1"/>
  <c r="I372" i="1" s="1" a="1"/>
  <c r="I372" i="1" s="1"/>
  <c r="H373" i="1"/>
  <c r="I373" i="1" s="1" a="1"/>
  <c r="I373" i="1" s="1"/>
  <c r="H374" i="1"/>
  <c r="I374" i="1" s="1" a="1"/>
  <c r="I374" i="1" s="1"/>
  <c r="H375" i="1"/>
  <c r="I375" i="1" s="1" a="1"/>
  <c r="I375" i="1" s="1"/>
  <c r="H376" i="1"/>
  <c r="I376" i="1" s="1" a="1"/>
  <c r="I376" i="1" s="1"/>
  <c r="H377" i="1"/>
  <c r="I377" i="1" s="1" a="1"/>
  <c r="I377" i="1" s="1"/>
  <c r="H378" i="1"/>
  <c r="I378" i="1" s="1" a="1"/>
  <c r="I378" i="1" s="1"/>
  <c r="H379" i="1"/>
  <c r="I379" i="1" s="1" a="1"/>
  <c r="I379" i="1" s="1"/>
  <c r="H380" i="1"/>
  <c r="I380" i="1" s="1" a="1"/>
  <c r="I380" i="1" s="1"/>
  <c r="H381" i="1"/>
  <c r="I381" i="1" s="1" a="1"/>
  <c r="I381" i="1" s="1"/>
  <c r="H382" i="1"/>
  <c r="I382" i="1" s="1" a="1"/>
  <c r="I382" i="1" s="1"/>
  <c r="H383" i="1"/>
  <c r="I383" i="1" s="1" a="1"/>
  <c r="I383" i="1" s="1"/>
  <c r="H384" i="1"/>
  <c r="I384" i="1" s="1" a="1"/>
  <c r="I384" i="1" s="1"/>
  <c r="H385" i="1"/>
  <c r="I385" i="1" s="1" a="1"/>
  <c r="I385" i="1" s="1"/>
  <c r="H386" i="1"/>
  <c r="I386" i="1" s="1" a="1"/>
  <c r="I386" i="1" s="1"/>
  <c r="H387" i="1"/>
  <c r="I387" i="1" s="1" a="1"/>
  <c r="I387" i="1" s="1"/>
  <c r="H388" i="1"/>
  <c r="I388" i="1" s="1" a="1"/>
  <c r="I388" i="1" s="1"/>
  <c r="H389" i="1"/>
  <c r="I389" i="1" s="1" a="1"/>
  <c r="I389" i="1" s="1"/>
  <c r="H390" i="1"/>
  <c r="I390" i="1" s="1" a="1"/>
  <c r="I390" i="1" s="1"/>
  <c r="H391" i="1"/>
  <c r="I391" i="1" s="1" a="1"/>
  <c r="I391" i="1" s="1"/>
  <c r="H392" i="1"/>
  <c r="I392" i="1" s="1" a="1"/>
  <c r="I392" i="1" s="1"/>
  <c r="H393" i="1"/>
  <c r="I393" i="1" s="1" a="1"/>
  <c r="I393" i="1" s="1"/>
  <c r="H394" i="1"/>
  <c r="I394" i="1" s="1" a="1"/>
  <c r="I394" i="1" s="1"/>
  <c r="H395" i="1"/>
  <c r="I395" i="1" s="1" a="1"/>
  <c r="I395" i="1" s="1"/>
  <c r="H396" i="1"/>
  <c r="I396" i="1" s="1" a="1"/>
  <c r="I396" i="1" s="1"/>
  <c r="H397" i="1"/>
  <c r="I397" i="1" s="1" a="1"/>
  <c r="I397" i="1" s="1"/>
  <c r="H398" i="1"/>
  <c r="I398" i="1" s="1" a="1"/>
  <c r="I398" i="1" s="1"/>
  <c r="H399" i="1"/>
  <c r="I399" i="1" s="1" a="1"/>
  <c r="I399" i="1" s="1"/>
  <c r="H400" i="1"/>
  <c r="I400" i="1" s="1" a="1"/>
  <c r="I400" i="1" s="1"/>
  <c r="H401" i="1"/>
  <c r="I401" i="1" s="1" a="1"/>
  <c r="I401" i="1" s="1"/>
  <c r="H402" i="1"/>
  <c r="I402" i="1" s="1" a="1"/>
  <c r="I402" i="1" s="1"/>
  <c r="H403" i="1"/>
  <c r="I403" i="1" s="1" a="1"/>
  <c r="I403" i="1" s="1"/>
  <c r="H404" i="1"/>
  <c r="I404" i="1" s="1" a="1"/>
  <c r="I404" i="1" s="1"/>
  <c r="H405" i="1"/>
  <c r="I405" i="1" s="1" a="1"/>
  <c r="I405" i="1" s="1"/>
  <c r="H406" i="1"/>
  <c r="I406" i="1" s="1" a="1"/>
  <c r="I406" i="1" s="1"/>
  <c r="H407" i="1"/>
  <c r="I407" i="1" s="1" a="1"/>
  <c r="I407" i="1" s="1"/>
  <c r="H408" i="1"/>
  <c r="I408" i="1" s="1" a="1"/>
  <c r="I408" i="1" s="1"/>
  <c r="H409" i="1"/>
  <c r="I409" i="1" s="1" a="1"/>
  <c r="I409" i="1" s="1"/>
  <c r="H410" i="1"/>
  <c r="I410" i="1" s="1" a="1"/>
  <c r="I410" i="1" s="1"/>
  <c r="H411" i="1"/>
  <c r="I411" i="1" s="1" a="1"/>
  <c r="I411" i="1" s="1"/>
  <c r="H412" i="1"/>
  <c r="I412" i="1" s="1" a="1"/>
  <c r="I412" i="1" s="1"/>
  <c r="H413" i="1"/>
  <c r="I413" i="1" s="1" a="1"/>
  <c r="I413" i="1" s="1"/>
  <c r="H414" i="1"/>
  <c r="I414" i="1" s="1" a="1"/>
  <c r="I414" i="1" s="1"/>
  <c r="H415" i="1"/>
  <c r="I415" i="1" s="1" a="1"/>
  <c r="I415" i="1" s="1"/>
  <c r="H416" i="1"/>
  <c r="I416" i="1" s="1" a="1"/>
  <c r="I416" i="1" s="1"/>
  <c r="H417" i="1"/>
  <c r="I417" i="1" s="1" a="1"/>
  <c r="I417" i="1" s="1"/>
  <c r="H418" i="1"/>
  <c r="I418" i="1" s="1" a="1"/>
  <c r="I418" i="1" s="1"/>
  <c r="H419" i="1"/>
  <c r="I419" i="1" s="1" a="1"/>
  <c r="I419" i="1" s="1"/>
  <c r="H420" i="1"/>
  <c r="I420" i="1" s="1" a="1"/>
  <c r="I420" i="1" s="1"/>
  <c r="H421" i="1"/>
  <c r="I421" i="1" s="1" a="1"/>
  <c r="I421" i="1" s="1"/>
  <c r="H422" i="1"/>
  <c r="I422" i="1" s="1" a="1"/>
  <c r="I422" i="1" s="1"/>
  <c r="H423" i="1"/>
  <c r="I423" i="1" s="1" a="1"/>
  <c r="I423" i="1" s="1"/>
  <c r="H424" i="1"/>
  <c r="I424" i="1" s="1" a="1"/>
  <c r="I424" i="1" s="1"/>
  <c r="H425" i="1"/>
  <c r="I425" i="1" s="1" a="1"/>
  <c r="I425" i="1" s="1"/>
  <c r="H426" i="1"/>
  <c r="I426" i="1" s="1" a="1"/>
  <c r="I426" i="1" s="1"/>
  <c r="H427" i="1"/>
  <c r="I427" i="1" s="1" a="1"/>
  <c r="I427" i="1" s="1"/>
  <c r="H428" i="1"/>
  <c r="I428" i="1" s="1" a="1"/>
  <c r="I428" i="1" s="1"/>
  <c r="H429" i="1"/>
  <c r="I429" i="1" s="1" a="1"/>
  <c r="I429" i="1" s="1"/>
  <c r="H430" i="1"/>
  <c r="I430" i="1" s="1" a="1"/>
  <c r="I430" i="1" s="1"/>
  <c r="H431" i="1"/>
  <c r="I431" i="1" s="1" a="1"/>
  <c r="I431" i="1" s="1"/>
  <c r="H432" i="1"/>
  <c r="I432" i="1" s="1" a="1"/>
  <c r="I432" i="1" s="1"/>
  <c r="H433" i="1"/>
  <c r="I433" i="1" s="1" a="1"/>
  <c r="I433" i="1" s="1"/>
  <c r="H434" i="1"/>
  <c r="I434" i="1" s="1" a="1"/>
  <c r="I434" i="1" s="1"/>
  <c r="H435" i="1"/>
  <c r="I435" i="1" s="1" a="1"/>
  <c r="I435" i="1" s="1"/>
  <c r="H436" i="1"/>
  <c r="I436" i="1" s="1" a="1"/>
  <c r="I436" i="1" s="1"/>
  <c r="H437" i="1"/>
  <c r="I437" i="1" s="1" a="1"/>
  <c r="I437" i="1" s="1"/>
  <c r="H438" i="1"/>
  <c r="I438" i="1" s="1" a="1"/>
  <c r="I438" i="1" s="1"/>
  <c r="H439" i="1"/>
  <c r="I439" i="1" s="1" a="1"/>
  <c r="I439" i="1" s="1"/>
  <c r="H440" i="1"/>
  <c r="I440" i="1" s="1" a="1"/>
  <c r="I440" i="1" s="1"/>
  <c r="H441" i="1"/>
  <c r="I441" i="1" s="1" a="1"/>
  <c r="I441" i="1" s="1"/>
  <c r="H442" i="1"/>
  <c r="I442" i="1" s="1" a="1"/>
  <c r="I442" i="1" s="1"/>
  <c r="H443" i="1"/>
  <c r="I443" i="1" s="1" a="1"/>
  <c r="I443" i="1" s="1"/>
  <c r="H444" i="1"/>
  <c r="I444" i="1" s="1" a="1"/>
  <c r="I444" i="1" s="1"/>
  <c r="H445" i="1"/>
  <c r="I445" i="1" s="1" a="1"/>
  <c r="I445" i="1" s="1"/>
  <c r="H446" i="1"/>
  <c r="I446" i="1" s="1" a="1"/>
  <c r="I446" i="1" s="1"/>
  <c r="H447" i="1"/>
  <c r="I447" i="1" s="1" a="1"/>
  <c r="I447" i="1" s="1"/>
  <c r="H448" i="1"/>
  <c r="I448" i="1" s="1" a="1"/>
  <c r="I448" i="1" s="1"/>
  <c r="H449" i="1"/>
  <c r="I449" i="1" s="1" a="1"/>
  <c r="I449" i="1" s="1"/>
  <c r="H450" i="1"/>
  <c r="I450" i="1" s="1" a="1"/>
  <c r="I450" i="1" s="1"/>
  <c r="H451" i="1"/>
  <c r="I451" i="1" s="1" a="1"/>
  <c r="I451" i="1" s="1"/>
  <c r="H452" i="1"/>
  <c r="I452" i="1" s="1" a="1"/>
  <c r="I452" i="1" s="1"/>
  <c r="H453" i="1"/>
  <c r="I453" i="1" s="1" a="1"/>
  <c r="I453" i="1" s="1"/>
  <c r="H454" i="1"/>
  <c r="I454" i="1" s="1" a="1"/>
  <c r="I454" i="1" s="1"/>
  <c r="H455" i="1"/>
  <c r="I455" i="1" s="1" a="1"/>
  <c r="I455" i="1" s="1"/>
  <c r="H456" i="1"/>
  <c r="I456" i="1" s="1" a="1"/>
  <c r="I456" i="1" s="1"/>
  <c r="H457" i="1"/>
  <c r="I457" i="1" s="1" a="1"/>
  <c r="I457" i="1" s="1"/>
  <c r="H458" i="1"/>
  <c r="I458" i="1" s="1" a="1"/>
  <c r="I458" i="1" s="1"/>
  <c r="H459" i="1"/>
  <c r="I459" i="1" s="1" a="1"/>
  <c r="I459" i="1" s="1"/>
  <c r="H460" i="1"/>
  <c r="I460" i="1" s="1" a="1"/>
  <c r="I460" i="1" s="1"/>
  <c r="H461" i="1"/>
  <c r="I461" i="1" s="1" a="1"/>
  <c r="I461" i="1" s="1"/>
  <c r="H462" i="1"/>
  <c r="I462" i="1" s="1" a="1"/>
  <c r="I462" i="1" s="1"/>
  <c r="H463" i="1"/>
  <c r="I463" i="1" s="1" a="1"/>
  <c r="I463" i="1" s="1"/>
  <c r="H464" i="1"/>
  <c r="I464" i="1" s="1" a="1"/>
  <c r="I464" i="1" s="1"/>
  <c r="H465" i="1"/>
  <c r="I465" i="1" s="1" a="1"/>
  <c r="I465" i="1" s="1"/>
  <c r="H466" i="1"/>
  <c r="I466" i="1" s="1" a="1"/>
  <c r="I466" i="1" s="1"/>
  <c r="H467" i="1"/>
  <c r="I467" i="1" s="1" a="1"/>
  <c r="I467" i="1" s="1"/>
  <c r="H468" i="1"/>
  <c r="I468" i="1" s="1" a="1"/>
  <c r="I468" i="1" s="1"/>
  <c r="H469" i="1"/>
  <c r="I469" i="1" s="1" a="1"/>
  <c r="I469" i="1" s="1"/>
  <c r="H470" i="1"/>
  <c r="I470" i="1" s="1" a="1"/>
  <c r="I470" i="1" s="1"/>
  <c r="H471" i="1"/>
  <c r="I471" i="1" s="1" a="1"/>
  <c r="I471" i="1" s="1"/>
  <c r="H472" i="1"/>
  <c r="I472" i="1" s="1" a="1"/>
  <c r="I472" i="1" s="1"/>
  <c r="H473" i="1"/>
  <c r="I473" i="1" s="1" a="1"/>
  <c r="I473" i="1" s="1"/>
  <c r="H474" i="1"/>
  <c r="I474" i="1" s="1" a="1"/>
  <c r="I474" i="1" s="1"/>
  <c r="H475" i="1"/>
  <c r="I475" i="1" s="1" a="1"/>
  <c r="I475" i="1" s="1"/>
  <c r="H476" i="1"/>
  <c r="I476" i="1" s="1" a="1"/>
  <c r="I476" i="1" s="1"/>
  <c r="H477" i="1"/>
  <c r="I477" i="1" s="1" a="1"/>
  <c r="I477" i="1" s="1"/>
  <c r="H478" i="1"/>
  <c r="I478" i="1" s="1" a="1"/>
  <c r="I478" i="1" s="1"/>
  <c r="H479" i="1"/>
  <c r="I479" i="1" s="1" a="1"/>
  <c r="I479" i="1" s="1"/>
  <c r="H480" i="1"/>
  <c r="I480" i="1" s="1" a="1"/>
  <c r="I480" i="1" s="1"/>
  <c r="H481" i="1"/>
  <c r="I481" i="1" s="1" a="1"/>
  <c r="I481" i="1" s="1"/>
  <c r="H482" i="1"/>
  <c r="I482" i="1" s="1" a="1"/>
  <c r="I482" i="1" s="1"/>
  <c r="H483" i="1"/>
  <c r="I483" i="1" s="1" a="1"/>
  <c r="I483" i="1" s="1"/>
  <c r="H484" i="1"/>
  <c r="I484" i="1" s="1" a="1"/>
  <c r="I484" i="1" s="1"/>
  <c r="H485" i="1"/>
  <c r="I485" i="1" s="1" a="1"/>
  <c r="I485" i="1" s="1"/>
  <c r="H486" i="1"/>
  <c r="I486" i="1" s="1" a="1"/>
  <c r="I486" i="1" s="1"/>
  <c r="H487" i="1"/>
  <c r="I487" i="1" s="1" a="1"/>
  <c r="I487" i="1" s="1"/>
  <c r="H488" i="1"/>
  <c r="I488" i="1" s="1" a="1"/>
  <c r="I488" i="1" s="1"/>
  <c r="H489" i="1"/>
  <c r="I489" i="1" s="1" a="1"/>
  <c r="I489" i="1" s="1"/>
  <c r="H490" i="1"/>
  <c r="I490" i="1" s="1" a="1"/>
  <c r="I490" i="1" s="1"/>
  <c r="H491" i="1"/>
  <c r="I491" i="1" s="1" a="1"/>
  <c r="I491" i="1" s="1"/>
  <c r="H492" i="1"/>
  <c r="I492" i="1" s="1" a="1"/>
  <c r="I492" i="1" s="1"/>
  <c r="H493" i="1"/>
  <c r="I493" i="1" s="1" a="1"/>
  <c r="I493" i="1" s="1"/>
  <c r="H494" i="1"/>
  <c r="I494" i="1" s="1" a="1"/>
  <c r="I494" i="1" s="1"/>
  <c r="H495" i="1"/>
  <c r="I495" i="1" s="1" a="1"/>
  <c r="I495" i="1" s="1"/>
  <c r="H496" i="1"/>
  <c r="I496" i="1" s="1" a="1"/>
  <c r="I496" i="1" s="1"/>
  <c r="H497" i="1"/>
  <c r="I497" i="1" s="1" a="1"/>
  <c r="I497" i="1" s="1"/>
  <c r="H498" i="1"/>
  <c r="I498" i="1" s="1" a="1"/>
  <c r="I498" i="1" s="1"/>
  <c r="H499" i="1"/>
  <c r="I499" i="1" s="1" a="1"/>
  <c r="I499" i="1" s="1"/>
  <c r="H500" i="1"/>
  <c r="I500" i="1" s="1" a="1"/>
  <c r="I500" i="1" s="1"/>
  <c r="H501" i="1"/>
  <c r="I501" i="1" s="1" a="1"/>
  <c r="I501" i="1" s="1"/>
  <c r="H502" i="1"/>
  <c r="I502" i="1" s="1" a="1"/>
  <c r="I502" i="1" s="1"/>
  <c r="H503" i="1"/>
  <c r="I503" i="1" s="1" a="1"/>
  <c r="I503" i="1" s="1"/>
  <c r="H504" i="1"/>
  <c r="I504" i="1" s="1" a="1"/>
  <c r="I504" i="1" s="1"/>
  <c r="H505" i="1"/>
  <c r="I505" i="1" s="1" a="1"/>
  <c r="I505" i="1" s="1"/>
  <c r="H506" i="1"/>
  <c r="I506" i="1" s="1" a="1"/>
  <c r="I506" i="1" s="1"/>
  <c r="H507" i="1"/>
  <c r="I507" i="1" s="1" a="1"/>
  <c r="I507" i="1" s="1"/>
  <c r="H508" i="1"/>
  <c r="I508" i="1" s="1" a="1"/>
  <c r="I508" i="1" s="1"/>
  <c r="H509" i="1"/>
  <c r="I509" i="1" s="1" a="1"/>
  <c r="I509" i="1" s="1"/>
  <c r="H510" i="1"/>
  <c r="I510" i="1" s="1" a="1"/>
  <c r="I510" i="1" s="1"/>
  <c r="H511" i="1"/>
  <c r="I511" i="1" s="1" a="1"/>
  <c r="I511" i="1" s="1"/>
  <c r="H512" i="1"/>
  <c r="I512" i="1" s="1" a="1"/>
  <c r="I512" i="1" s="1"/>
  <c r="H513" i="1"/>
  <c r="I513" i="1" s="1" a="1"/>
  <c r="I513" i="1" s="1"/>
  <c r="H514" i="1"/>
  <c r="I514" i="1" s="1" a="1"/>
  <c r="I514" i="1" s="1"/>
  <c r="H515" i="1"/>
  <c r="I515" i="1" s="1" a="1"/>
  <c r="I515" i="1" s="1"/>
  <c r="H516" i="1"/>
  <c r="I516" i="1" s="1" a="1"/>
  <c r="I516" i="1" s="1"/>
  <c r="H517" i="1"/>
  <c r="I517" i="1" s="1" a="1"/>
  <c r="I517" i="1" s="1"/>
  <c r="H518" i="1"/>
  <c r="I518" i="1" s="1" a="1"/>
  <c r="I518" i="1" s="1"/>
  <c r="H519" i="1"/>
  <c r="I519" i="1" s="1" a="1"/>
  <c r="I519" i="1" s="1"/>
  <c r="H520" i="1"/>
  <c r="I520" i="1" s="1" a="1"/>
  <c r="I520" i="1" s="1"/>
  <c r="H521" i="1"/>
  <c r="I521" i="1" s="1" a="1"/>
  <c r="I521" i="1" s="1"/>
  <c r="H522" i="1"/>
  <c r="I522" i="1" s="1" a="1"/>
  <c r="I522" i="1" s="1"/>
  <c r="H523" i="1"/>
  <c r="I523" i="1" s="1" a="1"/>
  <c r="I523" i="1" s="1"/>
  <c r="H524" i="1"/>
  <c r="I524" i="1" s="1" a="1"/>
  <c r="I524" i="1" s="1"/>
  <c r="H525" i="1"/>
  <c r="I525" i="1" s="1" a="1"/>
  <c r="I525" i="1" s="1"/>
  <c r="H526" i="1"/>
  <c r="I526" i="1" s="1" a="1"/>
  <c r="I526" i="1" s="1"/>
  <c r="H527" i="1"/>
  <c r="I527" i="1" s="1" a="1"/>
  <c r="I527" i="1" s="1"/>
  <c r="H528" i="1"/>
  <c r="I528" i="1" s="1" a="1"/>
  <c r="I528" i="1" s="1"/>
  <c r="H529" i="1"/>
  <c r="I529" i="1" s="1" a="1"/>
  <c r="I529" i="1" s="1"/>
  <c r="H530" i="1"/>
  <c r="I530" i="1" s="1" a="1"/>
  <c r="I530" i="1" s="1"/>
  <c r="H531" i="1"/>
  <c r="I531" i="1" s="1" a="1"/>
  <c r="I531" i="1" s="1"/>
  <c r="H532" i="1"/>
  <c r="I532" i="1" s="1" a="1"/>
  <c r="I532" i="1" s="1"/>
  <c r="H533" i="1"/>
  <c r="I533" i="1" s="1" a="1"/>
  <c r="I533" i="1" s="1"/>
  <c r="H534" i="1"/>
  <c r="I534" i="1" s="1" a="1"/>
  <c r="I534" i="1" s="1"/>
  <c r="H535" i="1"/>
  <c r="I535" i="1" s="1" a="1"/>
  <c r="I535" i="1" s="1"/>
  <c r="H536" i="1"/>
  <c r="I536" i="1" s="1" a="1"/>
  <c r="I536" i="1" s="1"/>
  <c r="H537" i="1"/>
  <c r="I537" i="1" s="1" a="1"/>
  <c r="I537" i="1" s="1"/>
  <c r="H538" i="1"/>
  <c r="I538" i="1" s="1" a="1"/>
  <c r="I538" i="1" s="1"/>
  <c r="H539" i="1"/>
  <c r="I539" i="1" s="1" a="1"/>
  <c r="I539" i="1" s="1"/>
  <c r="H540" i="1"/>
  <c r="I540" i="1" s="1" a="1"/>
  <c r="I540" i="1" s="1"/>
  <c r="H541" i="1"/>
  <c r="I541" i="1" s="1" a="1"/>
  <c r="I541" i="1" s="1"/>
  <c r="H542" i="1"/>
  <c r="I542" i="1" s="1" a="1"/>
  <c r="I542" i="1" s="1"/>
  <c r="H543" i="1"/>
  <c r="I543" i="1" s="1" a="1"/>
  <c r="I543" i="1" s="1"/>
  <c r="H544" i="1"/>
  <c r="I544" i="1" s="1" a="1"/>
  <c r="I544" i="1" s="1"/>
  <c r="H545" i="1"/>
  <c r="I545" i="1" s="1" a="1"/>
  <c r="I545" i="1" s="1"/>
  <c r="H546" i="1"/>
  <c r="I546" i="1" s="1" a="1"/>
  <c r="I546" i="1" s="1"/>
  <c r="H547" i="1"/>
  <c r="I547" i="1" s="1" a="1"/>
  <c r="I547" i="1" s="1"/>
  <c r="H548" i="1"/>
  <c r="I548" i="1" s="1" a="1"/>
  <c r="I548" i="1" s="1"/>
  <c r="H549" i="1"/>
  <c r="I549" i="1" s="1" a="1"/>
  <c r="I549" i="1" s="1"/>
  <c r="H550" i="1"/>
  <c r="I550" i="1" s="1" a="1"/>
  <c r="I550" i="1" s="1"/>
  <c r="H551" i="1"/>
  <c r="I551" i="1" s="1" a="1"/>
  <c r="I551" i="1" s="1"/>
  <c r="H552" i="1"/>
  <c r="I552" i="1" s="1" a="1"/>
  <c r="I552" i="1" s="1"/>
  <c r="H553" i="1"/>
  <c r="I553" i="1" s="1" a="1"/>
  <c r="I553" i="1" s="1"/>
  <c r="H554" i="1"/>
  <c r="I554" i="1" s="1" a="1"/>
  <c r="I554" i="1" s="1"/>
  <c r="H555" i="1"/>
  <c r="I555" i="1" s="1" a="1"/>
  <c r="I555" i="1" s="1"/>
  <c r="H556" i="1"/>
  <c r="I556" i="1" s="1" a="1"/>
  <c r="I556" i="1" s="1"/>
  <c r="H557" i="1"/>
  <c r="I557" i="1" s="1" a="1"/>
  <c r="I557" i="1" s="1"/>
  <c r="H558" i="1"/>
  <c r="I558" i="1" s="1" a="1"/>
  <c r="I558" i="1" s="1"/>
  <c r="H559" i="1"/>
  <c r="I559" i="1" s="1" a="1"/>
  <c r="I559" i="1" s="1"/>
  <c r="H560" i="1"/>
  <c r="I560" i="1" s="1" a="1"/>
  <c r="I560" i="1" s="1"/>
  <c r="H561" i="1"/>
  <c r="I561" i="1" s="1" a="1"/>
  <c r="I561" i="1" s="1"/>
  <c r="H562" i="1"/>
  <c r="I562" i="1" s="1" a="1"/>
  <c r="I562" i="1" s="1"/>
  <c r="H563" i="1"/>
  <c r="I563" i="1" s="1" a="1"/>
  <c r="I563" i="1" s="1"/>
  <c r="H564" i="1"/>
  <c r="I564" i="1" s="1" a="1"/>
  <c r="I564" i="1" s="1"/>
  <c r="H565" i="1"/>
  <c r="I565" i="1" s="1" a="1"/>
  <c r="I565" i="1" s="1"/>
  <c r="H566" i="1"/>
  <c r="I566" i="1" s="1" a="1"/>
  <c r="I566" i="1" s="1"/>
  <c r="H567" i="1"/>
  <c r="I567" i="1" s="1" a="1"/>
  <c r="I567" i="1" s="1"/>
  <c r="H568" i="1"/>
  <c r="I568" i="1" s="1" a="1"/>
  <c r="I568" i="1" s="1"/>
  <c r="H569" i="1"/>
  <c r="I569" i="1" s="1" a="1"/>
  <c r="I569" i="1" s="1"/>
  <c r="H570" i="1"/>
  <c r="I570" i="1" s="1" a="1"/>
  <c r="I570" i="1" s="1"/>
  <c r="H571" i="1"/>
  <c r="I571" i="1" s="1" a="1"/>
  <c r="I571" i="1" s="1"/>
  <c r="H572" i="1"/>
  <c r="I572" i="1" s="1" a="1"/>
  <c r="I572" i="1" s="1"/>
  <c r="H573" i="1"/>
  <c r="I573" i="1" s="1" a="1"/>
  <c r="I573" i="1" s="1"/>
  <c r="H574" i="1"/>
  <c r="I574" i="1" s="1" a="1"/>
  <c r="I574" i="1" s="1"/>
  <c r="H575" i="1"/>
  <c r="I575" i="1" s="1" a="1"/>
  <c r="I575" i="1" s="1"/>
  <c r="H576" i="1"/>
  <c r="I576" i="1" s="1" a="1"/>
  <c r="I576" i="1" s="1"/>
  <c r="H577" i="1"/>
  <c r="I577" i="1" s="1" a="1"/>
  <c r="I577" i="1" s="1"/>
  <c r="H578" i="1"/>
  <c r="I578" i="1" s="1" a="1"/>
  <c r="I578" i="1" s="1"/>
  <c r="H579" i="1"/>
  <c r="I579" i="1" s="1" a="1"/>
  <c r="I579" i="1" s="1"/>
  <c r="H580" i="1"/>
  <c r="I580" i="1" s="1" a="1"/>
  <c r="I580" i="1" s="1"/>
  <c r="H581" i="1"/>
  <c r="I581" i="1" s="1" a="1"/>
  <c r="I581" i="1" s="1"/>
  <c r="H582" i="1"/>
  <c r="I582" i="1" s="1" a="1"/>
  <c r="I582" i="1" s="1"/>
  <c r="H583" i="1"/>
  <c r="I583" i="1" s="1" a="1"/>
  <c r="I583" i="1" s="1"/>
  <c r="H584" i="1"/>
  <c r="I584" i="1" s="1" a="1"/>
  <c r="I584" i="1" s="1"/>
  <c r="H585" i="1"/>
  <c r="I585" i="1" s="1" a="1"/>
  <c r="I585" i="1" s="1"/>
  <c r="H586" i="1"/>
  <c r="I586" i="1" s="1" a="1"/>
  <c r="I586" i="1" s="1"/>
  <c r="H587" i="1"/>
  <c r="I587" i="1" s="1" a="1"/>
  <c r="I587" i="1" s="1"/>
  <c r="H588" i="1"/>
  <c r="I588" i="1" s="1" a="1"/>
  <c r="I588" i="1" s="1"/>
  <c r="H589" i="1"/>
  <c r="I589" i="1" s="1" a="1"/>
  <c r="I589" i="1" s="1"/>
  <c r="H590" i="1"/>
  <c r="I590" i="1" s="1" a="1"/>
  <c r="I590" i="1" s="1"/>
  <c r="H591" i="1"/>
  <c r="I591" i="1" s="1" a="1"/>
  <c r="I591" i="1" s="1"/>
  <c r="H592" i="1"/>
  <c r="I592" i="1" s="1" a="1"/>
  <c r="I592" i="1" s="1"/>
  <c r="H593" i="1"/>
  <c r="I593" i="1" s="1" a="1"/>
  <c r="I593" i="1" s="1"/>
  <c r="H594" i="1"/>
  <c r="I594" i="1" s="1" a="1"/>
  <c r="I594" i="1" s="1"/>
  <c r="H595" i="1"/>
  <c r="I595" i="1" s="1" a="1"/>
  <c r="I595" i="1" s="1"/>
  <c r="H596" i="1"/>
  <c r="I596" i="1" s="1" a="1"/>
  <c r="I596" i="1" s="1"/>
  <c r="H597" i="1"/>
  <c r="I597" i="1" s="1" a="1"/>
  <c r="I597" i="1" s="1"/>
  <c r="H598" i="1"/>
  <c r="I598" i="1" s="1" a="1"/>
  <c r="I598" i="1" s="1"/>
  <c r="H599" i="1"/>
  <c r="I599" i="1" s="1" a="1"/>
  <c r="I599" i="1" s="1"/>
  <c r="H600" i="1"/>
  <c r="I600" i="1" s="1" a="1"/>
  <c r="I600" i="1" s="1"/>
  <c r="H601" i="1"/>
  <c r="I601" i="1" s="1" a="1"/>
  <c r="I601" i="1" s="1"/>
  <c r="H602" i="1"/>
  <c r="I602" i="1" s="1" a="1"/>
  <c r="I602" i="1" s="1"/>
  <c r="H603" i="1"/>
  <c r="I603" i="1" s="1" a="1"/>
  <c r="I603" i="1" s="1"/>
  <c r="H604" i="1"/>
  <c r="I604" i="1" s="1" a="1"/>
  <c r="I604" i="1" s="1"/>
  <c r="H605" i="1"/>
  <c r="I605" i="1" s="1" a="1"/>
  <c r="I605" i="1" s="1"/>
  <c r="H606" i="1"/>
  <c r="I606" i="1" s="1" a="1"/>
  <c r="I606" i="1" s="1"/>
  <c r="H607" i="1"/>
  <c r="I607" i="1" s="1" a="1"/>
  <c r="I607" i="1" s="1"/>
  <c r="H608" i="1"/>
  <c r="I608" i="1" s="1" a="1"/>
  <c r="I608" i="1" s="1"/>
  <c r="H609" i="1"/>
  <c r="I609" i="1" s="1" a="1"/>
  <c r="I609" i="1" s="1"/>
  <c r="H610" i="1"/>
  <c r="I610" i="1" s="1" a="1"/>
  <c r="I610" i="1" s="1"/>
  <c r="H611" i="1"/>
  <c r="I611" i="1" s="1" a="1"/>
  <c r="I611" i="1" s="1"/>
  <c r="H612" i="1"/>
  <c r="I612" i="1" s="1" a="1"/>
  <c r="I612" i="1" s="1"/>
  <c r="H613" i="1"/>
  <c r="I613" i="1" s="1" a="1"/>
  <c r="I613" i="1" s="1"/>
  <c r="H614" i="1"/>
  <c r="I614" i="1" s="1" a="1"/>
  <c r="I614" i="1" s="1"/>
  <c r="H615" i="1"/>
  <c r="I615" i="1" s="1" a="1"/>
  <c r="I615" i="1" s="1"/>
  <c r="H616" i="1"/>
  <c r="I616" i="1" s="1" a="1"/>
  <c r="I616" i="1" s="1"/>
  <c r="H617" i="1"/>
  <c r="I617" i="1" s="1" a="1"/>
  <c r="I617" i="1" s="1"/>
  <c r="H618" i="1"/>
  <c r="I618" i="1" s="1" a="1"/>
  <c r="I618" i="1" s="1"/>
  <c r="H619" i="1"/>
  <c r="I619" i="1" s="1" a="1"/>
  <c r="I619" i="1" s="1"/>
  <c r="H620" i="1"/>
  <c r="I620" i="1" s="1" a="1"/>
  <c r="I620" i="1" s="1"/>
  <c r="H621" i="1"/>
  <c r="I621" i="1" s="1" a="1"/>
  <c r="I621" i="1" s="1"/>
  <c r="H622" i="1"/>
  <c r="I622" i="1" s="1" a="1"/>
  <c r="I622" i="1" s="1"/>
  <c r="H623" i="1"/>
  <c r="I623" i="1" s="1" a="1"/>
  <c r="I623" i="1" s="1"/>
  <c r="H624" i="1"/>
  <c r="I624" i="1" s="1" a="1"/>
  <c r="I624" i="1" s="1"/>
  <c r="H625" i="1"/>
  <c r="I625" i="1" s="1" a="1"/>
  <c r="I625" i="1" s="1"/>
  <c r="H626" i="1"/>
  <c r="I626" i="1" s="1" a="1"/>
  <c r="I626" i="1" s="1"/>
  <c r="H627" i="1"/>
  <c r="I627" i="1" s="1" a="1"/>
  <c r="I627" i="1" s="1"/>
  <c r="H628" i="1"/>
  <c r="I628" i="1" s="1" a="1"/>
  <c r="I628" i="1" s="1"/>
  <c r="H629" i="1"/>
  <c r="I629" i="1" s="1" a="1"/>
  <c r="I629" i="1" s="1"/>
  <c r="H630" i="1"/>
  <c r="I630" i="1" s="1" a="1"/>
  <c r="I630" i="1" s="1"/>
  <c r="H631" i="1"/>
  <c r="I631" i="1" s="1" a="1"/>
  <c r="I631" i="1" s="1"/>
  <c r="H632" i="1"/>
  <c r="I632" i="1" s="1" a="1"/>
  <c r="I632" i="1" s="1"/>
  <c r="H633" i="1"/>
  <c r="I633" i="1" s="1" a="1"/>
  <c r="I633" i="1" s="1"/>
  <c r="H634" i="1"/>
  <c r="I634" i="1" s="1" a="1"/>
  <c r="I634" i="1" s="1"/>
  <c r="H635" i="1"/>
  <c r="I635" i="1" s="1" a="1"/>
  <c r="I635" i="1" s="1"/>
  <c r="H636" i="1"/>
  <c r="I636" i="1" s="1" a="1"/>
  <c r="I636" i="1" s="1"/>
  <c r="H637" i="1"/>
  <c r="I637" i="1" s="1" a="1"/>
  <c r="I637" i="1" s="1"/>
  <c r="H638" i="1"/>
  <c r="I638" i="1" s="1" a="1"/>
  <c r="I638" i="1" s="1"/>
  <c r="H639" i="1"/>
  <c r="I639" i="1" s="1" a="1"/>
  <c r="I639" i="1" s="1"/>
  <c r="H640" i="1"/>
  <c r="I640" i="1" s="1" a="1"/>
  <c r="I640" i="1" s="1"/>
  <c r="H641" i="1"/>
  <c r="I641" i="1" s="1" a="1"/>
  <c r="I641" i="1" s="1"/>
  <c r="H642" i="1"/>
  <c r="I642" i="1" s="1" a="1"/>
  <c r="I642" i="1" s="1"/>
  <c r="H643" i="1"/>
  <c r="I643" i="1" s="1" a="1"/>
  <c r="I643" i="1" s="1"/>
  <c r="H644" i="1"/>
  <c r="I644" i="1" s="1" a="1"/>
  <c r="I644" i="1" s="1"/>
  <c r="H645" i="1"/>
  <c r="I645" i="1" s="1" a="1"/>
  <c r="I645" i="1" s="1"/>
  <c r="H646" i="1"/>
  <c r="I646" i="1" s="1" a="1"/>
  <c r="I646" i="1" s="1"/>
  <c r="H647" i="1"/>
  <c r="I647" i="1" s="1" a="1"/>
  <c r="I647" i="1" s="1"/>
  <c r="H648" i="1"/>
  <c r="I648" i="1" s="1" a="1"/>
  <c r="I648" i="1" s="1"/>
  <c r="H649" i="1"/>
  <c r="I649" i="1" s="1" a="1"/>
  <c r="I649" i="1" s="1"/>
  <c r="H650" i="1"/>
  <c r="I650" i="1" s="1" a="1"/>
  <c r="I650" i="1" s="1"/>
  <c r="H651" i="1"/>
  <c r="I651" i="1" s="1" a="1"/>
  <c r="I651" i="1" s="1"/>
  <c r="H652" i="1"/>
  <c r="I652" i="1" s="1" a="1"/>
  <c r="I652" i="1" s="1"/>
  <c r="H653" i="1"/>
  <c r="I653" i="1" s="1" a="1"/>
  <c r="I653" i="1" s="1"/>
  <c r="H654" i="1"/>
  <c r="I654" i="1" s="1" a="1"/>
  <c r="I654" i="1" s="1"/>
  <c r="H655" i="1"/>
  <c r="I655" i="1" s="1" a="1"/>
  <c r="I655" i="1" s="1"/>
  <c r="H656" i="1"/>
  <c r="I656" i="1" s="1" a="1"/>
  <c r="I656" i="1" s="1"/>
  <c r="H657" i="1"/>
  <c r="I657" i="1" s="1" a="1"/>
  <c r="I657" i="1" s="1"/>
  <c r="H658" i="1"/>
  <c r="I658" i="1" s="1" a="1"/>
  <c r="I658" i="1" s="1"/>
  <c r="H659" i="1"/>
  <c r="I659" i="1" s="1" a="1"/>
  <c r="I659" i="1" s="1"/>
  <c r="H660" i="1"/>
  <c r="I660" i="1" s="1" a="1"/>
  <c r="I660" i="1" s="1"/>
  <c r="H661" i="1"/>
  <c r="I661" i="1" s="1" a="1"/>
  <c r="I661" i="1" s="1"/>
  <c r="H662" i="1"/>
  <c r="I662" i="1" s="1" a="1"/>
  <c r="I662" i="1" s="1"/>
  <c r="H663" i="1"/>
  <c r="I663" i="1" s="1" a="1"/>
  <c r="I663" i="1" s="1"/>
  <c r="H664" i="1"/>
  <c r="I664" i="1" s="1" a="1"/>
  <c r="I664" i="1" s="1"/>
  <c r="H665" i="1"/>
  <c r="I665" i="1" s="1" a="1"/>
  <c r="I665" i="1" s="1"/>
  <c r="H666" i="1"/>
  <c r="I666" i="1" s="1" a="1"/>
  <c r="I666" i="1" s="1"/>
  <c r="H667" i="1"/>
  <c r="I667" i="1" s="1" a="1"/>
  <c r="I667" i="1" s="1"/>
  <c r="H668" i="1"/>
  <c r="I668" i="1" s="1" a="1"/>
  <c r="I668" i="1" s="1"/>
  <c r="H669" i="1"/>
  <c r="I669" i="1" s="1" a="1"/>
  <c r="I669" i="1" s="1"/>
  <c r="H670" i="1"/>
  <c r="I670" i="1" s="1" a="1"/>
  <c r="I670" i="1" s="1"/>
  <c r="H671" i="1"/>
  <c r="I671" i="1" s="1" a="1"/>
  <c r="I671" i="1" s="1"/>
  <c r="H672" i="1"/>
  <c r="I672" i="1" s="1" a="1"/>
  <c r="I672" i="1" s="1"/>
  <c r="H673" i="1"/>
  <c r="I673" i="1" s="1" a="1"/>
  <c r="I673" i="1" s="1"/>
  <c r="H674" i="1"/>
  <c r="I674" i="1" s="1" a="1"/>
  <c r="I674" i="1" s="1"/>
  <c r="H675" i="1"/>
  <c r="I675" i="1" s="1" a="1"/>
  <c r="I675" i="1" s="1"/>
  <c r="H676" i="1"/>
  <c r="I676" i="1" s="1" a="1"/>
  <c r="I676" i="1" s="1"/>
  <c r="H677" i="1"/>
  <c r="I677" i="1" s="1" a="1"/>
  <c r="I677" i="1" s="1"/>
  <c r="H678" i="1"/>
  <c r="I678" i="1" s="1" a="1"/>
  <c r="I678" i="1" s="1"/>
  <c r="H679" i="1"/>
  <c r="I679" i="1" s="1" a="1"/>
  <c r="I679" i="1" s="1"/>
  <c r="H680" i="1"/>
  <c r="I680" i="1" s="1" a="1"/>
  <c r="I680" i="1" s="1"/>
  <c r="H681" i="1"/>
  <c r="I681" i="1" s="1" a="1"/>
  <c r="I681" i="1" s="1"/>
  <c r="H682" i="1"/>
  <c r="I682" i="1" s="1" a="1"/>
  <c r="I682" i="1" s="1"/>
  <c r="H683" i="1"/>
  <c r="I683" i="1" s="1" a="1"/>
  <c r="I683" i="1" s="1"/>
  <c r="H684" i="1"/>
  <c r="I684" i="1" s="1" a="1"/>
  <c r="I684" i="1" s="1"/>
  <c r="H685" i="1"/>
  <c r="I685" i="1" s="1" a="1"/>
  <c r="I685" i="1" s="1"/>
  <c r="H686" i="1"/>
  <c r="I686" i="1" s="1" a="1"/>
  <c r="I686" i="1" s="1"/>
  <c r="H687" i="1"/>
  <c r="I687" i="1" s="1" a="1"/>
  <c r="I687" i="1" s="1"/>
  <c r="H688" i="1"/>
  <c r="I688" i="1" s="1" a="1"/>
  <c r="I688" i="1" s="1"/>
  <c r="H689" i="1"/>
  <c r="I689" i="1" s="1" a="1"/>
  <c r="I689" i="1" s="1"/>
  <c r="H690" i="1"/>
  <c r="I690" i="1" s="1" a="1"/>
  <c r="I690" i="1" s="1"/>
  <c r="H691" i="1"/>
  <c r="I691" i="1" s="1" a="1"/>
  <c r="I691" i="1" s="1"/>
  <c r="H692" i="1"/>
  <c r="I692" i="1" s="1" a="1"/>
  <c r="I692" i="1" s="1"/>
  <c r="H693" i="1"/>
  <c r="I693" i="1" s="1" a="1"/>
  <c r="I693" i="1" s="1"/>
  <c r="H694" i="1"/>
  <c r="I694" i="1" s="1" a="1"/>
  <c r="I694" i="1" s="1"/>
  <c r="H695" i="1"/>
  <c r="I695" i="1" s="1" a="1"/>
  <c r="I695" i="1" s="1"/>
  <c r="H696" i="1"/>
  <c r="I696" i="1" s="1" a="1"/>
  <c r="I696" i="1" s="1"/>
  <c r="H697" i="1"/>
  <c r="I697" i="1" s="1" a="1"/>
  <c r="I697" i="1" s="1"/>
  <c r="H698" i="1"/>
  <c r="I698" i="1" s="1" a="1"/>
  <c r="I698" i="1" s="1"/>
  <c r="H699" i="1"/>
  <c r="I699" i="1" s="1" a="1"/>
  <c r="I699" i="1" s="1"/>
  <c r="H700" i="1"/>
  <c r="I700" i="1" s="1" a="1"/>
  <c r="I700" i="1" s="1"/>
  <c r="H701" i="1"/>
  <c r="I701" i="1" s="1" a="1"/>
  <c r="I701" i="1" s="1"/>
  <c r="H702" i="1"/>
  <c r="I702" i="1" s="1" a="1"/>
  <c r="I702" i="1" s="1"/>
  <c r="H703" i="1"/>
  <c r="I703" i="1" s="1" a="1"/>
  <c r="I703" i="1" s="1"/>
  <c r="H704" i="1"/>
  <c r="I704" i="1" s="1" a="1"/>
  <c r="I704" i="1" s="1"/>
  <c r="H705" i="1"/>
  <c r="I705" i="1" s="1" a="1"/>
  <c r="I705" i="1" s="1"/>
  <c r="H706" i="1"/>
  <c r="I706" i="1" s="1" a="1"/>
  <c r="I706" i="1" s="1"/>
  <c r="H707" i="1"/>
  <c r="I707" i="1" s="1" a="1"/>
  <c r="I707" i="1" s="1"/>
  <c r="H708" i="1"/>
  <c r="I708" i="1" s="1" a="1"/>
  <c r="I708" i="1" s="1"/>
  <c r="H709" i="1"/>
  <c r="I709" i="1" s="1" a="1"/>
  <c r="I709" i="1" s="1"/>
  <c r="H710" i="1"/>
  <c r="I710" i="1" s="1" a="1"/>
  <c r="I710" i="1" s="1"/>
  <c r="H711" i="1"/>
  <c r="I711" i="1" s="1" a="1"/>
  <c r="I711" i="1" s="1"/>
  <c r="H712" i="1"/>
  <c r="I712" i="1" s="1" a="1"/>
  <c r="I712" i="1" s="1"/>
  <c r="H713" i="1"/>
  <c r="I713" i="1" s="1" a="1"/>
  <c r="I713" i="1" s="1"/>
  <c r="H714" i="1"/>
  <c r="I714" i="1" s="1" a="1"/>
  <c r="I714" i="1" s="1"/>
  <c r="H715" i="1"/>
  <c r="I715" i="1" s="1" a="1"/>
  <c r="I715" i="1" s="1"/>
  <c r="H716" i="1"/>
  <c r="I716" i="1" s="1" a="1"/>
  <c r="I716" i="1" s="1"/>
  <c r="H717" i="1"/>
  <c r="I717" i="1" s="1" a="1"/>
  <c r="I717" i="1" s="1"/>
  <c r="H718" i="1"/>
  <c r="I718" i="1" s="1" a="1"/>
  <c r="I718" i="1" s="1"/>
  <c r="H719" i="1"/>
  <c r="I719" i="1" s="1" a="1"/>
  <c r="I719" i="1" s="1"/>
  <c r="H720" i="1"/>
  <c r="I720" i="1" s="1" a="1"/>
  <c r="I720" i="1" s="1"/>
  <c r="H721" i="1"/>
  <c r="I721" i="1" s="1" a="1"/>
  <c r="I721" i="1" s="1"/>
  <c r="H722" i="1"/>
  <c r="I722" i="1" s="1" a="1"/>
  <c r="I722" i="1" s="1"/>
  <c r="H723" i="1"/>
  <c r="I723" i="1" s="1" a="1"/>
  <c r="I723" i="1" s="1"/>
  <c r="H724" i="1"/>
  <c r="I724" i="1" s="1" a="1"/>
  <c r="I724" i="1" s="1"/>
  <c r="H725" i="1"/>
  <c r="I725" i="1" s="1" a="1"/>
  <c r="I725" i="1" s="1"/>
  <c r="H726" i="1"/>
  <c r="I726" i="1" s="1" a="1"/>
  <c r="I726" i="1" s="1"/>
  <c r="H727" i="1"/>
  <c r="I727" i="1" s="1" a="1"/>
  <c r="I727" i="1" s="1"/>
  <c r="H728" i="1"/>
  <c r="I728" i="1" s="1" a="1"/>
  <c r="I728" i="1" s="1"/>
  <c r="H729" i="1"/>
  <c r="I729" i="1" s="1" a="1"/>
  <c r="I729" i="1" s="1"/>
  <c r="H730" i="1"/>
  <c r="I730" i="1" s="1" a="1"/>
  <c r="I730" i="1" s="1"/>
  <c r="H731" i="1"/>
  <c r="I731" i="1" s="1" a="1"/>
  <c r="I731" i="1" s="1"/>
  <c r="H732" i="1"/>
  <c r="I732" i="1" s="1" a="1"/>
  <c r="I732" i="1" s="1"/>
  <c r="H733" i="1"/>
  <c r="I733" i="1" s="1" a="1"/>
  <c r="I733" i="1" s="1"/>
  <c r="H734" i="1"/>
  <c r="I734" i="1" s="1" a="1"/>
  <c r="I734" i="1" s="1"/>
  <c r="H735" i="1"/>
  <c r="I735" i="1" s="1" a="1"/>
  <c r="I735" i="1" s="1"/>
  <c r="H736" i="1"/>
  <c r="I736" i="1" s="1" a="1"/>
  <c r="I736" i="1" s="1"/>
  <c r="H737" i="1"/>
  <c r="I737" i="1" s="1" a="1"/>
  <c r="I737" i="1" s="1"/>
  <c r="H738" i="1"/>
  <c r="I738" i="1" s="1" a="1"/>
  <c r="I738" i="1" s="1"/>
  <c r="H739" i="1"/>
  <c r="I739" i="1" s="1" a="1"/>
  <c r="I739" i="1" s="1"/>
  <c r="H740" i="1"/>
  <c r="I740" i="1" s="1" a="1"/>
  <c r="I740" i="1" s="1"/>
  <c r="H741" i="1"/>
  <c r="I741" i="1" s="1" a="1"/>
  <c r="I741" i="1" s="1"/>
  <c r="H742" i="1"/>
  <c r="I742" i="1" s="1" a="1"/>
  <c r="I742" i="1" s="1"/>
  <c r="H743" i="1"/>
  <c r="I743" i="1" s="1" a="1"/>
  <c r="I743" i="1" s="1"/>
  <c r="H744" i="1"/>
  <c r="I744" i="1" s="1" a="1"/>
  <c r="I744" i="1" s="1"/>
  <c r="H745" i="1"/>
  <c r="I745" i="1" s="1" a="1"/>
  <c r="I745" i="1" s="1"/>
  <c r="H746" i="1"/>
  <c r="I746" i="1" s="1" a="1"/>
  <c r="I746" i="1" s="1"/>
  <c r="H747" i="1"/>
  <c r="I747" i="1" s="1" a="1"/>
  <c r="I747" i="1" s="1"/>
  <c r="H748" i="1"/>
  <c r="I748" i="1" s="1" a="1"/>
  <c r="I748" i="1" s="1"/>
  <c r="H749" i="1"/>
  <c r="I749" i="1" s="1" a="1"/>
  <c r="I749" i="1" s="1"/>
  <c r="H750" i="1"/>
  <c r="I750" i="1" s="1" a="1"/>
  <c r="I750" i="1" s="1"/>
  <c r="H751" i="1"/>
  <c r="I751" i="1" s="1" a="1"/>
  <c r="I751" i="1" s="1"/>
  <c r="H752" i="1"/>
  <c r="I752" i="1" s="1" a="1"/>
  <c r="I752" i="1" s="1"/>
  <c r="H753" i="1"/>
  <c r="I753" i="1" s="1" a="1"/>
  <c r="I753" i="1" s="1"/>
  <c r="H754" i="1"/>
  <c r="I754" i="1" s="1" a="1"/>
  <c r="I754" i="1" s="1"/>
  <c r="H755" i="1"/>
  <c r="I755" i="1" s="1" a="1"/>
  <c r="I755" i="1" s="1"/>
  <c r="H756" i="1"/>
  <c r="I756" i="1" s="1" a="1"/>
  <c r="I756" i="1" s="1"/>
  <c r="H757" i="1"/>
  <c r="I757" i="1" s="1" a="1"/>
  <c r="I757" i="1" s="1"/>
  <c r="H758" i="1"/>
  <c r="I758" i="1" s="1" a="1"/>
  <c r="I758" i="1" s="1"/>
  <c r="H759" i="1"/>
  <c r="I759" i="1" s="1" a="1"/>
  <c r="I759" i="1" s="1"/>
  <c r="H760" i="1"/>
  <c r="I760" i="1" s="1" a="1"/>
  <c r="I760" i="1" s="1"/>
  <c r="H761" i="1"/>
  <c r="I761" i="1" s="1" a="1"/>
  <c r="I761" i="1" s="1"/>
  <c r="H762" i="1"/>
  <c r="I762" i="1" s="1" a="1"/>
  <c r="I762" i="1" s="1"/>
  <c r="H763" i="1"/>
  <c r="I763" i="1" s="1" a="1"/>
  <c r="I763" i="1" s="1"/>
  <c r="H764" i="1"/>
  <c r="I764" i="1" s="1" a="1"/>
  <c r="I764" i="1" s="1"/>
  <c r="H765" i="1"/>
  <c r="I765" i="1" s="1" a="1"/>
  <c r="I765" i="1" s="1"/>
  <c r="H766" i="1"/>
  <c r="I766" i="1" s="1" a="1"/>
  <c r="I766" i="1" s="1"/>
  <c r="H767" i="1"/>
  <c r="I767" i="1" s="1" a="1"/>
  <c r="I767" i="1" s="1"/>
  <c r="H768" i="1"/>
  <c r="I768" i="1" s="1" a="1"/>
  <c r="I768" i="1" s="1"/>
  <c r="H769" i="1"/>
  <c r="I769" i="1" s="1" a="1"/>
  <c r="I769" i="1" s="1"/>
  <c r="H770" i="1"/>
  <c r="I770" i="1" s="1" a="1"/>
  <c r="I770" i="1" s="1"/>
  <c r="H771" i="1"/>
  <c r="I771" i="1" s="1" a="1"/>
  <c r="I771" i="1" s="1"/>
  <c r="H772" i="1"/>
  <c r="I772" i="1" s="1" a="1"/>
  <c r="I772" i="1" s="1"/>
  <c r="H773" i="1"/>
  <c r="I773" i="1" s="1" a="1"/>
  <c r="I773" i="1" s="1"/>
  <c r="H774" i="1"/>
  <c r="I774" i="1" s="1" a="1"/>
  <c r="I774" i="1" s="1"/>
  <c r="H775" i="1"/>
  <c r="I775" i="1" s="1" a="1"/>
  <c r="I775" i="1" s="1"/>
  <c r="H776" i="1"/>
  <c r="I776" i="1" s="1" a="1"/>
  <c r="I776" i="1" s="1"/>
  <c r="H777" i="1"/>
  <c r="I777" i="1" s="1" a="1"/>
  <c r="I777" i="1" s="1"/>
  <c r="H778" i="1"/>
  <c r="I778" i="1" s="1" a="1"/>
  <c r="I778" i="1" s="1"/>
  <c r="H779" i="1"/>
  <c r="I779" i="1" s="1" a="1"/>
  <c r="I779" i="1" s="1"/>
  <c r="H780" i="1"/>
  <c r="I780" i="1" s="1" a="1"/>
  <c r="I780" i="1" s="1"/>
  <c r="H781" i="1"/>
  <c r="I781" i="1" s="1" a="1"/>
  <c r="I781" i="1" s="1"/>
  <c r="H782" i="1"/>
  <c r="I782" i="1" s="1" a="1"/>
  <c r="I782" i="1" s="1"/>
  <c r="H783" i="1"/>
  <c r="I783" i="1" s="1" a="1"/>
  <c r="I783" i="1" s="1"/>
  <c r="H784" i="1"/>
  <c r="I784" i="1" s="1" a="1"/>
  <c r="I784" i="1" s="1"/>
  <c r="H785" i="1"/>
  <c r="I785" i="1" s="1" a="1"/>
  <c r="I785" i="1" s="1"/>
  <c r="H786" i="1"/>
  <c r="I786" i="1" s="1" a="1"/>
  <c r="I786" i="1" s="1"/>
  <c r="H787" i="1"/>
  <c r="I787" i="1" s="1" a="1"/>
  <c r="I787" i="1" s="1"/>
  <c r="H788" i="1"/>
  <c r="I788" i="1" s="1" a="1"/>
  <c r="I788" i="1" s="1"/>
  <c r="H789" i="1"/>
  <c r="I789" i="1" s="1" a="1"/>
  <c r="I789" i="1" s="1"/>
  <c r="H790" i="1"/>
  <c r="I790" i="1" s="1" a="1"/>
  <c r="I790" i="1" s="1"/>
  <c r="H791" i="1"/>
  <c r="I791" i="1" s="1" a="1"/>
  <c r="I791" i="1" s="1"/>
  <c r="H792" i="1"/>
  <c r="I792" i="1" s="1" a="1"/>
  <c r="I792" i="1" s="1"/>
  <c r="H793" i="1"/>
  <c r="I793" i="1" s="1" a="1"/>
  <c r="I793" i="1" s="1"/>
  <c r="H794" i="1"/>
  <c r="I794" i="1" s="1" a="1"/>
  <c r="I794" i="1" s="1"/>
  <c r="H795" i="1"/>
  <c r="I795" i="1" s="1" a="1"/>
  <c r="I795" i="1" s="1"/>
  <c r="H796" i="1"/>
  <c r="I796" i="1" s="1" a="1"/>
  <c r="I796" i="1" s="1"/>
  <c r="H797" i="1"/>
  <c r="I797" i="1" s="1" a="1"/>
  <c r="I797" i="1" s="1"/>
  <c r="H798" i="1"/>
  <c r="I798" i="1" s="1" a="1"/>
  <c r="I798" i="1" s="1"/>
  <c r="H799" i="1"/>
  <c r="I799" i="1" s="1" a="1"/>
  <c r="I799" i="1" s="1"/>
  <c r="H800" i="1"/>
  <c r="I800" i="1" s="1" a="1"/>
  <c r="I800" i="1" s="1"/>
  <c r="H801" i="1"/>
  <c r="I801" i="1" s="1" a="1"/>
  <c r="I801" i="1" s="1"/>
  <c r="H802" i="1"/>
  <c r="I802" i="1" s="1" a="1"/>
  <c r="I802" i="1" s="1"/>
  <c r="H803" i="1"/>
  <c r="I803" i="1" s="1" a="1"/>
  <c r="I803" i="1" s="1"/>
  <c r="H804" i="1"/>
  <c r="I804" i="1" s="1" a="1"/>
  <c r="I804" i="1" s="1"/>
  <c r="H805" i="1"/>
  <c r="I805" i="1" s="1" a="1"/>
  <c r="I805" i="1" s="1"/>
  <c r="H806" i="1"/>
  <c r="I806" i="1" s="1" a="1"/>
  <c r="I806" i="1" s="1"/>
  <c r="H807" i="1"/>
  <c r="I807" i="1" s="1" a="1"/>
  <c r="I807" i="1" s="1"/>
  <c r="H808" i="1"/>
  <c r="I808" i="1" s="1" a="1"/>
  <c r="I808" i="1" s="1"/>
  <c r="H809" i="1"/>
  <c r="I809" i="1" s="1" a="1"/>
  <c r="I809" i="1" s="1"/>
  <c r="H810" i="1"/>
  <c r="I810" i="1" s="1" a="1"/>
  <c r="I810" i="1" s="1"/>
  <c r="H811" i="1"/>
  <c r="I811" i="1" s="1" a="1"/>
  <c r="I811" i="1" s="1"/>
  <c r="H812" i="1"/>
  <c r="I812" i="1" s="1" a="1"/>
  <c r="I812" i="1" s="1"/>
  <c r="H813" i="1"/>
  <c r="I813" i="1" s="1" a="1"/>
  <c r="I813" i="1" s="1"/>
  <c r="H814" i="1"/>
  <c r="I814" i="1" s="1" a="1"/>
  <c r="I814" i="1" s="1"/>
  <c r="H815" i="1"/>
  <c r="I815" i="1" s="1" a="1"/>
  <c r="I815" i="1" s="1"/>
  <c r="H816" i="1"/>
  <c r="I816" i="1" s="1" a="1"/>
  <c r="I816" i="1" s="1"/>
  <c r="H817" i="1"/>
  <c r="I817" i="1" s="1" a="1"/>
  <c r="I817" i="1" s="1"/>
  <c r="H818" i="1"/>
  <c r="I818" i="1" s="1" a="1"/>
  <c r="I818" i="1" s="1"/>
  <c r="H819" i="1"/>
  <c r="I819" i="1" s="1" a="1"/>
  <c r="I819" i="1" s="1"/>
  <c r="H820" i="1"/>
  <c r="I820" i="1" s="1" a="1"/>
  <c r="I820" i="1" s="1"/>
  <c r="H821" i="1"/>
  <c r="I821" i="1" s="1" a="1"/>
  <c r="I821" i="1" s="1"/>
  <c r="H822" i="1"/>
  <c r="I822" i="1" s="1" a="1"/>
  <c r="I822" i="1" s="1"/>
  <c r="H823" i="1"/>
  <c r="I823" i="1" s="1" a="1"/>
  <c r="I823" i="1" s="1"/>
  <c r="H824" i="1"/>
  <c r="I824" i="1" s="1" a="1"/>
  <c r="I824" i="1" s="1"/>
  <c r="H825" i="1"/>
  <c r="I825" i="1" s="1" a="1"/>
  <c r="I825" i="1" s="1"/>
  <c r="H826" i="1"/>
  <c r="I826" i="1" s="1" a="1"/>
  <c r="I826" i="1" s="1"/>
  <c r="H827" i="1"/>
  <c r="I827" i="1" s="1" a="1"/>
  <c r="I827" i="1" s="1"/>
  <c r="H828" i="1"/>
  <c r="I828" i="1" s="1" a="1"/>
  <c r="I828" i="1" s="1"/>
  <c r="H829" i="1"/>
  <c r="I829" i="1" s="1" a="1"/>
  <c r="I829" i="1" s="1"/>
  <c r="H830" i="1"/>
  <c r="I830" i="1" s="1" a="1"/>
  <c r="I830" i="1" s="1"/>
  <c r="H831" i="1"/>
  <c r="I831" i="1" s="1" a="1"/>
  <c r="I831" i="1" s="1"/>
  <c r="H832" i="1"/>
  <c r="I832" i="1" s="1" a="1"/>
  <c r="I832" i="1" s="1"/>
  <c r="H833" i="1"/>
  <c r="I833" i="1" s="1" a="1"/>
  <c r="I833" i="1" s="1"/>
  <c r="H834" i="1"/>
  <c r="I834" i="1" s="1" a="1"/>
  <c r="I834" i="1" s="1"/>
  <c r="H835" i="1"/>
  <c r="I835" i="1" s="1" a="1"/>
  <c r="I835" i="1" s="1"/>
  <c r="H836" i="1"/>
  <c r="I836" i="1" s="1" a="1"/>
  <c r="I836" i="1" s="1"/>
  <c r="H837" i="1"/>
  <c r="I837" i="1" s="1" a="1"/>
  <c r="I837" i="1" s="1"/>
  <c r="H838" i="1"/>
  <c r="I838" i="1" s="1" a="1"/>
  <c r="I838" i="1" s="1"/>
  <c r="H839" i="1"/>
  <c r="I839" i="1" s="1" a="1"/>
  <c r="I839" i="1" s="1"/>
  <c r="H840" i="1"/>
  <c r="I840" i="1" s="1" a="1"/>
  <c r="I840" i="1" s="1"/>
  <c r="H841" i="1"/>
  <c r="I841" i="1" s="1" a="1"/>
  <c r="I841" i="1" s="1"/>
  <c r="H842" i="1"/>
  <c r="I842" i="1" s="1" a="1"/>
  <c r="I842" i="1" s="1"/>
  <c r="H843" i="1"/>
  <c r="I843" i="1" s="1" a="1"/>
  <c r="I843" i="1" s="1"/>
  <c r="H844" i="1"/>
  <c r="I844" i="1" s="1" a="1"/>
  <c r="I844" i="1" s="1"/>
  <c r="H845" i="1"/>
  <c r="I845" i="1" s="1" a="1"/>
  <c r="I845" i="1" s="1"/>
  <c r="H846" i="1"/>
  <c r="I846" i="1" s="1" a="1"/>
  <c r="I846" i="1" s="1"/>
  <c r="H847" i="1"/>
  <c r="I847" i="1" s="1" a="1"/>
  <c r="I847" i="1" s="1"/>
  <c r="H848" i="1"/>
  <c r="I848" i="1" s="1" a="1"/>
  <c r="I848" i="1" s="1"/>
  <c r="H849" i="1"/>
  <c r="I849" i="1" s="1" a="1"/>
  <c r="I849" i="1" s="1"/>
  <c r="H850" i="1"/>
  <c r="I850" i="1" s="1" a="1"/>
  <c r="I850" i="1" s="1"/>
  <c r="H851" i="1"/>
  <c r="I851" i="1" s="1" a="1"/>
  <c r="I851" i="1" s="1"/>
  <c r="H852" i="1"/>
  <c r="I852" i="1" s="1" a="1"/>
  <c r="I852" i="1" s="1"/>
  <c r="H853" i="1"/>
  <c r="I853" i="1" s="1" a="1"/>
  <c r="I853" i="1" s="1"/>
  <c r="H854" i="1"/>
  <c r="I854" i="1" s="1" a="1"/>
  <c r="I854" i="1" s="1"/>
  <c r="H855" i="1"/>
  <c r="I855" i="1" s="1" a="1"/>
  <c r="I855" i="1" s="1"/>
  <c r="H856" i="1"/>
  <c r="I856" i="1" s="1" a="1"/>
  <c r="I856" i="1" s="1"/>
  <c r="H857" i="1"/>
  <c r="I857" i="1" s="1" a="1"/>
  <c r="I857" i="1" s="1"/>
  <c r="H858" i="1"/>
  <c r="I858" i="1" s="1" a="1"/>
  <c r="I858" i="1" s="1"/>
  <c r="H859" i="1"/>
  <c r="I859" i="1" s="1" a="1"/>
  <c r="I859" i="1" s="1"/>
  <c r="H860" i="1"/>
  <c r="I860" i="1" s="1" a="1"/>
  <c r="I860" i="1" s="1"/>
  <c r="H861" i="1"/>
  <c r="I861" i="1" s="1" a="1"/>
  <c r="I861" i="1" s="1"/>
  <c r="H862" i="1"/>
  <c r="I862" i="1" s="1" a="1"/>
  <c r="I862" i="1" s="1"/>
  <c r="H863" i="1"/>
  <c r="I863" i="1" s="1" a="1"/>
  <c r="I863" i="1" s="1"/>
  <c r="H864" i="1"/>
  <c r="I864" i="1" s="1" a="1"/>
  <c r="I864" i="1" s="1"/>
  <c r="H865" i="1"/>
  <c r="I865" i="1" s="1" a="1"/>
  <c r="I865" i="1" s="1"/>
  <c r="H866" i="1"/>
  <c r="I866" i="1" s="1" a="1"/>
  <c r="I866" i="1" s="1"/>
  <c r="H867" i="1"/>
  <c r="I867" i="1" s="1" a="1"/>
  <c r="I867" i="1" s="1"/>
  <c r="H868" i="1"/>
  <c r="I868" i="1" s="1" a="1"/>
  <c r="I868" i="1" s="1"/>
  <c r="H869" i="1"/>
  <c r="I869" i="1" s="1" a="1"/>
  <c r="I869" i="1" s="1"/>
  <c r="H870" i="1"/>
  <c r="I870" i="1" s="1" a="1"/>
  <c r="I870" i="1" s="1"/>
  <c r="H871" i="1"/>
  <c r="I871" i="1" s="1" a="1"/>
  <c r="I871" i="1" s="1"/>
  <c r="H872" i="1"/>
  <c r="I872" i="1" s="1" a="1"/>
  <c r="I872" i="1" s="1"/>
  <c r="H873" i="1"/>
  <c r="I873" i="1" s="1" a="1"/>
  <c r="I873" i="1" s="1"/>
  <c r="H874" i="1"/>
  <c r="I874" i="1" s="1" a="1"/>
  <c r="I874" i="1" s="1"/>
  <c r="H875" i="1"/>
  <c r="I875" i="1" s="1" a="1"/>
  <c r="I875" i="1" s="1"/>
  <c r="H876" i="1"/>
  <c r="I876" i="1" s="1" a="1"/>
  <c r="I876" i="1" s="1"/>
  <c r="H877" i="1"/>
  <c r="I877" i="1" s="1" a="1"/>
  <c r="I877" i="1" s="1"/>
  <c r="H878" i="1"/>
  <c r="I878" i="1" s="1" a="1"/>
  <c r="I878" i="1" s="1"/>
  <c r="H879" i="1"/>
  <c r="I879" i="1" s="1" a="1"/>
  <c r="I879" i="1" s="1"/>
  <c r="H880" i="1"/>
  <c r="I880" i="1" s="1" a="1"/>
  <c r="I880" i="1" s="1"/>
  <c r="H881" i="1"/>
  <c r="I881" i="1" s="1" a="1"/>
  <c r="I881" i="1" s="1"/>
  <c r="H882" i="1"/>
  <c r="I882" i="1" s="1" a="1"/>
  <c r="I882" i="1" s="1"/>
  <c r="H883" i="1"/>
  <c r="I883" i="1" s="1" a="1"/>
  <c r="I883" i="1" s="1"/>
  <c r="H884" i="1"/>
  <c r="I884" i="1" s="1" a="1"/>
  <c r="I884" i="1" s="1"/>
  <c r="H885" i="1"/>
  <c r="I885" i="1" s="1" a="1"/>
  <c r="I885" i="1" s="1"/>
  <c r="H886" i="1"/>
  <c r="I886" i="1" s="1" a="1"/>
  <c r="I886" i="1" s="1"/>
  <c r="H887" i="1"/>
  <c r="I887" i="1" s="1" a="1"/>
  <c r="I887" i="1" s="1"/>
  <c r="H888" i="1"/>
  <c r="I888" i="1" s="1" a="1"/>
  <c r="I888" i="1" s="1"/>
  <c r="H889" i="1"/>
  <c r="I889" i="1" s="1" a="1"/>
  <c r="I889" i="1" s="1"/>
  <c r="H890" i="1"/>
  <c r="I890" i="1" s="1" a="1"/>
  <c r="I890" i="1" s="1"/>
  <c r="H891" i="1"/>
  <c r="I891" i="1" s="1" a="1"/>
  <c r="I891" i="1" s="1"/>
  <c r="H892" i="1"/>
  <c r="I892" i="1" s="1" a="1"/>
  <c r="I892" i="1" s="1"/>
  <c r="H893" i="1"/>
  <c r="I893" i="1" s="1" a="1"/>
  <c r="I893" i="1" s="1"/>
  <c r="H894" i="1"/>
  <c r="I894" i="1" s="1" a="1"/>
  <c r="I894" i="1" s="1"/>
  <c r="H895" i="1"/>
  <c r="I895" i="1" s="1" a="1"/>
  <c r="I895" i="1" s="1"/>
  <c r="H896" i="1"/>
  <c r="I896" i="1" s="1" a="1"/>
  <c r="I896" i="1" s="1"/>
  <c r="H897" i="1"/>
  <c r="I897" i="1" s="1" a="1"/>
  <c r="I897" i="1" s="1"/>
  <c r="H898" i="1"/>
  <c r="I898" i="1" s="1" a="1"/>
  <c r="I898" i="1" s="1"/>
  <c r="H899" i="1"/>
  <c r="I899" i="1" s="1" a="1"/>
  <c r="I899" i="1" s="1"/>
  <c r="H900" i="1"/>
  <c r="I900" i="1" s="1" a="1"/>
  <c r="I900" i="1" s="1"/>
  <c r="H901" i="1"/>
  <c r="I901" i="1" s="1" a="1"/>
  <c r="I901" i="1" s="1"/>
  <c r="H902" i="1"/>
  <c r="I902" i="1" s="1" a="1"/>
  <c r="I902" i="1" s="1"/>
  <c r="H903" i="1"/>
  <c r="I903" i="1" s="1" a="1"/>
  <c r="I903" i="1" s="1"/>
  <c r="H904" i="1"/>
  <c r="I904" i="1" s="1" a="1"/>
  <c r="I904" i="1" s="1"/>
  <c r="H905" i="1"/>
  <c r="I905" i="1" s="1" a="1"/>
  <c r="I905" i="1" s="1"/>
  <c r="H906" i="1"/>
  <c r="I906" i="1" s="1" a="1"/>
  <c r="I906" i="1" s="1"/>
  <c r="H907" i="1"/>
  <c r="I907" i="1" s="1" a="1"/>
  <c r="I907" i="1" s="1"/>
  <c r="H908" i="1"/>
  <c r="I908" i="1" s="1" a="1"/>
  <c r="I908" i="1" s="1"/>
  <c r="H909" i="1"/>
  <c r="I909" i="1" s="1" a="1"/>
  <c r="I909" i="1" s="1"/>
  <c r="H910" i="1"/>
  <c r="I910" i="1" s="1" a="1"/>
  <c r="I910" i="1" s="1"/>
  <c r="H911" i="1"/>
  <c r="I911" i="1" s="1" a="1"/>
  <c r="I911" i="1" s="1"/>
  <c r="H912" i="1"/>
  <c r="I912" i="1" s="1" a="1"/>
  <c r="I912" i="1" s="1"/>
  <c r="H913" i="1"/>
  <c r="I913" i="1" s="1" a="1"/>
  <c r="I913" i="1" s="1"/>
  <c r="H914" i="1"/>
  <c r="I914" i="1" s="1" a="1"/>
  <c r="I914" i="1" s="1"/>
  <c r="H915" i="1"/>
  <c r="I915" i="1" s="1" a="1"/>
  <c r="I915" i="1" s="1"/>
  <c r="H916" i="1"/>
  <c r="I916" i="1" s="1" a="1"/>
  <c r="I916" i="1" s="1"/>
  <c r="H917" i="1"/>
  <c r="I917" i="1" s="1" a="1"/>
  <c r="I917" i="1" s="1"/>
  <c r="H918" i="1"/>
  <c r="I918" i="1" s="1" a="1"/>
  <c r="I918" i="1" s="1"/>
  <c r="H919" i="1"/>
  <c r="I919" i="1" s="1" a="1"/>
  <c r="I919" i="1" s="1"/>
  <c r="H920" i="1"/>
  <c r="I920" i="1" s="1" a="1"/>
  <c r="I920" i="1" s="1"/>
  <c r="H921" i="1"/>
  <c r="I921" i="1" s="1" a="1"/>
  <c r="I921" i="1" s="1"/>
  <c r="H922" i="1"/>
  <c r="I922" i="1" s="1" a="1"/>
  <c r="I922" i="1" s="1"/>
  <c r="H923" i="1"/>
  <c r="I923" i="1" s="1" a="1"/>
  <c r="I923" i="1" s="1"/>
  <c r="H924" i="1"/>
  <c r="I924" i="1" s="1" a="1"/>
  <c r="I924" i="1" s="1"/>
  <c r="H925" i="1"/>
  <c r="I925" i="1" s="1" a="1"/>
  <c r="I925" i="1" s="1"/>
  <c r="H926" i="1"/>
  <c r="I926" i="1" s="1" a="1"/>
  <c r="I926" i="1" s="1"/>
  <c r="H927" i="1"/>
  <c r="I927" i="1" s="1" a="1"/>
  <c r="I927" i="1" s="1"/>
  <c r="H928" i="1"/>
  <c r="I928" i="1" s="1" a="1"/>
  <c r="I928" i="1" s="1"/>
  <c r="H929" i="1"/>
  <c r="I929" i="1" s="1" a="1"/>
  <c r="I929" i="1" s="1"/>
  <c r="H930" i="1"/>
  <c r="I930" i="1" s="1" a="1"/>
  <c r="I930" i="1" s="1"/>
  <c r="H931" i="1"/>
  <c r="I931" i="1" s="1" a="1"/>
  <c r="I931" i="1" s="1"/>
  <c r="H932" i="1"/>
  <c r="I932" i="1" s="1" a="1"/>
  <c r="I932" i="1" s="1"/>
  <c r="H933" i="1"/>
  <c r="I933" i="1" s="1" a="1"/>
  <c r="I933" i="1" s="1"/>
  <c r="H934" i="1"/>
  <c r="I934" i="1" s="1" a="1"/>
  <c r="I934" i="1" s="1"/>
  <c r="H935" i="1"/>
  <c r="I935" i="1" s="1" a="1"/>
  <c r="I935" i="1" s="1"/>
  <c r="H936" i="1"/>
  <c r="I936" i="1" s="1" a="1"/>
  <c r="I936" i="1" s="1"/>
  <c r="H937" i="1"/>
  <c r="I937" i="1" s="1" a="1"/>
  <c r="I937" i="1" s="1"/>
  <c r="H938" i="1"/>
  <c r="I938" i="1" s="1" a="1"/>
  <c r="I938" i="1" s="1"/>
  <c r="H939" i="1"/>
  <c r="I939" i="1" s="1" a="1"/>
  <c r="I939" i="1" s="1"/>
  <c r="H940" i="1"/>
  <c r="I940" i="1" s="1" a="1"/>
  <c r="I940" i="1" s="1"/>
  <c r="H941" i="1"/>
  <c r="I941" i="1" s="1" a="1"/>
  <c r="I941" i="1" s="1"/>
  <c r="H942" i="1"/>
  <c r="I942" i="1" s="1" a="1"/>
  <c r="I942" i="1" s="1"/>
  <c r="H943" i="1"/>
  <c r="I943" i="1" s="1" a="1"/>
  <c r="I943" i="1" s="1"/>
  <c r="H944" i="1"/>
  <c r="I944" i="1" s="1" a="1"/>
  <c r="I944" i="1" s="1"/>
  <c r="H945" i="1"/>
  <c r="I945" i="1" s="1" a="1"/>
  <c r="I945" i="1" s="1"/>
  <c r="H946" i="1"/>
  <c r="I946" i="1" s="1" a="1"/>
  <c r="I946" i="1" s="1"/>
  <c r="H947" i="1"/>
  <c r="I947" i="1" s="1" a="1"/>
  <c r="I947" i="1" s="1"/>
  <c r="H948" i="1"/>
  <c r="I948" i="1" s="1" a="1"/>
  <c r="I948" i="1" s="1"/>
  <c r="H949" i="1"/>
  <c r="I949" i="1" s="1" a="1"/>
  <c r="I949" i="1" s="1"/>
  <c r="H950" i="1"/>
  <c r="I950" i="1" s="1" a="1"/>
  <c r="I950" i="1" s="1"/>
  <c r="H951" i="1"/>
  <c r="I951" i="1" s="1" a="1"/>
  <c r="I951" i="1" s="1"/>
  <c r="H952" i="1"/>
  <c r="I952" i="1" s="1" a="1"/>
  <c r="I952" i="1" s="1"/>
  <c r="H953" i="1"/>
  <c r="I953" i="1" s="1" a="1"/>
  <c r="I953" i="1" s="1"/>
  <c r="H954" i="1"/>
  <c r="I954" i="1" s="1" a="1"/>
  <c r="I954" i="1" s="1"/>
  <c r="H955" i="1"/>
  <c r="I955" i="1" s="1" a="1"/>
  <c r="I955" i="1" s="1"/>
  <c r="H956" i="1"/>
  <c r="I956" i="1" s="1" a="1"/>
  <c r="I956" i="1" s="1"/>
  <c r="H957" i="1"/>
  <c r="I957" i="1" s="1" a="1"/>
  <c r="I957" i="1" s="1"/>
  <c r="H958" i="1"/>
  <c r="I958" i="1" s="1" a="1"/>
  <c r="I958" i="1" s="1"/>
  <c r="H959" i="1"/>
  <c r="I959" i="1" s="1" a="1"/>
  <c r="I959" i="1" s="1"/>
  <c r="H960" i="1"/>
  <c r="I960" i="1" s="1" a="1"/>
  <c r="I960" i="1" s="1"/>
  <c r="H961" i="1"/>
  <c r="I961" i="1" s="1" a="1"/>
  <c r="I961" i="1" s="1"/>
  <c r="H962" i="1"/>
  <c r="I962" i="1" s="1" a="1"/>
  <c r="I962" i="1" s="1"/>
  <c r="H963" i="1"/>
  <c r="I963" i="1" s="1" a="1"/>
  <c r="I963" i="1" s="1"/>
  <c r="H964" i="1"/>
  <c r="I964" i="1" s="1" a="1"/>
  <c r="I964" i="1" s="1"/>
  <c r="H965" i="1"/>
  <c r="I965" i="1" s="1" a="1"/>
  <c r="I965" i="1" s="1"/>
  <c r="H966" i="1"/>
  <c r="I966" i="1" s="1" a="1"/>
  <c r="I966" i="1" s="1"/>
  <c r="H967" i="1"/>
  <c r="I967" i="1" s="1" a="1"/>
  <c r="I967" i="1" s="1"/>
  <c r="H968" i="1"/>
  <c r="I968" i="1" s="1" a="1"/>
  <c r="I968" i="1" s="1"/>
  <c r="H969" i="1"/>
  <c r="I969" i="1" s="1" a="1"/>
  <c r="I969" i="1" s="1"/>
  <c r="H970" i="1"/>
  <c r="I970" i="1" s="1" a="1"/>
  <c r="I970" i="1" s="1"/>
  <c r="H971" i="1"/>
  <c r="I971" i="1" s="1" a="1"/>
  <c r="I971" i="1" s="1"/>
  <c r="H972" i="1"/>
  <c r="I972" i="1" s="1" a="1"/>
  <c r="I972" i="1" s="1"/>
  <c r="H973" i="1"/>
  <c r="I973" i="1" s="1" a="1"/>
  <c r="I973" i="1" s="1"/>
  <c r="H974" i="1"/>
  <c r="I974" i="1" s="1" a="1"/>
  <c r="I974" i="1" s="1"/>
  <c r="H975" i="1"/>
  <c r="I975" i="1" s="1" a="1"/>
  <c r="I975" i="1" s="1"/>
  <c r="H976" i="1"/>
  <c r="I976" i="1" s="1" a="1"/>
  <c r="I976" i="1" s="1"/>
  <c r="H977" i="1"/>
  <c r="I977" i="1" s="1" a="1"/>
  <c r="I977" i="1" s="1"/>
  <c r="H978" i="1"/>
  <c r="I978" i="1" s="1" a="1"/>
  <c r="I978" i="1" s="1"/>
  <c r="H979" i="1"/>
  <c r="I979" i="1" s="1" a="1"/>
  <c r="I979" i="1" s="1"/>
  <c r="H980" i="1"/>
  <c r="I980" i="1" s="1" a="1"/>
  <c r="I980" i="1" s="1"/>
  <c r="H981" i="1"/>
  <c r="I981" i="1" s="1" a="1"/>
  <c r="I981" i="1" s="1"/>
  <c r="H982" i="1"/>
  <c r="I982" i="1" s="1" a="1"/>
  <c r="I982" i="1" s="1"/>
  <c r="H983" i="1"/>
  <c r="I983" i="1" s="1" a="1"/>
  <c r="I983" i="1" s="1"/>
  <c r="H984" i="1"/>
  <c r="I984" i="1" s="1" a="1"/>
  <c r="I984" i="1" s="1"/>
  <c r="H985" i="1"/>
  <c r="I985" i="1" s="1" a="1"/>
  <c r="I985" i="1" s="1"/>
  <c r="H986" i="1"/>
  <c r="I986" i="1" s="1" a="1"/>
  <c r="I986" i="1" s="1"/>
  <c r="H987" i="1"/>
  <c r="I987" i="1" s="1" a="1"/>
  <c r="I987" i="1" s="1"/>
  <c r="H988" i="1"/>
  <c r="I988" i="1" s="1" a="1"/>
  <c r="I988" i="1" s="1"/>
  <c r="H989" i="1"/>
  <c r="I989" i="1" s="1" a="1"/>
  <c r="I989" i="1" s="1"/>
  <c r="H990" i="1"/>
  <c r="I990" i="1" s="1" a="1"/>
  <c r="I990" i="1" s="1"/>
  <c r="H991" i="1"/>
  <c r="I991" i="1" s="1" a="1"/>
  <c r="I991" i="1" s="1"/>
  <c r="H992" i="1"/>
  <c r="I992" i="1" s="1" a="1"/>
  <c r="I992" i="1" s="1"/>
  <c r="H993" i="1"/>
  <c r="I993" i="1" s="1" a="1"/>
  <c r="I993" i="1" s="1"/>
  <c r="H994" i="1"/>
  <c r="I994" i="1" s="1" a="1"/>
  <c r="I994" i="1" s="1"/>
  <c r="H995" i="1"/>
  <c r="I995" i="1" s="1" a="1"/>
  <c r="I995" i="1" s="1"/>
  <c r="H996" i="1"/>
  <c r="I996" i="1" s="1" a="1"/>
  <c r="I996" i="1" s="1"/>
  <c r="H997" i="1"/>
  <c r="I997" i="1" s="1" a="1"/>
  <c r="I997" i="1" s="1"/>
  <c r="H998" i="1"/>
  <c r="I998" i="1" s="1" a="1"/>
  <c r="I998" i="1" s="1"/>
  <c r="H999" i="1"/>
  <c r="I999" i="1" s="1" a="1"/>
  <c r="I999" i="1" s="1"/>
  <c r="H1000" i="1"/>
  <c r="I1000" i="1" s="1" a="1"/>
  <c r="I1000" i="1" s="1"/>
  <c r="H1001" i="1"/>
  <c r="I1001" i="1" s="1" a="1"/>
  <c r="I1001" i="1" s="1"/>
  <c r="C763" i="1" l="1"/>
  <c r="C206" i="1"/>
  <c r="C412" i="1"/>
  <c r="C350" i="1"/>
  <c r="C874" i="1"/>
  <c r="C837" i="1"/>
  <c r="C806" i="1"/>
  <c r="C730" i="1"/>
  <c r="C693" i="1"/>
  <c r="C658" i="1"/>
  <c r="C610" i="1"/>
  <c r="C996" i="1"/>
  <c r="C574" i="1"/>
  <c r="C968" i="1"/>
  <c r="C532" i="1"/>
  <c r="C944" i="1"/>
  <c r="C496" i="1"/>
  <c r="C907" i="1"/>
  <c r="C448" i="1"/>
  <c r="C998" i="1"/>
  <c r="C974" i="1"/>
  <c r="C945" i="1"/>
  <c r="C919" i="1"/>
  <c r="C878" i="1"/>
  <c r="C845" i="1"/>
  <c r="C807" i="1"/>
  <c r="C775" i="1"/>
  <c r="C734" i="1"/>
  <c r="C701" i="1"/>
  <c r="C661" i="1"/>
  <c r="C625" i="1"/>
  <c r="C578" i="1"/>
  <c r="C542" i="1"/>
  <c r="C497" i="1"/>
  <c r="C461" i="1"/>
  <c r="C416" i="1"/>
  <c r="C380" i="1"/>
  <c r="C217" i="1"/>
  <c r="C49" i="1"/>
  <c r="C995" i="1"/>
  <c r="C964" i="1"/>
  <c r="C940" i="1"/>
  <c r="C905" i="1"/>
  <c r="C873" i="1"/>
  <c r="C832" i="1"/>
  <c r="C800" i="1"/>
  <c r="C761" i="1"/>
  <c r="C729" i="1"/>
  <c r="C688" i="1"/>
  <c r="C652" i="1"/>
  <c r="C609" i="1"/>
  <c r="C573" i="1"/>
  <c r="C526" i="1"/>
  <c r="C490" i="1"/>
  <c r="C447" i="1"/>
  <c r="C411" i="1"/>
  <c r="C326" i="1"/>
  <c r="C182" i="1"/>
  <c r="C994" i="1"/>
  <c r="C963" i="1"/>
  <c r="C939" i="1"/>
  <c r="C904" i="1"/>
  <c r="C872" i="1"/>
  <c r="C831" i="1"/>
  <c r="C799" i="1"/>
  <c r="C760" i="1"/>
  <c r="C728" i="1"/>
  <c r="C687" i="1"/>
  <c r="C651" i="1"/>
  <c r="C608" i="1"/>
  <c r="C572" i="1"/>
  <c r="C525" i="1"/>
  <c r="C489" i="1"/>
  <c r="C446" i="1"/>
  <c r="C410" i="1"/>
  <c r="C325" i="1"/>
  <c r="C181" i="1"/>
  <c r="C993" i="1"/>
  <c r="C962" i="1"/>
  <c r="C938" i="1"/>
  <c r="C903" i="1"/>
  <c r="C871" i="1"/>
  <c r="C830" i="1"/>
  <c r="C797" i="1"/>
  <c r="C759" i="1"/>
  <c r="C727" i="1"/>
  <c r="C686" i="1"/>
  <c r="C650" i="1"/>
  <c r="C605" i="1"/>
  <c r="C569" i="1"/>
  <c r="C524" i="1"/>
  <c r="C488" i="1"/>
  <c r="C445" i="1"/>
  <c r="C409" i="1"/>
  <c r="C314" i="1"/>
  <c r="C170" i="1"/>
  <c r="C984" i="1"/>
  <c r="C960" i="1"/>
  <c r="C932" i="1"/>
  <c r="C902" i="1"/>
  <c r="C859" i="1"/>
  <c r="C826" i="1"/>
  <c r="C789" i="1"/>
  <c r="C758" i="1"/>
  <c r="C715" i="1"/>
  <c r="C682" i="1"/>
  <c r="C640" i="1"/>
  <c r="C604" i="1"/>
  <c r="C556" i="1"/>
  <c r="C520" i="1"/>
  <c r="C478" i="1"/>
  <c r="C442" i="1"/>
  <c r="C394" i="1"/>
  <c r="C302" i="1"/>
  <c r="C134" i="1"/>
  <c r="C983" i="1"/>
  <c r="C959" i="1"/>
  <c r="C928" i="1"/>
  <c r="C896" i="1"/>
  <c r="C857" i="1"/>
  <c r="C825" i="1"/>
  <c r="C784" i="1"/>
  <c r="C752" i="1"/>
  <c r="C713" i="1"/>
  <c r="C681" i="1"/>
  <c r="C634" i="1"/>
  <c r="C598" i="1"/>
  <c r="C555" i="1"/>
  <c r="C519" i="1"/>
  <c r="C472" i="1"/>
  <c r="C436" i="1"/>
  <c r="C393" i="1"/>
  <c r="C301" i="1"/>
  <c r="C110" i="1"/>
  <c r="C982" i="1"/>
  <c r="C958" i="1"/>
  <c r="C927" i="1"/>
  <c r="C895" i="1"/>
  <c r="C856" i="1"/>
  <c r="C824" i="1"/>
  <c r="C783" i="1"/>
  <c r="C751" i="1"/>
  <c r="C712" i="1"/>
  <c r="C680" i="1"/>
  <c r="C633" i="1"/>
  <c r="C597" i="1"/>
  <c r="C554" i="1"/>
  <c r="C518" i="1"/>
  <c r="C471" i="1"/>
  <c r="C435" i="1"/>
  <c r="C392" i="1"/>
  <c r="C290" i="1"/>
  <c r="C98" i="1"/>
  <c r="C981" i="1"/>
  <c r="C957" i="1"/>
  <c r="C926" i="1"/>
  <c r="C893" i="1"/>
  <c r="C855" i="1"/>
  <c r="C823" i="1"/>
  <c r="C782" i="1"/>
  <c r="C749" i="1"/>
  <c r="C711" i="1"/>
  <c r="C677" i="1"/>
  <c r="C632" i="1"/>
  <c r="C596" i="1"/>
  <c r="C553" i="1"/>
  <c r="C517" i="1"/>
  <c r="C470" i="1"/>
  <c r="C434" i="1"/>
  <c r="C389" i="1"/>
  <c r="C289" i="1"/>
  <c r="C97" i="1"/>
  <c r="C980" i="1"/>
  <c r="C948" i="1"/>
  <c r="C922" i="1"/>
  <c r="C885" i="1"/>
  <c r="C854" i="1"/>
  <c r="C811" i="1"/>
  <c r="C778" i="1"/>
  <c r="C741" i="1"/>
  <c r="C710" i="1"/>
  <c r="C664" i="1"/>
  <c r="C628" i="1"/>
  <c r="C586" i="1"/>
  <c r="C550" i="1"/>
  <c r="C502" i="1"/>
  <c r="C466" i="1"/>
  <c r="C424" i="1"/>
  <c r="C388" i="1"/>
  <c r="C230" i="1"/>
  <c r="C85" i="1"/>
  <c r="C1000" i="1"/>
  <c r="C976" i="1"/>
  <c r="C947" i="1"/>
  <c r="C921" i="1"/>
  <c r="C880" i="1"/>
  <c r="C848" i="1"/>
  <c r="C809" i="1"/>
  <c r="C777" i="1"/>
  <c r="C736" i="1"/>
  <c r="C704" i="1"/>
  <c r="C663" i="1"/>
  <c r="C627" i="1"/>
  <c r="C580" i="1"/>
  <c r="C544" i="1"/>
  <c r="C501" i="1"/>
  <c r="C465" i="1"/>
  <c r="C418" i="1"/>
  <c r="C382" i="1"/>
  <c r="C229" i="1"/>
  <c r="C74" i="1"/>
  <c r="C999" i="1"/>
  <c r="C975" i="1"/>
  <c r="C946" i="1"/>
  <c r="C920" i="1"/>
  <c r="C879" i="1"/>
  <c r="C847" i="1"/>
  <c r="C808" i="1"/>
  <c r="C776" i="1"/>
  <c r="C735" i="1"/>
  <c r="C703" i="1"/>
  <c r="C662" i="1"/>
  <c r="C626" i="1"/>
  <c r="C579" i="1"/>
  <c r="C543" i="1"/>
  <c r="C500" i="1"/>
  <c r="C464" i="1"/>
  <c r="C417" i="1"/>
  <c r="C381" i="1"/>
  <c r="C218" i="1"/>
  <c r="C62" i="1"/>
  <c r="C992" i="1"/>
  <c r="C972" i="1"/>
  <c r="C956" i="1"/>
  <c r="C936" i="1"/>
  <c r="C917" i="1"/>
  <c r="C891" i="1"/>
  <c r="C869" i="1"/>
  <c r="C843" i="1"/>
  <c r="C821" i="1"/>
  <c r="C795" i="1"/>
  <c r="C773" i="1"/>
  <c r="C747" i="1"/>
  <c r="C725" i="1"/>
  <c r="C699" i="1"/>
  <c r="C676" i="1"/>
  <c r="C646" i="1"/>
  <c r="C622" i="1"/>
  <c r="C592" i="1"/>
  <c r="C568" i="1"/>
  <c r="C538" i="1"/>
  <c r="C514" i="1"/>
  <c r="C484" i="1"/>
  <c r="C460" i="1"/>
  <c r="C430" i="1"/>
  <c r="C406" i="1"/>
  <c r="C374" i="1"/>
  <c r="C278" i="1"/>
  <c r="C158" i="1"/>
  <c r="C26" i="1"/>
  <c r="C988" i="1"/>
  <c r="C971" i="1"/>
  <c r="C952" i="1"/>
  <c r="C935" i="1"/>
  <c r="C913" i="1"/>
  <c r="C890" i="1"/>
  <c r="C865" i="1"/>
  <c r="C842" i="1"/>
  <c r="C817" i="1"/>
  <c r="C794" i="1"/>
  <c r="C769" i="1"/>
  <c r="C746" i="1"/>
  <c r="C721" i="1"/>
  <c r="C698" i="1"/>
  <c r="C670" i="1"/>
  <c r="C645" i="1"/>
  <c r="C616" i="1"/>
  <c r="C591" i="1"/>
  <c r="C562" i="1"/>
  <c r="C537" i="1"/>
  <c r="C508" i="1"/>
  <c r="C483" i="1"/>
  <c r="C454" i="1"/>
  <c r="C429" i="1"/>
  <c r="C400" i="1"/>
  <c r="C373" i="1"/>
  <c r="C254" i="1"/>
  <c r="C157" i="1"/>
  <c r="C987" i="1"/>
  <c r="C970" i="1"/>
  <c r="C951" i="1"/>
  <c r="C934" i="1"/>
  <c r="C910" i="1"/>
  <c r="C889" i="1"/>
  <c r="C862" i="1"/>
  <c r="C841" i="1"/>
  <c r="C814" i="1"/>
  <c r="C793" i="1"/>
  <c r="C766" i="1"/>
  <c r="C745" i="1"/>
  <c r="C718" i="1"/>
  <c r="C697" i="1"/>
  <c r="C669" i="1"/>
  <c r="C644" i="1"/>
  <c r="C615" i="1"/>
  <c r="C590" i="1"/>
  <c r="C561" i="1"/>
  <c r="C536" i="1"/>
  <c r="C507" i="1"/>
  <c r="C482" i="1"/>
  <c r="C453" i="1"/>
  <c r="C428" i="1"/>
  <c r="C399" i="1"/>
  <c r="C362" i="1"/>
  <c r="C253" i="1"/>
  <c r="C146" i="1"/>
  <c r="C986" i="1"/>
  <c r="C969" i="1"/>
  <c r="C950" i="1"/>
  <c r="C933" i="1"/>
  <c r="C909" i="1"/>
  <c r="C886" i="1"/>
  <c r="C861" i="1"/>
  <c r="C838" i="1"/>
  <c r="C813" i="1"/>
  <c r="C790" i="1"/>
  <c r="C765" i="1"/>
  <c r="C742" i="1"/>
  <c r="C717" i="1"/>
  <c r="C694" i="1"/>
  <c r="C668" i="1"/>
  <c r="C641" i="1"/>
  <c r="C614" i="1"/>
  <c r="C589" i="1"/>
  <c r="C560" i="1"/>
  <c r="C533" i="1"/>
  <c r="C506" i="1"/>
  <c r="C481" i="1"/>
  <c r="C452" i="1"/>
  <c r="C425" i="1"/>
  <c r="C398" i="1"/>
  <c r="C361" i="1"/>
  <c r="C242" i="1"/>
  <c r="C145" i="1"/>
  <c r="C997" i="1"/>
  <c r="C985" i="1"/>
  <c r="C973" i="1"/>
  <c r="C961" i="1"/>
  <c r="C949" i="1"/>
  <c r="C937" i="1"/>
  <c r="C925" i="1"/>
  <c r="C908" i="1"/>
  <c r="C892" i="1"/>
  <c r="C877" i="1"/>
  <c r="C860" i="1"/>
  <c r="C844" i="1"/>
  <c r="C829" i="1"/>
  <c r="C812" i="1"/>
  <c r="C796" i="1"/>
  <c r="C781" i="1"/>
  <c r="C764" i="1"/>
  <c r="C748" i="1"/>
  <c r="C733" i="1"/>
  <c r="C716" i="1"/>
  <c r="C700" i="1"/>
  <c r="C685" i="1"/>
  <c r="C665" i="1"/>
  <c r="C649" i="1"/>
  <c r="C629" i="1"/>
  <c r="C613" i="1"/>
  <c r="C593" i="1"/>
  <c r="C577" i="1"/>
  <c r="C557" i="1"/>
  <c r="C541" i="1"/>
  <c r="C521" i="1"/>
  <c r="C505" i="1"/>
  <c r="C485" i="1"/>
  <c r="C469" i="1"/>
  <c r="C449" i="1"/>
  <c r="C433" i="1"/>
  <c r="C413" i="1"/>
  <c r="C397" i="1"/>
  <c r="C377" i="1"/>
  <c r="C313" i="1"/>
  <c r="C241" i="1"/>
  <c r="C169" i="1"/>
  <c r="C86" i="1"/>
  <c r="C991" i="1"/>
  <c r="C979" i="1"/>
  <c r="C967" i="1"/>
  <c r="C955" i="1"/>
  <c r="C943" i="1"/>
  <c r="C931" i="1"/>
  <c r="C916" i="1"/>
  <c r="C901" i="1"/>
  <c r="C884" i="1"/>
  <c r="C868" i="1"/>
  <c r="C853" i="1"/>
  <c r="C836" i="1"/>
  <c r="C820" i="1"/>
  <c r="C805" i="1"/>
  <c r="C788" i="1"/>
  <c r="C772" i="1"/>
  <c r="C757" i="1"/>
  <c r="C740" i="1"/>
  <c r="C724" i="1"/>
  <c r="C709" i="1"/>
  <c r="C692" i="1"/>
  <c r="C675" i="1"/>
  <c r="C657" i="1"/>
  <c r="C639" i="1"/>
  <c r="C621" i="1"/>
  <c r="C603" i="1"/>
  <c r="C585" i="1"/>
  <c r="C567" i="1"/>
  <c r="C549" i="1"/>
  <c r="C531" i="1"/>
  <c r="C513" i="1"/>
  <c r="C495" i="1"/>
  <c r="C477" i="1"/>
  <c r="C459" i="1"/>
  <c r="C441" i="1"/>
  <c r="C423" i="1"/>
  <c r="C405" i="1"/>
  <c r="C387" i="1"/>
  <c r="C349" i="1"/>
  <c r="C277" i="1"/>
  <c r="C205" i="1"/>
  <c r="C133" i="1"/>
  <c r="C50" i="1"/>
  <c r="C2" i="1"/>
  <c r="C990" i="1"/>
  <c r="C978" i="1"/>
  <c r="C966" i="1"/>
  <c r="C954" i="1"/>
  <c r="C942" i="1"/>
  <c r="C930" i="1"/>
  <c r="C915" i="1"/>
  <c r="C898" i="1"/>
  <c r="C883" i="1"/>
  <c r="C867" i="1"/>
  <c r="C850" i="1"/>
  <c r="C835" i="1"/>
  <c r="C819" i="1"/>
  <c r="C802" i="1"/>
  <c r="C787" i="1"/>
  <c r="C771" i="1"/>
  <c r="C754" i="1"/>
  <c r="C739" i="1"/>
  <c r="C723" i="1"/>
  <c r="C706" i="1"/>
  <c r="C691" i="1"/>
  <c r="C674" i="1"/>
  <c r="C656" i="1"/>
  <c r="C638" i="1"/>
  <c r="C620" i="1"/>
  <c r="C602" i="1"/>
  <c r="C584" i="1"/>
  <c r="C566" i="1"/>
  <c r="C548" i="1"/>
  <c r="C530" i="1"/>
  <c r="C512" i="1"/>
  <c r="C494" i="1"/>
  <c r="C476" i="1"/>
  <c r="C458" i="1"/>
  <c r="C440" i="1"/>
  <c r="C422" i="1"/>
  <c r="C404" i="1"/>
  <c r="C386" i="1"/>
  <c r="C338" i="1"/>
  <c r="C266" i="1"/>
  <c r="C194" i="1"/>
  <c r="C122" i="1"/>
  <c r="C1001" i="1"/>
  <c r="C989" i="1"/>
  <c r="C977" i="1"/>
  <c r="C965" i="1"/>
  <c r="C953" i="1"/>
  <c r="C941" i="1"/>
  <c r="C929" i="1"/>
  <c r="C914" i="1"/>
  <c r="C897" i="1"/>
  <c r="C881" i="1"/>
  <c r="C866" i="1"/>
  <c r="C849" i="1"/>
  <c r="C833" i="1"/>
  <c r="C818" i="1"/>
  <c r="C801" i="1"/>
  <c r="C785" i="1"/>
  <c r="C770" i="1"/>
  <c r="C753" i="1"/>
  <c r="C737" i="1"/>
  <c r="C722" i="1"/>
  <c r="C705" i="1"/>
  <c r="C689" i="1"/>
  <c r="C673" i="1"/>
  <c r="C653" i="1"/>
  <c r="C637" i="1"/>
  <c r="C617" i="1"/>
  <c r="C601" i="1"/>
  <c r="C581" i="1"/>
  <c r="C565" i="1"/>
  <c r="C545" i="1"/>
  <c r="C529" i="1"/>
  <c r="C509" i="1"/>
  <c r="C493" i="1"/>
  <c r="C473" i="1"/>
  <c r="C457" i="1"/>
  <c r="C437" i="1"/>
  <c r="C421" i="1"/>
  <c r="C401" i="1"/>
  <c r="C385" i="1"/>
  <c r="C337" i="1"/>
  <c r="C265" i="1"/>
  <c r="C193" i="1"/>
  <c r="C38" i="1"/>
  <c r="C109" i="1"/>
  <c r="C37" i="1"/>
  <c r="C25" i="1"/>
  <c r="C14" i="1"/>
  <c r="C13" i="1"/>
  <c r="C3" i="1"/>
  <c r="C73" i="1"/>
  <c r="C61" i="1"/>
  <c r="C924" i="1"/>
  <c r="C912" i="1"/>
  <c r="C900" i="1"/>
  <c r="C888" i="1"/>
  <c r="C876" i="1"/>
  <c r="C864" i="1"/>
  <c r="C852" i="1"/>
  <c r="C840" i="1"/>
  <c r="C828" i="1"/>
  <c r="C816" i="1"/>
  <c r="C804" i="1"/>
  <c r="C792" i="1"/>
  <c r="C780" i="1"/>
  <c r="C768" i="1"/>
  <c r="C756" i="1"/>
  <c r="C744" i="1"/>
  <c r="C732" i="1"/>
  <c r="C720" i="1"/>
  <c r="C708" i="1"/>
  <c r="C696" i="1"/>
  <c r="C684" i="1"/>
  <c r="C672" i="1"/>
  <c r="C660" i="1"/>
  <c r="C648" i="1"/>
  <c r="C636" i="1"/>
  <c r="C624" i="1"/>
  <c r="C612" i="1"/>
  <c r="C600" i="1"/>
  <c r="C588" i="1"/>
  <c r="C576" i="1"/>
  <c r="C564" i="1"/>
  <c r="C552" i="1"/>
  <c r="C540" i="1"/>
  <c r="C528" i="1"/>
  <c r="C516" i="1"/>
  <c r="C504" i="1"/>
  <c r="C492" i="1"/>
  <c r="C480" i="1"/>
  <c r="C468" i="1"/>
  <c r="C456" i="1"/>
  <c r="C444" i="1"/>
  <c r="C432" i="1"/>
  <c r="C420" i="1"/>
  <c r="C408" i="1"/>
  <c r="C396" i="1"/>
  <c r="C384" i="1"/>
  <c r="C372" i="1"/>
  <c r="C360" i="1"/>
  <c r="C348" i="1"/>
  <c r="C336" i="1"/>
  <c r="C324" i="1"/>
  <c r="C312" i="1"/>
  <c r="C300" i="1"/>
  <c r="C288" i="1"/>
  <c r="C276" i="1"/>
  <c r="C264" i="1"/>
  <c r="C252" i="1"/>
  <c r="C240" i="1"/>
  <c r="C228" i="1"/>
  <c r="C216" i="1"/>
  <c r="C204" i="1"/>
  <c r="C192" i="1"/>
  <c r="C180" i="1"/>
  <c r="C168" i="1"/>
  <c r="C156" i="1"/>
  <c r="C144" i="1"/>
  <c r="C132" i="1"/>
  <c r="C120" i="1"/>
  <c r="C108" i="1"/>
  <c r="C96" i="1"/>
  <c r="C84" i="1"/>
  <c r="C72" i="1"/>
  <c r="C60" i="1"/>
  <c r="C48" i="1"/>
  <c r="C36" i="1"/>
  <c r="C24" i="1"/>
  <c r="C12" i="1"/>
  <c r="C923" i="1"/>
  <c r="C911" i="1"/>
  <c r="C899" i="1"/>
  <c r="C887" i="1"/>
  <c r="C875" i="1"/>
  <c r="C863" i="1"/>
  <c r="C851" i="1"/>
  <c r="C839" i="1"/>
  <c r="C827" i="1"/>
  <c r="C815" i="1"/>
  <c r="C803" i="1"/>
  <c r="C791" i="1"/>
  <c r="C779" i="1"/>
  <c r="C767" i="1"/>
  <c r="C755" i="1"/>
  <c r="C743" i="1"/>
  <c r="C731" i="1"/>
  <c r="C719" i="1"/>
  <c r="C707" i="1"/>
  <c r="C695" i="1"/>
  <c r="C683" i="1"/>
  <c r="C671" i="1"/>
  <c r="C659" i="1"/>
  <c r="C647" i="1"/>
  <c r="C635" i="1"/>
  <c r="C623" i="1"/>
  <c r="C611" i="1"/>
  <c r="C599" i="1"/>
  <c r="C587" i="1"/>
  <c r="C575" i="1"/>
  <c r="C563" i="1"/>
  <c r="C551" i="1"/>
  <c r="C539" i="1"/>
  <c r="C527" i="1"/>
  <c r="C515" i="1"/>
  <c r="C503" i="1"/>
  <c r="C491" i="1"/>
  <c r="C479" i="1"/>
  <c r="C467" i="1"/>
  <c r="C455" i="1"/>
  <c r="C443" i="1"/>
  <c r="C431" i="1"/>
  <c r="C419" i="1"/>
  <c r="C407" i="1"/>
  <c r="C395" i="1"/>
  <c r="C383" i="1"/>
  <c r="C371" i="1"/>
  <c r="C359" i="1"/>
  <c r="C347" i="1"/>
  <c r="C335" i="1"/>
  <c r="C323" i="1"/>
  <c r="C311" i="1"/>
  <c r="C299" i="1"/>
  <c r="C287" i="1"/>
  <c r="C275" i="1"/>
  <c r="C263" i="1"/>
  <c r="C251" i="1"/>
  <c r="C239" i="1"/>
  <c r="C227" i="1"/>
  <c r="C215" i="1"/>
  <c r="C203" i="1"/>
  <c r="C191" i="1"/>
  <c r="C179" i="1"/>
  <c r="C167" i="1"/>
  <c r="C155" i="1"/>
  <c r="C143" i="1"/>
  <c r="C131" i="1"/>
  <c r="C119" i="1"/>
  <c r="C107" i="1"/>
  <c r="C95" i="1"/>
  <c r="C83" i="1"/>
  <c r="C71" i="1"/>
  <c r="C59" i="1"/>
  <c r="C47" i="1"/>
  <c r="C35" i="1"/>
  <c r="C23" i="1"/>
  <c r="C11" i="1"/>
  <c r="C370" i="1"/>
  <c r="C358" i="1"/>
  <c r="C346" i="1"/>
  <c r="C334" i="1"/>
  <c r="C322" i="1"/>
  <c r="C310" i="1"/>
  <c r="C298" i="1"/>
  <c r="C286" i="1"/>
  <c r="C274" i="1"/>
  <c r="C262" i="1"/>
  <c r="C250" i="1"/>
  <c r="C238" i="1"/>
  <c r="C226" i="1"/>
  <c r="C214" i="1"/>
  <c r="C202" i="1"/>
  <c r="C190" i="1"/>
  <c r="C178" i="1"/>
  <c r="C166" i="1"/>
  <c r="C154" i="1"/>
  <c r="C142" i="1"/>
  <c r="C130" i="1"/>
  <c r="C118" i="1"/>
  <c r="C106" i="1"/>
  <c r="C94" i="1"/>
  <c r="C82" i="1"/>
  <c r="C70" i="1"/>
  <c r="C58" i="1"/>
  <c r="C46" i="1"/>
  <c r="C34" i="1"/>
  <c r="C22" i="1"/>
  <c r="C10" i="1"/>
  <c r="C369" i="1"/>
  <c r="C357" i="1"/>
  <c r="C345" i="1"/>
  <c r="C333" i="1"/>
  <c r="C321" i="1"/>
  <c r="C309" i="1"/>
  <c r="C297" i="1"/>
  <c r="C285" i="1"/>
  <c r="C273" i="1"/>
  <c r="C261" i="1"/>
  <c r="C249" i="1"/>
  <c r="C237" i="1"/>
  <c r="C225" i="1"/>
  <c r="C213" i="1"/>
  <c r="C201" i="1"/>
  <c r="C189" i="1"/>
  <c r="C177" i="1"/>
  <c r="C165" i="1"/>
  <c r="C153" i="1"/>
  <c r="C141" i="1"/>
  <c r="C129" i="1"/>
  <c r="C117" i="1"/>
  <c r="C105" i="1"/>
  <c r="C93" i="1"/>
  <c r="C81" i="1"/>
  <c r="C69" i="1"/>
  <c r="C57" i="1"/>
  <c r="C45" i="1"/>
  <c r="C33" i="1"/>
  <c r="C21" i="1"/>
  <c r="C9" i="1"/>
  <c r="C368" i="1"/>
  <c r="C356" i="1"/>
  <c r="C344" i="1"/>
  <c r="C332" i="1"/>
  <c r="C320" i="1"/>
  <c r="C308" i="1"/>
  <c r="C296" i="1"/>
  <c r="C284" i="1"/>
  <c r="C272" i="1"/>
  <c r="C260" i="1"/>
  <c r="C248" i="1"/>
  <c r="C236" i="1"/>
  <c r="C224" i="1"/>
  <c r="C212" i="1"/>
  <c r="C200" i="1"/>
  <c r="C188" i="1"/>
  <c r="C176" i="1"/>
  <c r="C164" i="1"/>
  <c r="C152" i="1"/>
  <c r="C140" i="1"/>
  <c r="C128" i="1"/>
  <c r="C116" i="1"/>
  <c r="C104" i="1"/>
  <c r="C92" i="1"/>
  <c r="C80" i="1"/>
  <c r="C68" i="1"/>
  <c r="C56" i="1"/>
  <c r="C44" i="1"/>
  <c r="C32" i="1"/>
  <c r="C20" i="1"/>
  <c r="C8" i="1"/>
  <c r="C679" i="1"/>
  <c r="C667" i="1"/>
  <c r="C655" i="1"/>
  <c r="C643" i="1"/>
  <c r="C631" i="1"/>
  <c r="C619" i="1"/>
  <c r="C607" i="1"/>
  <c r="C595" i="1"/>
  <c r="C583" i="1"/>
  <c r="C571" i="1"/>
  <c r="C559" i="1"/>
  <c r="C547" i="1"/>
  <c r="C535" i="1"/>
  <c r="C523" i="1"/>
  <c r="C511" i="1"/>
  <c r="C499" i="1"/>
  <c r="C487" i="1"/>
  <c r="C475" i="1"/>
  <c r="C463" i="1"/>
  <c r="C451" i="1"/>
  <c r="C439" i="1"/>
  <c r="C427" i="1"/>
  <c r="C415" i="1"/>
  <c r="C403" i="1"/>
  <c r="C391" i="1"/>
  <c r="C379" i="1"/>
  <c r="C367" i="1"/>
  <c r="C355" i="1"/>
  <c r="C343" i="1"/>
  <c r="C331" i="1"/>
  <c r="C319" i="1"/>
  <c r="C307" i="1"/>
  <c r="C295" i="1"/>
  <c r="C283" i="1"/>
  <c r="C271" i="1"/>
  <c r="C259" i="1"/>
  <c r="C247" i="1"/>
  <c r="C235" i="1"/>
  <c r="C223" i="1"/>
  <c r="C211" i="1"/>
  <c r="C199" i="1"/>
  <c r="C187" i="1"/>
  <c r="C175" i="1"/>
  <c r="C163" i="1"/>
  <c r="C151" i="1"/>
  <c r="C139" i="1"/>
  <c r="C127" i="1"/>
  <c r="C115" i="1"/>
  <c r="C103" i="1"/>
  <c r="C91" i="1"/>
  <c r="C79" i="1"/>
  <c r="C67" i="1"/>
  <c r="C55" i="1"/>
  <c r="C43" i="1"/>
  <c r="C31" i="1"/>
  <c r="C19" i="1"/>
  <c r="C7" i="1"/>
  <c r="C918" i="1"/>
  <c r="C906" i="1"/>
  <c r="C894" i="1"/>
  <c r="C882" i="1"/>
  <c r="C870" i="1"/>
  <c r="C858" i="1"/>
  <c r="C846" i="1"/>
  <c r="C834" i="1"/>
  <c r="C822" i="1"/>
  <c r="C810" i="1"/>
  <c r="C798" i="1"/>
  <c r="C786" i="1"/>
  <c r="C774" i="1"/>
  <c r="C762" i="1"/>
  <c r="C750" i="1"/>
  <c r="C738" i="1"/>
  <c r="C726" i="1"/>
  <c r="C714" i="1"/>
  <c r="C702" i="1"/>
  <c r="C690" i="1"/>
  <c r="C678" i="1"/>
  <c r="C666" i="1"/>
  <c r="C654" i="1"/>
  <c r="C642" i="1"/>
  <c r="C630" i="1"/>
  <c r="C618" i="1"/>
  <c r="C606" i="1"/>
  <c r="C594" i="1"/>
  <c r="C582" i="1"/>
  <c r="C570" i="1"/>
  <c r="C558" i="1"/>
  <c r="C546" i="1"/>
  <c r="C534" i="1"/>
  <c r="C522" i="1"/>
  <c r="C510" i="1"/>
  <c r="C498" i="1"/>
  <c r="C486" i="1"/>
  <c r="C474" i="1"/>
  <c r="C462" i="1"/>
  <c r="C450" i="1"/>
  <c r="C438" i="1"/>
  <c r="C426" i="1"/>
  <c r="C414" i="1"/>
  <c r="C402" i="1"/>
  <c r="C390" i="1"/>
  <c r="C378" i="1"/>
  <c r="C366" i="1"/>
  <c r="C354" i="1"/>
  <c r="C342" i="1"/>
  <c r="C330" i="1"/>
  <c r="C318" i="1"/>
  <c r="C306" i="1"/>
  <c r="C294" i="1"/>
  <c r="C282" i="1"/>
  <c r="C270" i="1"/>
  <c r="C258" i="1"/>
  <c r="C246" i="1"/>
  <c r="C234" i="1"/>
  <c r="C222" i="1"/>
  <c r="C210" i="1"/>
  <c r="C198" i="1"/>
  <c r="C186" i="1"/>
  <c r="C174" i="1"/>
  <c r="C162" i="1"/>
  <c r="C150" i="1"/>
  <c r="C138" i="1"/>
  <c r="C126" i="1"/>
  <c r="C114" i="1"/>
  <c r="C102" i="1"/>
  <c r="C90" i="1"/>
  <c r="C78" i="1"/>
  <c r="C66" i="1"/>
  <c r="C54" i="1"/>
  <c r="C42" i="1"/>
  <c r="C30" i="1"/>
  <c r="C18" i="1"/>
  <c r="C6" i="1"/>
  <c r="C365" i="1"/>
  <c r="C353" i="1"/>
  <c r="C341" i="1"/>
  <c r="C329" i="1"/>
  <c r="C317" i="1"/>
  <c r="C305" i="1"/>
  <c r="C293" i="1"/>
  <c r="C281" i="1"/>
  <c r="C269" i="1"/>
  <c r="C257" i="1"/>
  <c r="C245" i="1"/>
  <c r="C233" i="1"/>
  <c r="C221" i="1"/>
  <c r="C209" i="1"/>
  <c r="C197" i="1"/>
  <c r="C185" i="1"/>
  <c r="C173" i="1"/>
  <c r="C161" i="1"/>
  <c r="C149" i="1"/>
  <c r="C137" i="1"/>
  <c r="C125" i="1"/>
  <c r="C113" i="1"/>
  <c r="C101" i="1"/>
  <c r="C89" i="1"/>
  <c r="C77" i="1"/>
  <c r="C65" i="1"/>
  <c r="C53" i="1"/>
  <c r="C41" i="1"/>
  <c r="C29" i="1"/>
  <c r="C17" i="1"/>
  <c r="C5" i="1"/>
  <c r="C376" i="1"/>
  <c r="C364" i="1"/>
  <c r="C352" i="1"/>
  <c r="C340" i="1"/>
  <c r="C328" i="1"/>
  <c r="C316" i="1"/>
  <c r="C304" i="1"/>
  <c r="C292" i="1"/>
  <c r="C280" i="1"/>
  <c r="C268" i="1"/>
  <c r="C256" i="1"/>
  <c r="C244" i="1"/>
  <c r="C232" i="1"/>
  <c r="C220" i="1"/>
  <c r="C208" i="1"/>
  <c r="C196" i="1"/>
  <c r="C184" i="1"/>
  <c r="C172" i="1"/>
  <c r="C160" i="1"/>
  <c r="C148" i="1"/>
  <c r="C136" i="1"/>
  <c r="C124" i="1"/>
  <c r="C112" i="1"/>
  <c r="C100" i="1"/>
  <c r="C88" i="1"/>
  <c r="C76" i="1"/>
  <c r="C64" i="1"/>
  <c r="C52" i="1"/>
  <c r="C40" i="1"/>
  <c r="C28" i="1"/>
  <c r="C16" i="1"/>
  <c r="C4" i="1"/>
  <c r="C375" i="1"/>
  <c r="C363" i="1"/>
  <c r="C351" i="1"/>
  <c r="C339" i="1"/>
  <c r="C327" i="1"/>
  <c r="C315" i="1"/>
  <c r="C303" i="1"/>
  <c r="C291" i="1"/>
  <c r="C279" i="1"/>
  <c r="C267" i="1"/>
  <c r="C255" i="1"/>
  <c r="C243" i="1"/>
  <c r="C231" i="1"/>
  <c r="C219" i="1"/>
  <c r="C207" i="1"/>
  <c r="C195" i="1"/>
  <c r="C183" i="1"/>
  <c r="C171" i="1"/>
  <c r="C159" i="1"/>
  <c r="C147" i="1"/>
  <c r="C135" i="1"/>
  <c r="C123" i="1"/>
  <c r="C111" i="1"/>
  <c r="C99" i="1"/>
  <c r="C87" i="1"/>
  <c r="C75" i="1"/>
  <c r="C63" i="1"/>
  <c r="C51" i="1"/>
  <c r="C39" i="1"/>
  <c r="C27" i="1"/>
  <c r="C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<sst xmlns="http://schemas.openxmlformats.org/spreadsheetml/2006/main" count="2051" uniqueCount="1034">
  <si>
    <t>Nama Karyawan</t>
  </si>
  <si>
    <t>Tanggal Lahir</t>
  </si>
  <si>
    <t>Usia</t>
  </si>
  <si>
    <t>Mulai Kerja</t>
  </si>
  <si>
    <t>Tahun Mulai Kerja</t>
  </si>
  <si>
    <t>Gaji Pokok</t>
  </si>
  <si>
    <t>Bonus</t>
  </si>
  <si>
    <t>Kara Lynn Joyce</t>
  </si>
  <si>
    <t>Marketing and Sales</t>
  </si>
  <si>
    <t>Batas Tanggal Usia</t>
  </si>
  <si>
    <t>9/26/2022</t>
  </si>
  <si>
    <t>Michael Phelps</t>
  </si>
  <si>
    <t>Natalie Coughlin</t>
  </si>
  <si>
    <t>After Sales</t>
  </si>
  <si>
    <t>Aleksey Nemov</t>
  </si>
  <si>
    <t>Alicia Coutts</t>
  </si>
  <si>
    <t>Missy Franklin</t>
  </si>
  <si>
    <t>Administrasi</t>
  </si>
  <si>
    <t>Ryan Lochte</t>
  </si>
  <si>
    <t>Irina Tolkunova</t>
  </si>
  <si>
    <t>Allison Schmitt</t>
  </si>
  <si>
    <t>Ian Thorpe</t>
  </si>
  <si>
    <t>Dara Torres</t>
  </si>
  <si>
    <t>Cindy Klassen</t>
  </si>
  <si>
    <t>Nastia Liukin</t>
  </si>
  <si>
    <t>After SaIes</t>
  </si>
  <si>
    <t>Marit Bjørgen</t>
  </si>
  <si>
    <t>Sun Yang</t>
  </si>
  <si>
    <t>Kirsty Coventry</t>
  </si>
  <si>
    <t>Inge de Bruijn</t>
  </si>
  <si>
    <t>Petria Thomas</t>
  </si>
  <si>
    <t>Gary Hall Jr.</t>
  </si>
  <si>
    <t>Michael Klim</t>
  </si>
  <si>
    <t>Susie O'Neill</t>
  </si>
  <si>
    <t>Jenny Thompson</t>
  </si>
  <si>
    <t>Pieter van Hoogenband</t>
  </si>
  <si>
    <t>An Hyeon Su</t>
  </si>
  <si>
    <t>Aliya Mustafina</t>
  </si>
  <si>
    <t>Shawn Johnson</t>
  </si>
  <si>
    <t>Dmitry Sautin</t>
  </si>
  <si>
    <t>Libby Lenton Trickett</t>
  </si>
  <si>
    <t>Leontien Zijlaard Moorsel</t>
  </si>
  <si>
    <t>Petter Northug Jr.</t>
  </si>
  <si>
    <t>Ole Einar Bjørndalen</t>
  </si>
  <si>
    <t>Janica Kostelic</t>
  </si>
  <si>
    <t>Nathan Adrian</t>
  </si>
  <si>
    <t>Irek Zinnurov</t>
  </si>
  <si>
    <t>Yannick Agnel</t>
  </si>
  <si>
    <t>Brittany Elmslie</t>
  </si>
  <si>
    <t>Matt Grevers</t>
  </si>
  <si>
    <t>Ryosuke Irie</t>
  </si>
  <si>
    <t>Cullen Jones</t>
  </si>
  <si>
    <t>Ranomi Kromowidjojo</t>
  </si>
  <si>
    <t>Camille Muffat</t>
  </si>
  <si>
    <t>Mel Schlanger</t>
  </si>
  <si>
    <t>Emily Seebohm</t>
  </si>
  <si>
    <t>Rebecca Soni</t>
  </si>
  <si>
    <t>Satomi Suzuki</t>
  </si>
  <si>
    <t>Dana Vollmer</t>
  </si>
  <si>
    <t>Alain Bernard</t>
  </si>
  <si>
    <t>After and Sales</t>
  </si>
  <si>
    <t>László Cseh Jr.</t>
  </si>
  <si>
    <t>Margaret Hoelzer</t>
  </si>
  <si>
    <t>Katie Hoff</t>
  </si>
  <si>
    <t>Leisel Jones</t>
  </si>
  <si>
    <t>Kosuke Kitajima</t>
  </si>
  <si>
    <t>Andrew Lauterstein</t>
  </si>
  <si>
    <t>Jason Lezak</t>
  </si>
  <si>
    <t>Pang Jiaying</t>
  </si>
  <si>
    <t>Aaron Peirsol</t>
  </si>
  <si>
    <t>Steph Rice</t>
  </si>
  <si>
    <t>Jess Schipper</t>
  </si>
  <si>
    <t>Eamon Sullivan</t>
  </si>
  <si>
    <t>Amanda Beard</t>
  </si>
  <si>
    <t>Antje Buschschulte</t>
  </si>
  <si>
    <t>Ian Crocker</t>
  </si>
  <si>
    <t>Grant Hackett</t>
  </si>
  <si>
    <t>Brendan Hansen</t>
  </si>
  <si>
    <t>Afterr Sales</t>
  </si>
  <si>
    <t>Jodie Henry</t>
  </si>
  <si>
    <t>Otylia Jedrzejczak</t>
  </si>
  <si>
    <t>Laure Manaudou</t>
  </si>
  <si>
    <t>Marketting and Sales</t>
  </si>
  <si>
    <t>Kaitlin Sandeno</t>
  </si>
  <si>
    <t>Roland Schoeman</t>
  </si>
  <si>
    <t>Pieter van den Hoogenband</t>
  </si>
  <si>
    <t>Therese Alshammar</t>
  </si>
  <si>
    <t>Yana Klochkova</t>
  </si>
  <si>
    <t>Lenny Krayzelburg</t>
  </si>
  <si>
    <t>Marketing and Salee</t>
  </si>
  <si>
    <t>Massimiliano Rosolino</t>
  </si>
  <si>
    <t>Matt Welsh</t>
  </si>
  <si>
    <t>Lee Jeong Su</t>
  </si>
  <si>
    <t>Apolo Anton Ohno</t>
  </si>
  <si>
    <t>Wang Meng</t>
  </si>
  <si>
    <t>Jin Seon Yu</t>
  </si>
  <si>
    <t>Lee Ho Seok</t>
  </si>
  <si>
    <t>Marc Gagnon</t>
  </si>
  <si>
    <t>Yang Yang (A)</t>
  </si>
  <si>
    <t>Stephanie Beckert</t>
  </si>
  <si>
    <t>Martina Sáblíková</t>
  </si>
  <si>
    <t>Enrico Fabris</t>
  </si>
  <si>
    <t>Chad Hedrick</t>
  </si>
  <si>
    <t>Jochem Uytdehaage</t>
  </si>
  <si>
    <t>Sabine Völker</t>
  </si>
  <si>
    <t>Gregor Schlierenzauer</t>
  </si>
  <si>
    <t>Lars Bystøl</t>
  </si>
  <si>
    <t>Johnny Spillane</t>
  </si>
  <si>
    <t>Felix Gottwald</t>
  </si>
  <si>
    <t>Georg Hettich</t>
  </si>
  <si>
    <t>Samppa Lajunen</t>
  </si>
  <si>
    <t>Aly Raisman</t>
  </si>
  <si>
    <t>Kohei Uchimura</t>
  </si>
  <si>
    <t>Zou Kai</t>
  </si>
  <si>
    <t>Cheng Fei</t>
  </si>
  <si>
    <t>Yang Wei</t>
  </si>
  <si>
    <t>After Salles</t>
  </si>
  <si>
    <t>Yang Yilin</t>
  </si>
  <si>
    <t>Marian Dragulescu</t>
  </si>
  <si>
    <t>Paul Hamm</t>
  </si>
  <si>
    <t>Carly Patterson</t>
  </si>
  <si>
    <t>Catalina Ponor</t>
  </si>
  <si>
    <t>Simona Amânar</t>
  </si>
  <si>
    <t>Svetlana Khorkina</t>
  </si>
  <si>
    <t>Yekaterina Lobaznyuk</t>
  </si>
  <si>
    <t>Yelena Zamolodchikova</t>
  </si>
  <si>
    <t>Guo Shuang</t>
  </si>
  <si>
    <t>Chris Hoy</t>
  </si>
  <si>
    <t>Bradley Wiggins</t>
  </si>
  <si>
    <t>Florian Rousseau</t>
  </si>
  <si>
    <t>Justyna Kowalczyk</t>
  </si>
  <si>
    <t>Johan Olsson</t>
  </si>
  <si>
    <t>Stefania Belmondo</t>
  </si>
  <si>
    <t>Yuliya Chepalova</t>
  </si>
  <si>
    <t>Frode Estil</t>
  </si>
  <si>
    <t>Bente Skari Martinsen</t>
  </si>
  <si>
    <t>Magdalena Neuner</t>
  </si>
  <si>
    <t>Emil Hegle Svendsen</t>
  </si>
  <si>
    <t>Albina Akhatova</t>
  </si>
  <si>
    <t>Sven Fischer</t>
  </si>
  <si>
    <t>Martina Glagow Beck</t>
  </si>
  <si>
    <t>Michael Greis</t>
  </si>
  <si>
    <t>Kati Wilhelm</t>
  </si>
  <si>
    <t>Yohan Blake</t>
  </si>
  <si>
    <t>Usain Bolt</t>
  </si>
  <si>
    <t>Allyson Felix</t>
  </si>
  <si>
    <t>Shelly Ann Fraser Pryce</t>
  </si>
  <si>
    <t>Carmelita Jeter</t>
  </si>
  <si>
    <t>Veronica Campbell Brown</t>
  </si>
  <si>
    <t>Justin Gatlin</t>
  </si>
  <si>
    <t>Bode Miller</t>
  </si>
  <si>
    <t>Aksel Lund Svindal</t>
  </si>
  <si>
    <t>Anja Pärson</t>
  </si>
  <si>
    <t>Stephan Eberharter</t>
  </si>
  <si>
    <t>Ding Ning</t>
  </si>
  <si>
    <t>Feng Tian Wei</t>
  </si>
  <si>
    <t>Li Xiaoxia</t>
  </si>
  <si>
    <t>Dmitrij Ovtcharov</t>
  </si>
  <si>
    <t>Wang Hao</t>
  </si>
  <si>
    <t>Zhang Jike</t>
  </si>
  <si>
    <t>Guo Yue</t>
  </si>
  <si>
    <t>Ma Lin</t>
  </si>
  <si>
    <t>Wang Liqin</t>
  </si>
  <si>
    <t>Wang Nan</t>
  </si>
  <si>
    <t>Zhang Yining</t>
  </si>
  <si>
    <t>Kong Linghui</t>
  </si>
  <si>
    <t>Li Ju</t>
  </si>
  <si>
    <t>Liu Guoliang</t>
  </si>
  <si>
    <t>Viktoriya Azarenko</t>
  </si>
  <si>
    <t>Mike Bryan</t>
  </si>
  <si>
    <t>Andy Murray</t>
  </si>
  <si>
    <t>Serena Williams</t>
  </si>
  <si>
    <t>Fernando González</t>
  </si>
  <si>
    <t>Nicolás Massú</t>
  </si>
  <si>
    <t>Venus Williams</t>
  </si>
  <si>
    <t>Ona Carbonell</t>
  </si>
  <si>
    <t>Andrea Fuentes</t>
  </si>
  <si>
    <t>Huang Xuechen</t>
  </si>
  <si>
    <t>Nataliya Ishchenko</t>
  </si>
  <si>
    <t>Liu Ou</t>
  </si>
  <si>
    <t>Svetlana Romashina</t>
  </si>
  <si>
    <t>Anastasiya Davydova</t>
  </si>
  <si>
    <t>Gemma Mengual</t>
  </si>
  <si>
    <t>Anastasiya Yermakova</t>
  </si>
  <si>
    <t>Alison Bartosik</t>
  </si>
  <si>
    <t>Anna Kozlova</t>
  </si>
  <si>
    <t>Miya Tachibana</t>
  </si>
  <si>
    <t>Miho Takeda</t>
  </si>
  <si>
    <t>Olga Brusnikina</t>
  </si>
  <si>
    <t>Mariya Kiselyova</t>
  </si>
  <si>
    <t>Becky Adlington</t>
  </si>
  <si>
    <t>Bronte Barratt</t>
  </si>
  <si>
    <t>Elizabeth Beisel</t>
  </si>
  <si>
    <t>Mireia Belmonte</t>
  </si>
  <si>
    <t>Ricky Berens</t>
  </si>
  <si>
    <t>Aleksandra Gerasimenya</t>
  </si>
  <si>
    <t>Jessica Hardy</t>
  </si>
  <si>
    <t>Chad le Clos</t>
  </si>
  <si>
    <t>Clément Lefert</t>
  </si>
  <si>
    <t>Amaury Leveaux</t>
  </si>
  <si>
    <t>James Magnussen</t>
  </si>
  <si>
    <t>Takeshi Matsuda</t>
  </si>
  <si>
    <t>Oussama Mellouli</t>
  </si>
  <si>
    <t>Park Tae Hwan</t>
  </si>
  <si>
    <t>Christian Sprenger</t>
  </si>
  <si>
    <t>Jeremy Stravius</t>
  </si>
  <si>
    <t>Aya Terakawa</t>
  </si>
  <si>
    <t>Nick Thoman</t>
  </si>
  <si>
    <t>Marleen Veldhuis</t>
  </si>
  <si>
    <t>Ye Shiwen</t>
  </si>
  <si>
    <t>Leith Brodie</t>
  </si>
  <si>
    <t>Cate Campbell</t>
  </si>
  <si>
    <t>César Cielo Filho</t>
  </si>
  <si>
    <t>Hugues Duboscq</t>
  </si>
  <si>
    <t>Niccolò Campriani</t>
  </si>
  <si>
    <t>Jin Jong O</t>
  </si>
  <si>
    <t>Felicity Galvez</t>
  </si>
  <si>
    <t>Christine Magnuson</t>
  </si>
  <si>
    <t>Patrick Murphy</t>
  </si>
  <si>
    <t>Shayne Reese</t>
  </si>
  <si>
    <t>Brenton Rickard</t>
  </si>
  <si>
    <t>Julia Smit</t>
  </si>
  <si>
    <t>Britta Steffen</t>
  </si>
  <si>
    <t>Hayden Stoeckel</t>
  </si>
  <si>
    <t>Matt Targett</t>
  </si>
  <si>
    <t>Peter Vanderkaay</t>
  </si>
  <si>
    <t>Arkady Vyachanin</t>
  </si>
  <si>
    <t>Garrett Weber Gale</t>
  </si>
  <si>
    <t>Lindsay Benko</t>
  </si>
  <si>
    <t>Brooke Hanson</t>
  </si>
  <si>
    <t>Klete Keller</t>
  </si>
  <si>
    <t>Rachel Komisarz</t>
  </si>
  <si>
    <t>Alice Mills</t>
  </si>
  <si>
    <t>Tomomi Morita</t>
  </si>
  <si>
    <t>Markus Rogan</t>
  </si>
  <si>
    <t>Franziska van Almsick</t>
  </si>
  <si>
    <t>Neil Walker</t>
  </si>
  <si>
    <t>Amanda Weir</t>
  </si>
  <si>
    <t>Takashi Yamamoto</t>
  </si>
  <si>
    <t>Brooke Bennett</t>
  </si>
  <si>
    <t>Beatrice Coada Caslaru</t>
  </si>
  <si>
    <t>Josh Davis</t>
  </si>
  <si>
    <t>Tom Dolan</t>
  </si>
  <si>
    <t>Anthony Ervin</t>
  </si>
  <si>
    <t>Domenico Fioravanti</t>
  </si>
  <si>
    <t>Geoff Huegill</t>
  </si>
  <si>
    <t>Diana Mocanu</t>
  </si>
  <si>
    <t>Martina Moravcová</t>
  </si>
  <si>
    <t>Ed Moses</t>
  </si>
  <si>
    <t>Diana Munz</t>
  </si>
  <si>
    <t>Mai Nakamura</t>
  </si>
  <si>
    <t>Todd Pearson</t>
  </si>
  <si>
    <t>Adam Pine</t>
  </si>
  <si>
    <t>Claudia Poll</t>
  </si>
  <si>
    <t>Megan Quann Jendrick</t>
  </si>
  <si>
    <t>Giaan Rooney</t>
  </si>
  <si>
    <t>Courtney Shealy</t>
  </si>
  <si>
    <t>Ashley Tappin</t>
  </si>
  <si>
    <t>Stev Theloke</t>
  </si>
  <si>
    <t>Amy Van Dyken</t>
  </si>
  <si>
    <t>J. R. Celski</t>
  </si>
  <si>
    <t>Charles Hamelin</t>
  </si>
  <si>
    <t>Park Seung Hui</t>
  </si>
  <si>
    <t>Katherine Reutter</t>
  </si>
  <si>
    <t>Seong Si Baek</t>
  </si>
  <si>
    <t>Marianne St Gelais</t>
  </si>
  <si>
    <t>François Louis Tremblay</t>
  </si>
  <si>
    <t>Zhou Yang</t>
  </si>
  <si>
    <t>Choi Eun Gyeong</t>
  </si>
  <si>
    <t>Anouk Leblanc Boucher</t>
  </si>
  <si>
    <t>Go Gi Hyeon</t>
  </si>
  <si>
    <t>Jonathan Guilmette</t>
  </si>
  <si>
    <t>Li Jiajun</t>
  </si>
  <si>
    <t>Evgeniya Radanova</t>
  </si>
  <si>
    <t>Mathieu Turcotte</t>
  </si>
  <si>
    <t>Wang Chunlu</t>
  </si>
  <si>
    <t>Yang Yang (S)</t>
  </si>
  <si>
    <t>Shani Davis</t>
  </si>
  <si>
    <t>Kristina Groves</t>
  </si>
  <si>
    <t>Sven Kramer</t>
  </si>
  <si>
    <t>Lee Seung Hun</t>
  </si>
  <si>
    <t>Mo Tae Beom</t>
  </si>
  <si>
    <t>Ivan Skobrev</t>
  </si>
  <si>
    <t>Mark Tuitert</t>
  </si>
  <si>
    <t>Joey Cheek</t>
  </si>
  <si>
    <t>Anni Friesinger Postma</t>
  </si>
  <si>
    <t>Clara Hughes</t>
  </si>
  <si>
    <t>Claudia Pechstein</t>
  </si>
  <si>
    <t>Carl Verheijen</t>
  </si>
  <si>
    <t>Erben Wennemars</t>
  </si>
  <si>
    <t>Ireen Wüst</t>
  </si>
  <si>
    <t>Derek Parra</t>
  </si>
  <si>
    <t>Jennifer Rodriguez</t>
  </si>
  <si>
    <t>Simon Ammann</t>
  </si>
  <si>
    <t>Adam Malysz</t>
  </si>
  <si>
    <t>Matti Hautamäki</t>
  </si>
  <si>
    <t>Andreas Kofler</t>
  </si>
  <si>
    <t>Roar Ljøkelsøy</t>
  </si>
  <si>
    <t>After Seles</t>
  </si>
  <si>
    <t>Thomas Morgenstern</t>
  </si>
  <si>
    <t>Sven Hannawald</t>
  </si>
  <si>
    <t>Olena Kostevych</t>
  </si>
  <si>
    <t>Katerina Kurková Emmons</t>
  </si>
  <si>
    <t>Lyubov Galkina</t>
  </si>
  <si>
    <t>Mariya Grozdeva</t>
  </si>
  <si>
    <t>Lee Bo Na</t>
  </si>
  <si>
    <t>Mikhail Nestruyev</t>
  </si>
  <si>
    <t>Igor Basinsky</t>
  </si>
  <si>
    <t>Tao Luna</t>
  </si>
  <si>
    <t>Kim Crow</t>
  </si>
  <si>
    <t>Georgeta Damian Andrunache</t>
  </si>
  <si>
    <t>Viorica Susanu</t>
  </si>
  <si>
    <t>Doina Ignat</t>
  </si>
  <si>
    <t>Pieta van Dishoeck</t>
  </si>
  <si>
    <t>Eeke van Nes</t>
  </si>
  <si>
    <t>Bill Demong</t>
  </si>
  <si>
    <t>Bernhard Gruber</t>
  </si>
  <si>
    <t>Magnus Moan</t>
  </si>
  <si>
    <t>Ronny Ackermann</t>
  </si>
  <si>
    <t>Jaakko Tallus</t>
  </si>
  <si>
    <t>Denis Ablyazin</t>
  </si>
  <si>
    <t>Chen Yibing</t>
  </si>
  <si>
    <t>Gabby Douglas</t>
  </si>
  <si>
    <t>Feng Zhe</t>
  </si>
  <si>
    <t>Sandra Izbasa</t>
  </si>
  <si>
    <t>Viktoriya Komova</t>
  </si>
  <si>
    <t>McKayla Maroney</t>
  </si>
  <si>
    <t>Marcel Nguyen</t>
  </si>
  <si>
    <t>Mariya Paseka</t>
  </si>
  <si>
    <t>Louis Smith</t>
  </si>
  <si>
    <t>Max Whitlock</t>
  </si>
  <si>
    <t>Anton Golotsutskov</t>
  </si>
  <si>
    <t>He Kexin</t>
  </si>
  <si>
    <t>Jonathan Horton</t>
  </si>
  <si>
    <t>Li Xiaopeng</t>
  </si>
  <si>
    <t>Xiao Qin</t>
  </si>
  <si>
    <t>Alexandra Eremia</t>
  </si>
  <si>
    <t>Annia Hatch</t>
  </si>
  <si>
    <t>Terin Humphrey</t>
  </si>
  <si>
    <t>Takehiro Kashima</t>
  </si>
  <si>
    <t>Courtney Kupets</t>
  </si>
  <si>
    <t>Anna Pavlova</t>
  </si>
  <si>
    <t>Monica Rosu</t>
  </si>
  <si>
    <t>Dana Sofronie</t>
  </si>
  <si>
    <t>Hiroyuki Tomita</t>
  </si>
  <si>
    <t>Marius Urzica</t>
  </si>
  <si>
    <t>Isao Yoneda</t>
  </si>
  <si>
    <t>Yordan Yovchev</t>
  </si>
  <si>
    <t>Oleksandr Beresh</t>
  </si>
  <si>
    <t>Aleksey Bondarenko</t>
  </si>
  <si>
    <t>Lee Ju Hyeong</t>
  </si>
  <si>
    <t>Liu Xuan</t>
  </si>
  <si>
    <t>Maria Olaru</t>
  </si>
  <si>
    <t>Yelena Produnova</t>
  </si>
  <si>
    <t>Andreea Raducan</t>
  </si>
  <si>
    <t>Elisa Di Francisca</t>
  </si>
  <si>
    <t>Arianna Errigo</t>
  </si>
  <si>
    <t>Diego Occhiuzzi</t>
  </si>
  <si>
    <t>Sun Yujie</t>
  </si>
  <si>
    <t>Valentina Vezzali</t>
  </si>
  <si>
    <t>Stefano Carozzo</t>
  </si>
  <si>
    <t>Margherita Granbassi</t>
  </si>
  <si>
    <t>Sada Jacobson</t>
  </si>
  <si>
    <t>Fabrice Jeannet</t>
  </si>
  <si>
    <t>Nicolas Lopez</t>
  </si>
  <si>
    <t>Matteo Tagliariol</t>
  </si>
  <si>
    <t>Becca Ward</t>
  </si>
  <si>
    <t>Mariel Zagunis</t>
  </si>
  <si>
    <t>Andrea Cassarà</t>
  </si>
  <si>
    <t>Laura Flessel Colovic</t>
  </si>
  <si>
    <t>Aldo Montano</t>
  </si>
  <si>
    <t>Maureen Nisima</t>
  </si>
  <si>
    <t>Salvatore Sanzo</t>
  </si>
  <si>
    <t>Mathieu Gourdain</t>
  </si>
  <si>
    <t>Gianna Hablützel Bürki</t>
  </si>
  <si>
    <t>Rita König</t>
  </si>
  <si>
    <t>Wiradech Kothny</t>
  </si>
  <si>
    <t>Hugues Obry</t>
  </si>
  <si>
    <t>Giovanna Trillini</t>
  </si>
  <si>
    <t>Sandra Auffarth</t>
  </si>
  <si>
    <t>Laura Bechtolsheimer</t>
  </si>
  <si>
    <t>Adelinde Cornelissen</t>
  </si>
  <si>
    <t>Charlotte Dujardin</t>
  </si>
  <si>
    <t>Michael Jung</t>
  </si>
  <si>
    <t>Gerco Schröder</t>
  </si>
  <si>
    <t>Tina Cook</t>
  </si>
  <si>
    <t>Heike Kemmer</t>
  </si>
  <si>
    <t>Eric Lamaze</t>
  </si>
  <si>
    <t>Beezie Madden</t>
  </si>
  <si>
    <t>Marketing&amp;Sales</t>
  </si>
  <si>
    <t>Hinrich Romeike</t>
  </si>
  <si>
    <t>Anky van Grunsven</t>
  </si>
  <si>
    <t>Isabell Werth</t>
  </si>
  <si>
    <t>Beatriz Ferrer Salat</t>
  </si>
  <si>
    <t>Pippa Funnell</t>
  </si>
  <si>
    <t>Chris Kappler</t>
  </si>
  <si>
    <t>Marco Kutscher</t>
  </si>
  <si>
    <t>Leslie Law</t>
  </si>
  <si>
    <t>Marketing andSales</t>
  </si>
  <si>
    <t>Ulla Salzgeber</t>
  </si>
  <si>
    <t>Kim Severson</t>
  </si>
  <si>
    <t>Andrew Hoy</t>
  </si>
  <si>
    <t>David O'Connor</t>
  </si>
  <si>
    <t>David Boudia</t>
  </si>
  <si>
    <t>Chen Ruolin</t>
  </si>
  <si>
    <t>He Zi</t>
  </si>
  <si>
    <t>Qin Kai</t>
  </si>
  <si>
    <t>Wu Minxia</t>
  </si>
  <si>
    <t>Ilya Zakharov</t>
  </si>
  <si>
    <t>Gleb Galperin</t>
  </si>
  <si>
    <t>Guo Jingjing</t>
  </si>
  <si>
    <t>Yuliya Pakhalina</t>
  </si>
  <si>
    <t>Wang Xin</t>
  </si>
  <si>
    <t>Mathew Helm</t>
  </si>
  <si>
    <t>Lao Lishi</t>
  </si>
  <si>
    <t>Chantelle Michell Newbery</t>
  </si>
  <si>
    <t>Robert Newbery</t>
  </si>
  <si>
    <t>Tian Liang</t>
  </si>
  <si>
    <t>AfterSales</t>
  </si>
  <si>
    <t>Fu Mingxia</t>
  </si>
  <si>
    <t>Hu Jia</t>
  </si>
  <si>
    <t>Li Na</t>
  </si>
  <si>
    <t>Marketing adn Sales</t>
  </si>
  <si>
    <t>Anne Montminy</t>
  </si>
  <si>
    <t>Xiong Ni</t>
  </si>
  <si>
    <t>Grégory Baugé</t>
  </si>
  <si>
    <t>Ed Clancy</t>
  </si>
  <si>
    <t>Sarah Hammer</t>
  </si>
  <si>
    <t>Jason Kenny</t>
  </si>
  <si>
    <t>Maximilian Levy</t>
  </si>
  <si>
    <t>Anna Meares</t>
  </si>
  <si>
    <t>Vicki Pendleton</t>
  </si>
  <si>
    <t>Laura Trott</t>
  </si>
  <si>
    <t>Olga Zabelinskaya</t>
  </si>
  <si>
    <t>Mickaël Bourgain</t>
  </si>
  <si>
    <t>Fabian Cancellara</t>
  </si>
  <si>
    <t>Joan Llaneras</t>
  </si>
  <si>
    <t>Hayden Roulston</t>
  </si>
  <si>
    <t>Ryan Bayley</t>
  </si>
  <si>
    <t>Graeme Brown</t>
  </si>
  <si>
    <t>Sergi Escobar</t>
  </si>
  <si>
    <t>Rob Hayles</t>
  </si>
  <si>
    <t>Brad McGee</t>
  </si>
  <si>
    <t>Stefan Nimke</t>
  </si>
  <si>
    <t>Olga Slyusareva</t>
  </si>
  <si>
    <t>Arnaud Tournant</t>
  </si>
  <si>
    <t>René Wolff</t>
  </si>
  <si>
    <t>Leontien Zijlaard van Moorsel</t>
  </si>
  <si>
    <t>Félicia Ballanger</t>
  </si>
  <si>
    <t>Robert Bartko</t>
  </si>
  <si>
    <t>Jens Fiedler</t>
  </si>
  <si>
    <t>Jens Lehmann</t>
  </si>
  <si>
    <t>Gary Neiwand</t>
  </si>
  <si>
    <t>Jason Queally</t>
  </si>
  <si>
    <t>Jan Ullrich</t>
  </si>
  <si>
    <t>Lukáš Bauer</t>
  </si>
  <si>
    <t>Anna Haag</t>
  </si>
  <si>
    <t>Marcus Hellner</t>
  </si>
  <si>
    <t>Charlotte Kalla</t>
  </si>
  <si>
    <t>Claudia Künzel Nystad</t>
  </si>
  <si>
    <t>Aino Kaisa Saarinen</t>
  </si>
  <si>
    <t>Evi Sachenbacher Stehle</t>
  </si>
  <si>
    <t>Axel Teichmann</t>
  </si>
  <si>
    <t>Tobias Angerer</t>
  </si>
  <si>
    <t>Yevgeny Dementyev</t>
  </si>
  <si>
    <t>Giorgio Di Centa</t>
  </si>
  <si>
    <t>Thobias Fredriksson</t>
  </si>
  <si>
    <t>Björn Lind</t>
  </si>
  <si>
    <t>Yevgeniya Medvedeva</t>
  </si>
  <si>
    <t>Katerina Neumannová</t>
  </si>
  <si>
    <t>Pietro Piller Cottrer</t>
  </si>
  <si>
    <t>Kristina Šmigun Vähi</t>
  </si>
  <si>
    <t>Thomas Alsgaard</t>
  </si>
  <si>
    <t>Viola Bauer</t>
  </si>
  <si>
    <t>Anita Moen Guidon</t>
  </si>
  <si>
    <t>Kristen Skjeldal</t>
  </si>
  <si>
    <t>Andrus Veerpalu</t>
  </si>
  <si>
    <t>Cristian Zorzi</t>
  </si>
  <si>
    <t>Tina Dietze</t>
  </si>
  <si>
    <t>Natasa Douchev Janics</t>
  </si>
  <si>
    <t>Katalin Kovács</t>
  </si>
  <si>
    <t>Danuta Kozák</t>
  </si>
  <si>
    <t>Inna Osypenko Radomska</t>
  </si>
  <si>
    <t>Franziska Weber</t>
  </si>
  <si>
    <t>Tim Brabants</t>
  </si>
  <si>
    <t>David Cal</t>
  </si>
  <si>
    <t>Christian Gille</t>
  </si>
  <si>
    <t>Vadim Makhnyov</t>
  </si>
  <si>
    <t>Roman Petrushenko</t>
  </si>
  <si>
    <t>Katrin Wagner Augustin</t>
  </si>
  <si>
    <t>Ken Wallace</t>
  </si>
  <si>
    <t>Tomasz Wylenzek</t>
  </si>
  <si>
    <t>Nathan Baggaley</t>
  </si>
  <si>
    <t>Andreas Dittmer</t>
  </si>
  <si>
    <t>Birgit Fischer Schmidt</t>
  </si>
  <si>
    <t>Aleksandr Kostoglod</t>
  </si>
  <si>
    <t>Aleksandr Kovalyov</t>
  </si>
  <si>
    <t>Eirik Verås Larsen</t>
  </si>
  <si>
    <t>Carolin Leonhardt</t>
  </si>
  <si>
    <t>Adam Van Koeverden</t>
  </si>
  <si>
    <t>Knut Holmann</t>
  </si>
  <si>
    <t>Zoltán Kammerer</t>
  </si>
  <si>
    <t>Petar Merkov</t>
  </si>
  <si>
    <t>Florin Popescu</t>
  </si>
  <si>
    <t>Mitica Pricop</t>
  </si>
  <si>
    <t>Botond Storcz</t>
  </si>
  <si>
    <t>Szilvia Szabó</t>
  </si>
  <si>
    <t>Kevin Kuske</t>
  </si>
  <si>
    <t>André Lange</t>
  </si>
  <si>
    <t>Martin Annen</t>
  </si>
  <si>
    <t>Beat Hefti</t>
  </si>
  <si>
    <t>Marie Laure Brunet</t>
  </si>
  <si>
    <t>Marie Dorin</t>
  </si>
  <si>
    <t>Simone Hauswald</t>
  </si>
  <si>
    <t>Vincent Jay</t>
  </si>
  <si>
    <t>Anastasia Kuzmina</t>
  </si>
  <si>
    <t>Christoph Sumann</t>
  </si>
  <si>
    <t>Yevgeny Ustyugov</t>
  </si>
  <si>
    <t>Olga Zaytseva</t>
  </si>
  <si>
    <t>Florence Baverel Robert</t>
  </si>
  <si>
    <t>Vincent Defrasne</t>
  </si>
  <si>
    <t>Halvard Hanevold</t>
  </si>
  <si>
    <t>Svetlana Ishmuratova</t>
  </si>
  <si>
    <t>Anna Carin Olofsson Zidek</t>
  </si>
  <si>
    <t>Uschi Disl</t>
  </si>
  <si>
    <t>Ricco Groß</t>
  </si>
  <si>
    <t>Andrea Henkel</t>
  </si>
  <si>
    <t>Frank Luck</t>
  </si>
  <si>
    <t>Raphaël Poirée</t>
  </si>
  <si>
    <t>Olga Pylyova Medvedtseva</t>
  </si>
  <si>
    <t>Liv Grete Skjelbreid Poirée</t>
  </si>
  <si>
    <t>Magdalena Wallin Forsberg</t>
  </si>
  <si>
    <t>Zhao Yunlei</t>
  </si>
  <si>
    <t>Lee Hyo Jeong</t>
  </si>
  <si>
    <t>Yu Yang</t>
  </si>
  <si>
    <t>Gao Ling</t>
  </si>
  <si>
    <t>Nataliya Antyukh</t>
  </si>
  <si>
    <t>Vivian Cheruiyot</t>
  </si>
  <si>
    <t>Will Claye</t>
  </si>
  <si>
    <t>Tirunesh Dibaba</t>
  </si>
  <si>
    <t>Mo Farah</t>
  </si>
  <si>
    <t>Lalonde Gordon</t>
  </si>
  <si>
    <t>Sanya Richards Ross</t>
  </si>
  <si>
    <t>DeeDee Trotter</t>
  </si>
  <si>
    <t>Elvan Abeylegesse</t>
  </si>
  <si>
    <t>Kenenisa Bekele</t>
  </si>
  <si>
    <t>Kerron Clement</t>
  </si>
  <si>
    <t>Walter Dix</t>
  </si>
  <si>
    <t>Yuliya Gushchina</t>
  </si>
  <si>
    <t>Tatyana Lebedeva</t>
  </si>
  <si>
    <t>LaShawn Merritt</t>
  </si>
  <si>
    <t>David Neville</t>
  </si>
  <si>
    <t>Kerron Stewart</t>
  </si>
  <si>
    <t>Jared Tallent</t>
  </si>
  <si>
    <t>After Saless</t>
  </si>
  <si>
    <t>Angelo Taylor</t>
  </si>
  <si>
    <t>Richard Thompson</t>
  </si>
  <si>
    <t>Jeremy Wariner</t>
  </si>
  <si>
    <t>Shericka Williams</t>
  </si>
  <si>
    <t>Derrick Brew</t>
  </si>
  <si>
    <t>Shawn Crawford</t>
  </si>
  <si>
    <t>Hicham El Guerrouj</t>
  </si>
  <si>
    <t>Maurice Greene</t>
  </si>
  <si>
    <t>Otis Harris</t>
  </si>
  <si>
    <t>Kelly Holmes</t>
  </si>
  <si>
    <t>Ato Boldon</t>
  </si>
  <si>
    <t>Pauline Davis Thompson</t>
  </si>
  <si>
    <t>Lorraine Graham</t>
  </si>
  <si>
    <t>Greg Haughton</t>
  </si>
  <si>
    <t>Deon Hemmings</t>
  </si>
  <si>
    <t>Robert Korzeniowski</t>
  </si>
  <si>
    <t>Tayna Lawrence</t>
  </si>
  <si>
    <t>Beverly McDonald</t>
  </si>
  <si>
    <t>Merlene Ottey Page</t>
  </si>
  <si>
    <t>Irina Privalova</t>
  </si>
  <si>
    <t>Gabriela Szabo</t>
  </si>
  <si>
    <t>Gete Wami</t>
  </si>
  <si>
    <t>Elisabeth Görgl</t>
  </si>
  <si>
    <t>Lindsey Kildow Vonn</t>
  </si>
  <si>
    <t>Ivica Kostelic</t>
  </si>
  <si>
    <t>Julia Mancuso</t>
  </si>
  <si>
    <t>Tina Maze</t>
  </si>
  <si>
    <t>Maria Riesch</t>
  </si>
  <si>
    <t>Michaela Dorfmeister</t>
  </si>
  <si>
    <t>Hermann Maier</t>
  </si>
  <si>
    <t>Benjamin Raich</t>
  </si>
  <si>
    <t>Marlies Schild</t>
  </si>
  <si>
    <t>Rainer Schönfelder</t>
  </si>
  <si>
    <t>Kjetil André Aamodt</t>
  </si>
  <si>
    <t>Renate Götschl</t>
  </si>
  <si>
    <t>Lasse Kjus</t>
  </si>
  <si>
    <t>Ki Bo Bae</t>
  </si>
  <si>
    <t>Oh Jin Hyek</t>
  </si>
  <si>
    <t>Park Gyeong Mo</t>
  </si>
  <si>
    <t>Park Seong Hyeon</t>
  </si>
  <si>
    <t>Yun Ok Hui</t>
  </si>
  <si>
    <t>Zhang Juanjuan</t>
  </si>
  <si>
    <t>Lee Seong Jin</t>
  </si>
  <si>
    <t>Kim Nam Sun</t>
  </si>
  <si>
    <t>Kim Su Nyeong</t>
  </si>
  <si>
    <t>Vic Wunderle</t>
  </si>
  <si>
    <t>Yun Mi Jin</t>
  </si>
  <si>
    <t>Artur Aleksanyan</t>
  </si>
  <si>
    <t>Valeriy Andriitsev</t>
  </si>
  <si>
    <t>Rövs?n Bayramov</t>
  </si>
  <si>
    <t>Jordan Burroughs</t>
  </si>
  <si>
    <t>Clarissa Chun</t>
  </si>
  <si>
    <t>Yogeshwar Dutt</t>
  </si>
  <si>
    <t>Jaime Espinal</t>
  </si>
  <si>
    <t>Johan Eurén</t>
  </si>
  <si>
    <t>Karam Gaber</t>
  </si>
  <si>
    <t>Daniyal Gadzhiyev</t>
  </si>
  <si>
    <t>Komeil Ghasemi</t>
  </si>
  <si>
    <t>Giorgi Gogshelidze</t>
  </si>
  <si>
    <t>Sadegh Goudarzi</t>
  </si>
  <si>
    <t>Steeve Guénot</t>
  </si>
  <si>
    <t>Carol Huynh</t>
  </si>
  <si>
    <t>Kaori Icho</t>
  </si>
  <si>
    <t>Damian Janikowski</t>
  </si>
  <si>
    <t>Jing Ruixue</t>
  </si>
  <si>
    <t>Arsen Julfalakyan</t>
  </si>
  <si>
    <t>Riza Kayaalp</t>
  </si>
  <si>
    <t>Aleksandras Kazakevicius</t>
  </si>
  <si>
    <t>Vladimer Khinchegashvili</t>
  </si>
  <si>
    <t>Alan Khugayev</t>
  </si>
  <si>
    <t>Kim Hyeon Wu</t>
  </si>
  <si>
    <t>Besik Kudukhov</t>
  </si>
  <si>
    <t>Sushil Kumar</t>
  </si>
  <si>
    <t>Zaur Kuramagomedov</t>
  </si>
  <si>
    <t>Ehsan Naser Lashgari</t>
  </si>
  <si>
    <t>Revaz Lashkhi</t>
  </si>
  <si>
    <t>Jimmy Lidberg</t>
  </si>
  <si>
    <t>Liván López</t>
  </si>
  <si>
    <t>Mijaín López</t>
  </si>
  <si>
    <t>Tamás Lorincz</t>
  </si>
  <si>
    <t>Bilyal Makhov</t>
  </si>
  <si>
    <t>Gyuzel Manyurova</t>
  </si>
  <si>
    <t>Dato Marsagishvili</t>
  </si>
  <si>
    <t>Ryutaro Matsumoto</t>
  </si>
  <si>
    <t>Péter Módos</t>
  </si>
  <si>
    <t>Davit Modzmanashvili</t>
  </si>
  <si>
    <t>Heiki Nabi</t>
  </si>
  <si>
    <t>Omid Noroozi</t>
  </si>
  <si>
    <t>Hitomi Obara</t>
  </si>
  <si>
    <t>Dzhamal Otarsultanov</t>
  </si>
  <si>
    <t>Xetaq Qazyumov</t>
  </si>
  <si>
    <t>Yuliya Ratkeviç</t>
  </si>
  <si>
    <t>Jackeline Rentería</t>
  </si>
  <si>
    <t>Ghasem Rezaei</t>
  </si>
  <si>
    <t>Coleman Scott</t>
  </si>
  <si>
    <t>Mingiyan Semyonov</t>
  </si>
  <si>
    <t>Soronzonboldyn Battsetseg</t>
  </si>
  <si>
    <t>Hamid Soryan</t>
  </si>
  <si>
    <t>Mariya Stadnik</t>
  </si>
  <si>
    <t>Shrif Srifov</t>
  </si>
  <si>
    <t>Akzhurek Tanatarov</t>
  </si>
  <si>
    <t>Artur Taymazov</t>
  </si>
  <si>
    <t>Soslan Tigiyev</t>
  </si>
  <si>
    <t>Rustam Totrov</t>
  </si>
  <si>
    <t>Denis Tsargush</t>
  </si>
  <si>
    <t>Manuchar Tskhadaia</t>
  </si>
  <si>
    <t>Maider Unda</t>
  </si>
  <si>
    <t>Jake Varner</t>
  </si>
  <si>
    <t>Tonya Verbeek</t>
  </si>
  <si>
    <t>Roman Vlasov</t>
  </si>
  <si>
    <t>Lyubov Volosova</t>
  </si>
  <si>
    <t>Nataliya Vorobyova</t>
  </si>
  <si>
    <t>Yang Kyong Il</t>
  </si>
  <si>
    <t>Tatsuhiro Yonemitsu</t>
  </si>
  <si>
    <t>Saori Yoshida</t>
  </si>
  <si>
    <t>Shinichi Yumoto</t>
  </si>
  <si>
    <t>Stanka Zlateva</t>
  </si>
  <si>
    <t>Emin ?hm?dov</t>
  </si>
  <si>
    <t>Togrul ?sg?rov</t>
  </si>
  <si>
    <t>Yusuf Abdusalomov</t>
  </si>
  <si>
    <t>Bakhtiyar Akhmedov</t>
  </si>
  <si>
    <t>Islam Beka Albiyev</t>
  </si>
  <si>
    <t>Roman Amoyan</t>
  </si>
  <si>
    <t>Nazmi Avluca</t>
  </si>
  <si>
    <t>Khasan Baroyev</t>
  </si>
  <si>
    <t>Mavlet Batyrov</t>
  </si>
  <si>
    <t>Kanat Begaliyev</t>
  </si>
  <si>
    <t>Henry Cejudo</t>
  </si>
  <si>
    <t>Chang Yongxiang</t>
  </si>
  <si>
    <t>Taras Danko</t>
  </si>
  <si>
    <t>Mirko Englich</t>
  </si>
  <si>
    <t>Vasyl Fedoryshyn</t>
  </si>
  <si>
    <t>Zoltán Fodor</t>
  </si>
  <si>
    <t>Murad Gaydarov</t>
  </si>
  <si>
    <t>Christophe Guénot</t>
  </si>
  <si>
    <t>Kyoko Hamaguchi</t>
  </si>
  <si>
    <t>Chiharu Icho</t>
  </si>
  <si>
    <t>Manuchar K'virk'elia</t>
  </si>
  <si>
    <t>Alyona Kartashova</t>
  </si>
  <si>
    <t>Georgy Ketoyev</t>
  </si>
  <si>
    <t>Aslanbek Khushtov</t>
  </si>
  <si>
    <t>Aset Mambetov</t>
  </si>
  <si>
    <t>Nazyr Mankiyev</t>
  </si>
  <si>
    <t>Tomohiro Matsunaga</t>
  </si>
  <si>
    <t>Iryna Merleni Mykulchyn</t>
  </si>
  <si>
    <t>Randi Miller</t>
  </si>
  <si>
    <t>Revaz Mindorashvili</t>
  </si>
  <si>
    <t>Andrea Minguzzi</t>
  </si>
  <si>
    <t>Mindaugas Mizgaitis</t>
  </si>
  <si>
    <t>Seyed Mohammadi</t>
  </si>
  <si>
    <t>Sharvani Muradov</t>
  </si>
  <si>
    <t>David Musulbes</t>
  </si>
  <si>
    <t>Marid Mutalimov</t>
  </si>
  <si>
    <t>Park Eun Chul</t>
  </si>
  <si>
    <t>Yury Patrikeyev</t>
  </si>
  <si>
    <t>Vitaliy R?himov</t>
  </si>
  <si>
    <t>Ramazan Sahin</t>
  </si>
  <si>
    <t>Buvaisa Saytiyev</t>
  </si>
  <si>
    <t>Mikhail Semyonov</t>
  </si>
  <si>
    <t>Yelena Shalygina</t>
  </si>
  <si>
    <t>Andriy Stadnik</t>
  </si>
  <si>
    <t>Nurbakyt Tengizbayev</t>
  </si>
  <si>
    <t>Kiril Terziev</t>
  </si>
  <si>
    <t>Taymuraz Tigiyev</t>
  </si>
  <si>
    <t>Otar Tushishvili</t>
  </si>
  <si>
    <t>Ruslan Tyumenbayev</t>
  </si>
  <si>
    <t>Armen Vardanian</t>
  </si>
  <si>
    <t>Radoslav Velikov</t>
  </si>
  <si>
    <t>Wang Jiao</t>
  </si>
  <si>
    <t>Adam Wheeler</t>
  </si>
  <si>
    <t>Agnieszka Wieszczek</t>
  </si>
  <si>
    <t>Xu Li</t>
  </si>
  <si>
    <t>Yavor Yanakiev</t>
  </si>
  <si>
    <t>Kenichi Yumoto</t>
  </si>
  <si>
    <t>Stephen Abas</t>
  </si>
  <si>
    <t>Ara Abrahamian</t>
  </si>
  <si>
    <t>Aleksandr Dokturishivili</t>
  </si>
  <si>
    <t>Seref Eroglu</t>
  </si>
  <si>
    <t>Iván Fundora</t>
  </si>
  <si>
    <t>Rulon Gardner</t>
  </si>
  <si>
    <t>Khadzhimurat Gatsalov</t>
  </si>
  <si>
    <t>Lise Golliot Legrand</t>
  </si>
  <si>
    <t>Anna Gomis</t>
  </si>
  <si>
    <t>Ali Reza Heidari</t>
  </si>
  <si>
    <t>Magamed Ibragimov</t>
  </si>
  <si>
    <t>Kenji Inoue</t>
  </si>
  <si>
    <t>Jeong Ji Hyeon</t>
  </si>
  <si>
    <t>Jamill Kelly</t>
  </si>
  <si>
    <t>Atryom Kyuregyan</t>
  </si>
  <si>
    <t>Gennady Laliyev</t>
  </si>
  <si>
    <t>István Majoros</t>
  </si>
  <si>
    <t>Vyacheslav Makarenko</t>
  </si>
  <si>
    <t>Gaydar Mamedaliyev</t>
  </si>
  <si>
    <t>Mkhitar Manukyan</t>
  </si>
  <si>
    <t>Sara McMann</t>
  </si>
  <si>
    <t>Patricia Miranda</t>
  </si>
  <si>
    <t>Aleksey Mishin</t>
  </si>
  <si>
    <t>Roberto Monzón</t>
  </si>
  <si>
    <t>Masoud Moustafa Gokar</t>
  </si>
  <si>
    <t>Mun Ui Je</t>
  </si>
  <si>
    <t>Makhach Murtazaliyev</t>
  </si>
  <si>
    <t>Farid Munsurov</t>
  </si>
  <si>
    <t>Armen Nazaryan</t>
  </si>
  <si>
    <t>Ramaz Nozadze</t>
  </si>
  <si>
    <t>Mehmet Özal</t>
  </si>
  <si>
    <t>Aydin Polatçi</t>
  </si>
  <si>
    <t>Yandro Quintana</t>
  </si>
  <si>
    <t>Ali Reza Rezaei</t>
  </si>
  <si>
    <t>Varteres Samurgashev</t>
  </si>
  <si>
    <t>Cael Sanderson</t>
  </si>
  <si>
    <t>Sazhid Sazhidov</t>
  </si>
  <si>
    <t>Chikara Tanabe</t>
  </si>
  <si>
    <t>Elbrus Tedieiev</t>
  </si>
  <si>
    <t>Georgy Tsurtsumia</t>
  </si>
  <si>
    <t>Wang Xu</t>
  </si>
  <si>
    <t>Marko Yli Hannuksela</t>
  </si>
  <si>
    <t>Namiq Abdullayev</t>
  </si>
  <si>
    <t>Filiberto Azcuy</t>
  </si>
  <si>
    <t>Sándor István Bárdosi</t>
  </si>
  <si>
    <t>Serafim Barzakov</t>
  </si>
  <si>
    <t>Islam Bayramukov</t>
  </si>
  <si>
    <t>Adem Bereket</t>
  </si>
  <si>
    <t>Terry Brands</t>
  </si>
  <si>
    <t>Yevhen Buslovych</t>
  </si>
  <si>
    <t>Ak'ak'i Chachua</t>
  </si>
  <si>
    <t>Ali Reza Dabir</t>
  </si>
  <si>
    <t>Dmitry Debelka</t>
  </si>
  <si>
    <t>Arsen Gitinov</t>
  </si>
  <si>
    <t>Aleksey Glushkov</t>
  </si>
  <si>
    <t>Sammie Henson</t>
  </si>
  <si>
    <t>Mogamed Ibragimov</t>
  </si>
  <si>
    <t>Daniel Igali</t>
  </si>
  <si>
    <t>Jang Jae Seong</t>
  </si>
  <si>
    <t>Eldar K'urt'anidze</t>
  </si>
  <si>
    <t>Kang Yong Gyun</t>
  </si>
  <si>
    <t>Amiran Kardanov</t>
  </si>
  <si>
    <t>Murat Kardanov</t>
  </si>
  <si>
    <t>Aleksandr Karelin</t>
  </si>
  <si>
    <t>Kim In Seop</t>
  </si>
  <si>
    <t>Matt Lindland</t>
  </si>
  <si>
    <t>Mikael Ljungberg</t>
  </si>
  <si>
    <t>Garrett Lowney</t>
  </si>
  <si>
    <t>Juan Luis Marén</t>
  </si>
  <si>
    <t>Lincoln McIlravy</t>
  </si>
  <si>
    <t>Sagid Murtazaliyev</t>
  </si>
  <si>
    <t>Katsuhiko Nagata</t>
  </si>
  <si>
    <t>Lázaro Rivas</t>
  </si>
  <si>
    <t>Alexis Rodríguez</t>
  </si>
  <si>
    <t>Yoel Romero</t>
  </si>
  <si>
    <t>David Saldadze</t>
  </si>
  <si>
    <t>Adam Saytiyev</t>
  </si>
  <si>
    <t>Sheng Zetian</t>
  </si>
  <si>
    <t>Sim Gwon Ho</t>
  </si>
  <si>
    <t>Brandon Slay</t>
  </si>
  <si>
    <t>Murad Umakhanov</t>
  </si>
  <si>
    <t>Mukhran Vakht'angadze</t>
  </si>
  <si>
    <t>Hamza Yerlikaya</t>
  </si>
  <si>
    <t>Ruslan Albegov</t>
  </si>
  <si>
    <t>Sajjad Anoushiravani</t>
  </si>
  <si>
    <t>Apti Aukhadov</t>
  </si>
  <si>
    <t>Bartlomiej Bonk</t>
  </si>
  <si>
    <t>Iván Cambar</t>
  </si>
  <si>
    <t>Zulfiya Chinshanlo</t>
  </si>
  <si>
    <t>Anatolii Cîrîcu</t>
  </si>
  <si>
    <t>Roxana Cocos</t>
  </si>
  <si>
    <t>Oscar Figueroa</t>
  </si>
  <si>
    <t>Christine Girard</t>
  </si>
  <si>
    <t>Hsu Shu Ching</t>
  </si>
  <si>
    <t>Ilya Ilyin</t>
  </si>
  <si>
    <t>Cristina Iovu</t>
  </si>
  <si>
    <t>Eko Irawan</t>
  </si>
  <si>
    <t>Aleksandr Ivanov</t>
  </si>
  <si>
    <t>Yuliya Kalina</t>
  </si>
  <si>
    <t>Tatyana Kashirina</t>
  </si>
  <si>
    <t>Hripsime Khurshudyan</t>
  </si>
  <si>
    <t>Kim Un Guk</t>
  </si>
  <si>
    <t>Irina Kulesha</t>
  </si>
  <si>
    <t>Li Xueying</t>
  </si>
  <si>
    <t>Lin Qingfeng</t>
  </si>
  <si>
    <t>Lu Haojie</t>
  </si>
  <si>
    <t>Lu Xiaojun</t>
  </si>
  <si>
    <t>Maiya Maneza</t>
  </si>
  <si>
    <t>Razvan Martin</t>
  </si>
  <si>
    <t>Hiromi Miyake</t>
  </si>
  <si>
    <t>Navab Nasirshelal</t>
  </si>
  <si>
    <t>Om Yun Chol</t>
  </si>
  <si>
    <t>Svetlana Podobedova</t>
  </si>
  <si>
    <t>Rim Jong Sim</t>
  </si>
  <si>
    <t>Kianoush Rostami</t>
  </si>
  <si>
    <t>Ryang Chun Hwa</t>
  </si>
  <si>
    <t>Behdad Salimi</t>
  </si>
  <si>
    <t>Marina Shkermankova</t>
  </si>
  <si>
    <t>Pimsiri Sirikaew</t>
  </si>
  <si>
    <t>Oleksiy Torokhtiy</t>
  </si>
  <si>
    <t>Triyatno</t>
  </si>
  <si>
    <t>Svetlana Tsarukayeva</t>
  </si>
  <si>
    <t>Wang Mingjuan</t>
  </si>
  <si>
    <t>Wu Jingbiao</t>
  </si>
  <si>
    <t>Valentin Xristov</t>
  </si>
  <si>
    <t>Nataliya Zabolotnaya</t>
  </si>
  <si>
    <t>Zhou Lulu</t>
  </si>
  <si>
    <t>Adrian Zielinski</t>
  </si>
  <si>
    <t>Khadzhimurat Akkayev</t>
  </si>
  <si>
    <t>Andrey Aryamnov</t>
  </si>
  <si>
    <t>Cao Lei</t>
  </si>
  <si>
    <t>Chen Wei Ling</t>
  </si>
  <si>
    <t>Chen Xiexia</t>
  </si>
  <si>
    <t>Chen Yanqing</t>
  </si>
  <si>
    <t>Yevgeny Chigishev</t>
  </si>
  <si>
    <t>Vencelas Dabaya</t>
  </si>
  <si>
    <t>Gevorg Davtyan</t>
  </si>
  <si>
    <t>Nataliya Davydova</t>
  </si>
  <si>
    <t>Mariya Grabovetskaya</t>
  </si>
  <si>
    <t>Hoàng Anh Tu?n</t>
  </si>
  <si>
    <t>Jang Mi Ran</t>
  </si>
  <si>
    <t>Prapawadee Jaroenrattanatarakoon</t>
  </si>
  <si>
    <t>Dmitry Klokov</t>
  </si>
  <si>
    <t>Olha Korobka</t>
  </si>
  <si>
    <t>Szymon Kolecki</t>
  </si>
  <si>
    <t>Dmitry Lapikov</t>
  </si>
  <si>
    <t>Li Hongli</t>
  </si>
  <si>
    <t>Liao Hui</t>
  </si>
  <si>
    <t>Liu Chunhong</t>
  </si>
  <si>
    <t>Long Qingquan</t>
  </si>
  <si>
    <t>Lu Ying Chi</t>
  </si>
  <si>
    <t>Lu Yong</t>
  </si>
  <si>
    <t>Tigran G. Martirosyan</t>
  </si>
  <si>
    <t>Tigran V. Martirosyan</t>
  </si>
  <si>
    <t>Irina Nekrasova</t>
  </si>
  <si>
    <t>Anastasiya Novikova</t>
  </si>
  <si>
    <t>O Jong Ae</t>
  </si>
  <si>
    <t>Sibel Özkan</t>
  </si>
  <si>
    <t>Pak Hyon Suk</t>
  </si>
  <si>
    <t>Andrey Rybakov</t>
  </si>
  <si>
    <t>Sa Jae Hyeok</t>
  </si>
  <si>
    <t>Diego Fernando Salazar</t>
  </si>
  <si>
    <t>Viktors Šcerbatihs</t>
  </si>
  <si>
    <t>Marina Shainova</t>
  </si>
  <si>
    <t>Oksana Slivenko</t>
  </si>
  <si>
    <t>Matthias Steiner</t>
  </si>
  <si>
    <t>Alla Vazhenina</t>
  </si>
  <si>
    <t>Nadezhda Yevstyukhina</t>
  </si>
  <si>
    <t>Yoon Jin Hee</t>
  </si>
  <si>
    <t>Zhang Xiangxiang</t>
  </si>
  <si>
    <t>Sedat Artuç</t>
  </si>
  <si>
    <t>Giorgi Asanidze</t>
  </si>
  <si>
    <t>Anna Batyushko</t>
  </si>
  <si>
    <t>Dmitry Berestov</t>
  </si>
  <si>
    <t>Veliçko Çolakov</t>
  </si>
  <si>
    <t>Pyrros Dimas</t>
  </si>
  <si>
    <t>Milen Dobrev</t>
  </si>
  <si>
    <t>Sergey Filimonov</t>
  </si>
  <si>
    <t>Wandee Kameaim</t>
  </si>
  <si>
    <t>Zarema Kasayeva</t>
  </si>
  <si>
    <t>Eszter Krutzler</t>
  </si>
  <si>
    <t>Le Maosheng</t>
  </si>
  <si>
    <t>Lee Bae Yeong</t>
  </si>
  <si>
    <t>Li Zhuo</t>
  </si>
  <si>
    <t>Mabel Mosquera</t>
  </si>
  <si>
    <t>Halil Mutlu</t>
  </si>
  <si>
    <t>Oleg Perepechonov</t>
  </si>
  <si>
    <t>Nikolay Peshalov</t>
  </si>
  <si>
    <t>Gleb Pisarevsky</t>
  </si>
  <si>
    <t>Udomporn Polsak</t>
  </si>
  <si>
    <t>Valentina Popova</t>
  </si>
  <si>
    <t>After Salee</t>
  </si>
  <si>
    <t>Ihor Razoronov</t>
  </si>
  <si>
    <t>Hossein Reza Zadeh</t>
  </si>
  <si>
    <t>Ri Song Hui</t>
  </si>
  <si>
    <t>Israel José Rubio</t>
  </si>
  <si>
    <t>Raema Lisa Rumbewas</t>
  </si>
  <si>
    <t>Taner Sagir</t>
  </si>
  <si>
    <t>Shi Zhiyong</t>
  </si>
  <si>
    <t>Nataliya Skakun</t>
  </si>
  <si>
    <t>Tatyana Stukalova</t>
  </si>
  <si>
    <t>Tang Gonghong</t>
  </si>
  <si>
    <t>Nurcan Taylan</t>
  </si>
  <si>
    <t>Pawina Thongsuk</t>
  </si>
  <si>
    <t>Eduard Tyukin</t>
  </si>
  <si>
    <t>Aree Wiratthaworn</t>
  </si>
  <si>
    <t>Agata Wróbel</t>
  </si>
  <si>
    <t>Wu Meijin</t>
  </si>
  <si>
    <t>Zhang Guozheng</t>
  </si>
  <si>
    <t>Galabin Boevski</t>
  </si>
  <si>
    <t>Andrey Chemerkin</t>
  </si>
  <si>
    <t>Chen Xiaomin</t>
  </si>
  <si>
    <t>Ding Meiyuan</t>
  </si>
  <si>
    <t>Cheryl Haworth</t>
  </si>
  <si>
    <t>Marc Huster</t>
  </si>
  <si>
    <t>Sri Indriyani</t>
  </si>
  <si>
    <t>Soraya Jiménez</t>
  </si>
  <si>
    <t>Akakios Kakiasvili</t>
  </si>
  <si>
    <t>Ioanna Khatziioannou</t>
  </si>
  <si>
    <t>Kuo Yi Hang</t>
  </si>
  <si>
    <t>Sergey Lavrenov</t>
  </si>
  <si>
    <t>Li Feng Ying</t>
  </si>
  <si>
    <t>Lin Weining</t>
  </si>
  <si>
    <t>Karnam Malleswari</t>
  </si>
  <si>
    <t>Georgi Markov</t>
  </si>
  <si>
    <t>Erzsébet Márkus Peresztegi</t>
  </si>
  <si>
    <t>Arsen Melikyan</t>
  </si>
  <si>
    <t>Viktor Mitrou</t>
  </si>
  <si>
    <t>Tara Nott Cunningham</t>
  </si>
  <si>
    <t>Ruth Ogbeifo</t>
  </si>
  <si>
    <t>Gennady Oleshchuk</t>
  </si>
  <si>
    <t>Aleksey Petrov</t>
  </si>
  <si>
    <t>Leonidas Sabanis</t>
  </si>
  <si>
    <t>Asaad Said Saif</t>
  </si>
  <si>
    <t>Winarni Binti Slamet</t>
  </si>
  <si>
    <t>Khassaraporn Suta</t>
  </si>
  <si>
    <t>Hossein Tavakoli</t>
  </si>
  <si>
    <t>Alan Tsagaev</t>
  </si>
  <si>
    <t>María Isabel Urrutia</t>
  </si>
  <si>
    <t>Ronny Weller</t>
  </si>
  <si>
    <t>Wu Wenxiong</t>
  </si>
  <si>
    <t>Yang Xia</t>
  </si>
  <si>
    <t>Zhan Xugang</t>
  </si>
  <si>
    <t>Matteo Aicardi</t>
  </si>
  <si>
    <t>Milan Aleksic</t>
  </si>
  <si>
    <t>Betsey Armstrong</t>
  </si>
  <si>
    <t>Marta Bach</t>
  </si>
  <si>
    <t>Samir Barac</t>
  </si>
  <si>
    <t>Gemma Beadsworth</t>
  </si>
  <si>
    <t>Andrea Blas</t>
  </si>
  <si>
    <t>Miho Boškovic</t>
  </si>
  <si>
    <t>Victoria Brown</t>
  </si>
  <si>
    <t>Ivan Buljubašic</t>
  </si>
  <si>
    <t>Damir Buric</t>
  </si>
  <si>
    <t>Andro Bušlje</t>
  </si>
  <si>
    <t>Kami Craig</t>
  </si>
  <si>
    <t>Nikša Dobud</t>
  </si>
  <si>
    <t>Annika Dries</t>
  </si>
  <si>
    <t>Anna Espar</t>
  </si>
  <si>
    <t>Laura Ester</t>
  </si>
  <si>
    <t>Maurizio Felugo</t>
  </si>
  <si>
    <t>Pietro Figlioli</t>
  </si>
  <si>
    <t>Filip Filipovic</t>
  </si>
  <si>
    <t>Deni Fiorentini</t>
  </si>
  <si>
    <t>Valentino Gallo</t>
  </si>
  <si>
    <t>Maica García</t>
  </si>
  <si>
    <t>Massimo Giacoppo</t>
  </si>
  <si>
    <t>Alex Giorgetti</t>
  </si>
  <si>
    <t>Niccolò Gitto</t>
  </si>
  <si>
    <t>Živko Gocic</t>
  </si>
  <si>
    <t>Kate Gynther</t>
  </si>
  <si>
    <t>Igor Hinic</t>
  </si>
  <si>
    <t>Maro Jokovic</t>
  </si>
  <si>
    <t>Bronwen Knox</t>
  </si>
  <si>
    <t>Holly Lincoln Smith</t>
  </si>
  <si>
    <t>Laura López</t>
  </si>
  <si>
    <t>Dušan Mandic</t>
  </si>
  <si>
    <t>Courtney Mathewson</t>
  </si>
  <si>
    <t>Alicia McCormack</t>
  </si>
  <si>
    <t>Ona Meseguer</t>
  </si>
  <si>
    <t>Lorena Miranda</t>
  </si>
  <si>
    <t>Stefan Mitrovic</t>
  </si>
  <si>
    <t>Jane Moran</t>
  </si>
  <si>
    <t>Petar Muslim</t>
  </si>
  <si>
    <t>Slobodan Nikic</t>
  </si>
  <si>
    <t>Paulo Obradovic</t>
  </si>
  <si>
    <t>Mati Ortíz</t>
  </si>
  <si>
    <t>Jenny Pareja</t>
  </si>
  <si>
    <t>Giacomo Pastorino</t>
  </si>
  <si>
    <t>Tahun Masuk Kerja</t>
  </si>
  <si>
    <t>Gaji Pokok/Bulan</t>
  </si>
  <si>
    <t>2008 dan sebelumnya</t>
  </si>
  <si>
    <t>18,000,000</t>
  </si>
  <si>
    <t>2009 - 2013</t>
  </si>
  <si>
    <t>13,000,000</t>
  </si>
  <si>
    <t>2014 - 2019</t>
  </si>
  <si>
    <t>9,000,000</t>
  </si>
  <si>
    <t>Setelah 2019</t>
  </si>
  <si>
    <t>6,800,000</t>
  </si>
  <si>
    <t>Divisi :</t>
  </si>
  <si>
    <t>Divisi Benar</t>
  </si>
  <si>
    <t>Perbaikan</t>
  </si>
  <si>
    <t>Divisi Salah</t>
  </si>
  <si>
    <t>Total Salah</t>
  </si>
  <si>
    <t xml:space="preserve">Total Perbaikan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</si>
</sst>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3809]dd/mm/yyyy;@"/>
    <numFmt numFmtId="165" formatCode="_-[$Rp-3809]* #,##0_-;\-[$Rp-3809]* #,##0_-;_-[$Rp-3809]* &quot;-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0" fillId="0" borderId="1" xfId="0" applyBorder="1"/>
    <xf numFmtId="0" fontId="1" fillId="3" borderId="0" xfId="1" applyFont="1" applyFill="1" applyAlignment="1">
      <alignment horizontal="center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1" fillId="3" borderId="1" xfId="0" applyFon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BC5E8-B80B-427C-9B90-BE6304FEAF2E}">
  <dimension ref="A1:N1001"/>
  <sheetViews>
    <sheetView tabSelected="1" workbookViewId="0">
      <selection activeCell="F2" sqref="F2"/>
    </sheetView>
  </sheetViews>
  <sheetFormatPr defaultRowHeight="15" x14ac:dyDescent="0.25"/>
  <cols>
    <col min="1" max="1" width="33.140625" bestFit="1" customWidth="1"/>
    <col min="2" max="2" width="16.140625" customWidth="1"/>
    <col min="3" max="3" width="11.5703125" customWidth="1"/>
    <col min="4" max="4" width="19.7109375" bestFit="1" customWidth="1"/>
    <col min="5" max="6" width="19.7109375" customWidth="1"/>
    <col min="7" max="7" width="14.7109375" customWidth="1"/>
    <col min="8" max="8" width="17" bestFit="1" customWidth="1"/>
    <col min="9" max="9" width="16.5703125" bestFit="1" customWidth="1"/>
    <col min="10" max="10" width="9.7109375" customWidth="1"/>
    <col min="12" max="12" width="22.42578125" customWidth="1"/>
    <col min="13" max="13" width="19.7109375" customWidth="1"/>
    <col min="14" max="14" width="17.140625" customWidth="1"/>
  </cols>
  <sheetData>
    <row r="1" spans="1:14" x14ac:dyDescent="0.25">
      <c r="A1" s="4" t="s">
        <v>0</v>
      </c>
      <c r="B1" s="5" t="s">
        <v>1</v>
      </c>
      <c r="C1" s="4" t="s">
        <v>2</v>
      </c>
      <c r="D1" s="5" t="s">
        <v>1031</v>
      </c>
      <c r="E1" s="5" t="s">
        <v>1030</v>
      </c>
      <c r="F1" s="5" t="s">
        <v>1029</v>
      </c>
      <c r="G1" s="5" t="s">
        <v>3</v>
      </c>
      <c r="H1" s="4" t="s">
        <v>4</v>
      </c>
      <c r="I1" s="4" t="s">
        <v>5</v>
      </c>
      <c r="J1" s="4" t="s">
        <v>6</v>
      </c>
    </row>
    <row r="2" spans="1:14" x14ac:dyDescent="0.25">
      <c r="A2" t="s">
        <v>7</v>
      </c>
      <c r="B2" s="1">
        <v>35342</v>
      </c>
      <c r="C2">
        <f t="shared" ref="C2:C65" si="0">DATEDIF(B2,$N$2,"y")</f>
        <v>25</v>
      </c>
      <c r="D2" t="s">
        <v>8</v>
      </c>
      <c r="E2" t="str" cm="1">
        <f t="array" ref="E2">IFERROR(_xlfn.IFS(Original!F2=Helper!$C$9,"Benar",Original!F2=Helper!$C$10,"Benar",Original!F2=Helper!$C$11,"Benar"),"Perbaikan")</f>
        <v>Benar</v>
      </c>
      <c r="F2" t="str">
        <f>TRIM(D2)</f>
        <v>Marketing and Sales</v>
      </c>
      <c r="G2" s="1">
        <v>39758</v>
      </c>
      <c r="H2">
        <f>YEAR(G2)</f>
        <v>2008</v>
      </c>
      <c r="I2" s="3" cm="1">
        <f t="array" ref="I2">IF(AND(H2&gt;=2008,H2&lt;=2008),18000000,IF(AND(H2&gt;=2009,H2:H2&lt;=2013),13000000,IF(AND(H2&gt;=2014,H2&lt;=2019),9000000,IF(H2&gt;=2019,6800000,""))))</f>
        <v>18000000</v>
      </c>
      <c r="J2">
        <v>5</v>
      </c>
      <c r="L2" s="7" t="s">
        <v>9</v>
      </c>
      <c r="M2" s="8" t="s">
        <v>10</v>
      </c>
      <c r="N2" s="9" t="str">
        <f>TEXT(DATE(RIGHT(M2,4),LEFT(M2,FIND("/",M2)-1),MID(M2,FIND("/",M2)+1,FIND("/",M2,FIND("/",M2)+1)-FIND("/",M2)-1)),"dd/mm/yyyy")</f>
        <v>26/09/2022</v>
      </c>
    </row>
    <row r="3" spans="1:14" x14ac:dyDescent="0.25">
      <c r="A3" t="s">
        <v>11</v>
      </c>
      <c r="B3" s="1">
        <v>34917</v>
      </c>
      <c r="C3">
        <f t="shared" si="0"/>
        <v>27</v>
      </c>
      <c r="D3" t="s">
        <v>8</v>
      </c>
      <c r="E3" t="str" cm="1">
        <f t="array" ref="E3">IFERROR(_xlfn.IFS(Original!F3=Helper!$C$9,"Benar",Original!F3=Helper!$C$10,"Benar",Original!F3=Helper!$C$11,"Benar"),"Perbaikan")</f>
        <v>Benar</v>
      </c>
      <c r="F3" t="str">
        <f t="shared" ref="F3:F66" si="1">TRIM(D3)</f>
        <v>Marketing and Sales</v>
      </c>
      <c r="G3" s="1">
        <v>40759</v>
      </c>
      <c r="H3">
        <f t="shared" ref="H3:H66" si="2">YEAR(G3)</f>
        <v>2011</v>
      </c>
      <c r="I3" s="3" cm="1">
        <f t="array" ref="I3">IF(H3&lt;=2008,18000000,IF(AND(H3&gt;=2009,H3:H3&lt;=2013),13000000,IF(AND(H3&gt;=2014,H3&lt;=2019),9000000,IF(H3&gt;=2019,6800000,""))))</f>
        <v>13000000</v>
      </c>
      <c r="J3">
        <v>2</v>
      </c>
    </row>
    <row r="4" spans="1:14" x14ac:dyDescent="0.25">
      <c r="A4" t="s">
        <v>12</v>
      </c>
      <c r="B4" s="1">
        <v>35877</v>
      </c>
      <c r="C4">
        <f t="shared" si="0"/>
        <v>24</v>
      </c>
      <c r="D4" t="s">
        <v>13</v>
      </c>
      <c r="E4" t="str" cm="1">
        <f t="array" ref="E4">IFERROR(_xlfn.IFS(Original!F4=Helper!$C$9,"Benar",Original!F4=Helper!$C$10,"Benar",Original!F4=Helper!$C$11,"Benar"),"Perbaikan")</f>
        <v>Benar</v>
      </c>
      <c r="F4" t="str">
        <f t="shared" si="1"/>
        <v>After Sales</v>
      </c>
      <c r="G4" s="1">
        <v>41969</v>
      </c>
      <c r="H4">
        <f t="shared" si="2"/>
        <v>2014</v>
      </c>
      <c r="I4" s="3" cm="1">
        <f t="array" ref="I4">IF(H4&lt;=2008,18000000,IF(AND(H4&gt;=2009,H4:H4&lt;=2013),13000000,IF(AND(H4&gt;=2014,H4&lt;=2019),9000000,IF(H4&gt;=2019,6800000,""))))</f>
        <v>9000000</v>
      </c>
      <c r="J4">
        <v>5</v>
      </c>
      <c r="L4" s="5" t="s">
        <v>1032</v>
      </c>
      <c r="M4" s="5" t="s">
        <v>1033</v>
      </c>
    </row>
    <row r="5" spans="1:14" x14ac:dyDescent="0.25">
      <c r="A5" t="s">
        <v>14</v>
      </c>
      <c r="B5" s="1">
        <v>37064</v>
      </c>
      <c r="C5">
        <f t="shared" si="0"/>
        <v>21</v>
      </c>
      <c r="D5" t="s">
        <v>8</v>
      </c>
      <c r="E5" t="str" cm="1">
        <f t="array" ref="E5">IFERROR(_xlfn.IFS(Original!F5=Helper!$C$9,"Benar",Original!F5=Helper!$C$10,"Benar",Original!F5=Helper!$C$11,"Benar"),"Perbaikan")</f>
        <v>Benar</v>
      </c>
      <c r="F5" t="str">
        <f t="shared" si="1"/>
        <v>Marketing and Sales</v>
      </c>
      <c r="G5" s="1">
        <v>42523</v>
      </c>
      <c r="H5">
        <f t="shared" si="2"/>
        <v>2016</v>
      </c>
      <c r="I5" s="3" cm="1">
        <f t="array" ref="I5">IF(H5&lt;=2008,18000000,IF(AND(H5&gt;=2009,H5:H5&lt;=2013),13000000,IF(AND(H5&gt;=2014,H5&lt;=2019),9000000,IF(H5&gt;=2019,6800000,""))))</f>
        <v>9000000</v>
      </c>
      <c r="J5">
        <v>4</v>
      </c>
      <c r="L5" s="6">
        <f>COUNTIF(E2:E1001,"Perbaikan")</f>
        <v>0</v>
      </c>
      <c r="M5" s="6" cm="1">
        <f t="array" ref="M5">COUNTA(_xlfn._xlws.FILTER(D2:D1001,(D2:D1001&lt;&gt;L8)*(D2:D1001&lt;&gt;L9)*(D2:D1001&lt;&gt;L10)))</f>
        <v>19</v>
      </c>
      <c r="N5" s="2"/>
    </row>
    <row r="6" spans="1:14" x14ac:dyDescent="0.25">
      <c r="A6" t="s">
        <v>15</v>
      </c>
      <c r="B6" s="1">
        <v>37510</v>
      </c>
      <c r="C6">
        <f t="shared" si="0"/>
        <v>20</v>
      </c>
      <c r="D6" t="s">
        <v>13</v>
      </c>
      <c r="E6" t="str" cm="1">
        <f t="array" ref="E6">IFERROR(_xlfn.IFS(Original!F6=Helper!$C$9,"Benar",Original!F6=Helper!$C$10,"Benar",Original!F6=Helper!$C$11,"Benar"),"Perbaikan")</f>
        <v>Benar</v>
      </c>
      <c r="F6" t="str">
        <f t="shared" si="1"/>
        <v>After Sales</v>
      </c>
      <c r="G6" s="1">
        <v>40431</v>
      </c>
      <c r="H6">
        <f t="shared" si="2"/>
        <v>2010</v>
      </c>
      <c r="I6" s="3" cm="1">
        <f t="array" ref="I6">IF(H6&lt;=2008,18000000,IF(AND(H6&gt;=2009,H6:H6&lt;=2013),13000000,IF(AND(H6&gt;=2014,H6&lt;=2019),9000000,IF(H6&gt;=2019,6800000,""))))</f>
        <v>13000000</v>
      </c>
      <c r="J6">
        <v>6</v>
      </c>
    </row>
    <row r="7" spans="1:14" x14ac:dyDescent="0.25">
      <c r="A7" t="s">
        <v>16</v>
      </c>
      <c r="B7" s="1">
        <v>36188</v>
      </c>
      <c r="C7">
        <f t="shared" si="0"/>
        <v>23</v>
      </c>
      <c r="D7" t="s">
        <v>17</v>
      </c>
      <c r="E7" t="str" cm="1">
        <f t="array" ref="E7">IFERROR(_xlfn.IFS(Original!F7=Helper!$C$9,"Benar",Original!F7=Helper!$C$10,"Benar",Original!F7=Helper!$C$11,"Benar"),"Perbaikan")</f>
        <v>Benar</v>
      </c>
      <c r="F7" t="str">
        <f t="shared" si="1"/>
        <v>Administrasi</v>
      </c>
      <c r="G7" s="1">
        <v>38777</v>
      </c>
      <c r="H7">
        <f t="shared" si="2"/>
        <v>2006</v>
      </c>
      <c r="I7" s="3" cm="1">
        <f t="array" ref="I7">IF(H7&lt;=2008,18000000,IF(AND(H7&gt;=2009,H7:H7&lt;=2013),13000000,IF(AND(H7&gt;=2014,H7&lt;=2019),9000000,IF(H7&gt;=2019,6800000,""))))</f>
        <v>18000000</v>
      </c>
      <c r="J7">
        <v>4</v>
      </c>
      <c r="L7" s="10" t="s">
        <v>1028</v>
      </c>
    </row>
    <row r="8" spans="1:14" x14ac:dyDescent="0.25">
      <c r="A8" t="s">
        <v>18</v>
      </c>
      <c r="B8" s="1">
        <v>37963</v>
      </c>
      <c r="C8">
        <f t="shared" si="0"/>
        <v>18</v>
      </c>
      <c r="D8" t="s">
        <v>13</v>
      </c>
      <c r="E8" t="str" cm="1">
        <f t="array" ref="E8">IFERROR(_xlfn.IFS(Original!F8=Helper!$C$9,"Benar",Original!F8=Helper!$C$10,"Benar",Original!F8=Helper!$C$11,"Benar"),"Perbaikan")</f>
        <v>Benar</v>
      </c>
      <c r="F8" t="str">
        <f t="shared" si="1"/>
        <v>After Sales</v>
      </c>
      <c r="G8" s="1">
        <v>41903</v>
      </c>
      <c r="H8">
        <f t="shared" si="2"/>
        <v>2014</v>
      </c>
      <c r="I8" s="3" cm="1">
        <f t="array" ref="I8">IF(H8&lt;=2008,18000000,IF(AND(H8&gt;=2009,H8:H8&lt;=2013),13000000,IF(AND(H8&gt;=2014,H8&lt;=2019),9000000,IF(H8&gt;=2019,6800000,""))))</f>
        <v>9000000</v>
      </c>
      <c r="J8">
        <v>5</v>
      </c>
      <c r="L8" s="6" t="s">
        <v>8</v>
      </c>
    </row>
    <row r="9" spans="1:14" x14ac:dyDescent="0.25">
      <c r="A9" t="s">
        <v>19</v>
      </c>
      <c r="B9" s="1">
        <v>37305</v>
      </c>
      <c r="C9">
        <f t="shared" si="0"/>
        <v>20</v>
      </c>
      <c r="D9" t="s">
        <v>13</v>
      </c>
      <c r="E9" t="str" cm="1">
        <f t="array" ref="E9">IFERROR(_xlfn.IFS(Original!F9=Helper!$C$9,"Benar",Original!F9=Helper!$C$10,"Benar",Original!F9=Helper!$C$11,"Benar"),"Perbaikan")</f>
        <v>Benar</v>
      </c>
      <c r="F9" t="str">
        <f t="shared" si="1"/>
        <v>After Sales</v>
      </c>
      <c r="G9" s="1">
        <v>38519</v>
      </c>
      <c r="H9">
        <f t="shared" si="2"/>
        <v>2005</v>
      </c>
      <c r="I9" s="3" cm="1">
        <f t="array" ref="I9">IF(H9&lt;=2008,18000000,IF(AND(H9&gt;=2009,H9:H9&lt;=2013),13000000,IF(AND(H9&gt;=2014,H9&lt;=2019),9000000,IF(H9&gt;=2019,6800000,""))))</f>
        <v>18000000</v>
      </c>
      <c r="J9">
        <v>6</v>
      </c>
      <c r="L9" s="6" t="s">
        <v>13</v>
      </c>
    </row>
    <row r="10" spans="1:14" x14ac:dyDescent="0.25">
      <c r="A10" t="s">
        <v>20</v>
      </c>
      <c r="B10" s="1">
        <v>36010</v>
      </c>
      <c r="C10">
        <f t="shared" si="0"/>
        <v>24</v>
      </c>
      <c r="D10" t="s">
        <v>13</v>
      </c>
      <c r="E10" t="str" cm="1">
        <f t="array" ref="E10">IFERROR(_xlfn.IFS(Original!F10=Helper!$C$9,"Benar",Original!F10=Helper!$C$10,"Benar",Original!F10=Helper!$C$11,"Benar"),"Perbaikan")</f>
        <v>Benar</v>
      </c>
      <c r="F10" t="str">
        <f t="shared" si="1"/>
        <v>After Sales</v>
      </c>
      <c r="G10" s="1">
        <v>39223</v>
      </c>
      <c r="H10">
        <f t="shared" si="2"/>
        <v>2007</v>
      </c>
      <c r="I10" s="3" cm="1">
        <f t="array" ref="I10">IF(H10&lt;=2008,18000000,IF(AND(H10&gt;=2009,H10:H10&lt;=2013),13000000,IF(AND(H10&gt;=2014,H10&lt;=2019),9000000,IF(H10&gt;=2019,6800000,""))))</f>
        <v>18000000</v>
      </c>
      <c r="J10">
        <v>2</v>
      </c>
      <c r="L10" s="6" t="s">
        <v>17</v>
      </c>
    </row>
    <row r="11" spans="1:14" x14ac:dyDescent="0.25">
      <c r="A11" t="s">
        <v>21</v>
      </c>
      <c r="B11" s="1">
        <v>36391</v>
      </c>
      <c r="C11">
        <f t="shared" si="0"/>
        <v>23</v>
      </c>
      <c r="D11" t="s">
        <v>8</v>
      </c>
      <c r="E11" t="str" cm="1">
        <f t="array" ref="E11">IFERROR(_xlfn.IFS(Original!F11=Helper!$C$9,"Benar",Original!F11=Helper!$C$10,"Benar",Original!F11=Helper!$C$11,"Benar"),"Perbaikan")</f>
        <v>Benar</v>
      </c>
      <c r="F11" t="str">
        <f t="shared" si="1"/>
        <v>Marketing and Sales</v>
      </c>
      <c r="G11" s="1">
        <v>42117</v>
      </c>
      <c r="H11">
        <f t="shared" si="2"/>
        <v>2015</v>
      </c>
      <c r="I11" s="3" cm="1">
        <f t="array" ref="I11">IF(H11&lt;=2008,18000000,IF(AND(H11&gt;=2009,H11:H11&lt;=2013),13000000,IF(AND(H11&gt;=2014,H11&lt;=2019),9000000,IF(H11&gt;=2019,6800000,""))))</f>
        <v>9000000</v>
      </c>
      <c r="J11">
        <v>2</v>
      </c>
    </row>
    <row r="12" spans="1:14" x14ac:dyDescent="0.25">
      <c r="A12" t="s">
        <v>22</v>
      </c>
      <c r="B12" s="1">
        <v>37330</v>
      </c>
      <c r="C12">
        <f t="shared" si="0"/>
        <v>20</v>
      </c>
      <c r="D12" t="s">
        <v>17</v>
      </c>
      <c r="E12" t="str" cm="1">
        <f t="array" ref="E12">IFERROR(_xlfn.IFS(Original!F12=Helper!$C$9,"Benar",Original!F12=Helper!$C$10,"Benar",Original!F12=Helper!$C$11,"Benar"),"Perbaikan")</f>
        <v>Benar</v>
      </c>
      <c r="F12" t="str">
        <f t="shared" si="1"/>
        <v>Administrasi</v>
      </c>
      <c r="G12" s="1">
        <v>44355</v>
      </c>
      <c r="H12">
        <f t="shared" si="2"/>
        <v>2021</v>
      </c>
      <c r="I12" s="3" cm="1">
        <f t="array" ref="I12">IF(H12&lt;=2008,18000000,IF(AND(H12&gt;=2009,H12:H12&lt;=2013),13000000,IF(AND(H12&gt;=2014,H12&lt;=2019),9000000,IF(H12&gt;=2019,6800000,""))))</f>
        <v>6800000</v>
      </c>
      <c r="J12">
        <v>1</v>
      </c>
    </row>
    <row r="13" spans="1:14" x14ac:dyDescent="0.25">
      <c r="A13" t="s">
        <v>23</v>
      </c>
      <c r="B13" s="1">
        <v>36728</v>
      </c>
      <c r="C13">
        <f t="shared" si="0"/>
        <v>22</v>
      </c>
      <c r="D13" t="s">
        <v>13</v>
      </c>
      <c r="E13" t="str" cm="1">
        <f t="array" ref="E13">IFERROR(_xlfn.IFS(Original!F13=Helper!$C$9,"Benar",Original!F13=Helper!$C$10,"Benar",Original!F13=Helper!$C$11,"Benar"),"Perbaikan")</f>
        <v>Benar</v>
      </c>
      <c r="F13" t="str">
        <f t="shared" si="1"/>
        <v>After Sales</v>
      </c>
      <c r="G13" s="1">
        <v>39022</v>
      </c>
      <c r="H13">
        <f t="shared" si="2"/>
        <v>2006</v>
      </c>
      <c r="I13" s="3" cm="1">
        <f t="array" ref="I13">IF(H13&lt;=2008,18000000,IF(AND(H13&gt;=2009,H13:H13&lt;=2013),13000000,IF(AND(H13&gt;=2014,H13&lt;=2019),9000000,IF(H13&gt;=2019,6800000,""))))</f>
        <v>18000000</v>
      </c>
      <c r="J13">
        <v>4</v>
      </c>
    </row>
    <row r="14" spans="1:14" x14ac:dyDescent="0.25">
      <c r="A14" t="s">
        <v>24</v>
      </c>
      <c r="B14" s="1">
        <v>35693</v>
      </c>
      <c r="C14">
        <f t="shared" si="0"/>
        <v>25</v>
      </c>
      <c r="D14" t="s">
        <v>25</v>
      </c>
      <c r="E14" t="str" cm="1">
        <f t="array" ref="E14">IFERROR(_xlfn.IFS(Original!F14=Helper!$C$9,"Benar",Original!F14=Helper!$C$10,"Benar",Original!F14=Helper!$C$11,"Benar"),"Perbaikan")</f>
        <v>Benar</v>
      </c>
      <c r="F14" t="s">
        <v>13</v>
      </c>
      <c r="G14" s="1">
        <v>40071</v>
      </c>
      <c r="H14">
        <f t="shared" si="2"/>
        <v>2009</v>
      </c>
      <c r="I14" s="3" cm="1">
        <f t="array" ref="I14">IF(H14&lt;=2008,18000000,IF(AND(H14&gt;=2009,H14:H14&lt;=2013),13000000,IF(AND(H14&gt;=2014,H14&lt;=2019),9000000,IF(H14&gt;=2019,6800000,""))))</f>
        <v>13000000</v>
      </c>
      <c r="J14">
        <v>3</v>
      </c>
    </row>
    <row r="15" spans="1:14" x14ac:dyDescent="0.25">
      <c r="A15" t="s">
        <v>26</v>
      </c>
      <c r="B15" s="1">
        <v>36612</v>
      </c>
      <c r="C15">
        <f t="shared" si="0"/>
        <v>22</v>
      </c>
      <c r="D15" t="s">
        <v>13</v>
      </c>
      <c r="E15" t="str" cm="1">
        <f t="array" ref="E15">IFERROR(_xlfn.IFS(Original!F15=Helper!$C$9,"Benar",Original!F15=Helper!$C$10,"Benar",Original!F15=Helper!$C$11,"Benar"),"Perbaikan")</f>
        <v>Benar</v>
      </c>
      <c r="F15" t="str">
        <f t="shared" si="1"/>
        <v>After Sales</v>
      </c>
      <c r="G15" s="1">
        <v>43542</v>
      </c>
      <c r="H15">
        <f t="shared" si="2"/>
        <v>2019</v>
      </c>
      <c r="I15" s="3" cm="1">
        <f t="array" ref="I15">IF(H15&lt;=2008,18000000,IF(AND(H15&gt;=2009,H15:H15&lt;=2013),13000000,IF(AND(H15&gt;=2014,H15&lt;=2019),9000000,IF(H15&gt;=2019,6800000,""))))</f>
        <v>9000000</v>
      </c>
      <c r="J15">
        <v>1</v>
      </c>
    </row>
    <row r="16" spans="1:14" x14ac:dyDescent="0.25">
      <c r="A16" t="s">
        <v>27</v>
      </c>
      <c r="B16" s="1">
        <v>35277</v>
      </c>
      <c r="C16">
        <f t="shared" si="0"/>
        <v>26</v>
      </c>
      <c r="D16" t="s">
        <v>13</v>
      </c>
      <c r="E16" t="str" cm="1">
        <f t="array" ref="E16">IFERROR(_xlfn.IFS(Original!F16=Helper!$C$9,"Benar",Original!F16=Helper!$C$10,"Benar",Original!F16=Helper!$C$11,"Benar"),"Perbaikan")</f>
        <v>Benar</v>
      </c>
      <c r="F16" t="str">
        <f t="shared" si="1"/>
        <v>After Sales</v>
      </c>
      <c r="G16" s="1">
        <v>39242</v>
      </c>
      <c r="H16">
        <f t="shared" si="2"/>
        <v>2007</v>
      </c>
      <c r="I16" s="3" cm="1">
        <f t="array" ref="I16">IF(H16&lt;=2008,18000000,IF(AND(H16&gt;=2009,H16:H16&lt;=2013),13000000,IF(AND(H16&gt;=2014,H16&lt;=2019),9000000,IF(H16&gt;=2019,6800000,""))))</f>
        <v>18000000</v>
      </c>
      <c r="J16">
        <v>5</v>
      </c>
    </row>
    <row r="17" spans="1:10" x14ac:dyDescent="0.25">
      <c r="A17" t="s">
        <v>28</v>
      </c>
      <c r="B17" s="1">
        <v>34970</v>
      </c>
      <c r="C17">
        <f t="shared" si="0"/>
        <v>26</v>
      </c>
      <c r="D17" t="s">
        <v>13</v>
      </c>
      <c r="E17" t="str" cm="1">
        <f t="array" ref="E17">IFERROR(_xlfn.IFS(Original!F17=Helper!$C$9,"Benar",Original!F17=Helper!$C$10,"Benar",Original!F17=Helper!$C$11,"Benar"),"Perbaikan")</f>
        <v>Benar</v>
      </c>
      <c r="F17" t="str">
        <f t="shared" si="1"/>
        <v>After Sales</v>
      </c>
      <c r="G17" s="1">
        <v>40523</v>
      </c>
      <c r="H17">
        <f t="shared" si="2"/>
        <v>2010</v>
      </c>
      <c r="I17" s="3" cm="1">
        <f t="array" ref="I17">IF(H17&lt;=2008,18000000,IF(AND(H17&gt;=2009,H17:H17&lt;=2013),13000000,IF(AND(H17&gt;=2014,H17&lt;=2019),9000000,IF(H17&gt;=2019,6800000,""))))</f>
        <v>13000000</v>
      </c>
      <c r="J17">
        <v>1</v>
      </c>
    </row>
    <row r="18" spans="1:10" x14ac:dyDescent="0.25">
      <c r="A18" t="s">
        <v>29</v>
      </c>
      <c r="B18" s="1">
        <v>35911</v>
      </c>
      <c r="C18">
        <f t="shared" si="0"/>
        <v>24</v>
      </c>
      <c r="D18" t="s">
        <v>13</v>
      </c>
      <c r="E18" t="str" cm="1">
        <f t="array" ref="E18">IFERROR(_xlfn.IFS(Original!F18=Helper!$C$9,"Benar",Original!F18=Helper!$C$10,"Benar",Original!F18=Helper!$C$11,"Benar"),"Perbaikan")</f>
        <v>Benar</v>
      </c>
      <c r="F18" t="str">
        <f t="shared" si="1"/>
        <v>After Sales</v>
      </c>
      <c r="G18" s="1">
        <v>42492</v>
      </c>
      <c r="H18">
        <f t="shared" si="2"/>
        <v>2016</v>
      </c>
      <c r="I18" s="3" cm="1">
        <f t="array" ref="I18">IF(H18&lt;=2008,18000000,IF(AND(H18&gt;=2009,H18:H18&lt;=2013),13000000,IF(AND(H18&gt;=2014,H18&lt;=2019),9000000,IF(H18&gt;=2019,6800000,""))))</f>
        <v>9000000</v>
      </c>
      <c r="J18">
        <v>1</v>
      </c>
    </row>
    <row r="19" spans="1:10" x14ac:dyDescent="0.25">
      <c r="A19" t="s">
        <v>30</v>
      </c>
      <c r="B19" s="1">
        <v>34671</v>
      </c>
      <c r="C19">
        <f t="shared" si="0"/>
        <v>27</v>
      </c>
      <c r="D19" t="s">
        <v>17</v>
      </c>
      <c r="E19" t="str" cm="1">
        <f t="array" ref="E19">IFERROR(_xlfn.IFS(Original!F19=Helper!$C$9,"Benar",Original!F19=Helper!$C$10,"Benar",Original!F19=Helper!$C$11,"Benar"),"Perbaikan")</f>
        <v>Benar</v>
      </c>
      <c r="F19" t="str">
        <f t="shared" si="1"/>
        <v>Administrasi</v>
      </c>
      <c r="G19" s="1">
        <v>40872</v>
      </c>
      <c r="H19">
        <f t="shared" si="2"/>
        <v>2011</v>
      </c>
      <c r="I19" s="3" cm="1">
        <f t="array" ref="I19">IF(H19&lt;=2008,18000000,IF(AND(H19&gt;=2009,H19:H19&lt;=2013),13000000,IF(AND(H19&gt;=2014,H19&lt;=2019),9000000,IF(H19&gt;=2019,6800000,""))))</f>
        <v>13000000</v>
      </c>
      <c r="J19">
        <v>3</v>
      </c>
    </row>
    <row r="20" spans="1:10" x14ac:dyDescent="0.25">
      <c r="A20" t="s">
        <v>31</v>
      </c>
      <c r="B20" s="1">
        <v>37958</v>
      </c>
      <c r="C20">
        <f t="shared" si="0"/>
        <v>18</v>
      </c>
      <c r="D20" t="s">
        <v>13</v>
      </c>
      <c r="E20" t="str" cm="1">
        <f t="array" ref="E20">IFERROR(_xlfn.IFS(Original!F20=Helper!$C$9,"Benar",Original!F20=Helper!$C$10,"Benar",Original!F20=Helper!$C$11,"Benar"),"Perbaikan")</f>
        <v>Benar</v>
      </c>
      <c r="F20" t="str">
        <f t="shared" si="1"/>
        <v>After Sales</v>
      </c>
      <c r="G20" s="1">
        <v>39679</v>
      </c>
      <c r="H20">
        <f t="shared" si="2"/>
        <v>2008</v>
      </c>
      <c r="I20" s="3" cm="1">
        <f t="array" ref="I20">IF(H20&lt;=2008,18000000,IF(AND(H20&gt;=2009,H20:H20&lt;=2013),13000000,IF(AND(H20&gt;=2014,H20&lt;=2019),9000000,IF(H20&gt;=2019,6800000,""))))</f>
        <v>18000000</v>
      </c>
      <c r="J20">
        <v>3</v>
      </c>
    </row>
    <row r="21" spans="1:10" x14ac:dyDescent="0.25">
      <c r="A21" t="s">
        <v>32</v>
      </c>
      <c r="B21" s="1">
        <v>35593</v>
      </c>
      <c r="C21">
        <f t="shared" si="0"/>
        <v>25</v>
      </c>
      <c r="D21" t="s">
        <v>13</v>
      </c>
      <c r="E21" t="str" cm="1">
        <f t="array" ref="E21">IFERROR(_xlfn.IFS(Original!F21=Helper!$C$9,"Benar",Original!F21=Helper!$C$10,"Benar",Original!F21=Helper!$C$11,"Benar"),"Perbaikan")</f>
        <v>Benar</v>
      </c>
      <c r="F21" t="str">
        <f t="shared" si="1"/>
        <v>After Sales</v>
      </c>
      <c r="G21" s="1">
        <v>44199</v>
      </c>
      <c r="H21">
        <f t="shared" si="2"/>
        <v>2021</v>
      </c>
      <c r="I21" s="3" cm="1">
        <f t="array" ref="I21">IF(H21&lt;=2008,18000000,IF(AND(H21&gt;=2009,H21:H21&lt;=2013),13000000,IF(AND(H21&gt;=2014,H21&lt;=2019),9000000,IF(H21&gt;=2019,6800000,""))))</f>
        <v>6800000</v>
      </c>
      <c r="J21">
        <v>3</v>
      </c>
    </row>
    <row r="22" spans="1:10" x14ac:dyDescent="0.25">
      <c r="A22" t="s">
        <v>33</v>
      </c>
      <c r="B22" s="1">
        <v>36189</v>
      </c>
      <c r="C22">
        <f t="shared" si="0"/>
        <v>23</v>
      </c>
      <c r="D22" t="s">
        <v>13</v>
      </c>
      <c r="E22" t="str" cm="1">
        <f t="array" ref="E22">IFERROR(_xlfn.IFS(Original!F22=Helper!$C$9,"Benar",Original!F22=Helper!$C$10,"Benar",Original!F22=Helper!$C$11,"Benar"),"Perbaikan")</f>
        <v>Benar</v>
      </c>
      <c r="F22" t="str">
        <f t="shared" si="1"/>
        <v>After Sales</v>
      </c>
      <c r="G22" s="1">
        <v>42006</v>
      </c>
      <c r="H22">
        <f t="shared" si="2"/>
        <v>2015</v>
      </c>
      <c r="I22" s="3" cm="1">
        <f t="array" ref="I22">IF(H22&lt;=2008,18000000,IF(AND(H22&gt;=2009,H22:H22&lt;=2013),13000000,IF(AND(H22&gt;=2014,H22&lt;=2019),9000000,IF(H22&gt;=2019,6800000,""))))</f>
        <v>9000000</v>
      </c>
      <c r="J22">
        <v>1</v>
      </c>
    </row>
    <row r="23" spans="1:10" x14ac:dyDescent="0.25">
      <c r="A23" t="s">
        <v>34</v>
      </c>
      <c r="B23" s="1">
        <v>35911</v>
      </c>
      <c r="C23">
        <f t="shared" si="0"/>
        <v>24</v>
      </c>
      <c r="D23" t="s">
        <v>8</v>
      </c>
      <c r="E23" t="str" cm="1">
        <f t="array" ref="E23">IFERROR(_xlfn.IFS(Original!F23=Helper!$C$9,"Benar",Original!F23=Helper!$C$10,"Benar",Original!F23=Helper!$C$11,"Benar"),"Perbaikan")</f>
        <v>Benar</v>
      </c>
      <c r="F23" t="str">
        <f t="shared" si="1"/>
        <v>Marketing and Sales</v>
      </c>
      <c r="G23" s="1">
        <v>41728</v>
      </c>
      <c r="H23">
        <f t="shared" si="2"/>
        <v>2014</v>
      </c>
      <c r="I23" s="3" cm="1">
        <f t="array" ref="I23">IF(H23&lt;=2008,18000000,IF(AND(H23&gt;=2009,H23:H23&lt;=2013),13000000,IF(AND(H23&gt;=2014,H23&lt;=2019),9000000,IF(H23&gt;=2019,6800000,""))))</f>
        <v>9000000</v>
      </c>
      <c r="J23">
        <v>4</v>
      </c>
    </row>
    <row r="24" spans="1:10" x14ac:dyDescent="0.25">
      <c r="A24" t="s">
        <v>35</v>
      </c>
      <c r="B24" s="1">
        <v>36138</v>
      </c>
      <c r="C24">
        <f t="shared" si="0"/>
        <v>23</v>
      </c>
      <c r="D24" t="s">
        <v>8</v>
      </c>
      <c r="E24" t="str" cm="1">
        <f t="array" ref="E24">IFERROR(_xlfn.IFS(Original!F24=Helper!$C$9,"Benar",Original!F24=Helper!$C$10,"Benar",Original!F24=Helper!$C$11,"Benar"),"Perbaikan")</f>
        <v>Benar</v>
      </c>
      <c r="F24" t="str">
        <f t="shared" si="1"/>
        <v>Marketing and Sales</v>
      </c>
      <c r="G24" s="1">
        <v>40105</v>
      </c>
      <c r="H24">
        <f t="shared" si="2"/>
        <v>2009</v>
      </c>
      <c r="I24" s="3" cm="1">
        <f t="array" ref="I24">IF(H24&lt;=2008,18000000,IF(AND(H24&gt;=2009,H24:H24&lt;=2013),13000000,IF(AND(H24&gt;=2014,H24&lt;=2019),9000000,IF(H24&gt;=2019,6800000,""))))</f>
        <v>13000000</v>
      </c>
      <c r="J24">
        <v>6</v>
      </c>
    </row>
    <row r="25" spans="1:10" x14ac:dyDescent="0.25">
      <c r="A25" t="s">
        <v>36</v>
      </c>
      <c r="B25" s="1">
        <v>35364</v>
      </c>
      <c r="C25">
        <f t="shared" si="0"/>
        <v>25</v>
      </c>
      <c r="D25" t="s">
        <v>13</v>
      </c>
      <c r="E25" t="str" cm="1">
        <f t="array" ref="E25">IFERROR(_xlfn.IFS(Original!F25=Helper!$C$9,"Benar",Original!F25=Helper!$C$10,"Benar",Original!F25=Helper!$C$11,"Benar"),"Perbaikan")</f>
        <v>Benar</v>
      </c>
      <c r="F25" t="str">
        <f t="shared" si="1"/>
        <v>After Sales</v>
      </c>
      <c r="G25" s="1">
        <v>42943</v>
      </c>
      <c r="H25">
        <f t="shared" si="2"/>
        <v>2017</v>
      </c>
      <c r="I25" s="3" cm="1">
        <f t="array" ref="I25">IF(H25&lt;=2008,18000000,IF(AND(H25&gt;=2009,H25:H25&lt;=2013),13000000,IF(AND(H25&gt;=2014,H25&lt;=2019),9000000,IF(H25&gt;=2019,6800000,""))))</f>
        <v>9000000</v>
      </c>
      <c r="J25">
        <v>3</v>
      </c>
    </row>
    <row r="26" spans="1:10" x14ac:dyDescent="0.25">
      <c r="A26" t="s">
        <v>37</v>
      </c>
      <c r="B26" s="1">
        <v>35986</v>
      </c>
      <c r="C26">
        <f t="shared" si="0"/>
        <v>24</v>
      </c>
      <c r="D26" t="s">
        <v>17</v>
      </c>
      <c r="E26" t="str" cm="1">
        <f t="array" ref="E26">IFERROR(_xlfn.IFS(Original!F26=Helper!$C$9,"Benar",Original!F26=Helper!$C$10,"Benar",Original!F26=Helper!$C$11,"Benar"),"Perbaikan")</f>
        <v>Benar</v>
      </c>
      <c r="F26" t="str">
        <f t="shared" si="1"/>
        <v>Administrasi</v>
      </c>
      <c r="G26" s="1">
        <v>43003</v>
      </c>
      <c r="H26">
        <f t="shared" si="2"/>
        <v>2017</v>
      </c>
      <c r="I26" s="3" cm="1">
        <f t="array" ref="I26">IF(H26&lt;=2008,18000000,IF(AND(H26&gt;=2009,H26:H26&lt;=2013),13000000,IF(AND(H26&gt;=2014,H26&lt;=2019),9000000,IF(H26&gt;=2019,6800000,""))))</f>
        <v>9000000</v>
      </c>
      <c r="J26">
        <v>6</v>
      </c>
    </row>
    <row r="27" spans="1:10" x14ac:dyDescent="0.25">
      <c r="A27" t="s">
        <v>38</v>
      </c>
      <c r="B27" s="1">
        <v>37704</v>
      </c>
      <c r="C27">
        <f t="shared" si="0"/>
        <v>19</v>
      </c>
      <c r="D27" t="s">
        <v>8</v>
      </c>
      <c r="E27" t="str" cm="1">
        <f t="array" ref="E27">IFERROR(_xlfn.IFS(Original!F27=Helper!$C$9,"Benar",Original!F27=Helper!$C$10,"Benar",Original!F27=Helper!$C$11,"Benar"),"Perbaikan")</f>
        <v>Benar</v>
      </c>
      <c r="F27" t="str">
        <f t="shared" si="1"/>
        <v>Marketing and Sales</v>
      </c>
      <c r="G27" s="1">
        <v>44624</v>
      </c>
      <c r="H27">
        <f t="shared" si="2"/>
        <v>2022</v>
      </c>
      <c r="I27" s="3" cm="1">
        <f t="array" ref="I27">IF(H27&lt;=2008,18000000,IF(AND(H27&gt;=2009,H27:H27&lt;=2013),13000000,IF(AND(H27&gt;=2014,H27&lt;=2019),9000000,IF(H27&gt;=2019,6800000,""))))</f>
        <v>6800000</v>
      </c>
      <c r="J27">
        <v>6</v>
      </c>
    </row>
    <row r="28" spans="1:10" x14ac:dyDescent="0.25">
      <c r="A28" t="s">
        <v>39</v>
      </c>
      <c r="B28" s="1">
        <v>37418</v>
      </c>
      <c r="C28">
        <f t="shared" si="0"/>
        <v>20</v>
      </c>
      <c r="D28" t="s">
        <v>13</v>
      </c>
      <c r="E28" t="str" cm="1">
        <f t="array" ref="E28">IFERROR(_xlfn.IFS(Original!F28=Helper!$C$9,"Benar",Original!F28=Helper!$C$10,"Benar",Original!F28=Helper!$C$11,"Benar"),"Perbaikan")</f>
        <v>Benar</v>
      </c>
      <c r="F28" t="str">
        <f t="shared" si="1"/>
        <v>After Sales</v>
      </c>
      <c r="G28" s="1">
        <v>40072</v>
      </c>
      <c r="H28">
        <f t="shared" si="2"/>
        <v>2009</v>
      </c>
      <c r="I28" s="3" cm="1">
        <f t="array" ref="I28">IF(H28&lt;=2008,18000000,IF(AND(H28&gt;=2009,H28:H28&lt;=2013),13000000,IF(AND(H28&gt;=2014,H28&lt;=2019),9000000,IF(H28&gt;=2019,6800000,""))))</f>
        <v>13000000</v>
      </c>
      <c r="J28">
        <v>6</v>
      </c>
    </row>
    <row r="29" spans="1:10" x14ac:dyDescent="0.25">
      <c r="A29" t="s">
        <v>40</v>
      </c>
      <c r="B29" s="1">
        <v>37488</v>
      </c>
      <c r="C29">
        <f t="shared" si="0"/>
        <v>20</v>
      </c>
      <c r="D29" t="s">
        <v>13</v>
      </c>
      <c r="E29" t="str" cm="1">
        <f t="array" ref="E29">IFERROR(_xlfn.IFS(Original!F29=Helper!$C$9,"Benar",Original!F29=Helper!$C$10,"Benar",Original!F29=Helper!$C$11,"Benar"),"Perbaikan")</f>
        <v>Benar</v>
      </c>
      <c r="F29" t="str">
        <f t="shared" si="1"/>
        <v>After Sales</v>
      </c>
      <c r="G29" s="1">
        <v>44331</v>
      </c>
      <c r="H29">
        <f t="shared" si="2"/>
        <v>2021</v>
      </c>
      <c r="I29" s="3" cm="1">
        <f t="array" ref="I29">IF(H29&lt;=2008,18000000,IF(AND(H29&gt;=2009,H29:H29&lt;=2013),13000000,IF(AND(H29&gt;=2014,H29&lt;=2019),9000000,IF(H29&gt;=2019,6800000,""))))</f>
        <v>6800000</v>
      </c>
      <c r="J29">
        <v>3</v>
      </c>
    </row>
    <row r="30" spans="1:10" x14ac:dyDescent="0.25">
      <c r="A30" t="s">
        <v>41</v>
      </c>
      <c r="B30" s="1">
        <v>37997</v>
      </c>
      <c r="C30">
        <f t="shared" si="0"/>
        <v>18</v>
      </c>
      <c r="D30" t="s">
        <v>8</v>
      </c>
      <c r="E30" t="str" cm="1">
        <f t="array" ref="E30">IFERROR(_xlfn.IFS(Original!F30=Helper!$C$9,"Benar",Original!F30=Helper!$C$10,"Benar",Original!F30=Helper!$C$11,"Benar"),"Perbaikan")</f>
        <v>Benar</v>
      </c>
      <c r="F30" t="str">
        <f t="shared" si="1"/>
        <v>Marketing and Sales</v>
      </c>
      <c r="G30" s="1">
        <v>38566</v>
      </c>
      <c r="H30">
        <f t="shared" si="2"/>
        <v>2005</v>
      </c>
      <c r="I30" s="3" cm="1">
        <f t="array" ref="I30">IF(H30&lt;=2008,18000000,IF(AND(H30&gt;=2009,H30:H30&lt;=2013),13000000,IF(AND(H30&gt;=2014,H30&lt;=2019),9000000,IF(H30&gt;=2019,6800000,""))))</f>
        <v>18000000</v>
      </c>
      <c r="J30">
        <v>3</v>
      </c>
    </row>
    <row r="31" spans="1:10" x14ac:dyDescent="0.25">
      <c r="A31" t="s">
        <v>42</v>
      </c>
      <c r="B31" s="1">
        <v>36215</v>
      </c>
      <c r="C31">
        <f t="shared" si="0"/>
        <v>23</v>
      </c>
      <c r="D31" t="s">
        <v>13</v>
      </c>
      <c r="E31" t="str" cm="1">
        <f t="array" ref="E31">IFERROR(_xlfn.IFS(Original!F31=Helper!$C$9,"Benar",Original!F31=Helper!$C$10,"Benar",Original!F31=Helper!$C$11,"Benar"),"Perbaikan")</f>
        <v>Benar</v>
      </c>
      <c r="F31" t="str">
        <f t="shared" si="1"/>
        <v>After Sales</v>
      </c>
      <c r="G31" s="1">
        <v>38760</v>
      </c>
      <c r="H31">
        <f t="shared" si="2"/>
        <v>2006</v>
      </c>
      <c r="I31" s="3" cm="1">
        <f t="array" ref="I31">IF(H31&lt;=2008,18000000,IF(AND(H31&gt;=2009,H31:H31&lt;=2013),13000000,IF(AND(H31&gt;=2014,H31&lt;=2019),9000000,IF(H31&gt;=2019,6800000,""))))</f>
        <v>18000000</v>
      </c>
      <c r="J31">
        <v>5</v>
      </c>
    </row>
    <row r="32" spans="1:10" x14ac:dyDescent="0.25">
      <c r="A32" t="s">
        <v>43</v>
      </c>
      <c r="B32" s="1">
        <v>37761</v>
      </c>
      <c r="C32">
        <f t="shared" si="0"/>
        <v>19</v>
      </c>
      <c r="D32" t="s">
        <v>13</v>
      </c>
      <c r="E32" t="str" cm="1">
        <f t="array" ref="E32">IFERROR(_xlfn.IFS(Original!F32=Helper!$C$9,"Benar",Original!F32=Helper!$C$10,"Benar",Original!F32=Helper!$C$11,"Benar"),"Perbaikan")</f>
        <v>Benar</v>
      </c>
      <c r="F32" t="str">
        <f t="shared" si="1"/>
        <v>After Sales</v>
      </c>
      <c r="G32" s="1">
        <v>41687</v>
      </c>
      <c r="H32">
        <f t="shared" si="2"/>
        <v>2014</v>
      </c>
      <c r="I32" s="3" cm="1">
        <f t="array" ref="I32">IF(H32&lt;=2008,18000000,IF(AND(H32&gt;=2009,H32:H32&lt;=2013),13000000,IF(AND(H32&gt;=2014,H32&lt;=2019),9000000,IF(H32&gt;=2019,6800000,""))))</f>
        <v>9000000</v>
      </c>
      <c r="J32">
        <v>5</v>
      </c>
    </row>
    <row r="33" spans="1:10" x14ac:dyDescent="0.25">
      <c r="A33" t="s">
        <v>44</v>
      </c>
      <c r="B33" s="1">
        <v>34845</v>
      </c>
      <c r="C33">
        <f t="shared" si="0"/>
        <v>27</v>
      </c>
      <c r="D33" t="s">
        <v>13</v>
      </c>
      <c r="E33" t="str" cm="1">
        <f t="array" ref="E33">IFERROR(_xlfn.IFS(Original!F33=Helper!$C$9,"Benar",Original!F33=Helper!$C$10,"Benar",Original!F33=Helper!$C$11,"Benar"),"Perbaikan")</f>
        <v>Benar</v>
      </c>
      <c r="F33" t="str">
        <f t="shared" si="1"/>
        <v>After Sales</v>
      </c>
      <c r="G33" s="1">
        <v>39032</v>
      </c>
      <c r="H33">
        <f t="shared" si="2"/>
        <v>2006</v>
      </c>
      <c r="I33" s="3" cm="1">
        <f t="array" ref="I33">IF(H33&lt;=2008,18000000,IF(AND(H33&gt;=2009,H33:H33&lt;=2013),13000000,IF(AND(H33&gt;=2014,H33&lt;=2019),9000000,IF(H33&gt;=2019,6800000,""))))</f>
        <v>18000000</v>
      </c>
      <c r="J33">
        <v>5</v>
      </c>
    </row>
    <row r="34" spans="1:10" x14ac:dyDescent="0.25">
      <c r="A34" t="s">
        <v>45</v>
      </c>
      <c r="B34" s="1">
        <v>35626</v>
      </c>
      <c r="C34">
        <f t="shared" si="0"/>
        <v>25</v>
      </c>
      <c r="D34" t="s">
        <v>13</v>
      </c>
      <c r="E34" t="str" cm="1">
        <f t="array" ref="E34">IFERROR(_xlfn.IFS(Original!F34=Helper!$C$9,"Benar",Original!F34=Helper!$C$10,"Benar",Original!F34=Helper!$C$11,"Benar"),"Perbaikan")</f>
        <v>Benar</v>
      </c>
      <c r="F34" t="str">
        <f t="shared" si="1"/>
        <v>After Sales</v>
      </c>
      <c r="G34" s="1">
        <v>42033</v>
      </c>
      <c r="H34">
        <f t="shared" si="2"/>
        <v>2015</v>
      </c>
      <c r="I34" s="3" cm="1">
        <f t="array" ref="I34">IF(H34&lt;=2008,18000000,IF(AND(H34&gt;=2009,H34:H34&lt;=2013),13000000,IF(AND(H34&gt;=2014,H34&lt;=2019),9000000,IF(H34&gt;=2019,6800000,""))))</f>
        <v>9000000</v>
      </c>
      <c r="J34">
        <v>6</v>
      </c>
    </row>
    <row r="35" spans="1:10" x14ac:dyDescent="0.25">
      <c r="A35" t="s">
        <v>46</v>
      </c>
      <c r="B35" s="1">
        <v>37815</v>
      </c>
      <c r="C35">
        <f t="shared" si="0"/>
        <v>19</v>
      </c>
      <c r="D35" t="s">
        <v>13</v>
      </c>
      <c r="E35" t="str" cm="1">
        <f t="array" ref="E35">IFERROR(_xlfn.IFS(Original!F35=Helper!$C$9,"Benar",Original!F35=Helper!$C$10,"Benar",Original!F35=Helper!$C$11,"Benar"),"Perbaikan")</f>
        <v>Benar</v>
      </c>
      <c r="F35" t="str">
        <f t="shared" si="1"/>
        <v>After Sales</v>
      </c>
      <c r="G35" s="1">
        <v>40365</v>
      </c>
      <c r="H35">
        <f t="shared" si="2"/>
        <v>2010</v>
      </c>
      <c r="I35" s="3" cm="1">
        <f t="array" ref="I35">IF(H35&lt;=2008,18000000,IF(AND(H35&gt;=2009,H35:H35&lt;=2013),13000000,IF(AND(H35&gt;=2014,H35&lt;=2019),9000000,IF(H35&gt;=2019,6800000,""))))</f>
        <v>13000000</v>
      </c>
      <c r="J35">
        <v>3</v>
      </c>
    </row>
    <row r="36" spans="1:10" x14ac:dyDescent="0.25">
      <c r="A36" t="s">
        <v>47</v>
      </c>
      <c r="B36" s="1">
        <v>35301</v>
      </c>
      <c r="C36">
        <f t="shared" si="0"/>
        <v>26</v>
      </c>
      <c r="D36" t="s">
        <v>13</v>
      </c>
      <c r="E36" t="str" cm="1">
        <f t="array" ref="E36">IFERROR(_xlfn.IFS(Original!F36=Helper!$C$9,"Benar",Original!F36=Helper!$C$10,"Benar",Original!F36=Helper!$C$11,"Benar"),"Perbaikan")</f>
        <v>Benar</v>
      </c>
      <c r="F36" t="str">
        <f t="shared" si="1"/>
        <v>After Sales</v>
      </c>
      <c r="G36" s="1">
        <v>43185</v>
      </c>
      <c r="H36">
        <f t="shared" si="2"/>
        <v>2018</v>
      </c>
      <c r="I36" s="3" cm="1">
        <f t="array" ref="I36">IF(H36&lt;=2008,18000000,IF(AND(H36&gt;=2009,H36:H36&lt;=2013),13000000,IF(AND(H36&gt;=2014,H36&lt;=2019),9000000,IF(H36&gt;=2019,6800000,""))))</f>
        <v>9000000</v>
      </c>
      <c r="J36">
        <v>2</v>
      </c>
    </row>
    <row r="37" spans="1:10" x14ac:dyDescent="0.25">
      <c r="A37" t="s">
        <v>48</v>
      </c>
      <c r="B37" s="1">
        <v>36548</v>
      </c>
      <c r="C37">
        <f t="shared" si="0"/>
        <v>22</v>
      </c>
      <c r="D37" t="s">
        <v>17</v>
      </c>
      <c r="E37" t="str" cm="1">
        <f t="array" ref="E37">IFERROR(_xlfn.IFS(Original!F37=Helper!$C$9,"Benar",Original!F37=Helper!$C$10,"Benar",Original!F37=Helper!$C$11,"Benar"),"Perbaikan")</f>
        <v>Benar</v>
      </c>
      <c r="F37" t="str">
        <f t="shared" si="1"/>
        <v>Administrasi</v>
      </c>
      <c r="G37" s="1">
        <v>42673</v>
      </c>
      <c r="H37">
        <f t="shared" si="2"/>
        <v>2016</v>
      </c>
      <c r="I37" s="3" cm="1">
        <f t="array" ref="I37">IF(H37&lt;=2008,18000000,IF(AND(H37&gt;=2009,H37:H37&lt;=2013),13000000,IF(AND(H37&gt;=2014,H37&lt;=2019),9000000,IF(H37&gt;=2019,6800000,""))))</f>
        <v>9000000</v>
      </c>
      <c r="J37">
        <v>3</v>
      </c>
    </row>
    <row r="38" spans="1:10" x14ac:dyDescent="0.25">
      <c r="A38" t="s">
        <v>49</v>
      </c>
      <c r="B38" s="1">
        <v>36891</v>
      </c>
      <c r="C38">
        <f t="shared" si="0"/>
        <v>21</v>
      </c>
      <c r="D38" t="s">
        <v>8</v>
      </c>
      <c r="E38" t="str" cm="1">
        <f t="array" ref="E38">IFERROR(_xlfn.IFS(Original!F38=Helper!$C$9,"Benar",Original!F38=Helper!$C$10,"Benar",Original!F38=Helper!$C$11,"Benar"),"Perbaikan")</f>
        <v>Benar</v>
      </c>
      <c r="F38" t="str">
        <f t="shared" si="1"/>
        <v>Marketing and Sales</v>
      </c>
      <c r="G38" s="1">
        <v>42560</v>
      </c>
      <c r="H38">
        <f t="shared" si="2"/>
        <v>2016</v>
      </c>
      <c r="I38" s="3" cm="1">
        <f t="array" ref="I38">IF(H38&lt;=2008,18000000,IF(AND(H38&gt;=2009,H38:H38&lt;=2013),13000000,IF(AND(H38&gt;=2014,H38&lt;=2019),9000000,IF(H38&gt;=2019,6800000,""))))</f>
        <v>9000000</v>
      </c>
      <c r="J38">
        <v>4</v>
      </c>
    </row>
    <row r="39" spans="1:10" x14ac:dyDescent="0.25">
      <c r="A39" t="s">
        <v>50</v>
      </c>
      <c r="B39" s="1">
        <v>35624</v>
      </c>
      <c r="C39">
        <f t="shared" si="0"/>
        <v>25</v>
      </c>
      <c r="D39" t="s">
        <v>13</v>
      </c>
      <c r="E39" t="str" cm="1">
        <f t="array" ref="E39">IFERROR(_xlfn.IFS(Original!F39=Helper!$C$9,"Benar",Original!F39=Helper!$C$10,"Benar",Original!F39=Helper!$C$11,"Benar"),"Perbaikan")</f>
        <v>Benar</v>
      </c>
      <c r="F39" t="str">
        <f t="shared" si="1"/>
        <v>After Sales</v>
      </c>
      <c r="G39" s="1">
        <v>42783</v>
      </c>
      <c r="H39">
        <f t="shared" si="2"/>
        <v>2017</v>
      </c>
      <c r="I39" s="3" cm="1">
        <f t="array" ref="I39">IF(H39&lt;=2008,18000000,IF(AND(H39&gt;=2009,H39:H39&lt;=2013),13000000,IF(AND(H39&gt;=2014,H39&lt;=2019),9000000,IF(H39&gt;=2019,6800000,""))))</f>
        <v>9000000</v>
      </c>
      <c r="J39">
        <v>6</v>
      </c>
    </row>
    <row r="40" spans="1:10" x14ac:dyDescent="0.25">
      <c r="A40" t="s">
        <v>51</v>
      </c>
      <c r="B40" s="1">
        <v>34834</v>
      </c>
      <c r="C40">
        <f t="shared" si="0"/>
        <v>27</v>
      </c>
      <c r="D40" t="s">
        <v>8</v>
      </c>
      <c r="E40" t="str" cm="1">
        <f t="array" ref="E40">IFERROR(_xlfn.IFS(Original!F40=Helper!$C$9,"Benar",Original!F40=Helper!$C$10,"Benar",Original!F40=Helper!$C$11,"Benar"),"Perbaikan")</f>
        <v>Benar</v>
      </c>
      <c r="F40" t="str">
        <f t="shared" si="1"/>
        <v>Marketing and Sales</v>
      </c>
      <c r="G40" s="1">
        <v>39938</v>
      </c>
      <c r="H40">
        <f t="shared" si="2"/>
        <v>2009</v>
      </c>
      <c r="I40" s="3" cm="1">
        <f t="array" ref="I40">IF(H40&lt;=2008,18000000,IF(AND(H40&gt;=2009,H40:H40&lt;=2013),13000000,IF(AND(H40&gt;=2014,H40&lt;=2019),9000000,IF(H40&gt;=2019,6800000,""))))</f>
        <v>13000000</v>
      </c>
      <c r="J40">
        <v>1</v>
      </c>
    </row>
    <row r="41" spans="1:10" x14ac:dyDescent="0.25">
      <c r="A41" t="s">
        <v>52</v>
      </c>
      <c r="B41" s="1">
        <v>35861</v>
      </c>
      <c r="C41">
        <f t="shared" si="0"/>
        <v>24</v>
      </c>
      <c r="D41" t="s">
        <v>8</v>
      </c>
      <c r="E41" t="str" cm="1">
        <f t="array" ref="E41">IFERROR(_xlfn.IFS(Original!F41=Helper!$C$9,"Benar",Original!F41=Helper!$C$10,"Benar",Original!F41=Helper!$C$11,"Benar"),"Perbaikan")</f>
        <v>Benar</v>
      </c>
      <c r="F41" t="str">
        <f t="shared" si="1"/>
        <v>Marketing and Sales</v>
      </c>
      <c r="G41" s="1">
        <v>39111</v>
      </c>
      <c r="H41">
        <f t="shared" si="2"/>
        <v>2007</v>
      </c>
      <c r="I41" s="3" cm="1">
        <f t="array" ref="I41">IF(H41&lt;=2008,18000000,IF(AND(H41&gt;=2009,H41:H41&lt;=2013),13000000,IF(AND(H41&gt;=2014,H41&lt;=2019),9000000,IF(H41&gt;=2019,6800000,""))))</f>
        <v>18000000</v>
      </c>
      <c r="J41">
        <v>6</v>
      </c>
    </row>
    <row r="42" spans="1:10" x14ac:dyDescent="0.25">
      <c r="A42" t="s">
        <v>53</v>
      </c>
      <c r="B42" s="1">
        <v>37604</v>
      </c>
      <c r="C42">
        <f t="shared" si="0"/>
        <v>19</v>
      </c>
      <c r="D42" t="s">
        <v>17</v>
      </c>
      <c r="E42" t="str" cm="1">
        <f t="array" ref="E42">IFERROR(_xlfn.IFS(Original!F42=Helper!$C$9,"Benar",Original!F42=Helper!$C$10,"Benar",Original!F42=Helper!$C$11,"Benar"),"Perbaikan")</f>
        <v>Benar</v>
      </c>
      <c r="F42" t="str">
        <f t="shared" si="1"/>
        <v>Administrasi</v>
      </c>
      <c r="G42" s="1">
        <v>40577</v>
      </c>
      <c r="H42">
        <f t="shared" si="2"/>
        <v>2011</v>
      </c>
      <c r="I42" s="3" cm="1">
        <f t="array" ref="I42">IF(H42&lt;=2008,18000000,IF(AND(H42&gt;=2009,H42:H42&lt;=2013),13000000,IF(AND(H42&gt;=2014,H42&lt;=2019),9000000,IF(H42&gt;=2019,6800000,""))))</f>
        <v>13000000</v>
      </c>
      <c r="J42">
        <v>4</v>
      </c>
    </row>
    <row r="43" spans="1:10" x14ac:dyDescent="0.25">
      <c r="A43" t="s">
        <v>54</v>
      </c>
      <c r="B43" s="1">
        <v>34544</v>
      </c>
      <c r="C43">
        <f t="shared" si="0"/>
        <v>28</v>
      </c>
      <c r="D43" t="s">
        <v>17</v>
      </c>
      <c r="E43" t="str" cm="1">
        <f t="array" ref="E43">IFERROR(_xlfn.IFS(Original!F43=Helper!$C$9,"Benar",Original!F43=Helper!$C$10,"Benar",Original!F43=Helper!$C$11,"Benar"),"Perbaikan")</f>
        <v>Benar</v>
      </c>
      <c r="F43" t="str">
        <f t="shared" si="1"/>
        <v>Administrasi</v>
      </c>
      <c r="G43" s="1">
        <v>42108</v>
      </c>
      <c r="H43">
        <f t="shared" si="2"/>
        <v>2015</v>
      </c>
      <c r="I43" s="3" cm="1">
        <f t="array" ref="I43">IF(H43&lt;=2008,18000000,IF(AND(H43&gt;=2009,H43:H43&lt;=2013),13000000,IF(AND(H43&gt;=2014,H43&lt;=2019),9000000,IF(H43&gt;=2019,6800000,""))))</f>
        <v>9000000</v>
      </c>
      <c r="J43">
        <v>5</v>
      </c>
    </row>
    <row r="44" spans="1:10" x14ac:dyDescent="0.25">
      <c r="A44" t="s">
        <v>55</v>
      </c>
      <c r="B44" s="1">
        <v>36366</v>
      </c>
      <c r="C44">
        <f t="shared" si="0"/>
        <v>23</v>
      </c>
      <c r="D44" t="s">
        <v>13</v>
      </c>
      <c r="E44" t="str" cm="1">
        <f t="array" ref="E44">IFERROR(_xlfn.IFS(Original!F44=Helper!$C$9,"Benar",Original!F44=Helper!$C$10,"Benar",Original!F44=Helper!$C$11,"Benar"),"Perbaikan")</f>
        <v>Benar</v>
      </c>
      <c r="F44" t="str">
        <f t="shared" si="1"/>
        <v>After Sales</v>
      </c>
      <c r="G44" s="1">
        <v>42414</v>
      </c>
      <c r="H44">
        <f t="shared" si="2"/>
        <v>2016</v>
      </c>
      <c r="I44" s="3" cm="1">
        <f t="array" ref="I44">IF(H44&lt;=2008,18000000,IF(AND(H44&gt;=2009,H44:H44&lt;=2013),13000000,IF(AND(H44&gt;=2014,H44&lt;=2019),9000000,IF(H44&gt;=2019,6800000,""))))</f>
        <v>9000000</v>
      </c>
      <c r="J44">
        <v>2</v>
      </c>
    </row>
    <row r="45" spans="1:10" x14ac:dyDescent="0.25">
      <c r="A45" t="s">
        <v>56</v>
      </c>
      <c r="B45" s="1">
        <v>37593</v>
      </c>
      <c r="C45">
        <f t="shared" si="0"/>
        <v>19</v>
      </c>
      <c r="D45" t="s">
        <v>13</v>
      </c>
      <c r="E45" t="str" cm="1">
        <f t="array" ref="E45">IFERROR(_xlfn.IFS(Original!F45=Helper!$C$9,"Benar",Original!F45=Helper!$C$10,"Benar",Original!F45=Helper!$C$11,"Benar"),"Perbaikan")</f>
        <v>Benar</v>
      </c>
      <c r="F45" t="str">
        <f t="shared" si="1"/>
        <v>After Sales</v>
      </c>
      <c r="G45" s="1">
        <v>42758</v>
      </c>
      <c r="H45">
        <f t="shared" si="2"/>
        <v>2017</v>
      </c>
      <c r="I45" s="3" cm="1">
        <f t="array" ref="I45">IF(H45&lt;=2008,18000000,IF(AND(H45&gt;=2009,H45:H45&lt;=2013),13000000,IF(AND(H45&gt;=2014,H45&lt;=2019),9000000,IF(H45&gt;=2019,6800000,""))))</f>
        <v>9000000</v>
      </c>
      <c r="J45">
        <v>2</v>
      </c>
    </row>
    <row r="46" spans="1:10" x14ac:dyDescent="0.25">
      <c r="A46" t="s">
        <v>57</v>
      </c>
      <c r="B46" s="1">
        <v>35759</v>
      </c>
      <c r="C46">
        <f t="shared" si="0"/>
        <v>24</v>
      </c>
      <c r="D46" t="s">
        <v>17</v>
      </c>
      <c r="E46" t="str" cm="1">
        <f t="array" ref="E46">IFERROR(_xlfn.IFS(Original!F46=Helper!$C$9,"Benar",Original!F46=Helper!$C$10,"Benar",Original!F46=Helper!$C$11,"Benar"),"Perbaikan")</f>
        <v>Benar</v>
      </c>
      <c r="F46" t="str">
        <f t="shared" si="1"/>
        <v>Administrasi</v>
      </c>
      <c r="G46" s="1">
        <v>41639</v>
      </c>
      <c r="H46">
        <f t="shared" si="2"/>
        <v>2013</v>
      </c>
      <c r="I46" s="3" cm="1">
        <f t="array" ref="I46">IF(H46&lt;=2008,18000000,IF(AND(H46&gt;=2009,H46:H46&lt;=2013),13000000,IF(AND(H46&gt;=2014,H46&lt;=2019),9000000,IF(H46&gt;=2019,6800000,""))))</f>
        <v>13000000</v>
      </c>
      <c r="J46">
        <v>3</v>
      </c>
    </row>
    <row r="47" spans="1:10" x14ac:dyDescent="0.25">
      <c r="A47" t="s">
        <v>58</v>
      </c>
      <c r="B47" s="1">
        <v>35989</v>
      </c>
      <c r="C47">
        <f t="shared" si="0"/>
        <v>24</v>
      </c>
      <c r="D47" t="s">
        <v>13</v>
      </c>
      <c r="E47" t="str" cm="1">
        <f t="array" ref="E47">IFERROR(_xlfn.IFS(Original!F47=Helper!$C$9,"Benar",Original!F47=Helper!$C$10,"Benar",Original!F47=Helper!$C$11,"Benar"),"Perbaikan")</f>
        <v>Benar</v>
      </c>
      <c r="F47" t="str">
        <f t="shared" si="1"/>
        <v>After Sales</v>
      </c>
      <c r="G47" s="1">
        <v>43935</v>
      </c>
      <c r="H47">
        <f t="shared" si="2"/>
        <v>2020</v>
      </c>
      <c r="I47" s="3" cm="1">
        <f t="array" ref="I47">IF(H47&lt;=2008,18000000,IF(AND(H47&gt;=2009,H47:H47&lt;=2013),13000000,IF(AND(H47&gt;=2014,H47&lt;=2019),9000000,IF(H47&gt;=2019,6800000,""))))</f>
        <v>6800000</v>
      </c>
      <c r="J47">
        <v>6</v>
      </c>
    </row>
    <row r="48" spans="1:10" x14ac:dyDescent="0.25">
      <c r="A48" t="s">
        <v>59</v>
      </c>
      <c r="B48" s="1">
        <v>37610</v>
      </c>
      <c r="C48">
        <f t="shared" si="0"/>
        <v>19</v>
      </c>
      <c r="D48" t="s">
        <v>60</v>
      </c>
      <c r="E48" t="str" cm="1">
        <f t="array" ref="E48">IFERROR(_xlfn.IFS(Original!F48=Helper!$C$9,"Benar",Original!F48=Helper!$C$10,"Benar",Original!F48=Helper!$C$11,"Benar"),"Perbaikan")</f>
        <v>Benar</v>
      </c>
      <c r="F48" t="s">
        <v>13</v>
      </c>
      <c r="G48" s="1">
        <v>41295</v>
      </c>
      <c r="H48">
        <f t="shared" si="2"/>
        <v>2013</v>
      </c>
      <c r="I48" s="3" cm="1">
        <f t="array" ref="I48">IF(H48&lt;=2008,18000000,IF(AND(H48&gt;=2009,H48:H48&lt;=2013),13000000,IF(AND(H48&gt;=2014,H48&lt;=2019),9000000,IF(H48&gt;=2019,6800000,""))))</f>
        <v>13000000</v>
      </c>
      <c r="J48">
        <v>5</v>
      </c>
    </row>
    <row r="49" spans="1:10" x14ac:dyDescent="0.25">
      <c r="A49" t="s">
        <v>61</v>
      </c>
      <c r="B49" s="1">
        <v>35880</v>
      </c>
      <c r="C49">
        <f t="shared" si="0"/>
        <v>24</v>
      </c>
      <c r="D49" t="s">
        <v>17</v>
      </c>
      <c r="E49" t="str" cm="1">
        <f t="array" ref="E49">IFERROR(_xlfn.IFS(Original!F49=Helper!$C$9,"Benar",Original!F49=Helper!$C$10,"Benar",Original!F49=Helper!$C$11,"Benar"),"Perbaikan")</f>
        <v>Benar</v>
      </c>
      <c r="F49" t="str">
        <f t="shared" si="1"/>
        <v>Administrasi</v>
      </c>
      <c r="G49" s="1">
        <v>39679</v>
      </c>
      <c r="H49">
        <f t="shared" si="2"/>
        <v>2008</v>
      </c>
      <c r="I49" s="3" cm="1">
        <f t="array" ref="I49">IF(H49&lt;=2008,18000000,IF(AND(H49&gt;=2009,H49:H49&lt;=2013),13000000,IF(AND(H49&gt;=2014,H49&lt;=2019),9000000,IF(H49&gt;=2019,6800000,""))))</f>
        <v>18000000</v>
      </c>
      <c r="J49">
        <v>1</v>
      </c>
    </row>
    <row r="50" spans="1:10" x14ac:dyDescent="0.25">
      <c r="A50" t="s">
        <v>62</v>
      </c>
      <c r="B50" s="1">
        <v>35615</v>
      </c>
      <c r="C50">
        <f t="shared" si="0"/>
        <v>25</v>
      </c>
      <c r="D50" t="s">
        <v>17</v>
      </c>
      <c r="E50" t="str" cm="1">
        <f t="array" ref="E50">IFERROR(_xlfn.IFS(Original!F50=Helper!$C$9,"Benar",Original!F50=Helper!$C$10,"Benar",Original!F50=Helper!$C$11,"Benar"),"Perbaikan")</f>
        <v>Benar</v>
      </c>
      <c r="F50" t="str">
        <f t="shared" si="1"/>
        <v>Administrasi</v>
      </c>
      <c r="G50" s="1">
        <v>41262</v>
      </c>
      <c r="H50">
        <f t="shared" si="2"/>
        <v>2012</v>
      </c>
      <c r="I50" s="3" cm="1">
        <f t="array" ref="I50">IF(H50&lt;=2008,18000000,IF(AND(H50&gt;=2009,H50:H50&lt;=2013),13000000,IF(AND(H50&gt;=2014,H50&lt;=2019),9000000,IF(H50&gt;=2019,6800000,""))))</f>
        <v>13000000</v>
      </c>
      <c r="J50">
        <v>6</v>
      </c>
    </row>
    <row r="51" spans="1:10" x14ac:dyDescent="0.25">
      <c r="A51" t="s">
        <v>63</v>
      </c>
      <c r="B51" s="1">
        <v>35741</v>
      </c>
      <c r="C51">
        <f t="shared" si="0"/>
        <v>24</v>
      </c>
      <c r="D51" t="s">
        <v>13</v>
      </c>
      <c r="E51" t="str" cm="1">
        <f t="array" ref="E51">IFERROR(_xlfn.IFS(Original!F51=Helper!$C$9,"Benar",Original!F51=Helper!$C$10,"Benar",Original!F51=Helper!$C$11,"Benar"),"Perbaikan")</f>
        <v>Benar</v>
      </c>
      <c r="F51" t="str">
        <f t="shared" si="1"/>
        <v>After Sales</v>
      </c>
      <c r="G51" s="1">
        <v>43634</v>
      </c>
      <c r="H51">
        <f t="shared" si="2"/>
        <v>2019</v>
      </c>
      <c r="I51" s="3" cm="1">
        <f t="array" ref="I51">IF(H51&lt;=2008,18000000,IF(AND(H51&gt;=2009,H51:H51&lt;=2013),13000000,IF(AND(H51&gt;=2014,H51&lt;=2019),9000000,IF(H51&gt;=2019,6800000,""))))</f>
        <v>9000000</v>
      </c>
      <c r="J51">
        <v>1</v>
      </c>
    </row>
    <row r="52" spans="1:10" x14ac:dyDescent="0.25">
      <c r="A52" t="s">
        <v>64</v>
      </c>
      <c r="B52" s="1">
        <v>37679</v>
      </c>
      <c r="C52">
        <f t="shared" si="0"/>
        <v>19</v>
      </c>
      <c r="D52" t="s">
        <v>13</v>
      </c>
      <c r="E52" t="str" cm="1">
        <f t="array" ref="E52">IFERROR(_xlfn.IFS(Original!F52=Helper!$C$9,"Benar",Original!F52=Helper!$C$10,"Benar",Original!F52=Helper!$C$11,"Benar"),"Perbaikan")</f>
        <v>Benar</v>
      </c>
      <c r="F52" t="str">
        <f t="shared" si="1"/>
        <v>After Sales</v>
      </c>
      <c r="G52" s="1">
        <v>39402</v>
      </c>
      <c r="H52">
        <f t="shared" si="2"/>
        <v>2007</v>
      </c>
      <c r="I52" s="3" cm="1">
        <f t="array" ref="I52">IF(H52&lt;=2008,18000000,IF(AND(H52&gt;=2009,H52:H52&lt;=2013),13000000,IF(AND(H52&gt;=2014,H52&lt;=2019),9000000,IF(H52&gt;=2019,6800000,""))))</f>
        <v>18000000</v>
      </c>
      <c r="J52">
        <v>2</v>
      </c>
    </row>
    <row r="53" spans="1:10" x14ac:dyDescent="0.25">
      <c r="A53" t="s">
        <v>65</v>
      </c>
      <c r="B53" s="1">
        <v>34893</v>
      </c>
      <c r="C53">
        <f t="shared" si="0"/>
        <v>27</v>
      </c>
      <c r="D53" t="s">
        <v>8</v>
      </c>
      <c r="E53" t="str" cm="1">
        <f t="array" ref="E53">IFERROR(_xlfn.IFS(Original!F53=Helper!$C$9,"Benar",Original!F53=Helper!$C$10,"Benar",Original!F53=Helper!$C$11,"Benar"),"Perbaikan")</f>
        <v>Benar</v>
      </c>
      <c r="F53" t="str">
        <f t="shared" si="1"/>
        <v>Marketing and Sales</v>
      </c>
      <c r="G53" s="1">
        <v>41456</v>
      </c>
      <c r="H53">
        <f t="shared" si="2"/>
        <v>2013</v>
      </c>
      <c r="I53" s="3" cm="1">
        <f t="array" ref="I53">IF(H53&lt;=2008,18000000,IF(AND(H53&gt;=2009,H53:H53&lt;=2013),13000000,IF(AND(H53&gt;=2014,H53&lt;=2019),9000000,IF(H53&gt;=2019,6800000,""))))</f>
        <v>13000000</v>
      </c>
      <c r="J53">
        <v>6</v>
      </c>
    </row>
    <row r="54" spans="1:10" x14ac:dyDescent="0.25">
      <c r="A54" t="s">
        <v>66</v>
      </c>
      <c r="B54" s="1">
        <v>36374</v>
      </c>
      <c r="C54">
        <f t="shared" si="0"/>
        <v>23</v>
      </c>
      <c r="D54" t="s">
        <v>8</v>
      </c>
      <c r="E54" t="str" cm="1">
        <f t="array" ref="E54">IFERROR(_xlfn.IFS(Original!F54=Helper!$C$9,"Benar",Original!F54=Helper!$C$10,"Benar",Original!F54=Helper!$C$11,"Benar"),"Perbaikan")</f>
        <v>Benar</v>
      </c>
      <c r="F54" t="str">
        <f t="shared" si="1"/>
        <v>Marketing and Sales</v>
      </c>
      <c r="G54" s="1">
        <v>40232</v>
      </c>
      <c r="H54">
        <f t="shared" si="2"/>
        <v>2010</v>
      </c>
      <c r="I54" s="3" cm="1">
        <f t="array" ref="I54">IF(H54&lt;=2008,18000000,IF(AND(H54&gt;=2009,H54:H54&lt;=2013),13000000,IF(AND(H54&gt;=2014,H54&lt;=2019),9000000,IF(H54&gt;=2019,6800000,""))))</f>
        <v>13000000</v>
      </c>
      <c r="J54">
        <v>2</v>
      </c>
    </row>
    <row r="55" spans="1:10" x14ac:dyDescent="0.25">
      <c r="A55" t="s">
        <v>67</v>
      </c>
      <c r="B55" s="1">
        <v>36152</v>
      </c>
      <c r="C55">
        <f t="shared" si="0"/>
        <v>23</v>
      </c>
      <c r="D55" t="s">
        <v>13</v>
      </c>
      <c r="E55" t="str" cm="1">
        <f t="array" ref="E55">IFERROR(_xlfn.IFS(Original!F55=Helper!$C$9,"Benar",Original!F55=Helper!$C$10,"Benar",Original!F55=Helper!$C$11,"Benar"),"Perbaikan")</f>
        <v>Benar</v>
      </c>
      <c r="F55" t="str">
        <f t="shared" si="1"/>
        <v>After Sales</v>
      </c>
      <c r="G55" s="1">
        <v>43391</v>
      </c>
      <c r="H55">
        <f t="shared" si="2"/>
        <v>2018</v>
      </c>
      <c r="I55" s="3" cm="1">
        <f t="array" ref="I55">IF(H55&lt;=2008,18000000,IF(AND(H55&gt;=2009,H55:H55&lt;=2013),13000000,IF(AND(H55&gt;=2014,H55&lt;=2019),9000000,IF(H55&gt;=2019,6800000,""))))</f>
        <v>9000000</v>
      </c>
      <c r="J55">
        <v>2</v>
      </c>
    </row>
    <row r="56" spans="1:10" x14ac:dyDescent="0.25">
      <c r="A56" t="s">
        <v>68</v>
      </c>
      <c r="B56" s="1">
        <v>36386</v>
      </c>
      <c r="C56">
        <f t="shared" si="0"/>
        <v>23</v>
      </c>
      <c r="D56" t="s">
        <v>17</v>
      </c>
      <c r="E56" t="str" cm="1">
        <f t="array" ref="E56">IFERROR(_xlfn.IFS(Original!F56=Helper!$C$9,"Benar",Original!F56=Helper!$C$10,"Benar",Original!F56=Helper!$C$11,"Benar"),"Perbaikan")</f>
        <v>Benar</v>
      </c>
      <c r="F56" t="str">
        <f t="shared" si="1"/>
        <v>Administrasi</v>
      </c>
      <c r="G56" s="1">
        <v>40213</v>
      </c>
      <c r="H56">
        <f t="shared" si="2"/>
        <v>2010</v>
      </c>
      <c r="I56" s="3" cm="1">
        <f t="array" ref="I56">IF(H56&lt;=2008,18000000,IF(AND(H56&gt;=2009,H56:H56&lt;=2013),13000000,IF(AND(H56&gt;=2014,H56&lt;=2019),9000000,IF(H56&gt;=2019,6800000,""))))</f>
        <v>13000000</v>
      </c>
      <c r="J56">
        <v>4</v>
      </c>
    </row>
    <row r="57" spans="1:10" x14ac:dyDescent="0.25">
      <c r="A57" t="s">
        <v>69</v>
      </c>
      <c r="B57" s="1">
        <v>35068</v>
      </c>
      <c r="C57">
        <f t="shared" si="0"/>
        <v>26</v>
      </c>
      <c r="D57" t="s">
        <v>13</v>
      </c>
      <c r="E57" t="str" cm="1">
        <f t="array" ref="E57">IFERROR(_xlfn.IFS(Original!F57=Helper!$C$9,"Benar",Original!F57=Helper!$C$10,"Benar",Original!F57=Helper!$C$11,"Benar"),"Perbaikan")</f>
        <v>Benar</v>
      </c>
      <c r="F57" t="str">
        <f t="shared" si="1"/>
        <v>After Sales</v>
      </c>
      <c r="G57" s="1">
        <v>41797</v>
      </c>
      <c r="H57">
        <f t="shared" si="2"/>
        <v>2014</v>
      </c>
      <c r="I57" s="3" cm="1">
        <f t="array" ref="I57">IF(H57&lt;=2008,18000000,IF(AND(H57&gt;=2009,H57:H57&lt;=2013),13000000,IF(AND(H57&gt;=2014,H57&lt;=2019),9000000,IF(H57&gt;=2019,6800000,""))))</f>
        <v>9000000</v>
      </c>
      <c r="J57">
        <v>3</v>
      </c>
    </row>
    <row r="58" spans="1:10" x14ac:dyDescent="0.25">
      <c r="A58" t="s">
        <v>70</v>
      </c>
      <c r="B58" s="1">
        <v>35329</v>
      </c>
      <c r="C58">
        <f t="shared" si="0"/>
        <v>26</v>
      </c>
      <c r="D58" t="s">
        <v>13</v>
      </c>
      <c r="E58" t="str" cm="1">
        <f t="array" ref="E58">IFERROR(_xlfn.IFS(Original!F58=Helper!$C$9,"Benar",Original!F58=Helper!$C$10,"Benar",Original!F58=Helper!$C$11,"Benar"),"Perbaikan")</f>
        <v>Benar</v>
      </c>
      <c r="F58" t="str">
        <f t="shared" si="1"/>
        <v>After Sales</v>
      </c>
      <c r="G58" s="1">
        <v>40401</v>
      </c>
      <c r="H58">
        <f t="shared" si="2"/>
        <v>2010</v>
      </c>
      <c r="I58" s="3" cm="1">
        <f t="array" ref="I58">IF(H58&lt;=2008,18000000,IF(AND(H58&gt;=2009,H58:H58&lt;=2013),13000000,IF(AND(H58&gt;=2014,H58&lt;=2019),9000000,IF(H58&gt;=2019,6800000,""))))</f>
        <v>13000000</v>
      </c>
      <c r="J58">
        <v>5</v>
      </c>
    </row>
    <row r="59" spans="1:10" x14ac:dyDescent="0.25">
      <c r="A59" t="s">
        <v>71</v>
      </c>
      <c r="B59" s="1">
        <v>37070</v>
      </c>
      <c r="C59">
        <f t="shared" si="0"/>
        <v>21</v>
      </c>
      <c r="D59" t="s">
        <v>8</v>
      </c>
      <c r="E59" t="str" cm="1">
        <f t="array" ref="E59">IFERROR(_xlfn.IFS(Original!F59=Helper!$C$9,"Benar",Original!F59=Helper!$C$10,"Benar",Original!F59=Helper!$C$11,"Benar"),"Perbaikan")</f>
        <v>Benar</v>
      </c>
      <c r="F59" t="str">
        <f t="shared" si="1"/>
        <v>Marketing and Sales</v>
      </c>
      <c r="G59" s="1">
        <v>42580</v>
      </c>
      <c r="H59">
        <f t="shared" si="2"/>
        <v>2016</v>
      </c>
      <c r="I59" s="3" cm="1">
        <f t="array" ref="I59">IF(H59&lt;=2008,18000000,IF(AND(H59&gt;=2009,H59:H59&lt;=2013),13000000,IF(AND(H59&gt;=2014,H59&lt;=2019),9000000,IF(H59&gt;=2019,6800000,""))))</f>
        <v>9000000</v>
      </c>
      <c r="J59">
        <v>3</v>
      </c>
    </row>
    <row r="60" spans="1:10" x14ac:dyDescent="0.25">
      <c r="A60" t="s">
        <v>72</v>
      </c>
      <c r="B60" s="1">
        <v>37717</v>
      </c>
      <c r="C60">
        <f t="shared" si="0"/>
        <v>19</v>
      </c>
      <c r="D60" t="s">
        <v>13</v>
      </c>
      <c r="E60" t="str" cm="1">
        <f t="array" ref="E60">IFERROR(_xlfn.IFS(Original!F60=Helper!$C$9,"Benar",Original!F60=Helper!$C$10,"Benar",Original!F60=Helper!$C$11,"Benar"),"Perbaikan")</f>
        <v>Benar</v>
      </c>
      <c r="F60" t="str">
        <f t="shared" si="1"/>
        <v>After Sales</v>
      </c>
      <c r="G60" s="1">
        <v>40308</v>
      </c>
      <c r="H60">
        <f t="shared" si="2"/>
        <v>2010</v>
      </c>
      <c r="I60" s="3" cm="1">
        <f t="array" ref="I60">IF(H60&lt;=2008,18000000,IF(AND(H60&gt;=2009,H60:H60&lt;=2013),13000000,IF(AND(H60&gt;=2014,H60&lt;=2019),9000000,IF(H60&gt;=2019,6800000,""))))</f>
        <v>13000000</v>
      </c>
      <c r="J60">
        <v>3</v>
      </c>
    </row>
    <row r="61" spans="1:10" x14ac:dyDescent="0.25">
      <c r="A61" t="s">
        <v>73</v>
      </c>
      <c r="B61" s="1">
        <v>37619</v>
      </c>
      <c r="C61">
        <f t="shared" si="0"/>
        <v>19</v>
      </c>
      <c r="D61" t="s">
        <v>17</v>
      </c>
      <c r="E61" t="str" cm="1">
        <f t="array" ref="E61">IFERROR(_xlfn.IFS(Original!F61=Helper!$C$9,"Benar",Original!F61=Helper!$C$10,"Benar",Original!F61=Helper!$C$11,"Benar"),"Perbaikan")</f>
        <v>Benar</v>
      </c>
      <c r="F61" t="str">
        <f t="shared" si="1"/>
        <v>Administrasi</v>
      </c>
      <c r="G61" s="1">
        <v>43665</v>
      </c>
      <c r="H61">
        <f t="shared" si="2"/>
        <v>2019</v>
      </c>
      <c r="I61" s="3" cm="1">
        <f t="array" ref="I61">IF(H61&lt;=2008,18000000,IF(AND(H61&gt;=2009,H61:H61&lt;=2013),13000000,IF(AND(H61&gt;=2014,H61&lt;=2019),9000000,IF(H61&gt;=2019,6800000,""))))</f>
        <v>9000000</v>
      </c>
      <c r="J61">
        <v>4</v>
      </c>
    </row>
    <row r="62" spans="1:10" x14ac:dyDescent="0.25">
      <c r="A62" t="s">
        <v>74</v>
      </c>
      <c r="B62" s="1">
        <v>35986</v>
      </c>
      <c r="C62">
        <f t="shared" si="0"/>
        <v>24</v>
      </c>
      <c r="D62" t="s">
        <v>13</v>
      </c>
      <c r="E62" t="str" cm="1">
        <f t="array" ref="E62">IFERROR(_xlfn.IFS(Original!F62=Helper!$C$9,"Benar",Original!F62=Helper!$C$10,"Benar",Original!F62=Helper!$C$11,"Benar"),"Perbaikan")</f>
        <v>Benar</v>
      </c>
      <c r="F62" t="str">
        <f t="shared" si="1"/>
        <v>After Sales</v>
      </c>
      <c r="G62" s="1">
        <v>44231</v>
      </c>
      <c r="H62">
        <f t="shared" si="2"/>
        <v>2021</v>
      </c>
      <c r="I62" s="3" cm="1">
        <f t="array" ref="I62">IF(H62&lt;=2008,18000000,IF(AND(H62&gt;=2009,H62:H62&lt;=2013),13000000,IF(AND(H62&gt;=2014,H62&lt;=2019),9000000,IF(H62&gt;=2019,6800000,""))))</f>
        <v>6800000</v>
      </c>
      <c r="J62">
        <v>4</v>
      </c>
    </row>
    <row r="63" spans="1:10" x14ac:dyDescent="0.25">
      <c r="A63" t="s">
        <v>75</v>
      </c>
      <c r="B63" s="1">
        <v>36726</v>
      </c>
      <c r="C63">
        <f t="shared" si="0"/>
        <v>22</v>
      </c>
      <c r="D63" t="s">
        <v>13</v>
      </c>
      <c r="E63" t="str" cm="1">
        <f t="array" ref="E63">IFERROR(_xlfn.IFS(Original!F63=Helper!$C$9,"Benar",Original!F63=Helper!$C$10,"Benar",Original!F63=Helper!$C$11,"Benar"),"Perbaikan")</f>
        <v>Benar</v>
      </c>
      <c r="F63" t="str">
        <f t="shared" si="1"/>
        <v>After Sales</v>
      </c>
      <c r="G63" s="1">
        <v>40405</v>
      </c>
      <c r="H63">
        <f t="shared" si="2"/>
        <v>2010</v>
      </c>
      <c r="I63" s="3" cm="1">
        <f t="array" ref="I63">IF(H63&lt;=2008,18000000,IF(AND(H63&gt;=2009,H63:H63&lt;=2013),13000000,IF(AND(H63&gt;=2014,H63&lt;=2019),9000000,IF(H63&gt;=2019,6800000,""))))</f>
        <v>13000000</v>
      </c>
      <c r="J63">
        <v>2</v>
      </c>
    </row>
    <row r="64" spans="1:10" x14ac:dyDescent="0.25">
      <c r="A64" t="s">
        <v>76</v>
      </c>
      <c r="B64" s="1">
        <v>36708</v>
      </c>
      <c r="C64">
        <f t="shared" si="0"/>
        <v>22</v>
      </c>
      <c r="D64" t="s">
        <v>17</v>
      </c>
      <c r="E64" t="str" cm="1">
        <f t="array" ref="E64">IFERROR(_xlfn.IFS(Original!F64=Helper!$C$9,"Benar",Original!F64=Helper!$C$10,"Benar",Original!F64=Helper!$C$11,"Benar"),"Perbaikan")</f>
        <v>Benar</v>
      </c>
      <c r="F64" t="str">
        <f t="shared" si="1"/>
        <v>Administrasi</v>
      </c>
      <c r="G64" s="1">
        <v>43706</v>
      </c>
      <c r="H64">
        <f t="shared" si="2"/>
        <v>2019</v>
      </c>
      <c r="I64" s="3" cm="1">
        <f t="array" ref="I64">IF(H64&lt;=2008,18000000,IF(AND(H64&gt;=2009,H64:H64&lt;=2013),13000000,IF(AND(H64&gt;=2014,H64&lt;=2019),9000000,IF(H64&gt;=2019,6800000,""))))</f>
        <v>9000000</v>
      </c>
      <c r="J64">
        <v>3</v>
      </c>
    </row>
    <row r="65" spans="1:10" x14ac:dyDescent="0.25">
      <c r="A65" t="s">
        <v>77</v>
      </c>
      <c r="B65" s="1">
        <v>37784</v>
      </c>
      <c r="C65">
        <f t="shared" si="0"/>
        <v>19</v>
      </c>
      <c r="D65" t="s">
        <v>78</v>
      </c>
      <c r="E65" t="str" cm="1">
        <f t="array" ref="E65">IFERROR(_xlfn.IFS(Original!F65=Helper!$C$9,"Benar",Original!F65=Helper!$C$10,"Benar",Original!F65=Helper!$C$11,"Benar"),"Perbaikan")</f>
        <v>Benar</v>
      </c>
      <c r="F65" t="s">
        <v>13</v>
      </c>
      <c r="G65" s="1">
        <v>39984</v>
      </c>
      <c r="H65">
        <f t="shared" si="2"/>
        <v>2009</v>
      </c>
      <c r="I65" s="3" cm="1">
        <f t="array" ref="I65">IF(H65&lt;=2008,18000000,IF(AND(H65&gt;=2009,H65:H65&lt;=2013),13000000,IF(AND(H65&gt;=2014,H65&lt;=2019),9000000,IF(H65&gt;=2019,6800000,""))))</f>
        <v>13000000</v>
      </c>
      <c r="J65">
        <v>1</v>
      </c>
    </row>
    <row r="66" spans="1:10" x14ac:dyDescent="0.25">
      <c r="A66" t="s">
        <v>79</v>
      </c>
      <c r="B66" s="1">
        <v>37518</v>
      </c>
      <c r="C66">
        <f t="shared" ref="C66:C129" si="3">DATEDIF(B66,$N$2,"y")</f>
        <v>20</v>
      </c>
      <c r="D66" t="s">
        <v>13</v>
      </c>
      <c r="E66" t="str" cm="1">
        <f t="array" ref="E66">IFERROR(_xlfn.IFS(Original!F66=Helper!$C$9,"Benar",Original!F66=Helper!$C$10,"Benar",Original!F66=Helper!$C$11,"Benar"),"Perbaikan")</f>
        <v>Benar</v>
      </c>
      <c r="F66" t="str">
        <f t="shared" si="1"/>
        <v>After Sales</v>
      </c>
      <c r="G66" s="1">
        <v>41577</v>
      </c>
      <c r="H66">
        <f t="shared" si="2"/>
        <v>2013</v>
      </c>
      <c r="I66" s="3" cm="1">
        <f t="array" ref="I66">IF(H66&lt;=2008,18000000,IF(AND(H66&gt;=2009,H66:H66&lt;=2013),13000000,IF(AND(H66&gt;=2014,H66&lt;=2019),9000000,IF(H66&gt;=2019,6800000,""))))</f>
        <v>13000000</v>
      </c>
      <c r="J66">
        <v>2</v>
      </c>
    </row>
    <row r="67" spans="1:10" x14ac:dyDescent="0.25">
      <c r="A67" t="s">
        <v>80</v>
      </c>
      <c r="B67" s="1">
        <v>36008</v>
      </c>
      <c r="C67">
        <f t="shared" si="3"/>
        <v>24</v>
      </c>
      <c r="D67" t="s">
        <v>8</v>
      </c>
      <c r="E67" t="str" cm="1">
        <f t="array" ref="E67">IFERROR(_xlfn.IFS(Original!F67=Helper!$C$9,"Benar",Original!F67=Helper!$C$10,"Benar",Original!F67=Helper!$C$11,"Benar"),"Perbaikan")</f>
        <v>Benar</v>
      </c>
      <c r="F67" t="str">
        <f t="shared" ref="F67:F130" si="4">TRIM(D67)</f>
        <v>Marketing and Sales</v>
      </c>
      <c r="G67" s="1">
        <v>42097</v>
      </c>
      <c r="H67">
        <f t="shared" ref="H67:H130" si="5">YEAR(G67)</f>
        <v>2015</v>
      </c>
      <c r="I67" s="3" cm="1">
        <f t="array" ref="I67">IF(H67&lt;=2008,18000000,IF(AND(H67&gt;=2009,H67:H67&lt;=2013),13000000,IF(AND(H67&gt;=2014,H67&lt;=2019),9000000,IF(H67&gt;=2019,6800000,""))))</f>
        <v>9000000</v>
      </c>
      <c r="J67">
        <v>5</v>
      </c>
    </row>
    <row r="68" spans="1:10" x14ac:dyDescent="0.25">
      <c r="A68" t="s">
        <v>81</v>
      </c>
      <c r="B68" s="1">
        <v>36578</v>
      </c>
      <c r="C68">
        <f t="shared" si="3"/>
        <v>22</v>
      </c>
      <c r="D68" t="s">
        <v>82</v>
      </c>
      <c r="E68" t="str" cm="1">
        <f t="array" ref="E68">IFERROR(_xlfn.IFS(Original!F68=Helper!$C$9,"Benar",Original!F68=Helper!$C$10,"Benar",Original!F68=Helper!$C$11,"Benar"),"Perbaikan")</f>
        <v>Benar</v>
      </c>
      <c r="F68" t="s">
        <v>8</v>
      </c>
      <c r="G68" s="1">
        <v>39418</v>
      </c>
      <c r="H68">
        <f t="shared" si="5"/>
        <v>2007</v>
      </c>
      <c r="I68" s="3" cm="1">
        <f t="array" ref="I68">IF(H68&lt;=2008,18000000,IF(AND(H68&gt;=2009,H68:H68&lt;=2013),13000000,IF(AND(H68&gt;=2014,H68&lt;=2019),9000000,IF(H68&gt;=2019,6800000,""))))</f>
        <v>18000000</v>
      </c>
      <c r="J68">
        <v>3</v>
      </c>
    </row>
    <row r="69" spans="1:10" x14ac:dyDescent="0.25">
      <c r="A69" t="s">
        <v>83</v>
      </c>
      <c r="B69" s="1">
        <v>35548</v>
      </c>
      <c r="C69">
        <f t="shared" si="3"/>
        <v>25</v>
      </c>
      <c r="D69" t="s">
        <v>13</v>
      </c>
      <c r="E69" t="str" cm="1">
        <f t="array" ref="E69">IFERROR(_xlfn.IFS(Original!F69=Helper!$C$9,"Benar",Original!F69=Helper!$C$10,"Benar",Original!F69=Helper!$C$11,"Benar"),"Perbaikan")</f>
        <v>Benar</v>
      </c>
      <c r="F69" t="str">
        <f t="shared" si="4"/>
        <v>After Sales</v>
      </c>
      <c r="G69" s="1">
        <v>38490</v>
      </c>
      <c r="H69">
        <f t="shared" si="5"/>
        <v>2005</v>
      </c>
      <c r="I69" s="3" cm="1">
        <f t="array" ref="I69">IF(H69&lt;=2008,18000000,IF(AND(H69&gt;=2009,H69:H69&lt;=2013),13000000,IF(AND(H69&gt;=2014,H69&lt;=2019),9000000,IF(H69&gt;=2019,6800000,""))))</f>
        <v>18000000</v>
      </c>
      <c r="J69">
        <v>6</v>
      </c>
    </row>
    <row r="70" spans="1:10" x14ac:dyDescent="0.25">
      <c r="A70" t="s">
        <v>84</v>
      </c>
      <c r="B70" s="1">
        <v>37924</v>
      </c>
      <c r="C70">
        <f t="shared" si="3"/>
        <v>18</v>
      </c>
      <c r="D70" t="s">
        <v>17</v>
      </c>
      <c r="E70" t="str" cm="1">
        <f t="array" ref="E70">IFERROR(_xlfn.IFS(Original!F70=Helper!$C$9,"Benar",Original!F70=Helper!$C$10,"Benar",Original!F70=Helper!$C$11,"Benar"),"Perbaikan")</f>
        <v>Benar</v>
      </c>
      <c r="F70" t="str">
        <f t="shared" si="4"/>
        <v>Administrasi</v>
      </c>
      <c r="G70" s="1">
        <v>43884</v>
      </c>
      <c r="H70">
        <f t="shared" si="5"/>
        <v>2020</v>
      </c>
      <c r="I70" s="3" cm="1">
        <f t="array" ref="I70">IF(H70&lt;=2008,18000000,IF(AND(H70&gt;=2009,H70:H70&lt;=2013),13000000,IF(AND(H70&gt;=2014,H70&lt;=2019),9000000,IF(H70&gt;=2019,6800000,""))))</f>
        <v>6800000</v>
      </c>
      <c r="J70">
        <v>2</v>
      </c>
    </row>
    <row r="71" spans="1:10" x14ac:dyDescent="0.25">
      <c r="A71" t="s">
        <v>85</v>
      </c>
      <c r="B71" s="1">
        <v>35746</v>
      </c>
      <c r="C71">
        <f t="shared" si="3"/>
        <v>24</v>
      </c>
      <c r="D71" t="s">
        <v>13</v>
      </c>
      <c r="E71" t="str" cm="1">
        <f t="array" ref="E71">IFERROR(_xlfn.IFS(Original!F71=Helper!$C$9,"Benar",Original!F71=Helper!$C$10,"Benar",Original!F71=Helper!$C$11,"Benar"),"Perbaikan")</f>
        <v>Benar</v>
      </c>
      <c r="F71" t="str">
        <f t="shared" si="4"/>
        <v>After Sales</v>
      </c>
      <c r="G71" s="1">
        <v>38871</v>
      </c>
      <c r="H71">
        <f t="shared" si="5"/>
        <v>2006</v>
      </c>
      <c r="I71" s="3" cm="1">
        <f t="array" ref="I71">IF(H71&lt;=2008,18000000,IF(AND(H71&gt;=2009,H71:H71&lt;=2013),13000000,IF(AND(H71&gt;=2014,H71&lt;=2019),9000000,IF(H71&gt;=2019,6800000,""))))</f>
        <v>18000000</v>
      </c>
      <c r="J71">
        <v>4</v>
      </c>
    </row>
    <row r="72" spans="1:10" x14ac:dyDescent="0.25">
      <c r="A72" t="s">
        <v>86</v>
      </c>
      <c r="B72" s="1">
        <v>35648</v>
      </c>
      <c r="C72">
        <f t="shared" si="3"/>
        <v>25</v>
      </c>
      <c r="D72" t="s">
        <v>13</v>
      </c>
      <c r="E72" t="str" cm="1">
        <f t="array" ref="E72">IFERROR(_xlfn.IFS(Original!F72=Helper!$C$9,"Benar",Original!F72=Helper!$C$10,"Benar",Original!F72=Helper!$C$11,"Benar"),"Perbaikan")</f>
        <v>Benar</v>
      </c>
      <c r="F72" t="str">
        <f t="shared" si="4"/>
        <v>After Sales</v>
      </c>
      <c r="G72" s="1">
        <v>38555</v>
      </c>
      <c r="H72">
        <f t="shared" si="5"/>
        <v>2005</v>
      </c>
      <c r="I72" s="3" cm="1">
        <f t="array" ref="I72">IF(H72&lt;=2008,18000000,IF(AND(H72&gt;=2009,H72:H72&lt;=2013),13000000,IF(AND(H72&gt;=2014,H72&lt;=2019),9000000,IF(H72&gt;=2019,6800000,""))))</f>
        <v>18000000</v>
      </c>
      <c r="J72">
        <v>6</v>
      </c>
    </row>
    <row r="73" spans="1:10" x14ac:dyDescent="0.25">
      <c r="A73" t="s">
        <v>87</v>
      </c>
      <c r="B73" s="1">
        <v>37000</v>
      </c>
      <c r="C73">
        <f t="shared" si="3"/>
        <v>21</v>
      </c>
      <c r="D73" t="s">
        <v>13</v>
      </c>
      <c r="E73" t="str" cm="1">
        <f t="array" ref="E73">IFERROR(_xlfn.IFS(Original!F73=Helper!$C$9,"Benar",Original!F73=Helper!$C$10,"Benar",Original!F73=Helper!$C$11,"Benar"),"Perbaikan")</f>
        <v>Benar</v>
      </c>
      <c r="F73" t="str">
        <f t="shared" si="4"/>
        <v>After Sales</v>
      </c>
      <c r="G73" s="1">
        <v>43522</v>
      </c>
      <c r="H73">
        <f t="shared" si="5"/>
        <v>2019</v>
      </c>
      <c r="I73" s="3" cm="1">
        <f t="array" ref="I73">IF(H73&lt;=2008,18000000,IF(AND(H73&gt;=2009,H73:H73&lt;=2013),13000000,IF(AND(H73&gt;=2014,H73&lt;=2019),9000000,IF(H73&gt;=2019,6800000,""))))</f>
        <v>9000000</v>
      </c>
      <c r="J73">
        <v>2</v>
      </c>
    </row>
    <row r="74" spans="1:10" x14ac:dyDescent="0.25">
      <c r="A74" t="s">
        <v>88</v>
      </c>
      <c r="B74" s="1">
        <v>34961</v>
      </c>
      <c r="C74">
        <f t="shared" si="3"/>
        <v>27</v>
      </c>
      <c r="D74" t="s">
        <v>89</v>
      </c>
      <c r="E74" t="str" cm="1">
        <f t="array" ref="E74">IFERROR(_xlfn.IFS(Original!F74=Helper!$C$9,"Benar",Original!F74=Helper!$C$10,"Benar",Original!F74=Helper!$C$11,"Benar"),"Perbaikan")</f>
        <v>Benar</v>
      </c>
      <c r="F74" t="s">
        <v>8</v>
      </c>
      <c r="G74" s="1">
        <v>43191</v>
      </c>
      <c r="H74">
        <f t="shared" si="5"/>
        <v>2018</v>
      </c>
      <c r="I74" s="3" cm="1">
        <f t="array" ref="I74">IF(H74&lt;=2008,18000000,IF(AND(H74&gt;=2009,H74:H74&lt;=2013),13000000,IF(AND(H74&gt;=2014,H74&lt;=2019),9000000,IF(H74&gt;=2019,6800000,""))))</f>
        <v>9000000</v>
      </c>
      <c r="J74">
        <v>2</v>
      </c>
    </row>
    <row r="75" spans="1:10" x14ac:dyDescent="0.25">
      <c r="A75" t="s">
        <v>90</v>
      </c>
      <c r="B75" s="1">
        <v>37333</v>
      </c>
      <c r="C75">
        <f t="shared" si="3"/>
        <v>20</v>
      </c>
      <c r="D75" t="s">
        <v>8</v>
      </c>
      <c r="E75" t="str" cm="1">
        <f t="array" ref="E75">IFERROR(_xlfn.IFS(Original!F75=Helper!$C$9,"Benar",Original!F75=Helper!$C$10,"Benar",Original!F75=Helper!$C$11,"Benar"),"Perbaikan")</f>
        <v>Benar</v>
      </c>
      <c r="F75" t="str">
        <f t="shared" si="4"/>
        <v>Marketing and Sales</v>
      </c>
      <c r="G75" s="1">
        <v>43371</v>
      </c>
      <c r="H75">
        <f t="shared" si="5"/>
        <v>2018</v>
      </c>
      <c r="I75" s="3" cm="1">
        <f t="array" ref="I75">IF(H75&lt;=2008,18000000,IF(AND(H75&gt;=2009,H75:H75&lt;=2013),13000000,IF(AND(H75&gt;=2014,H75&lt;=2019),9000000,IF(H75&gt;=2019,6800000,""))))</f>
        <v>9000000</v>
      </c>
      <c r="J75">
        <v>3</v>
      </c>
    </row>
    <row r="76" spans="1:10" x14ac:dyDescent="0.25">
      <c r="A76" t="s">
        <v>91</v>
      </c>
      <c r="B76" s="1">
        <v>35759</v>
      </c>
      <c r="C76">
        <f t="shared" si="3"/>
        <v>24</v>
      </c>
      <c r="D76" t="s">
        <v>13</v>
      </c>
      <c r="E76" t="str" cm="1">
        <f t="array" ref="E76">IFERROR(_xlfn.IFS(Original!F76=Helper!$C$9,"Benar",Original!F76=Helper!$C$10,"Benar",Original!F76=Helper!$C$11,"Benar"),"Perbaikan")</f>
        <v>Benar</v>
      </c>
      <c r="F76" t="str">
        <f t="shared" si="4"/>
        <v>After Sales</v>
      </c>
      <c r="G76" s="1">
        <v>38671</v>
      </c>
      <c r="H76">
        <f t="shared" si="5"/>
        <v>2005</v>
      </c>
      <c r="I76" s="3" cm="1">
        <f t="array" ref="I76">IF(H76&lt;=2008,18000000,IF(AND(H76&gt;=2009,H76:H76&lt;=2013),13000000,IF(AND(H76&gt;=2014,H76&lt;=2019),9000000,IF(H76&gt;=2019,6800000,""))))</f>
        <v>18000000</v>
      </c>
      <c r="J76">
        <v>2</v>
      </c>
    </row>
    <row r="77" spans="1:10" x14ac:dyDescent="0.25">
      <c r="A77" t="s">
        <v>92</v>
      </c>
      <c r="B77" s="1">
        <v>36887</v>
      </c>
      <c r="C77">
        <f t="shared" si="3"/>
        <v>21</v>
      </c>
      <c r="D77" t="s">
        <v>13</v>
      </c>
      <c r="E77" t="str" cm="1">
        <f t="array" ref="E77">IFERROR(_xlfn.IFS(Original!F77=Helper!$C$9,"Benar",Original!F77=Helper!$C$10,"Benar",Original!F77=Helper!$C$11,"Benar"),"Perbaikan")</f>
        <v>Benar</v>
      </c>
      <c r="F77" t="str">
        <f t="shared" si="4"/>
        <v>After Sales</v>
      </c>
      <c r="G77" s="1">
        <v>42152</v>
      </c>
      <c r="H77">
        <f t="shared" si="5"/>
        <v>2015</v>
      </c>
      <c r="I77" s="3" cm="1">
        <f t="array" ref="I77">IF(H77&lt;=2008,18000000,IF(AND(H77&gt;=2009,H77:H77&lt;=2013),13000000,IF(AND(H77&gt;=2014,H77&lt;=2019),9000000,IF(H77&gt;=2019,6800000,""))))</f>
        <v>9000000</v>
      </c>
      <c r="J77">
        <v>6</v>
      </c>
    </row>
    <row r="78" spans="1:10" x14ac:dyDescent="0.25">
      <c r="A78" t="s">
        <v>93</v>
      </c>
      <c r="B78" s="1">
        <v>35587</v>
      </c>
      <c r="C78">
        <f t="shared" si="3"/>
        <v>25</v>
      </c>
      <c r="D78" t="s">
        <v>8</v>
      </c>
      <c r="E78" t="str" cm="1">
        <f t="array" ref="E78">IFERROR(_xlfn.IFS(Original!F78=Helper!$C$9,"Benar",Original!F78=Helper!$C$10,"Benar",Original!F78=Helper!$C$11,"Benar"),"Perbaikan")</f>
        <v>Benar</v>
      </c>
      <c r="F78" t="str">
        <f t="shared" si="4"/>
        <v>Marketing and Sales</v>
      </c>
      <c r="G78" s="1">
        <v>44331</v>
      </c>
      <c r="H78">
        <f t="shared" si="5"/>
        <v>2021</v>
      </c>
      <c r="I78" s="3" cm="1">
        <f t="array" ref="I78">IF(H78&lt;=2008,18000000,IF(AND(H78&gt;=2009,H78:H78&lt;=2013),13000000,IF(AND(H78&gt;=2014,H78&lt;=2019),9000000,IF(H78&gt;=2019,6800000,""))))</f>
        <v>6800000</v>
      </c>
      <c r="J78">
        <v>5</v>
      </c>
    </row>
    <row r="79" spans="1:10" x14ac:dyDescent="0.25">
      <c r="A79" t="s">
        <v>94</v>
      </c>
      <c r="B79" s="1">
        <v>34991</v>
      </c>
      <c r="C79">
        <f t="shared" si="3"/>
        <v>26</v>
      </c>
      <c r="D79" t="s">
        <v>13</v>
      </c>
      <c r="E79" t="str" cm="1">
        <f t="array" ref="E79">IFERROR(_xlfn.IFS(Original!F79=Helper!$C$9,"Benar",Original!F79=Helper!$C$10,"Benar",Original!F79=Helper!$C$11,"Benar"),"Perbaikan")</f>
        <v>Benar</v>
      </c>
      <c r="F79" t="str">
        <f t="shared" si="4"/>
        <v>After Sales</v>
      </c>
      <c r="G79" s="1">
        <v>39360</v>
      </c>
      <c r="H79">
        <f t="shared" si="5"/>
        <v>2007</v>
      </c>
      <c r="I79" s="3" cm="1">
        <f t="array" ref="I79">IF(H79&lt;=2008,18000000,IF(AND(H79&gt;=2009,H79:H79&lt;=2013),13000000,IF(AND(H79&gt;=2014,H79&lt;=2019),9000000,IF(H79&gt;=2019,6800000,""))))</f>
        <v>18000000</v>
      </c>
      <c r="J79">
        <v>5</v>
      </c>
    </row>
    <row r="80" spans="1:10" x14ac:dyDescent="0.25">
      <c r="A80" t="s">
        <v>95</v>
      </c>
      <c r="B80" s="1">
        <v>35222</v>
      </c>
      <c r="C80">
        <f t="shared" si="3"/>
        <v>26</v>
      </c>
      <c r="D80" t="s">
        <v>8</v>
      </c>
      <c r="E80" t="str" cm="1">
        <f t="array" ref="E80">IFERROR(_xlfn.IFS(Original!F80=Helper!$C$9,"Benar",Original!F80=Helper!$C$10,"Benar",Original!F80=Helper!$C$11,"Benar"),"Perbaikan")</f>
        <v>Benar</v>
      </c>
      <c r="F80" t="str">
        <f t="shared" si="4"/>
        <v>Marketing and Sales</v>
      </c>
      <c r="G80" s="1">
        <v>44104</v>
      </c>
      <c r="H80">
        <f t="shared" si="5"/>
        <v>2020</v>
      </c>
      <c r="I80" s="3" cm="1">
        <f t="array" ref="I80">IF(H80&lt;=2008,18000000,IF(AND(H80&gt;=2009,H80:H80&lt;=2013),13000000,IF(AND(H80&gt;=2014,H80&lt;=2019),9000000,IF(H80&gt;=2019,6800000,""))))</f>
        <v>6800000</v>
      </c>
      <c r="J80">
        <v>5</v>
      </c>
    </row>
    <row r="81" spans="1:10" x14ac:dyDescent="0.25">
      <c r="A81" t="s">
        <v>96</v>
      </c>
      <c r="B81" s="1">
        <v>35387</v>
      </c>
      <c r="C81">
        <f t="shared" si="3"/>
        <v>25</v>
      </c>
      <c r="D81" t="s">
        <v>13</v>
      </c>
      <c r="E81" t="str" cm="1">
        <f t="array" ref="E81">IFERROR(_xlfn.IFS(Original!F81=Helper!$C$9,"Benar",Original!F81=Helper!$C$10,"Benar",Original!F81=Helper!$C$11,"Benar"),"Perbaikan")</f>
        <v>Benar</v>
      </c>
      <c r="F81" t="str">
        <f t="shared" si="4"/>
        <v>After Sales</v>
      </c>
      <c r="G81" s="1">
        <v>40966</v>
      </c>
      <c r="H81">
        <f t="shared" si="5"/>
        <v>2012</v>
      </c>
      <c r="I81" s="3" cm="1">
        <f t="array" ref="I81">IF(H81&lt;=2008,18000000,IF(AND(H81&gt;=2009,H81:H81&lt;=2013),13000000,IF(AND(H81&gt;=2014,H81&lt;=2019),9000000,IF(H81&gt;=2019,6800000,""))))</f>
        <v>13000000</v>
      </c>
      <c r="J81">
        <v>6</v>
      </c>
    </row>
    <row r="82" spans="1:10" x14ac:dyDescent="0.25">
      <c r="A82" t="s">
        <v>40</v>
      </c>
      <c r="B82" s="1">
        <v>37488</v>
      </c>
      <c r="C82">
        <f t="shared" si="3"/>
        <v>20</v>
      </c>
      <c r="D82" t="s">
        <v>13</v>
      </c>
      <c r="E82" t="str" cm="1">
        <f t="array" ref="E82">IFERROR(_xlfn.IFS(Original!F82=Helper!$C$9,"Benar",Original!F82=Helper!$C$10,"Benar",Original!F82=Helper!$C$11,"Benar"),"Perbaikan")</f>
        <v>Benar</v>
      </c>
      <c r="F82" t="str">
        <f t="shared" si="4"/>
        <v>After Sales</v>
      </c>
      <c r="G82" s="1">
        <v>44331</v>
      </c>
      <c r="H82">
        <f t="shared" si="5"/>
        <v>2021</v>
      </c>
      <c r="I82" s="3" cm="1">
        <f t="array" ref="I82">IF(H82&lt;=2008,18000000,IF(AND(H82&gt;=2009,H82:H82&lt;=2013),13000000,IF(AND(H82&gt;=2014,H82&lt;=2019),9000000,IF(H82&gt;=2019,6800000,""))))</f>
        <v>6800000</v>
      </c>
      <c r="J82">
        <v>3</v>
      </c>
    </row>
    <row r="83" spans="1:10" x14ac:dyDescent="0.25">
      <c r="A83" t="s">
        <v>97</v>
      </c>
      <c r="B83" s="1">
        <v>37395</v>
      </c>
      <c r="C83">
        <f t="shared" si="3"/>
        <v>20</v>
      </c>
      <c r="D83" t="s">
        <v>13</v>
      </c>
      <c r="E83" t="str" cm="1">
        <f t="array" ref="E83">IFERROR(_xlfn.IFS(Original!F83=Helper!$C$9,"Benar",Original!F83=Helper!$C$10,"Benar",Original!F83=Helper!$C$11,"Benar"),"Perbaikan")</f>
        <v>Benar</v>
      </c>
      <c r="F83" t="str">
        <f t="shared" si="4"/>
        <v>After Sales</v>
      </c>
      <c r="G83" s="1">
        <v>39977</v>
      </c>
      <c r="H83">
        <f t="shared" si="5"/>
        <v>2009</v>
      </c>
      <c r="I83" s="3" cm="1">
        <f t="array" ref="I83">IF(H83&lt;=2008,18000000,IF(AND(H83&gt;=2009,H83:H83&lt;=2013),13000000,IF(AND(H83&gt;=2014,H83&lt;=2019),9000000,IF(H83&gt;=2019,6800000,""))))</f>
        <v>13000000</v>
      </c>
      <c r="J83">
        <v>5</v>
      </c>
    </row>
    <row r="84" spans="1:10" x14ac:dyDescent="0.25">
      <c r="A84" t="s">
        <v>98</v>
      </c>
      <c r="B84" s="1">
        <v>35472</v>
      </c>
      <c r="C84">
        <f t="shared" si="3"/>
        <v>25</v>
      </c>
      <c r="D84" t="s">
        <v>13</v>
      </c>
      <c r="E84" t="str" cm="1">
        <f t="array" ref="E84">IFERROR(_xlfn.IFS(Original!F84=Helper!$C$9,"Benar",Original!F84=Helper!$C$10,"Benar",Original!F84=Helper!$C$11,"Benar"),"Perbaikan")</f>
        <v>Benar</v>
      </c>
      <c r="F84" t="str">
        <f t="shared" si="4"/>
        <v>After Sales</v>
      </c>
      <c r="G84" s="1">
        <v>41698</v>
      </c>
      <c r="H84">
        <f t="shared" si="5"/>
        <v>2014</v>
      </c>
      <c r="I84" s="3" cm="1">
        <f t="array" ref="I84">IF(H84&lt;=2008,18000000,IF(AND(H84&gt;=2009,H84:H84&lt;=2013),13000000,IF(AND(H84&gt;=2014,H84&lt;=2019),9000000,IF(H84&gt;=2019,6800000,""))))</f>
        <v>9000000</v>
      </c>
      <c r="J84">
        <v>4</v>
      </c>
    </row>
    <row r="85" spans="1:10" x14ac:dyDescent="0.25">
      <c r="A85" t="s">
        <v>99</v>
      </c>
      <c r="B85" s="1">
        <v>36211</v>
      </c>
      <c r="C85">
        <f t="shared" si="3"/>
        <v>23</v>
      </c>
      <c r="D85" t="s">
        <v>13</v>
      </c>
      <c r="E85" t="str" cm="1">
        <f t="array" ref="E85">IFERROR(_xlfn.IFS(Original!F85=Helper!$C$9,"Benar",Original!F85=Helper!$C$10,"Benar",Original!F85=Helper!$C$11,"Benar"),"Perbaikan")</f>
        <v>Benar</v>
      </c>
      <c r="F85" t="str">
        <f t="shared" si="4"/>
        <v>After Sales</v>
      </c>
      <c r="G85" s="1">
        <v>42202</v>
      </c>
      <c r="H85">
        <f t="shared" si="5"/>
        <v>2015</v>
      </c>
      <c r="I85" s="3" cm="1">
        <f t="array" ref="I85">IF(H85&lt;=2008,18000000,IF(AND(H85&gt;=2009,H85:H85&lt;=2013),13000000,IF(AND(H85&gt;=2014,H85&lt;=2019),9000000,IF(H85&gt;=2019,6800000,""))))</f>
        <v>9000000</v>
      </c>
      <c r="J85">
        <v>4</v>
      </c>
    </row>
    <row r="86" spans="1:10" x14ac:dyDescent="0.25">
      <c r="A86" t="s">
        <v>100</v>
      </c>
      <c r="B86" s="1">
        <v>34932</v>
      </c>
      <c r="C86">
        <f t="shared" si="3"/>
        <v>27</v>
      </c>
      <c r="D86" t="s">
        <v>13</v>
      </c>
      <c r="E86" t="str" cm="1">
        <f t="array" ref="E86">IFERROR(_xlfn.IFS(Original!F86=Helper!$C$9,"Benar",Original!F86=Helper!$C$10,"Benar",Original!F86=Helper!$C$11,"Benar"),"Perbaikan")</f>
        <v>Benar</v>
      </c>
      <c r="F86" t="str">
        <f t="shared" si="4"/>
        <v>After Sales</v>
      </c>
      <c r="G86" s="1">
        <v>39839</v>
      </c>
      <c r="H86">
        <f t="shared" si="5"/>
        <v>2009</v>
      </c>
      <c r="I86" s="3" cm="1">
        <f t="array" ref="I86">IF(H86&lt;=2008,18000000,IF(AND(H86&gt;=2009,H86:H86&lt;=2013),13000000,IF(AND(H86&gt;=2014,H86&lt;=2019),9000000,IF(H86&gt;=2019,6800000,""))))</f>
        <v>13000000</v>
      </c>
      <c r="J86">
        <v>1</v>
      </c>
    </row>
    <row r="87" spans="1:10" x14ac:dyDescent="0.25">
      <c r="A87" t="s">
        <v>101</v>
      </c>
      <c r="B87" s="1">
        <v>35051</v>
      </c>
      <c r="C87">
        <f t="shared" si="3"/>
        <v>26</v>
      </c>
      <c r="D87" t="s">
        <v>13</v>
      </c>
      <c r="E87" t="str" cm="1">
        <f t="array" ref="E87">IFERROR(_xlfn.IFS(Original!F87=Helper!$C$9,"Benar",Original!F87=Helper!$C$10,"Benar",Original!F87=Helper!$C$11,"Benar"),"Perbaikan")</f>
        <v>Benar</v>
      </c>
      <c r="F87" t="str">
        <f t="shared" si="4"/>
        <v>After Sales</v>
      </c>
      <c r="G87" s="1">
        <v>40334</v>
      </c>
      <c r="H87">
        <f t="shared" si="5"/>
        <v>2010</v>
      </c>
      <c r="I87" s="3" cm="1">
        <f t="array" ref="I87">IF(H87&lt;=2008,18000000,IF(AND(H87&gt;=2009,H87:H87&lt;=2013),13000000,IF(AND(H87&gt;=2014,H87&lt;=2019),9000000,IF(H87&gt;=2019,6800000,""))))</f>
        <v>13000000</v>
      </c>
      <c r="J87">
        <v>1</v>
      </c>
    </row>
    <row r="88" spans="1:10" x14ac:dyDescent="0.25">
      <c r="A88" t="s">
        <v>102</v>
      </c>
      <c r="B88" s="1">
        <v>35503</v>
      </c>
      <c r="C88">
        <f t="shared" si="3"/>
        <v>25</v>
      </c>
      <c r="D88" t="s">
        <v>8</v>
      </c>
      <c r="E88" t="str" cm="1">
        <f t="array" ref="E88">IFERROR(_xlfn.IFS(Original!F88=Helper!$C$9,"Benar",Original!F88=Helper!$C$10,"Benar",Original!F88=Helper!$C$11,"Benar"),"Perbaikan")</f>
        <v>Benar</v>
      </c>
      <c r="F88" t="str">
        <f t="shared" si="4"/>
        <v>Marketing and Sales</v>
      </c>
      <c r="G88" s="1">
        <v>38394</v>
      </c>
      <c r="H88">
        <f t="shared" si="5"/>
        <v>2005</v>
      </c>
      <c r="I88" s="3" cm="1">
        <f t="array" ref="I88">IF(H88&lt;=2008,18000000,IF(AND(H88&gt;=2009,H88:H88&lt;=2013),13000000,IF(AND(H88&gt;=2014,H88&lt;=2019),9000000,IF(H88&gt;=2019,6800000,""))))</f>
        <v>18000000</v>
      </c>
      <c r="J88">
        <v>2</v>
      </c>
    </row>
    <row r="89" spans="1:10" x14ac:dyDescent="0.25">
      <c r="A89" t="s">
        <v>103</v>
      </c>
      <c r="B89" s="1">
        <v>37801</v>
      </c>
      <c r="C89">
        <f t="shared" si="3"/>
        <v>19</v>
      </c>
      <c r="D89" t="s">
        <v>17</v>
      </c>
      <c r="E89" t="str" cm="1">
        <f t="array" ref="E89">IFERROR(_xlfn.IFS(Original!F89=Helper!$C$9,"Benar",Original!F89=Helper!$C$10,"Benar",Original!F89=Helper!$C$11,"Benar"),"Perbaikan")</f>
        <v>Benar</v>
      </c>
      <c r="F89" t="str">
        <f t="shared" si="4"/>
        <v>Administrasi</v>
      </c>
      <c r="G89" s="1">
        <v>43134</v>
      </c>
      <c r="H89">
        <f t="shared" si="5"/>
        <v>2018</v>
      </c>
      <c r="I89" s="3" cm="1">
        <f t="array" ref="I89">IF(H89&lt;=2008,18000000,IF(AND(H89&gt;=2009,H89:H89&lt;=2013),13000000,IF(AND(H89&gt;=2014,H89&lt;=2019),9000000,IF(H89&gt;=2019,6800000,""))))</f>
        <v>9000000</v>
      </c>
      <c r="J89">
        <v>2</v>
      </c>
    </row>
    <row r="90" spans="1:10" x14ac:dyDescent="0.25">
      <c r="A90" t="s">
        <v>104</v>
      </c>
      <c r="B90" s="1">
        <v>34541</v>
      </c>
      <c r="C90">
        <f t="shared" si="3"/>
        <v>28</v>
      </c>
      <c r="D90" t="s">
        <v>13</v>
      </c>
      <c r="E90" t="str" cm="1">
        <f t="array" ref="E90">IFERROR(_xlfn.IFS(Original!F90=Helper!$C$9,"Benar",Original!F90=Helper!$C$10,"Benar",Original!F90=Helper!$C$11,"Benar"),"Perbaikan")</f>
        <v>Benar</v>
      </c>
      <c r="F90" t="str">
        <f t="shared" si="4"/>
        <v>After Sales</v>
      </c>
      <c r="G90" s="1">
        <v>39828</v>
      </c>
      <c r="H90">
        <f t="shared" si="5"/>
        <v>2009</v>
      </c>
      <c r="I90" s="3" cm="1">
        <f t="array" ref="I90">IF(H90&lt;=2008,18000000,IF(AND(H90&gt;=2009,H90:H90&lt;=2013),13000000,IF(AND(H90&gt;=2014,H90&lt;=2019),9000000,IF(H90&gt;=2019,6800000,""))))</f>
        <v>13000000</v>
      </c>
      <c r="J90">
        <v>3</v>
      </c>
    </row>
    <row r="91" spans="1:10" x14ac:dyDescent="0.25">
      <c r="A91" t="s">
        <v>105</v>
      </c>
      <c r="B91" s="1">
        <v>35242</v>
      </c>
      <c r="C91">
        <f t="shared" si="3"/>
        <v>26</v>
      </c>
      <c r="D91" t="s">
        <v>13</v>
      </c>
      <c r="E91" t="str" cm="1">
        <f t="array" ref="E91">IFERROR(_xlfn.IFS(Original!F91=Helper!$C$9,"Benar",Original!F91=Helper!$C$10,"Benar",Original!F91=Helper!$C$11,"Benar"),"Perbaikan")</f>
        <v>Benar</v>
      </c>
      <c r="F91" t="str">
        <f t="shared" si="4"/>
        <v>After Sales</v>
      </c>
      <c r="G91" s="1">
        <v>39234</v>
      </c>
      <c r="H91">
        <f t="shared" si="5"/>
        <v>2007</v>
      </c>
      <c r="I91" s="3" cm="1">
        <f t="array" ref="I91">IF(H91&lt;=2008,18000000,IF(AND(H91&gt;=2009,H91:H91&lt;=2013),13000000,IF(AND(H91&gt;=2014,H91&lt;=2019),9000000,IF(H91&gt;=2019,6800000,""))))</f>
        <v>18000000</v>
      </c>
      <c r="J91">
        <v>3</v>
      </c>
    </row>
    <row r="92" spans="1:10" x14ac:dyDescent="0.25">
      <c r="A92" t="s">
        <v>106</v>
      </c>
      <c r="B92" s="1">
        <v>36640</v>
      </c>
      <c r="C92">
        <f t="shared" si="3"/>
        <v>22</v>
      </c>
      <c r="D92" t="s">
        <v>13</v>
      </c>
      <c r="E92" t="str" cm="1">
        <f t="array" ref="E92">IFERROR(_xlfn.IFS(Original!F92=Helper!$C$9,"Benar",Original!F92=Helper!$C$10,"Benar",Original!F92=Helper!$C$11,"Benar"),"Perbaikan")</f>
        <v>Benar</v>
      </c>
      <c r="F92" t="str">
        <f t="shared" si="4"/>
        <v>After Sales</v>
      </c>
      <c r="G92" s="1">
        <v>43289</v>
      </c>
      <c r="H92">
        <f t="shared" si="5"/>
        <v>2018</v>
      </c>
      <c r="I92" s="3" cm="1">
        <f t="array" ref="I92">IF(H92&lt;=2008,18000000,IF(AND(H92&gt;=2009,H92:H92&lt;=2013),13000000,IF(AND(H92&gt;=2014,H92&lt;=2019),9000000,IF(H92&gt;=2019,6800000,""))))</f>
        <v>9000000</v>
      </c>
      <c r="J92">
        <v>3</v>
      </c>
    </row>
    <row r="93" spans="1:10" x14ac:dyDescent="0.25">
      <c r="A93" t="s">
        <v>107</v>
      </c>
      <c r="B93" s="1">
        <v>36400</v>
      </c>
      <c r="C93">
        <f t="shared" si="3"/>
        <v>23</v>
      </c>
      <c r="D93" t="s">
        <v>17</v>
      </c>
      <c r="E93" t="str" cm="1">
        <f t="array" ref="E93">IFERROR(_xlfn.IFS(Original!F93=Helper!$C$9,"Benar",Original!F93=Helper!$C$10,"Benar",Original!F93=Helper!$C$11,"Benar"),"Perbaikan")</f>
        <v>Benar</v>
      </c>
      <c r="F93" t="str">
        <f t="shared" si="4"/>
        <v>Administrasi</v>
      </c>
      <c r="G93" s="1">
        <v>40200</v>
      </c>
      <c r="H93">
        <f t="shared" si="5"/>
        <v>2010</v>
      </c>
      <c r="I93" s="3" cm="1">
        <f t="array" ref="I93">IF(H93&lt;=2008,18000000,IF(AND(H93&gt;=2009,H93:H93&lt;=2013),13000000,IF(AND(H93&gt;=2014,H93&lt;=2019),9000000,IF(H93&gt;=2019,6800000,""))))</f>
        <v>13000000</v>
      </c>
      <c r="J93">
        <v>5</v>
      </c>
    </row>
    <row r="94" spans="1:10" x14ac:dyDescent="0.25">
      <c r="A94" t="s">
        <v>108</v>
      </c>
      <c r="B94" s="1">
        <v>37674</v>
      </c>
      <c r="C94">
        <f t="shared" si="3"/>
        <v>19</v>
      </c>
      <c r="D94" t="s">
        <v>13</v>
      </c>
      <c r="E94" t="str" cm="1">
        <f t="array" ref="E94">IFERROR(_xlfn.IFS(Original!F94=Helper!$C$9,"Benar",Original!F94=Helper!$C$10,"Benar",Original!F94=Helper!$C$11,"Benar"),"Perbaikan")</f>
        <v>Benar</v>
      </c>
      <c r="F94" t="str">
        <f t="shared" si="4"/>
        <v>After Sales</v>
      </c>
      <c r="G94" s="1">
        <v>43664</v>
      </c>
      <c r="H94">
        <f t="shared" si="5"/>
        <v>2019</v>
      </c>
      <c r="I94" s="3" cm="1">
        <f t="array" ref="I94">IF(H94&lt;=2008,18000000,IF(AND(H94&gt;=2009,H94:H94&lt;=2013),13000000,IF(AND(H94&gt;=2014,H94&lt;=2019),9000000,IF(H94&gt;=2019,6800000,""))))</f>
        <v>9000000</v>
      </c>
      <c r="J94">
        <v>2</v>
      </c>
    </row>
    <row r="95" spans="1:10" x14ac:dyDescent="0.25">
      <c r="A95" t="s">
        <v>75</v>
      </c>
      <c r="B95" s="1">
        <v>36726</v>
      </c>
      <c r="C95">
        <f t="shared" si="3"/>
        <v>22</v>
      </c>
      <c r="D95" t="s">
        <v>13</v>
      </c>
      <c r="E95" t="str" cm="1">
        <f t="array" ref="E95">IFERROR(_xlfn.IFS(Original!F95=Helper!$C$9,"Benar",Original!F95=Helper!$C$10,"Benar",Original!F95=Helper!$C$11,"Benar"),"Perbaikan")</f>
        <v>Benar</v>
      </c>
      <c r="F95" t="str">
        <f t="shared" si="4"/>
        <v>After Sales</v>
      </c>
      <c r="G95" s="1">
        <v>40405</v>
      </c>
      <c r="H95">
        <f t="shared" si="5"/>
        <v>2010</v>
      </c>
      <c r="I95" s="3" cm="1">
        <f t="array" ref="I95">IF(H95&lt;=2008,18000000,IF(AND(H95&gt;=2009,H95:H95&lt;=2013),13000000,IF(AND(H95&gt;=2014,H95&lt;=2019),9000000,IF(H95&gt;=2019,6800000,""))))</f>
        <v>13000000</v>
      </c>
      <c r="J95">
        <v>2</v>
      </c>
    </row>
    <row r="96" spans="1:10" x14ac:dyDescent="0.25">
      <c r="A96" t="s">
        <v>109</v>
      </c>
      <c r="B96" s="1">
        <v>36893</v>
      </c>
      <c r="C96">
        <f t="shared" si="3"/>
        <v>21</v>
      </c>
      <c r="D96" t="s">
        <v>13</v>
      </c>
      <c r="E96" t="str" cm="1">
        <f t="array" ref="E96">IFERROR(_xlfn.IFS(Original!F96=Helper!$C$9,"Benar",Original!F96=Helper!$C$10,"Benar",Original!F96=Helper!$C$11,"Benar"),"Perbaikan")</f>
        <v>Benar</v>
      </c>
      <c r="F96" t="str">
        <f t="shared" si="4"/>
        <v>After Sales</v>
      </c>
      <c r="G96" s="1">
        <v>42379</v>
      </c>
      <c r="H96">
        <f t="shared" si="5"/>
        <v>2016</v>
      </c>
      <c r="I96" s="3" cm="1">
        <f t="array" ref="I96">IF(H96&lt;=2008,18000000,IF(AND(H96&gt;=2009,H96:H96&lt;=2013),13000000,IF(AND(H96&gt;=2014,H96&lt;=2019),9000000,IF(H96&gt;=2019,6800000,""))))</f>
        <v>9000000</v>
      </c>
      <c r="J96">
        <v>4</v>
      </c>
    </row>
    <row r="97" spans="1:10" x14ac:dyDescent="0.25">
      <c r="A97" t="s">
        <v>110</v>
      </c>
      <c r="B97" s="1">
        <v>37932</v>
      </c>
      <c r="C97">
        <f t="shared" si="3"/>
        <v>18</v>
      </c>
      <c r="D97" t="s">
        <v>8</v>
      </c>
      <c r="E97" t="str" cm="1">
        <f t="array" ref="E97">IFERROR(_xlfn.IFS(Original!F97=Helper!$C$9,"Benar",Original!F97=Helper!$C$10,"Benar",Original!F97=Helper!$C$11,"Benar"),"Perbaikan")</f>
        <v>Benar</v>
      </c>
      <c r="F97" t="str">
        <f t="shared" si="4"/>
        <v>Marketing and Sales</v>
      </c>
      <c r="G97" s="1">
        <v>41853</v>
      </c>
      <c r="H97">
        <f t="shared" si="5"/>
        <v>2014</v>
      </c>
      <c r="I97" s="3" cm="1">
        <f t="array" ref="I97">IF(H97&lt;=2008,18000000,IF(AND(H97&gt;=2009,H97:H97&lt;=2013),13000000,IF(AND(H97&gt;=2014,H97&lt;=2019),9000000,IF(H97&gt;=2019,6800000,""))))</f>
        <v>9000000</v>
      </c>
      <c r="J97">
        <v>6</v>
      </c>
    </row>
    <row r="98" spans="1:10" x14ac:dyDescent="0.25">
      <c r="A98" t="s">
        <v>111</v>
      </c>
      <c r="B98" s="1">
        <v>36270</v>
      </c>
      <c r="C98">
        <f t="shared" si="3"/>
        <v>23</v>
      </c>
      <c r="D98" t="s">
        <v>13</v>
      </c>
      <c r="E98" t="str" cm="1">
        <f t="array" ref="E98">IFERROR(_xlfn.IFS(Original!F98=Helper!$C$9,"Benar",Original!F98=Helper!$C$10,"Benar",Original!F98=Helper!$C$11,"Benar"),"Perbaikan")</f>
        <v>Benar</v>
      </c>
      <c r="F98" t="str">
        <f t="shared" si="4"/>
        <v>After Sales</v>
      </c>
      <c r="G98" s="1">
        <v>43240</v>
      </c>
      <c r="H98">
        <f t="shared" si="5"/>
        <v>2018</v>
      </c>
      <c r="I98" s="3" cm="1">
        <f t="array" ref="I98">IF(H98&lt;=2008,18000000,IF(AND(H98&gt;=2009,H98:H98&lt;=2013),13000000,IF(AND(H98&gt;=2014,H98&lt;=2019),9000000,IF(H98&gt;=2019,6800000,""))))</f>
        <v>9000000</v>
      </c>
      <c r="J98">
        <v>6</v>
      </c>
    </row>
    <row r="99" spans="1:10" x14ac:dyDescent="0.25">
      <c r="A99" t="s">
        <v>112</v>
      </c>
      <c r="B99" s="1">
        <v>35968</v>
      </c>
      <c r="C99">
        <f t="shared" si="3"/>
        <v>24</v>
      </c>
      <c r="D99" t="s">
        <v>13</v>
      </c>
      <c r="E99" t="str" cm="1">
        <f t="array" ref="E99">IFERROR(_xlfn.IFS(Original!F99=Helper!$C$9,"Benar",Original!F99=Helper!$C$10,"Benar",Original!F99=Helper!$C$11,"Benar"),"Perbaikan")</f>
        <v>Benar</v>
      </c>
      <c r="F99" t="str">
        <f t="shared" si="4"/>
        <v>After Sales</v>
      </c>
      <c r="G99" s="1">
        <v>43058</v>
      </c>
      <c r="H99">
        <f t="shared" si="5"/>
        <v>2017</v>
      </c>
      <c r="I99" s="3" cm="1">
        <f t="array" ref="I99">IF(H99&lt;=2008,18000000,IF(AND(H99&gt;=2009,H99:H99&lt;=2013),13000000,IF(AND(H99&gt;=2014,H99&lt;=2019),9000000,IF(H99&gt;=2019,6800000,""))))</f>
        <v>9000000</v>
      </c>
      <c r="J99">
        <v>4</v>
      </c>
    </row>
    <row r="100" spans="1:10" x14ac:dyDescent="0.25">
      <c r="A100" t="s">
        <v>113</v>
      </c>
      <c r="B100" s="1">
        <v>35607</v>
      </c>
      <c r="C100">
        <f t="shared" si="3"/>
        <v>25</v>
      </c>
      <c r="D100" t="s">
        <v>8</v>
      </c>
      <c r="E100" t="str" cm="1">
        <f t="array" ref="E100">IFERROR(_xlfn.IFS(Original!F100=Helper!$C$9,"Benar",Original!F100=Helper!$C$10,"Benar",Original!F100=Helper!$C$11,"Benar"),"Perbaikan")</f>
        <v>Benar</v>
      </c>
      <c r="F100" t="str">
        <f t="shared" si="4"/>
        <v>Marketing and Sales</v>
      </c>
      <c r="G100" s="1">
        <v>38549</v>
      </c>
      <c r="H100">
        <f t="shared" si="5"/>
        <v>2005</v>
      </c>
      <c r="I100" s="3" cm="1">
        <f t="array" ref="I100">IF(H100&lt;=2008,18000000,IF(AND(H100&gt;=2009,H100:H100&lt;=2013),13000000,IF(AND(H100&gt;=2014,H100&lt;=2019),9000000,IF(H100&gt;=2019,6800000,""))))</f>
        <v>18000000</v>
      </c>
      <c r="J100">
        <v>6</v>
      </c>
    </row>
    <row r="101" spans="1:10" x14ac:dyDescent="0.25">
      <c r="A101" t="s">
        <v>114</v>
      </c>
      <c r="B101" s="1">
        <v>34627</v>
      </c>
      <c r="C101">
        <f t="shared" si="3"/>
        <v>27</v>
      </c>
      <c r="D101" t="s">
        <v>13</v>
      </c>
      <c r="E101" t="str" cm="1">
        <f t="array" ref="E101">IFERROR(_xlfn.IFS(Original!F101=Helper!$C$9,"Benar",Original!F101=Helper!$C$10,"Benar",Original!F101=Helper!$C$11,"Benar"),"Perbaikan")</f>
        <v>Benar</v>
      </c>
      <c r="F101" t="str">
        <f t="shared" si="4"/>
        <v>After Sales</v>
      </c>
      <c r="G101" s="1">
        <v>41715</v>
      </c>
      <c r="H101">
        <f t="shared" si="5"/>
        <v>2014</v>
      </c>
      <c r="I101" s="3" cm="1">
        <f t="array" ref="I101">IF(H101&lt;=2008,18000000,IF(AND(H101&gt;=2009,H101:H101&lt;=2013),13000000,IF(AND(H101&gt;=2014,H101&lt;=2019),9000000,IF(H101&gt;=2019,6800000,""))))</f>
        <v>9000000</v>
      </c>
      <c r="J101">
        <v>1</v>
      </c>
    </row>
    <row r="102" spans="1:10" x14ac:dyDescent="0.25">
      <c r="A102" t="s">
        <v>115</v>
      </c>
      <c r="B102" s="1">
        <v>36694</v>
      </c>
      <c r="C102">
        <f t="shared" si="3"/>
        <v>22</v>
      </c>
      <c r="D102" t="s">
        <v>116</v>
      </c>
      <c r="E102" t="str" cm="1">
        <f t="array" ref="E102">IFERROR(_xlfn.IFS(Original!F102=Helper!$C$9,"Benar",Original!F102=Helper!$C$10,"Benar",Original!F102=Helper!$C$11,"Benar"),"Perbaikan")</f>
        <v>Benar</v>
      </c>
      <c r="F102" t="s">
        <v>13</v>
      </c>
      <c r="G102" s="1">
        <v>43138</v>
      </c>
      <c r="H102">
        <f t="shared" si="5"/>
        <v>2018</v>
      </c>
      <c r="I102" s="3" cm="1">
        <f t="array" ref="I102">IF(H102&lt;=2008,18000000,IF(AND(H102&gt;=2009,H102:H102&lt;=2013),13000000,IF(AND(H102&gt;=2014,H102&lt;=2019),9000000,IF(H102&gt;=2019,6800000,""))))</f>
        <v>9000000</v>
      </c>
      <c r="J102">
        <v>2</v>
      </c>
    </row>
    <row r="103" spans="1:10" x14ac:dyDescent="0.25">
      <c r="A103" t="s">
        <v>117</v>
      </c>
      <c r="B103" s="1">
        <v>35470</v>
      </c>
      <c r="C103">
        <f t="shared" si="3"/>
        <v>25</v>
      </c>
      <c r="D103" t="s">
        <v>13</v>
      </c>
      <c r="E103" t="str" cm="1">
        <f t="array" ref="E103">IFERROR(_xlfn.IFS(Original!F103=Helper!$C$9,"Benar",Original!F103=Helper!$C$10,"Benar",Original!F103=Helper!$C$11,"Benar"),"Perbaikan")</f>
        <v>Benar</v>
      </c>
      <c r="F103" t="str">
        <f t="shared" si="4"/>
        <v>After Sales</v>
      </c>
      <c r="G103" s="1">
        <v>38731</v>
      </c>
      <c r="H103">
        <f t="shared" si="5"/>
        <v>2006</v>
      </c>
      <c r="I103" s="3" cm="1">
        <f t="array" ref="I103">IF(H103&lt;=2008,18000000,IF(AND(H103&gt;=2009,H103:H103&lt;=2013),13000000,IF(AND(H103&gt;=2014,H103&lt;=2019),9000000,IF(H103&gt;=2019,6800000,""))))</f>
        <v>18000000</v>
      </c>
      <c r="J103">
        <v>6</v>
      </c>
    </row>
    <row r="104" spans="1:10" x14ac:dyDescent="0.25">
      <c r="A104" t="s">
        <v>118</v>
      </c>
      <c r="B104" s="1">
        <v>36585</v>
      </c>
      <c r="C104">
        <f t="shared" si="3"/>
        <v>22</v>
      </c>
      <c r="D104" t="s">
        <v>17</v>
      </c>
      <c r="E104" t="str" cm="1">
        <f t="array" ref="E104">IFERROR(_xlfn.IFS(Original!F104=Helper!$C$9,"Benar",Original!F104=Helper!$C$10,"Benar",Original!F104=Helper!$C$11,"Benar"),"Perbaikan")</f>
        <v>Benar</v>
      </c>
      <c r="F104" t="str">
        <f t="shared" si="4"/>
        <v>Administrasi</v>
      </c>
      <c r="G104" s="1">
        <v>44310</v>
      </c>
      <c r="H104">
        <f t="shared" si="5"/>
        <v>2021</v>
      </c>
      <c r="I104" s="3" cm="1">
        <f t="array" ref="I104">IF(H104&lt;=2008,18000000,IF(AND(H104&gt;=2009,H104:H104&lt;=2013),13000000,IF(AND(H104&gt;=2014,H104&lt;=2019),9000000,IF(H104&gt;=2019,6800000,""))))</f>
        <v>6800000</v>
      </c>
      <c r="J104">
        <v>3</v>
      </c>
    </row>
    <row r="105" spans="1:10" x14ac:dyDescent="0.25">
      <c r="A105" t="s">
        <v>119</v>
      </c>
      <c r="B105" s="1">
        <v>36309</v>
      </c>
      <c r="C105">
        <f t="shared" si="3"/>
        <v>23</v>
      </c>
      <c r="D105" t="s">
        <v>13</v>
      </c>
      <c r="E105" t="str" cm="1">
        <f t="array" ref="E105">IFERROR(_xlfn.IFS(Original!F105=Helper!$C$9,"Benar",Original!F105=Helper!$C$10,"Benar",Original!F105=Helper!$C$11,"Benar"),"Perbaikan")</f>
        <v>Benar</v>
      </c>
      <c r="F105" t="str">
        <f t="shared" si="4"/>
        <v>After Sales</v>
      </c>
      <c r="G105" s="1">
        <v>41984</v>
      </c>
      <c r="H105">
        <f t="shared" si="5"/>
        <v>2014</v>
      </c>
      <c r="I105" s="3" cm="1">
        <f t="array" ref="I105">IF(H105&lt;=2008,18000000,IF(AND(H105&gt;=2009,H105:H105&lt;=2013),13000000,IF(AND(H105&gt;=2014,H105&lt;=2019),9000000,IF(H105&gt;=2019,6800000,""))))</f>
        <v>9000000</v>
      </c>
      <c r="J105">
        <v>2</v>
      </c>
    </row>
    <row r="106" spans="1:10" x14ac:dyDescent="0.25">
      <c r="A106" t="s">
        <v>120</v>
      </c>
      <c r="B106" s="1">
        <v>34967</v>
      </c>
      <c r="C106">
        <f t="shared" si="3"/>
        <v>27</v>
      </c>
      <c r="D106" t="s">
        <v>13</v>
      </c>
      <c r="E106" t="str" cm="1">
        <f t="array" ref="E106">IFERROR(_xlfn.IFS(Original!F106=Helper!$C$9,"Benar",Original!F106=Helper!$C$10,"Benar",Original!F106=Helper!$C$11,"Benar"),"Perbaikan")</f>
        <v>Benar</v>
      </c>
      <c r="F106" t="str">
        <f t="shared" si="4"/>
        <v>After Sales</v>
      </c>
      <c r="G106" s="1">
        <v>44600</v>
      </c>
      <c r="H106">
        <f t="shared" si="5"/>
        <v>2022</v>
      </c>
      <c r="I106" s="3" cm="1">
        <f t="array" ref="I106">IF(H106&lt;=2008,18000000,IF(AND(H106&gt;=2009,H106:H106&lt;=2013),13000000,IF(AND(H106&gt;=2014,H106&lt;=2019),9000000,IF(H106&gt;=2019,6800000,""))))</f>
        <v>6800000</v>
      </c>
      <c r="J106">
        <v>5</v>
      </c>
    </row>
    <row r="107" spans="1:10" x14ac:dyDescent="0.25">
      <c r="A107" t="s">
        <v>121</v>
      </c>
      <c r="B107" s="1">
        <v>34726</v>
      </c>
      <c r="C107">
        <f t="shared" si="3"/>
        <v>27</v>
      </c>
      <c r="D107" t="s">
        <v>17</v>
      </c>
      <c r="E107" t="str" cm="1">
        <f t="array" ref="E107">IFERROR(_xlfn.IFS(Original!F107=Helper!$C$9,"Benar",Original!F107=Helper!$C$10,"Benar",Original!F107=Helper!$C$11,"Benar"),"Perbaikan")</f>
        <v>Benar</v>
      </c>
      <c r="F107" t="str">
        <f t="shared" si="4"/>
        <v>Administrasi</v>
      </c>
      <c r="G107" s="1">
        <v>41956</v>
      </c>
      <c r="H107">
        <f t="shared" si="5"/>
        <v>2014</v>
      </c>
      <c r="I107" s="3" cm="1">
        <f t="array" ref="I107">IF(H107&lt;=2008,18000000,IF(AND(H107&gt;=2009,H107:H107&lt;=2013),13000000,IF(AND(H107&gt;=2014,H107&lt;=2019),9000000,IF(H107&gt;=2019,6800000,""))))</f>
        <v>9000000</v>
      </c>
      <c r="J107">
        <v>2</v>
      </c>
    </row>
    <row r="108" spans="1:10" x14ac:dyDescent="0.25">
      <c r="A108" t="s">
        <v>122</v>
      </c>
      <c r="B108" s="1">
        <v>35948</v>
      </c>
      <c r="C108">
        <f t="shared" si="3"/>
        <v>24</v>
      </c>
      <c r="D108" t="s">
        <v>8</v>
      </c>
      <c r="E108" t="str" cm="1">
        <f t="array" ref="E108">IFERROR(_xlfn.IFS(Original!F108=Helper!$C$9,"Benar",Original!F108=Helper!$C$10,"Benar",Original!F108=Helper!$C$11,"Benar"),"Perbaikan")</f>
        <v>Benar</v>
      </c>
      <c r="F108" t="str">
        <f t="shared" si="4"/>
        <v>Marketing and Sales</v>
      </c>
      <c r="G108" s="1">
        <v>41800</v>
      </c>
      <c r="H108">
        <f t="shared" si="5"/>
        <v>2014</v>
      </c>
      <c r="I108" s="3" cm="1">
        <f t="array" ref="I108">IF(H108&lt;=2008,18000000,IF(AND(H108&gt;=2009,H108:H108&lt;=2013),13000000,IF(AND(H108&gt;=2014,H108&lt;=2019),9000000,IF(H108&gt;=2019,6800000,""))))</f>
        <v>9000000</v>
      </c>
      <c r="J108">
        <v>5</v>
      </c>
    </row>
    <row r="109" spans="1:10" x14ac:dyDescent="0.25">
      <c r="A109" t="s">
        <v>123</v>
      </c>
      <c r="B109" s="1">
        <v>36946</v>
      </c>
      <c r="C109">
        <f t="shared" si="3"/>
        <v>21</v>
      </c>
      <c r="D109" t="s">
        <v>13</v>
      </c>
      <c r="E109" t="str" cm="1">
        <f t="array" ref="E109">IFERROR(_xlfn.IFS(Original!F109=Helper!$C$9,"Benar",Original!F109=Helper!$C$10,"Benar",Original!F109=Helper!$C$11,"Benar"),"Perbaikan")</f>
        <v>Benar</v>
      </c>
      <c r="F109" t="str">
        <f t="shared" si="4"/>
        <v>After Sales</v>
      </c>
      <c r="G109" s="1">
        <v>42669</v>
      </c>
      <c r="H109">
        <f t="shared" si="5"/>
        <v>2016</v>
      </c>
      <c r="I109" s="3" cm="1">
        <f t="array" ref="I109">IF(H109&lt;=2008,18000000,IF(AND(H109&gt;=2009,H109:H109&lt;=2013),13000000,IF(AND(H109&gt;=2014,H109&lt;=2019),9000000,IF(H109&gt;=2019,6800000,""))))</f>
        <v>9000000</v>
      </c>
      <c r="J109">
        <v>6</v>
      </c>
    </row>
    <row r="110" spans="1:10" x14ac:dyDescent="0.25">
      <c r="A110" t="s">
        <v>124</v>
      </c>
      <c r="B110" s="1">
        <v>35428</v>
      </c>
      <c r="C110">
        <f t="shared" si="3"/>
        <v>25</v>
      </c>
      <c r="D110" t="s">
        <v>17</v>
      </c>
      <c r="E110" t="str" cm="1">
        <f t="array" ref="E110">IFERROR(_xlfn.IFS(Original!F110=Helper!$C$9,"Benar",Original!F110=Helper!$C$10,"Benar",Original!F110=Helper!$C$11,"Benar"),"Perbaikan")</f>
        <v>Benar</v>
      </c>
      <c r="F110" t="str">
        <f t="shared" si="4"/>
        <v>Administrasi</v>
      </c>
      <c r="G110" s="1">
        <v>41719</v>
      </c>
      <c r="H110">
        <f t="shared" si="5"/>
        <v>2014</v>
      </c>
      <c r="I110" s="3" cm="1">
        <f t="array" ref="I110">IF(H110&lt;=2008,18000000,IF(AND(H110&gt;=2009,H110:H110&lt;=2013),13000000,IF(AND(H110&gt;=2014,H110&lt;=2019),9000000,IF(H110&gt;=2019,6800000,""))))</f>
        <v>9000000</v>
      </c>
      <c r="J110">
        <v>1</v>
      </c>
    </row>
    <row r="111" spans="1:10" x14ac:dyDescent="0.25">
      <c r="A111" t="s">
        <v>125</v>
      </c>
      <c r="B111" s="1">
        <v>34535</v>
      </c>
      <c r="C111">
        <f t="shared" si="3"/>
        <v>28</v>
      </c>
      <c r="D111" t="s">
        <v>17</v>
      </c>
      <c r="E111" t="str" cm="1">
        <f t="array" ref="E111">IFERROR(_xlfn.IFS(Original!F111=Helper!$C$9,"Benar",Original!F111=Helper!$C$10,"Benar",Original!F111=Helper!$C$11,"Benar"),"Perbaikan")</f>
        <v>Benar</v>
      </c>
      <c r="F111" t="str">
        <f t="shared" si="4"/>
        <v>Administrasi</v>
      </c>
      <c r="G111" s="1">
        <v>43881</v>
      </c>
      <c r="H111">
        <f t="shared" si="5"/>
        <v>2020</v>
      </c>
      <c r="I111" s="3" cm="1">
        <f t="array" ref="I111">IF(H111&lt;=2008,18000000,IF(AND(H111&gt;=2009,H111:H111&lt;=2013),13000000,IF(AND(H111&gt;=2014,H111&lt;=2019),9000000,IF(H111&gt;=2019,6800000,""))))</f>
        <v>6800000</v>
      </c>
      <c r="J111">
        <v>2</v>
      </c>
    </row>
    <row r="112" spans="1:10" x14ac:dyDescent="0.25">
      <c r="A112" t="s">
        <v>126</v>
      </c>
      <c r="B112" s="1">
        <v>36088</v>
      </c>
      <c r="C112">
        <f t="shared" si="3"/>
        <v>23</v>
      </c>
      <c r="D112" t="s">
        <v>13</v>
      </c>
      <c r="E112" t="str" cm="1">
        <f t="array" ref="E112">IFERROR(_xlfn.IFS(Original!F112=Helper!$C$9,"Benar",Original!F112=Helper!$C$10,"Benar",Original!F112=Helper!$C$11,"Benar"),"Perbaikan")</f>
        <v>Benar</v>
      </c>
      <c r="F112" t="str">
        <f t="shared" si="4"/>
        <v>After Sales</v>
      </c>
      <c r="G112" s="1">
        <v>42833</v>
      </c>
      <c r="H112">
        <f t="shared" si="5"/>
        <v>2017</v>
      </c>
      <c r="I112" s="3" cm="1">
        <f t="array" ref="I112">IF(H112&lt;=2008,18000000,IF(AND(H112&gt;=2009,H112:H112&lt;=2013),13000000,IF(AND(H112&gt;=2014,H112&lt;=2019),9000000,IF(H112&gt;=2019,6800000,""))))</f>
        <v>9000000</v>
      </c>
      <c r="J112">
        <v>2</v>
      </c>
    </row>
    <row r="113" spans="1:10" x14ac:dyDescent="0.25">
      <c r="A113" t="s">
        <v>127</v>
      </c>
      <c r="B113" s="1">
        <v>35463</v>
      </c>
      <c r="C113">
        <f t="shared" si="3"/>
        <v>25</v>
      </c>
      <c r="D113" t="s">
        <v>17</v>
      </c>
      <c r="E113" t="str" cm="1">
        <f t="array" ref="E113">IFERROR(_xlfn.IFS(Original!F113=Helper!$C$9,"Benar",Original!F113=Helper!$C$10,"Benar",Original!F113=Helper!$C$11,"Benar"),"Perbaikan")</f>
        <v>Benar</v>
      </c>
      <c r="F113" t="str">
        <f t="shared" si="4"/>
        <v>Administrasi</v>
      </c>
      <c r="G113" s="1">
        <v>41824</v>
      </c>
      <c r="H113">
        <f t="shared" si="5"/>
        <v>2014</v>
      </c>
      <c r="I113" s="3" cm="1">
        <f t="array" ref="I113">IF(H113&lt;=2008,18000000,IF(AND(H113&gt;=2009,H113:H113&lt;=2013),13000000,IF(AND(H113&gt;=2014,H113&lt;=2019),9000000,IF(H113&gt;=2019,6800000,""))))</f>
        <v>9000000</v>
      </c>
      <c r="J113">
        <v>6</v>
      </c>
    </row>
    <row r="114" spans="1:10" x14ac:dyDescent="0.25">
      <c r="A114" t="s">
        <v>128</v>
      </c>
      <c r="B114" s="1">
        <v>37718</v>
      </c>
      <c r="C114">
        <f t="shared" si="3"/>
        <v>19</v>
      </c>
      <c r="D114" t="s">
        <v>8</v>
      </c>
      <c r="E114" t="str" cm="1">
        <f t="array" ref="E114">IFERROR(_xlfn.IFS(Original!F114=Helper!$C$9,"Benar",Original!F114=Helper!$C$10,"Benar",Original!F114=Helper!$C$11,"Benar"),"Perbaikan")</f>
        <v>Benar</v>
      </c>
      <c r="F114" t="str">
        <f t="shared" si="4"/>
        <v>Marketing and Sales</v>
      </c>
      <c r="G114" s="1">
        <v>42581</v>
      </c>
      <c r="H114">
        <f t="shared" si="5"/>
        <v>2016</v>
      </c>
      <c r="I114" s="3" cm="1">
        <f t="array" ref="I114">IF(H114&lt;=2008,18000000,IF(AND(H114&gt;=2009,H114:H114&lt;=2013),13000000,IF(AND(H114&gt;=2014,H114&lt;=2019),9000000,IF(H114&gt;=2019,6800000,""))))</f>
        <v>9000000</v>
      </c>
      <c r="J114">
        <v>3</v>
      </c>
    </row>
    <row r="115" spans="1:10" x14ac:dyDescent="0.25">
      <c r="A115" t="s">
        <v>129</v>
      </c>
      <c r="B115" s="1">
        <v>37475</v>
      </c>
      <c r="C115">
        <f t="shared" si="3"/>
        <v>20</v>
      </c>
      <c r="D115" t="s">
        <v>13</v>
      </c>
      <c r="E115" t="str" cm="1">
        <f t="array" ref="E115">IFERROR(_xlfn.IFS(Original!F115=Helper!$C$9,"Benar",Original!F115=Helper!$C$10,"Benar",Original!F115=Helper!$C$11,"Benar"),"Perbaikan")</f>
        <v>Benar</v>
      </c>
      <c r="F115" t="str">
        <f t="shared" si="4"/>
        <v>After Sales</v>
      </c>
      <c r="G115" s="1">
        <v>41140</v>
      </c>
      <c r="H115">
        <f t="shared" si="5"/>
        <v>2012</v>
      </c>
      <c r="I115" s="3" cm="1">
        <f t="array" ref="I115">IF(H115&lt;=2008,18000000,IF(AND(H115&gt;=2009,H115:H115&lt;=2013),13000000,IF(AND(H115&gt;=2014,H115&lt;=2019),9000000,IF(H115&gt;=2019,6800000,""))))</f>
        <v>13000000</v>
      </c>
      <c r="J115">
        <v>3</v>
      </c>
    </row>
    <row r="116" spans="1:10" x14ac:dyDescent="0.25">
      <c r="A116" t="s">
        <v>130</v>
      </c>
      <c r="B116" s="1">
        <v>35090</v>
      </c>
      <c r="C116">
        <f t="shared" si="3"/>
        <v>26</v>
      </c>
      <c r="D116" t="s">
        <v>13</v>
      </c>
      <c r="E116" t="str" cm="1">
        <f t="array" ref="E116">IFERROR(_xlfn.IFS(Original!F116=Helper!$C$9,"Benar",Original!F116=Helper!$C$10,"Benar",Original!F116=Helper!$C$11,"Benar"),"Perbaikan")</f>
        <v>Benar</v>
      </c>
      <c r="F116" t="str">
        <f t="shared" si="4"/>
        <v>After Sales</v>
      </c>
      <c r="G116" s="1">
        <v>43176</v>
      </c>
      <c r="H116">
        <f t="shared" si="5"/>
        <v>2018</v>
      </c>
      <c r="I116" s="3" cm="1">
        <f t="array" ref="I116">IF(H116&lt;=2008,18000000,IF(AND(H116&gt;=2009,H116:H116&lt;=2013),13000000,IF(AND(H116&gt;=2014,H116&lt;=2019),9000000,IF(H116&gt;=2019,6800000,""))))</f>
        <v>9000000</v>
      </c>
      <c r="J116">
        <v>6</v>
      </c>
    </row>
    <row r="117" spans="1:10" x14ac:dyDescent="0.25">
      <c r="A117" t="s">
        <v>131</v>
      </c>
      <c r="B117" s="1">
        <v>37030</v>
      </c>
      <c r="C117">
        <f t="shared" si="3"/>
        <v>21</v>
      </c>
      <c r="D117" t="s">
        <v>13</v>
      </c>
      <c r="E117" t="str" cm="1">
        <f t="array" ref="E117">IFERROR(_xlfn.IFS(Original!F117=Helper!$C$9,"Benar",Original!F117=Helper!$C$10,"Benar",Original!F117=Helper!$C$11,"Benar"),"Perbaikan")</f>
        <v>Benar</v>
      </c>
      <c r="F117" t="str">
        <f t="shared" si="4"/>
        <v>After Sales</v>
      </c>
      <c r="G117" s="1">
        <v>43701</v>
      </c>
      <c r="H117">
        <f t="shared" si="5"/>
        <v>2019</v>
      </c>
      <c r="I117" s="3" cm="1">
        <f t="array" ref="I117">IF(H117&lt;=2008,18000000,IF(AND(H117&gt;=2009,H117:H117&lt;=2013),13000000,IF(AND(H117&gt;=2014,H117&lt;=2019),9000000,IF(H117&gt;=2019,6800000,""))))</f>
        <v>9000000</v>
      </c>
      <c r="J117">
        <v>3</v>
      </c>
    </row>
    <row r="118" spans="1:10" x14ac:dyDescent="0.25">
      <c r="A118" t="s">
        <v>132</v>
      </c>
      <c r="B118" s="1">
        <v>34592</v>
      </c>
      <c r="C118">
        <f t="shared" si="3"/>
        <v>28</v>
      </c>
      <c r="D118" t="s">
        <v>13</v>
      </c>
      <c r="E118" t="str" cm="1">
        <f t="array" ref="E118">IFERROR(_xlfn.IFS(Original!F118=Helper!$C$9,"Benar",Original!F118=Helper!$C$10,"Benar",Original!F118=Helper!$C$11,"Benar"),"Perbaikan")</f>
        <v>Benar</v>
      </c>
      <c r="F118" t="str">
        <f t="shared" si="4"/>
        <v>After Sales</v>
      </c>
      <c r="G118" s="1">
        <v>38264</v>
      </c>
      <c r="H118">
        <f t="shared" si="5"/>
        <v>2004</v>
      </c>
      <c r="I118" s="3" cm="1">
        <f t="array" ref="I118">IF(H118&lt;=2008,18000000,IF(AND(H118&gt;=2009,H118:H118&lt;=2013),13000000,IF(AND(H118&gt;=2014,H118&lt;=2019),9000000,IF(H118&gt;=2019,6800000,""))))</f>
        <v>18000000</v>
      </c>
      <c r="J118">
        <v>3</v>
      </c>
    </row>
    <row r="119" spans="1:10" x14ac:dyDescent="0.25">
      <c r="A119" t="s">
        <v>133</v>
      </c>
      <c r="B119" s="1">
        <v>35187</v>
      </c>
      <c r="C119">
        <f t="shared" si="3"/>
        <v>26</v>
      </c>
      <c r="D119" t="s">
        <v>13</v>
      </c>
      <c r="E119" t="str" cm="1">
        <f t="array" ref="E119">IFERROR(_xlfn.IFS(Original!F119=Helper!$C$9,"Benar",Original!F119=Helper!$C$10,"Benar",Original!F119=Helper!$C$11,"Benar"),"Perbaikan")</f>
        <v>Benar</v>
      </c>
      <c r="F119" t="str">
        <f t="shared" si="4"/>
        <v>After Sales</v>
      </c>
      <c r="G119" s="1">
        <v>43262</v>
      </c>
      <c r="H119">
        <f t="shared" si="5"/>
        <v>2018</v>
      </c>
      <c r="I119" s="3" cm="1">
        <f t="array" ref="I119">IF(H119&lt;=2008,18000000,IF(AND(H119&gt;=2009,H119:H119&lt;=2013),13000000,IF(AND(H119&gt;=2014,H119&lt;=2019),9000000,IF(H119&gt;=2019,6800000,""))))</f>
        <v>9000000</v>
      </c>
      <c r="J119">
        <v>1</v>
      </c>
    </row>
    <row r="120" spans="1:10" x14ac:dyDescent="0.25">
      <c r="A120" t="s">
        <v>134</v>
      </c>
      <c r="B120" s="1">
        <v>36776</v>
      </c>
      <c r="C120">
        <f t="shared" si="3"/>
        <v>22</v>
      </c>
      <c r="D120" t="s">
        <v>13</v>
      </c>
      <c r="E120" t="str" cm="1">
        <f t="array" ref="E120">IFERROR(_xlfn.IFS(Original!F120=Helper!$C$9,"Benar",Original!F120=Helper!$C$10,"Benar",Original!F120=Helper!$C$11,"Benar"),"Perbaikan")</f>
        <v>Benar</v>
      </c>
      <c r="F120" t="str">
        <f t="shared" si="4"/>
        <v>After Sales</v>
      </c>
      <c r="G120" s="1">
        <v>43517</v>
      </c>
      <c r="H120">
        <f t="shared" si="5"/>
        <v>2019</v>
      </c>
      <c r="I120" s="3" cm="1">
        <f t="array" ref="I120">IF(H120&lt;=2008,18000000,IF(AND(H120&gt;=2009,H120:H120&lt;=2013),13000000,IF(AND(H120&gt;=2014,H120&lt;=2019),9000000,IF(H120&gt;=2019,6800000,""))))</f>
        <v>9000000</v>
      </c>
      <c r="J120">
        <v>3</v>
      </c>
    </row>
    <row r="121" spans="1:10" x14ac:dyDescent="0.25">
      <c r="A121" t="s">
        <v>135</v>
      </c>
      <c r="B121" s="1">
        <v>34704</v>
      </c>
      <c r="C121">
        <f t="shared" si="3"/>
        <v>27</v>
      </c>
      <c r="D121" t="s">
        <v>8</v>
      </c>
      <c r="E121" t="str" cm="1">
        <f t="array" ref="E121">IFERROR(_xlfn.IFS(Original!F121=Helper!$C$9,"Benar",Original!F121=Helper!$C$10,"Benar",Original!F121=Helper!$C$11,"Benar"),"Perbaikan")</f>
        <v>Benar</v>
      </c>
      <c r="F121" t="str">
        <f t="shared" si="4"/>
        <v>Marketing and Sales</v>
      </c>
      <c r="G121" s="1">
        <v>39142</v>
      </c>
      <c r="H121">
        <f t="shared" si="5"/>
        <v>2007</v>
      </c>
      <c r="I121" s="3" cm="1">
        <f t="array" ref="I121">IF(H121&lt;=2008,18000000,IF(AND(H121&gt;=2009,H121:H121&lt;=2013),13000000,IF(AND(H121&gt;=2014,H121&lt;=2019),9000000,IF(H121&gt;=2019,6800000,""))))</f>
        <v>18000000</v>
      </c>
      <c r="J121">
        <v>4</v>
      </c>
    </row>
    <row r="122" spans="1:10" x14ac:dyDescent="0.25">
      <c r="A122" t="s">
        <v>136</v>
      </c>
      <c r="B122" s="1">
        <v>34659</v>
      </c>
      <c r="C122">
        <f t="shared" si="3"/>
        <v>27</v>
      </c>
      <c r="D122" t="s">
        <v>13</v>
      </c>
      <c r="E122" t="str" cm="1">
        <f t="array" ref="E122">IFERROR(_xlfn.IFS(Original!F122=Helper!$C$9,"Benar",Original!F122=Helper!$C$10,"Benar",Original!F122=Helper!$C$11,"Benar"),"Perbaikan")</f>
        <v>Benar</v>
      </c>
      <c r="F122" t="str">
        <f t="shared" si="4"/>
        <v>After Sales</v>
      </c>
      <c r="G122" s="1">
        <v>39140</v>
      </c>
      <c r="H122">
        <f t="shared" si="5"/>
        <v>2007</v>
      </c>
      <c r="I122" s="3" cm="1">
        <f t="array" ref="I122">IF(H122&lt;=2008,18000000,IF(AND(H122&gt;=2009,H122:H122&lt;=2013),13000000,IF(AND(H122&gt;=2014,H122&lt;=2019),9000000,IF(H122&gt;=2019,6800000,""))))</f>
        <v>18000000</v>
      </c>
      <c r="J122">
        <v>6</v>
      </c>
    </row>
    <row r="123" spans="1:10" x14ac:dyDescent="0.25">
      <c r="A123" t="s">
        <v>137</v>
      </c>
      <c r="B123" s="1">
        <v>36499</v>
      </c>
      <c r="C123">
        <f t="shared" si="3"/>
        <v>22</v>
      </c>
      <c r="D123" t="s">
        <v>8</v>
      </c>
      <c r="E123" t="str" cm="1">
        <f t="array" ref="E123">IFERROR(_xlfn.IFS(Original!F123=Helper!$C$9,"Benar",Original!F123=Helper!$C$10,"Benar",Original!F123=Helper!$C$11,"Benar"),"Perbaikan")</f>
        <v>Benar</v>
      </c>
      <c r="F123" t="str">
        <f t="shared" si="4"/>
        <v>Marketing and Sales</v>
      </c>
      <c r="G123" s="1">
        <v>42930</v>
      </c>
      <c r="H123">
        <f t="shared" si="5"/>
        <v>2017</v>
      </c>
      <c r="I123" s="3" cm="1">
        <f t="array" ref="I123">IF(H123&lt;=2008,18000000,IF(AND(H123&gt;=2009,H123:H123&lt;=2013),13000000,IF(AND(H123&gt;=2014,H123&lt;=2019),9000000,IF(H123&gt;=2019,6800000,""))))</f>
        <v>9000000</v>
      </c>
      <c r="J123">
        <v>4</v>
      </c>
    </row>
    <row r="124" spans="1:10" x14ac:dyDescent="0.25">
      <c r="A124" t="s">
        <v>138</v>
      </c>
      <c r="B124" s="1">
        <v>37392</v>
      </c>
      <c r="C124">
        <f t="shared" si="3"/>
        <v>20</v>
      </c>
      <c r="D124" t="s">
        <v>13</v>
      </c>
      <c r="E124" t="str" cm="1">
        <f t="array" ref="E124">IFERROR(_xlfn.IFS(Original!F124=Helper!$C$9,"Benar",Original!F124=Helper!$C$10,"Benar",Original!F124=Helper!$C$11,"Benar"),"Perbaikan")</f>
        <v>Benar</v>
      </c>
      <c r="F124" t="str">
        <f t="shared" si="4"/>
        <v>After Sales</v>
      </c>
      <c r="G124" s="1">
        <v>39430</v>
      </c>
      <c r="H124">
        <f t="shared" si="5"/>
        <v>2007</v>
      </c>
      <c r="I124" s="3" cm="1">
        <f t="array" ref="I124">IF(H124&lt;=2008,18000000,IF(AND(H124&gt;=2009,H124:H124&lt;=2013),13000000,IF(AND(H124&gt;=2014,H124&lt;=2019),9000000,IF(H124&gt;=2019,6800000,""))))</f>
        <v>18000000</v>
      </c>
      <c r="J124">
        <v>4</v>
      </c>
    </row>
    <row r="125" spans="1:10" x14ac:dyDescent="0.25">
      <c r="A125" t="s">
        <v>139</v>
      </c>
      <c r="B125" s="1">
        <v>35664</v>
      </c>
      <c r="C125">
        <f t="shared" si="3"/>
        <v>25</v>
      </c>
      <c r="D125" t="s">
        <v>13</v>
      </c>
      <c r="E125" t="str" cm="1">
        <f t="array" ref="E125">IFERROR(_xlfn.IFS(Original!F125=Helper!$C$9,"Benar",Original!F125=Helper!$C$10,"Benar",Original!F125=Helper!$C$11,"Benar"),"Perbaikan")</f>
        <v>Benar</v>
      </c>
      <c r="F125" t="str">
        <f t="shared" si="4"/>
        <v>After Sales</v>
      </c>
      <c r="G125" s="1">
        <v>39801</v>
      </c>
      <c r="H125">
        <f t="shared" si="5"/>
        <v>2008</v>
      </c>
      <c r="I125" s="3" cm="1">
        <f t="array" ref="I125">IF(H125&lt;=2008,18000000,IF(AND(H125&gt;=2009,H125:H125&lt;=2013),13000000,IF(AND(H125&gt;=2014,H125&lt;=2019),9000000,IF(H125&gt;=2019,6800000,""))))</f>
        <v>18000000</v>
      </c>
      <c r="J125">
        <v>6</v>
      </c>
    </row>
    <row r="126" spans="1:10" x14ac:dyDescent="0.25">
      <c r="A126" t="s">
        <v>140</v>
      </c>
      <c r="B126" s="1">
        <v>35976</v>
      </c>
      <c r="C126">
        <f t="shared" si="3"/>
        <v>24</v>
      </c>
      <c r="D126" t="s">
        <v>13</v>
      </c>
      <c r="E126" t="str" cm="1">
        <f t="array" ref="E126">IFERROR(_xlfn.IFS(Original!F126=Helper!$C$9,"Benar",Original!F126=Helper!$C$10,"Benar",Original!F126=Helper!$C$11,"Benar"),"Perbaikan")</f>
        <v>Benar</v>
      </c>
      <c r="F126" t="str">
        <f t="shared" si="4"/>
        <v>After Sales</v>
      </c>
      <c r="G126" s="1">
        <v>41787</v>
      </c>
      <c r="H126">
        <f t="shared" si="5"/>
        <v>2014</v>
      </c>
      <c r="I126" s="3" cm="1">
        <f t="array" ref="I126">IF(H126&lt;=2008,18000000,IF(AND(H126&gt;=2009,H126:H126&lt;=2013),13000000,IF(AND(H126&gt;=2014,H126&lt;=2019),9000000,IF(H126&gt;=2019,6800000,""))))</f>
        <v>9000000</v>
      </c>
      <c r="J126">
        <v>4</v>
      </c>
    </row>
    <row r="127" spans="1:10" x14ac:dyDescent="0.25">
      <c r="A127" t="s">
        <v>141</v>
      </c>
      <c r="B127" s="1">
        <v>35782</v>
      </c>
      <c r="C127">
        <f t="shared" si="3"/>
        <v>24</v>
      </c>
      <c r="D127" t="s">
        <v>17</v>
      </c>
      <c r="E127" t="str" cm="1">
        <f t="array" ref="E127">IFERROR(_xlfn.IFS(Original!F127=Helper!$C$9,"Benar",Original!F127=Helper!$C$10,"Benar",Original!F127=Helper!$C$11,"Benar"),"Perbaikan")</f>
        <v>Benar</v>
      </c>
      <c r="F127" t="str">
        <f t="shared" si="4"/>
        <v>Administrasi</v>
      </c>
      <c r="G127" s="1">
        <v>43682</v>
      </c>
      <c r="H127">
        <f t="shared" si="5"/>
        <v>2019</v>
      </c>
      <c r="I127" s="3" cm="1">
        <f t="array" ref="I127">IF(H127&lt;=2008,18000000,IF(AND(H127&gt;=2009,H127:H127&lt;=2013),13000000,IF(AND(H127&gt;=2014,H127&lt;=2019),9000000,IF(H127&gt;=2019,6800000,""))))</f>
        <v>9000000</v>
      </c>
      <c r="J127">
        <v>2</v>
      </c>
    </row>
    <row r="128" spans="1:10" x14ac:dyDescent="0.25">
      <c r="A128" t="s">
        <v>142</v>
      </c>
      <c r="B128" s="1">
        <v>35469</v>
      </c>
      <c r="C128">
        <f t="shared" si="3"/>
        <v>25</v>
      </c>
      <c r="D128" t="s">
        <v>8</v>
      </c>
      <c r="E128" t="str" cm="1">
        <f t="array" ref="E128">IFERROR(_xlfn.IFS(Original!F128=Helper!$C$9,"Benar",Original!F128=Helper!$C$10,"Benar",Original!F128=Helper!$C$11,"Benar"),"Perbaikan")</f>
        <v>Benar</v>
      </c>
      <c r="F128" t="str">
        <f t="shared" si="4"/>
        <v>Marketing and Sales</v>
      </c>
      <c r="G128" s="1">
        <v>38555</v>
      </c>
      <c r="H128">
        <f t="shared" si="5"/>
        <v>2005</v>
      </c>
      <c r="I128" s="3" cm="1">
        <f t="array" ref="I128">IF(H128&lt;=2008,18000000,IF(AND(H128&gt;=2009,H128:H128&lt;=2013),13000000,IF(AND(H128&gt;=2014,H128&lt;=2019),9000000,IF(H128&gt;=2019,6800000,""))))</f>
        <v>18000000</v>
      </c>
      <c r="J128">
        <v>1</v>
      </c>
    </row>
    <row r="129" spans="1:10" x14ac:dyDescent="0.25">
      <c r="A129" t="s">
        <v>143</v>
      </c>
      <c r="B129" s="1">
        <v>36916</v>
      </c>
      <c r="C129">
        <f t="shared" si="3"/>
        <v>21</v>
      </c>
      <c r="D129" t="s">
        <v>8</v>
      </c>
      <c r="E129" t="str" cm="1">
        <f t="array" ref="E129">IFERROR(_xlfn.IFS(Original!F129=Helper!$C$9,"Benar",Original!F129=Helper!$C$10,"Benar",Original!F129=Helper!$C$11,"Benar"),"Perbaikan")</f>
        <v>Benar</v>
      </c>
      <c r="F129" t="str">
        <f t="shared" si="4"/>
        <v>Marketing and Sales</v>
      </c>
      <c r="G129" s="1">
        <v>40536</v>
      </c>
      <c r="H129">
        <f t="shared" si="5"/>
        <v>2010</v>
      </c>
      <c r="I129" s="3" cm="1">
        <f t="array" ref="I129">IF(H129&lt;=2008,18000000,IF(AND(H129&gt;=2009,H129:H129&lt;=2013),13000000,IF(AND(H129&gt;=2014,H129&lt;=2019),9000000,IF(H129&gt;=2019,6800000,""))))</f>
        <v>13000000</v>
      </c>
      <c r="J129">
        <v>3</v>
      </c>
    </row>
    <row r="130" spans="1:10" x14ac:dyDescent="0.25">
      <c r="A130" t="s">
        <v>144</v>
      </c>
      <c r="B130" s="1">
        <v>35474</v>
      </c>
      <c r="C130">
        <f t="shared" ref="C130:C193" si="6">DATEDIF(B130,$N$2,"y")</f>
        <v>25</v>
      </c>
      <c r="D130" t="s">
        <v>13</v>
      </c>
      <c r="E130" t="str" cm="1">
        <f t="array" ref="E130">IFERROR(_xlfn.IFS(Original!F130=Helper!$C$9,"Benar",Original!F130=Helper!$C$10,"Benar",Original!F130=Helper!$C$11,"Benar"),"Perbaikan")</f>
        <v>Benar</v>
      </c>
      <c r="F130" t="str">
        <f t="shared" si="4"/>
        <v>After Sales</v>
      </c>
      <c r="G130" s="1">
        <v>43000</v>
      </c>
      <c r="H130">
        <f t="shared" si="5"/>
        <v>2017</v>
      </c>
      <c r="I130" s="3" cm="1">
        <f t="array" ref="I130">IF(H130&lt;=2008,18000000,IF(AND(H130&gt;=2009,H130:H130&lt;=2013),13000000,IF(AND(H130&gt;=2014,H130&lt;=2019),9000000,IF(H130&gt;=2019,6800000,""))))</f>
        <v>9000000</v>
      </c>
      <c r="J130">
        <v>6</v>
      </c>
    </row>
    <row r="131" spans="1:10" x14ac:dyDescent="0.25">
      <c r="A131" t="s">
        <v>145</v>
      </c>
      <c r="B131" s="1">
        <v>34919</v>
      </c>
      <c r="C131">
        <f t="shared" si="6"/>
        <v>27</v>
      </c>
      <c r="D131" t="s">
        <v>13</v>
      </c>
      <c r="E131" t="str" cm="1">
        <f t="array" ref="E131">IFERROR(_xlfn.IFS(Original!F131=Helper!$C$9,"Benar",Original!F131=Helper!$C$10,"Benar",Original!F131=Helper!$C$11,"Benar"),"Perbaikan")</f>
        <v>Benar</v>
      </c>
      <c r="F131" t="str">
        <f t="shared" ref="F131:F194" si="7">TRIM(D131)</f>
        <v>After Sales</v>
      </c>
      <c r="G131" s="1">
        <v>39497</v>
      </c>
      <c r="H131">
        <f t="shared" ref="H131:H194" si="8">YEAR(G131)</f>
        <v>2008</v>
      </c>
      <c r="I131" s="3" cm="1">
        <f t="array" ref="I131">IF(H131&lt;=2008,18000000,IF(AND(H131&gt;=2009,H131:H131&lt;=2013),13000000,IF(AND(H131&gt;=2014,H131&lt;=2019),9000000,IF(H131&gt;=2019,6800000,""))))</f>
        <v>18000000</v>
      </c>
      <c r="J131">
        <v>3</v>
      </c>
    </row>
    <row r="132" spans="1:10" x14ac:dyDescent="0.25">
      <c r="A132" t="s">
        <v>146</v>
      </c>
      <c r="B132" s="1">
        <v>35998</v>
      </c>
      <c r="C132">
        <f t="shared" si="6"/>
        <v>24</v>
      </c>
      <c r="D132" t="s">
        <v>8</v>
      </c>
      <c r="E132" t="str" cm="1">
        <f t="array" ref="E132">IFERROR(_xlfn.IFS(Original!F132=Helper!$C$9,"Benar",Original!F132=Helper!$C$10,"Benar",Original!F132=Helper!$C$11,"Benar"),"Perbaikan")</f>
        <v>Benar</v>
      </c>
      <c r="F132" t="str">
        <f t="shared" si="7"/>
        <v>Marketing and Sales</v>
      </c>
      <c r="G132" s="1">
        <v>42140</v>
      </c>
      <c r="H132">
        <f t="shared" si="8"/>
        <v>2015</v>
      </c>
      <c r="I132" s="3" cm="1">
        <f t="array" ref="I132">IF(H132&lt;=2008,18000000,IF(AND(H132&gt;=2009,H132:H132&lt;=2013),13000000,IF(AND(H132&gt;=2014,H132&lt;=2019),9000000,IF(H132&gt;=2019,6800000,""))))</f>
        <v>9000000</v>
      </c>
      <c r="J132">
        <v>3</v>
      </c>
    </row>
    <row r="133" spans="1:10" x14ac:dyDescent="0.25">
      <c r="A133" t="s">
        <v>147</v>
      </c>
      <c r="B133" s="1">
        <v>34636</v>
      </c>
      <c r="C133">
        <f t="shared" si="6"/>
        <v>27</v>
      </c>
      <c r="D133" t="s">
        <v>8</v>
      </c>
      <c r="E133" t="str" cm="1">
        <f t="array" ref="E133">IFERROR(_xlfn.IFS(Original!F133=Helper!$C$9,"Benar",Original!F133=Helper!$C$10,"Benar",Original!F133=Helper!$C$11,"Benar"),"Perbaikan")</f>
        <v>Benar</v>
      </c>
      <c r="F133" t="str">
        <f t="shared" si="7"/>
        <v>Marketing and Sales</v>
      </c>
      <c r="G133" s="1">
        <v>43245</v>
      </c>
      <c r="H133">
        <f t="shared" si="8"/>
        <v>2018</v>
      </c>
      <c r="I133" s="3" cm="1">
        <f t="array" ref="I133">IF(H133&lt;=2008,18000000,IF(AND(H133&gt;=2009,H133:H133&lt;=2013),13000000,IF(AND(H133&gt;=2014,H133&lt;=2019),9000000,IF(H133&gt;=2019,6800000,""))))</f>
        <v>9000000</v>
      </c>
      <c r="J133">
        <v>2</v>
      </c>
    </row>
    <row r="134" spans="1:10" x14ac:dyDescent="0.25">
      <c r="A134" t="s">
        <v>148</v>
      </c>
      <c r="B134" s="1">
        <v>35292</v>
      </c>
      <c r="C134">
        <f t="shared" si="6"/>
        <v>26</v>
      </c>
      <c r="D134" t="s">
        <v>17</v>
      </c>
      <c r="E134" t="str" cm="1">
        <f t="array" ref="E134">IFERROR(_xlfn.IFS(Original!F134=Helper!$C$9,"Benar",Original!F134=Helper!$C$10,"Benar",Original!F134=Helper!$C$11,"Benar"),"Perbaikan")</f>
        <v>Benar</v>
      </c>
      <c r="F134" t="str">
        <f t="shared" si="7"/>
        <v>Administrasi</v>
      </c>
      <c r="G134" s="1">
        <v>41393</v>
      </c>
      <c r="H134">
        <f t="shared" si="8"/>
        <v>2013</v>
      </c>
      <c r="I134" s="3" cm="1">
        <f t="array" ref="I134">IF(H134&lt;=2008,18000000,IF(AND(H134&gt;=2009,H134:H134&lt;=2013),13000000,IF(AND(H134&gt;=2014,H134&lt;=2019),9000000,IF(H134&gt;=2019,6800000,""))))</f>
        <v>13000000</v>
      </c>
      <c r="J134">
        <v>2</v>
      </c>
    </row>
    <row r="135" spans="1:10" x14ac:dyDescent="0.25">
      <c r="A135" t="s">
        <v>149</v>
      </c>
      <c r="B135" s="1">
        <v>35561</v>
      </c>
      <c r="C135">
        <f t="shared" si="6"/>
        <v>25</v>
      </c>
      <c r="D135" t="s">
        <v>13</v>
      </c>
      <c r="E135" t="str" cm="1">
        <f t="array" ref="E135">IFERROR(_xlfn.IFS(Original!F135=Helper!$C$9,"Benar",Original!F135=Helper!$C$10,"Benar",Original!F135=Helper!$C$11,"Benar"),"Perbaikan")</f>
        <v>Benar</v>
      </c>
      <c r="F135" t="str">
        <f t="shared" si="7"/>
        <v>After Sales</v>
      </c>
      <c r="G135" s="1">
        <v>39832</v>
      </c>
      <c r="H135">
        <f t="shared" si="8"/>
        <v>2009</v>
      </c>
      <c r="I135" s="3" cm="1">
        <f t="array" ref="I135">IF(H135&lt;=2008,18000000,IF(AND(H135&gt;=2009,H135:H135&lt;=2013),13000000,IF(AND(H135&gt;=2014,H135&lt;=2019),9000000,IF(H135&gt;=2019,6800000,""))))</f>
        <v>13000000</v>
      </c>
      <c r="J135">
        <v>6</v>
      </c>
    </row>
    <row r="136" spans="1:10" x14ac:dyDescent="0.25">
      <c r="A136" t="s">
        <v>150</v>
      </c>
      <c r="B136" s="1">
        <v>37798</v>
      </c>
      <c r="C136">
        <f t="shared" si="6"/>
        <v>19</v>
      </c>
      <c r="D136" t="s">
        <v>13</v>
      </c>
      <c r="E136" t="str" cm="1">
        <f t="array" ref="E136">IFERROR(_xlfn.IFS(Original!F136=Helper!$C$9,"Benar",Original!F136=Helper!$C$10,"Benar",Original!F136=Helper!$C$11,"Benar"),"Perbaikan")</f>
        <v>Benar</v>
      </c>
      <c r="F136" t="str">
        <f t="shared" si="7"/>
        <v>After Sales</v>
      </c>
      <c r="G136" s="1">
        <v>41682</v>
      </c>
      <c r="H136">
        <f t="shared" si="8"/>
        <v>2014</v>
      </c>
      <c r="I136" s="3" cm="1">
        <f t="array" ref="I136">IF(H136&lt;=2008,18000000,IF(AND(H136&gt;=2009,H136:H136&lt;=2013),13000000,IF(AND(H136&gt;=2014,H136&lt;=2019),9000000,IF(H136&gt;=2019,6800000,""))))</f>
        <v>9000000</v>
      </c>
      <c r="J136">
        <v>4</v>
      </c>
    </row>
    <row r="137" spans="1:10" x14ac:dyDescent="0.25">
      <c r="A137" t="s">
        <v>151</v>
      </c>
      <c r="B137" s="1">
        <v>37380</v>
      </c>
      <c r="C137">
        <f t="shared" si="6"/>
        <v>20</v>
      </c>
      <c r="D137" t="s">
        <v>13</v>
      </c>
      <c r="E137" t="str" cm="1">
        <f t="array" ref="E137">IFERROR(_xlfn.IFS(Original!F137=Helper!$C$9,"Benar",Original!F137=Helper!$C$10,"Benar",Original!F137=Helper!$C$11,"Benar"),"Perbaikan")</f>
        <v>Benar</v>
      </c>
      <c r="F137" t="str">
        <f t="shared" si="7"/>
        <v>After Sales</v>
      </c>
      <c r="G137" s="1">
        <v>44169</v>
      </c>
      <c r="H137">
        <f t="shared" si="8"/>
        <v>2020</v>
      </c>
      <c r="I137" s="3" cm="1">
        <f t="array" ref="I137">IF(H137&lt;=2008,18000000,IF(AND(H137&gt;=2009,H137:H137&lt;=2013),13000000,IF(AND(H137&gt;=2014,H137&lt;=2019),9000000,IF(H137&gt;=2019,6800000,""))))</f>
        <v>6800000</v>
      </c>
      <c r="J137">
        <v>3</v>
      </c>
    </row>
    <row r="138" spans="1:10" x14ac:dyDescent="0.25">
      <c r="A138" t="s">
        <v>152</v>
      </c>
      <c r="B138" s="1">
        <v>37221</v>
      </c>
      <c r="C138">
        <f t="shared" si="6"/>
        <v>20</v>
      </c>
      <c r="D138" t="s">
        <v>13</v>
      </c>
      <c r="E138" t="str" cm="1">
        <f t="array" ref="E138">IFERROR(_xlfn.IFS(Original!F138=Helper!$C$9,"Benar",Original!F138=Helper!$C$10,"Benar",Original!F138=Helper!$C$11,"Benar"),"Perbaikan")</f>
        <v>Benar</v>
      </c>
      <c r="F138" t="str">
        <f t="shared" si="7"/>
        <v>After Sales</v>
      </c>
      <c r="G138" s="1">
        <v>41096</v>
      </c>
      <c r="H138">
        <f t="shared" si="8"/>
        <v>2012</v>
      </c>
      <c r="I138" s="3" cm="1">
        <f t="array" ref="I138">IF(H138&lt;=2008,18000000,IF(AND(H138&gt;=2009,H138:H138&lt;=2013),13000000,IF(AND(H138&gt;=2014,H138&lt;=2019),9000000,IF(H138&gt;=2019,6800000,""))))</f>
        <v>13000000</v>
      </c>
      <c r="J138">
        <v>4</v>
      </c>
    </row>
    <row r="139" spans="1:10" x14ac:dyDescent="0.25">
      <c r="A139" t="s">
        <v>153</v>
      </c>
      <c r="B139" s="1">
        <v>36208</v>
      </c>
      <c r="C139">
        <f t="shared" si="6"/>
        <v>23</v>
      </c>
      <c r="D139" t="s">
        <v>13</v>
      </c>
      <c r="E139" t="str" cm="1">
        <f t="array" ref="E139">IFERROR(_xlfn.IFS(Original!F139=Helper!$C$9,"Benar",Original!F139=Helper!$C$10,"Benar",Original!F139=Helper!$C$11,"Benar"),"Perbaikan")</f>
        <v>Benar</v>
      </c>
      <c r="F139" t="str">
        <f t="shared" si="7"/>
        <v>After Sales</v>
      </c>
      <c r="G139" s="1">
        <v>40850</v>
      </c>
      <c r="H139">
        <f t="shared" si="8"/>
        <v>2011</v>
      </c>
      <c r="I139" s="3" cm="1">
        <f t="array" ref="I139">IF(H139&lt;=2008,18000000,IF(AND(H139&gt;=2009,H139:H139&lt;=2013),13000000,IF(AND(H139&gt;=2014,H139&lt;=2019),9000000,IF(H139&gt;=2019,6800000,""))))</f>
        <v>13000000</v>
      </c>
      <c r="J139">
        <v>1</v>
      </c>
    </row>
    <row r="140" spans="1:10" x14ac:dyDescent="0.25">
      <c r="A140" t="s">
        <v>154</v>
      </c>
      <c r="B140" s="1">
        <v>37383</v>
      </c>
      <c r="C140">
        <f t="shared" si="6"/>
        <v>20</v>
      </c>
      <c r="D140" t="s">
        <v>13</v>
      </c>
      <c r="E140" t="str" cm="1">
        <f t="array" ref="E140">IFERROR(_xlfn.IFS(Original!F140=Helper!$C$9,"Benar",Original!F140=Helper!$C$10,"Benar",Original!F140=Helper!$C$11,"Benar"),"Perbaikan")</f>
        <v>Benar</v>
      </c>
      <c r="F140" t="str">
        <f t="shared" si="7"/>
        <v>After Sales</v>
      </c>
      <c r="G140" s="1">
        <v>40721</v>
      </c>
      <c r="H140">
        <f t="shared" si="8"/>
        <v>2011</v>
      </c>
      <c r="I140" s="3" cm="1">
        <f t="array" ref="I140">IF(H140&lt;=2008,18000000,IF(AND(H140&gt;=2009,H140:H140&lt;=2013),13000000,IF(AND(H140&gt;=2014,H140&lt;=2019),9000000,IF(H140&gt;=2019,6800000,""))))</f>
        <v>13000000</v>
      </c>
      <c r="J140">
        <v>3</v>
      </c>
    </row>
    <row r="141" spans="1:10" x14ac:dyDescent="0.25">
      <c r="A141" t="s">
        <v>155</v>
      </c>
      <c r="B141" s="1">
        <v>37163</v>
      </c>
      <c r="C141">
        <f t="shared" si="6"/>
        <v>20</v>
      </c>
      <c r="D141" t="s">
        <v>13</v>
      </c>
      <c r="E141" t="str" cm="1">
        <f t="array" ref="E141">IFERROR(_xlfn.IFS(Original!F141=Helper!$C$9,"Benar",Original!F141=Helper!$C$10,"Benar",Original!F141=Helper!$C$11,"Benar"),"Perbaikan")</f>
        <v>Benar</v>
      </c>
      <c r="F141" t="str">
        <f t="shared" si="7"/>
        <v>After Sales</v>
      </c>
      <c r="G141" s="1">
        <v>44573</v>
      </c>
      <c r="H141">
        <f t="shared" si="8"/>
        <v>2022</v>
      </c>
      <c r="I141" s="3" cm="1">
        <f t="array" ref="I141">IF(H141&lt;=2008,18000000,IF(AND(H141&gt;=2009,H141:H141&lt;=2013),13000000,IF(AND(H141&gt;=2014,H141&lt;=2019),9000000,IF(H141&gt;=2019,6800000,""))))</f>
        <v>6800000</v>
      </c>
      <c r="J141">
        <v>4</v>
      </c>
    </row>
    <row r="142" spans="1:10" x14ac:dyDescent="0.25">
      <c r="A142" t="s">
        <v>156</v>
      </c>
      <c r="B142" s="1">
        <v>36615</v>
      </c>
      <c r="C142">
        <f t="shared" si="6"/>
        <v>22</v>
      </c>
      <c r="D142" t="s">
        <v>13</v>
      </c>
      <c r="E142" t="str" cm="1">
        <f t="array" ref="E142">IFERROR(_xlfn.IFS(Original!F142=Helper!$C$9,"Benar",Original!F142=Helper!$C$10,"Benar",Original!F142=Helper!$C$11,"Benar"),"Perbaikan")</f>
        <v>Benar</v>
      </c>
      <c r="F142" t="str">
        <f t="shared" si="7"/>
        <v>After Sales</v>
      </c>
      <c r="G142" s="1">
        <v>44535</v>
      </c>
      <c r="H142">
        <f t="shared" si="8"/>
        <v>2021</v>
      </c>
      <c r="I142" s="3" cm="1">
        <f t="array" ref="I142">IF(H142&lt;=2008,18000000,IF(AND(H142&gt;=2009,H142:H142&lt;=2013),13000000,IF(AND(H142&gt;=2014,H142&lt;=2019),9000000,IF(H142&gt;=2019,6800000,""))))</f>
        <v>6800000</v>
      </c>
      <c r="J142">
        <v>1</v>
      </c>
    </row>
    <row r="143" spans="1:10" x14ac:dyDescent="0.25">
      <c r="A143" t="s">
        <v>157</v>
      </c>
      <c r="B143" s="1">
        <v>35170</v>
      </c>
      <c r="C143">
        <f t="shared" si="6"/>
        <v>26</v>
      </c>
      <c r="D143" t="s">
        <v>8</v>
      </c>
      <c r="E143" t="str" cm="1">
        <f t="array" ref="E143">IFERROR(_xlfn.IFS(Original!F143=Helper!$C$9,"Benar",Original!F143=Helper!$C$10,"Benar",Original!F143=Helper!$C$11,"Benar"),"Perbaikan")</f>
        <v>Benar</v>
      </c>
      <c r="F143" t="str">
        <f t="shared" si="7"/>
        <v>Marketing and Sales</v>
      </c>
      <c r="G143" s="1">
        <v>39727</v>
      </c>
      <c r="H143">
        <f t="shared" si="8"/>
        <v>2008</v>
      </c>
      <c r="I143" s="3" cm="1">
        <f t="array" ref="I143">IF(H143&lt;=2008,18000000,IF(AND(H143&gt;=2009,H143:H143&lt;=2013),13000000,IF(AND(H143&gt;=2014,H143&lt;=2019),9000000,IF(H143&gt;=2019,6800000,""))))</f>
        <v>18000000</v>
      </c>
      <c r="J143">
        <v>2</v>
      </c>
    </row>
    <row r="144" spans="1:10" x14ac:dyDescent="0.25">
      <c r="A144" t="s">
        <v>158</v>
      </c>
      <c r="B144" s="1">
        <v>35038</v>
      </c>
      <c r="C144">
        <f t="shared" si="6"/>
        <v>26</v>
      </c>
      <c r="D144" t="s">
        <v>8</v>
      </c>
      <c r="E144" t="str" cm="1">
        <f t="array" ref="E144">IFERROR(_xlfn.IFS(Original!F144=Helper!$C$9,"Benar",Original!F144=Helper!$C$10,"Benar",Original!F144=Helper!$C$11,"Benar"),"Perbaikan")</f>
        <v>Benar</v>
      </c>
      <c r="F144" t="str">
        <f t="shared" si="7"/>
        <v>Marketing and Sales</v>
      </c>
      <c r="G144" s="1">
        <v>40124</v>
      </c>
      <c r="H144">
        <f t="shared" si="8"/>
        <v>2009</v>
      </c>
      <c r="I144" s="3" cm="1">
        <f t="array" ref="I144">IF(H144&lt;=2008,18000000,IF(AND(H144&gt;=2009,H144:H144&lt;=2013),13000000,IF(AND(H144&gt;=2014,H144&lt;=2019),9000000,IF(H144&gt;=2019,6800000,""))))</f>
        <v>13000000</v>
      </c>
      <c r="J144">
        <v>3</v>
      </c>
    </row>
    <row r="145" spans="1:10" x14ac:dyDescent="0.25">
      <c r="A145" t="s">
        <v>159</v>
      </c>
      <c r="B145" s="1">
        <v>35217</v>
      </c>
      <c r="C145">
        <f t="shared" si="6"/>
        <v>26</v>
      </c>
      <c r="D145" t="s">
        <v>13</v>
      </c>
      <c r="E145" t="str" cm="1">
        <f t="array" ref="E145">IFERROR(_xlfn.IFS(Original!F145=Helper!$C$9,"Benar",Original!F145=Helper!$C$10,"Benar",Original!F145=Helper!$C$11,"Benar"),"Perbaikan")</f>
        <v>Benar</v>
      </c>
      <c r="F145" t="str">
        <f t="shared" si="7"/>
        <v>After Sales</v>
      </c>
      <c r="G145" s="1">
        <v>40936</v>
      </c>
      <c r="H145">
        <f t="shared" si="8"/>
        <v>2012</v>
      </c>
      <c r="I145" s="3" cm="1">
        <f t="array" ref="I145">IF(H145&lt;=2008,18000000,IF(AND(H145&gt;=2009,H145:H145&lt;=2013),13000000,IF(AND(H145&gt;=2014,H145&lt;=2019),9000000,IF(H145&gt;=2019,6800000,""))))</f>
        <v>13000000</v>
      </c>
      <c r="J145">
        <v>1</v>
      </c>
    </row>
    <row r="146" spans="1:10" x14ac:dyDescent="0.25">
      <c r="A146" t="s">
        <v>160</v>
      </c>
      <c r="B146" s="1">
        <v>37772</v>
      </c>
      <c r="C146">
        <f t="shared" si="6"/>
        <v>19</v>
      </c>
      <c r="D146" t="s">
        <v>13</v>
      </c>
      <c r="E146" t="str" cm="1">
        <f t="array" ref="E146">IFERROR(_xlfn.IFS(Original!F146=Helper!$C$9,"Benar",Original!F146=Helper!$C$10,"Benar",Original!F146=Helper!$C$11,"Benar"),"Perbaikan")</f>
        <v>Benar</v>
      </c>
      <c r="F146" t="str">
        <f t="shared" si="7"/>
        <v>After Sales</v>
      </c>
      <c r="G146" s="1">
        <v>43289</v>
      </c>
      <c r="H146">
        <f t="shared" si="8"/>
        <v>2018</v>
      </c>
      <c r="I146" s="3" cm="1">
        <f t="array" ref="I146">IF(H146&lt;=2008,18000000,IF(AND(H146&gt;=2009,H146:H146&lt;=2013),13000000,IF(AND(H146&gt;=2014,H146&lt;=2019),9000000,IF(H146&gt;=2019,6800000,""))))</f>
        <v>9000000</v>
      </c>
      <c r="J146">
        <v>1</v>
      </c>
    </row>
    <row r="147" spans="1:10" x14ac:dyDescent="0.25">
      <c r="A147" t="s">
        <v>161</v>
      </c>
      <c r="B147" s="1">
        <v>36570</v>
      </c>
      <c r="C147">
        <f t="shared" si="6"/>
        <v>22</v>
      </c>
      <c r="D147" t="s">
        <v>13</v>
      </c>
      <c r="E147" t="str" cm="1">
        <f t="array" ref="E147">IFERROR(_xlfn.IFS(Original!F147=Helper!$C$9,"Benar",Original!F147=Helper!$C$10,"Benar",Original!F147=Helper!$C$11,"Benar"),"Perbaikan")</f>
        <v>Benar</v>
      </c>
      <c r="F147" t="str">
        <f t="shared" si="7"/>
        <v>After Sales</v>
      </c>
      <c r="G147" s="1">
        <v>40793</v>
      </c>
      <c r="H147">
        <f t="shared" si="8"/>
        <v>2011</v>
      </c>
      <c r="I147" s="3" cm="1">
        <f t="array" ref="I147">IF(H147&lt;=2008,18000000,IF(AND(H147&gt;=2009,H147:H147&lt;=2013),13000000,IF(AND(H147&gt;=2014,H147&lt;=2019),9000000,IF(H147&gt;=2019,6800000,""))))</f>
        <v>13000000</v>
      </c>
      <c r="J147">
        <v>6</v>
      </c>
    </row>
    <row r="148" spans="1:10" x14ac:dyDescent="0.25">
      <c r="A148" t="s">
        <v>162</v>
      </c>
      <c r="B148" s="1">
        <v>35869</v>
      </c>
      <c r="C148">
        <f t="shared" si="6"/>
        <v>24</v>
      </c>
      <c r="D148" t="s">
        <v>13</v>
      </c>
      <c r="E148" t="str" cm="1">
        <f t="array" ref="E148">IFERROR(_xlfn.IFS(Original!F148=Helper!$C$9,"Benar",Original!F148=Helper!$C$10,"Benar",Original!F148=Helper!$C$11,"Benar"),"Perbaikan")</f>
        <v>Benar</v>
      </c>
      <c r="F148" t="str">
        <f t="shared" si="7"/>
        <v>After Sales</v>
      </c>
      <c r="G148" s="1">
        <v>39566</v>
      </c>
      <c r="H148">
        <f t="shared" si="8"/>
        <v>2008</v>
      </c>
      <c r="I148" s="3" cm="1">
        <f t="array" ref="I148">IF(H148&lt;=2008,18000000,IF(AND(H148&gt;=2009,H148:H148&lt;=2013),13000000,IF(AND(H148&gt;=2014,H148&lt;=2019),9000000,IF(H148&gt;=2019,6800000,""))))</f>
        <v>18000000</v>
      </c>
      <c r="J148">
        <v>4</v>
      </c>
    </row>
    <row r="149" spans="1:10" x14ac:dyDescent="0.25">
      <c r="A149" t="s">
        <v>163</v>
      </c>
      <c r="B149" s="1">
        <v>36508</v>
      </c>
      <c r="C149">
        <f t="shared" si="6"/>
        <v>22</v>
      </c>
      <c r="D149" t="s">
        <v>13</v>
      </c>
      <c r="E149" t="str" cm="1">
        <f t="array" ref="E149">IFERROR(_xlfn.IFS(Original!F149=Helper!$C$9,"Benar",Original!F149=Helper!$C$10,"Benar",Original!F149=Helper!$C$11,"Benar"),"Perbaikan")</f>
        <v>Benar</v>
      </c>
      <c r="F149" t="str">
        <f t="shared" si="7"/>
        <v>After Sales</v>
      </c>
      <c r="G149" s="1">
        <v>41731</v>
      </c>
      <c r="H149">
        <f t="shared" si="8"/>
        <v>2014</v>
      </c>
      <c r="I149" s="3" cm="1">
        <f t="array" ref="I149">IF(H149&lt;=2008,18000000,IF(AND(H149&gt;=2009,H149:H149&lt;=2013),13000000,IF(AND(H149&gt;=2014,H149&lt;=2019),9000000,IF(H149&gt;=2019,6800000,""))))</f>
        <v>9000000</v>
      </c>
      <c r="J149">
        <v>4</v>
      </c>
    </row>
    <row r="150" spans="1:10" x14ac:dyDescent="0.25">
      <c r="A150" t="s">
        <v>164</v>
      </c>
      <c r="B150" s="1">
        <v>37522</v>
      </c>
      <c r="C150">
        <f t="shared" si="6"/>
        <v>20</v>
      </c>
      <c r="D150" t="s">
        <v>8</v>
      </c>
      <c r="E150" t="str" cm="1">
        <f t="array" ref="E150">IFERROR(_xlfn.IFS(Original!F150=Helper!$C$9,"Benar",Original!F150=Helper!$C$10,"Benar",Original!F150=Helper!$C$11,"Benar"),"Perbaikan")</f>
        <v>Benar</v>
      </c>
      <c r="F150" t="str">
        <f t="shared" si="7"/>
        <v>Marketing and Sales</v>
      </c>
      <c r="G150" s="1">
        <v>40301</v>
      </c>
      <c r="H150">
        <f t="shared" si="8"/>
        <v>2010</v>
      </c>
      <c r="I150" s="3" cm="1">
        <f t="array" ref="I150">IF(H150&lt;=2008,18000000,IF(AND(H150&gt;=2009,H150:H150&lt;=2013),13000000,IF(AND(H150&gt;=2014,H150&lt;=2019),9000000,IF(H150&gt;=2019,6800000,""))))</f>
        <v>13000000</v>
      </c>
      <c r="J150">
        <v>5</v>
      </c>
    </row>
    <row r="151" spans="1:10" x14ac:dyDescent="0.25">
      <c r="A151" t="s">
        <v>165</v>
      </c>
      <c r="B151" s="1">
        <v>36771</v>
      </c>
      <c r="C151">
        <f t="shared" si="6"/>
        <v>22</v>
      </c>
      <c r="D151" t="s">
        <v>17</v>
      </c>
      <c r="E151" t="str" cm="1">
        <f t="array" ref="E151">IFERROR(_xlfn.IFS(Original!F151=Helper!$C$9,"Benar",Original!F151=Helper!$C$10,"Benar",Original!F151=Helper!$C$11,"Benar"),"Perbaikan")</f>
        <v>Benar</v>
      </c>
      <c r="F151" t="str">
        <f t="shared" si="7"/>
        <v>Administrasi</v>
      </c>
      <c r="G151" s="1">
        <v>42568</v>
      </c>
      <c r="H151">
        <f t="shared" si="8"/>
        <v>2016</v>
      </c>
      <c r="I151" s="3" cm="1">
        <f t="array" ref="I151">IF(H151&lt;=2008,18000000,IF(AND(H151&gt;=2009,H151:H151&lt;=2013),13000000,IF(AND(H151&gt;=2014,H151&lt;=2019),9000000,IF(H151&gt;=2019,6800000,""))))</f>
        <v>9000000</v>
      </c>
      <c r="J151">
        <v>3</v>
      </c>
    </row>
    <row r="152" spans="1:10" x14ac:dyDescent="0.25">
      <c r="A152" t="s">
        <v>166</v>
      </c>
      <c r="B152" s="1">
        <v>37255</v>
      </c>
      <c r="C152">
        <f t="shared" si="6"/>
        <v>20</v>
      </c>
      <c r="D152" t="s">
        <v>17</v>
      </c>
      <c r="E152" t="str" cm="1">
        <f t="array" ref="E152">IFERROR(_xlfn.IFS(Original!F152=Helper!$C$9,"Benar",Original!F152=Helper!$C$10,"Benar",Original!F152=Helper!$C$11,"Benar"),"Perbaikan")</f>
        <v>Benar</v>
      </c>
      <c r="F152" t="str">
        <f t="shared" si="7"/>
        <v>Administrasi</v>
      </c>
      <c r="G152" s="1">
        <v>44497</v>
      </c>
      <c r="H152">
        <f t="shared" si="8"/>
        <v>2021</v>
      </c>
      <c r="I152" s="3" cm="1">
        <f t="array" ref="I152">IF(H152&lt;=2008,18000000,IF(AND(H152&gt;=2009,H152:H152&lt;=2013),13000000,IF(AND(H152&gt;=2014,H152&lt;=2019),9000000,IF(H152&gt;=2019,6800000,""))))</f>
        <v>6800000</v>
      </c>
      <c r="J152">
        <v>2</v>
      </c>
    </row>
    <row r="153" spans="1:10" x14ac:dyDescent="0.25">
      <c r="A153" t="s">
        <v>167</v>
      </c>
      <c r="B153" s="1">
        <v>35973</v>
      </c>
      <c r="C153">
        <f t="shared" si="6"/>
        <v>24</v>
      </c>
      <c r="D153" t="s">
        <v>8</v>
      </c>
      <c r="E153" t="str" cm="1">
        <f t="array" ref="E153">IFERROR(_xlfn.IFS(Original!F153=Helper!$C$9,"Benar",Original!F153=Helper!$C$10,"Benar",Original!F153=Helper!$C$11,"Benar"),"Perbaikan")</f>
        <v>Benar</v>
      </c>
      <c r="F153" t="str">
        <f t="shared" si="7"/>
        <v>Marketing and Sales</v>
      </c>
      <c r="G153" s="1">
        <v>39555</v>
      </c>
      <c r="H153">
        <f t="shared" si="8"/>
        <v>2008</v>
      </c>
      <c r="I153" s="3" cm="1">
        <f t="array" ref="I153">IF(H153&lt;=2008,18000000,IF(AND(H153&gt;=2009,H153:H153&lt;=2013),13000000,IF(AND(H153&gt;=2014,H153&lt;=2019),9000000,IF(H153&gt;=2019,6800000,""))))</f>
        <v>18000000</v>
      </c>
      <c r="J153">
        <v>4</v>
      </c>
    </row>
    <row r="154" spans="1:10" x14ac:dyDescent="0.25">
      <c r="A154" t="s">
        <v>168</v>
      </c>
      <c r="B154" s="1">
        <v>36887</v>
      </c>
      <c r="C154">
        <f t="shared" si="6"/>
        <v>21</v>
      </c>
      <c r="D154" t="s">
        <v>13</v>
      </c>
      <c r="E154" t="str" cm="1">
        <f t="array" ref="E154">IFERROR(_xlfn.IFS(Original!F154=Helper!$C$9,"Benar",Original!F154=Helper!$C$10,"Benar",Original!F154=Helper!$C$11,"Benar"),"Perbaikan")</f>
        <v>Benar</v>
      </c>
      <c r="F154" t="str">
        <f t="shared" si="7"/>
        <v>After Sales</v>
      </c>
      <c r="G154" s="1">
        <v>39388</v>
      </c>
      <c r="H154">
        <f t="shared" si="8"/>
        <v>2007</v>
      </c>
      <c r="I154" s="3" cm="1">
        <f t="array" ref="I154">IF(H154&lt;=2008,18000000,IF(AND(H154&gt;=2009,H154:H154&lt;=2013),13000000,IF(AND(H154&gt;=2014,H154&lt;=2019),9000000,IF(H154&gt;=2019,6800000,""))))</f>
        <v>18000000</v>
      </c>
      <c r="J154">
        <v>4</v>
      </c>
    </row>
    <row r="155" spans="1:10" x14ac:dyDescent="0.25">
      <c r="A155" t="s">
        <v>169</v>
      </c>
      <c r="B155" s="1">
        <v>35168</v>
      </c>
      <c r="C155">
        <f t="shared" si="6"/>
        <v>26</v>
      </c>
      <c r="D155" t="s">
        <v>13</v>
      </c>
      <c r="E155" t="str" cm="1">
        <f t="array" ref="E155">IFERROR(_xlfn.IFS(Original!F155=Helper!$C$9,"Benar",Original!F155=Helper!$C$10,"Benar",Original!F155=Helper!$C$11,"Benar"),"Perbaikan")</f>
        <v>Benar</v>
      </c>
      <c r="F155" t="str">
        <f t="shared" si="7"/>
        <v>After Sales</v>
      </c>
      <c r="G155" s="1">
        <v>43950</v>
      </c>
      <c r="H155">
        <f t="shared" si="8"/>
        <v>2020</v>
      </c>
      <c r="I155" s="3" cm="1">
        <f t="array" ref="I155">IF(H155&lt;=2008,18000000,IF(AND(H155&gt;=2009,H155:H155&lt;=2013),13000000,IF(AND(H155&gt;=2014,H155&lt;=2019),9000000,IF(H155&gt;=2019,6800000,""))))</f>
        <v>6800000</v>
      </c>
      <c r="J155">
        <v>2</v>
      </c>
    </row>
    <row r="156" spans="1:10" x14ac:dyDescent="0.25">
      <c r="A156" t="s">
        <v>170</v>
      </c>
      <c r="B156" s="1">
        <v>34545</v>
      </c>
      <c r="C156">
        <f t="shared" si="6"/>
        <v>28</v>
      </c>
      <c r="D156" t="s">
        <v>17</v>
      </c>
      <c r="E156" t="str" cm="1">
        <f t="array" ref="E156">IFERROR(_xlfn.IFS(Original!F156=Helper!$C$9,"Benar",Original!F156=Helper!$C$10,"Benar",Original!F156=Helper!$C$11,"Benar"),"Perbaikan")</f>
        <v>Benar</v>
      </c>
      <c r="F156" t="str">
        <f t="shared" si="7"/>
        <v>Administrasi</v>
      </c>
      <c r="G156" s="1">
        <v>40861</v>
      </c>
      <c r="H156">
        <f t="shared" si="8"/>
        <v>2011</v>
      </c>
      <c r="I156" s="3" cm="1">
        <f t="array" ref="I156">IF(H156&lt;=2008,18000000,IF(AND(H156&gt;=2009,H156:H156&lt;=2013),13000000,IF(AND(H156&gt;=2014,H156&lt;=2019),9000000,IF(H156&gt;=2019,6800000,""))))</f>
        <v>13000000</v>
      </c>
      <c r="J156">
        <v>6</v>
      </c>
    </row>
    <row r="157" spans="1:10" x14ac:dyDescent="0.25">
      <c r="A157" t="s">
        <v>171</v>
      </c>
      <c r="B157" s="1">
        <v>36555</v>
      </c>
      <c r="C157">
        <f t="shared" si="6"/>
        <v>22</v>
      </c>
      <c r="D157" t="s">
        <v>13</v>
      </c>
      <c r="E157" t="str" cm="1">
        <f t="array" ref="E157">IFERROR(_xlfn.IFS(Original!F157=Helper!$C$9,"Benar",Original!F157=Helper!$C$10,"Benar",Original!F157=Helper!$C$11,"Benar"),"Perbaikan")</f>
        <v>Benar</v>
      </c>
      <c r="F157" t="str">
        <f t="shared" si="7"/>
        <v>After Sales</v>
      </c>
      <c r="G157" s="1">
        <v>38251</v>
      </c>
      <c r="H157">
        <f t="shared" si="8"/>
        <v>2004</v>
      </c>
      <c r="I157" s="3" cm="1">
        <f t="array" ref="I157">IF(H157&lt;=2008,18000000,IF(AND(H157&gt;=2009,H157:H157&lt;=2013),13000000,IF(AND(H157&gt;=2014,H157&lt;=2019),9000000,IF(H157&gt;=2019,6800000,""))))</f>
        <v>18000000</v>
      </c>
      <c r="J157">
        <v>5</v>
      </c>
    </row>
    <row r="158" spans="1:10" x14ac:dyDescent="0.25">
      <c r="A158" t="s">
        <v>172</v>
      </c>
      <c r="B158" s="1">
        <v>36120</v>
      </c>
      <c r="C158">
        <f t="shared" si="6"/>
        <v>23</v>
      </c>
      <c r="D158" t="s">
        <v>13</v>
      </c>
      <c r="E158" t="str" cm="1">
        <f t="array" ref="E158">IFERROR(_xlfn.IFS(Original!F158=Helper!$C$9,"Benar",Original!F158=Helper!$C$10,"Benar",Original!F158=Helper!$C$11,"Benar"),"Perbaikan")</f>
        <v>Benar</v>
      </c>
      <c r="F158" t="str">
        <f t="shared" si="7"/>
        <v>After Sales</v>
      </c>
      <c r="G158" s="1">
        <v>44459</v>
      </c>
      <c r="H158">
        <f t="shared" si="8"/>
        <v>2021</v>
      </c>
      <c r="I158" s="3" cm="1">
        <f t="array" ref="I158">IF(H158&lt;=2008,18000000,IF(AND(H158&gt;=2009,H158:H158&lt;=2013),13000000,IF(AND(H158&gt;=2014,H158&lt;=2019),9000000,IF(H158&gt;=2019,6800000,""))))</f>
        <v>6800000</v>
      </c>
      <c r="J158">
        <v>3</v>
      </c>
    </row>
    <row r="159" spans="1:10" x14ac:dyDescent="0.25">
      <c r="A159" t="s">
        <v>173</v>
      </c>
      <c r="B159" s="1">
        <v>37545</v>
      </c>
      <c r="C159">
        <f t="shared" si="6"/>
        <v>19</v>
      </c>
      <c r="D159" t="s">
        <v>13</v>
      </c>
      <c r="E159" t="str" cm="1">
        <f t="array" ref="E159">IFERROR(_xlfn.IFS(Original!F159=Helper!$C$9,"Benar",Original!F159=Helper!$C$10,"Benar",Original!F159=Helper!$C$11,"Benar"),"Perbaikan")</f>
        <v>Benar</v>
      </c>
      <c r="F159" t="str">
        <f t="shared" si="7"/>
        <v>After Sales</v>
      </c>
      <c r="G159" s="1">
        <v>41796</v>
      </c>
      <c r="H159">
        <f t="shared" si="8"/>
        <v>2014</v>
      </c>
      <c r="I159" s="3" cm="1">
        <f t="array" ref="I159">IF(H159&lt;=2008,18000000,IF(AND(H159&gt;=2009,H159:H159&lt;=2013),13000000,IF(AND(H159&gt;=2014,H159&lt;=2019),9000000,IF(H159&gt;=2019,6800000,""))))</f>
        <v>9000000</v>
      </c>
      <c r="J159">
        <v>1</v>
      </c>
    </row>
    <row r="160" spans="1:10" x14ac:dyDescent="0.25">
      <c r="A160" t="s">
        <v>174</v>
      </c>
      <c r="B160" s="1">
        <v>36543</v>
      </c>
      <c r="C160">
        <f t="shared" si="6"/>
        <v>22</v>
      </c>
      <c r="D160" t="s">
        <v>13</v>
      </c>
      <c r="E160" t="str" cm="1">
        <f t="array" ref="E160">IFERROR(_xlfn.IFS(Original!F160=Helper!$C$9,"Benar",Original!F160=Helper!$C$10,"Benar",Original!F160=Helper!$C$11,"Benar"),"Perbaikan")</f>
        <v>Benar</v>
      </c>
      <c r="F160" t="str">
        <f t="shared" si="7"/>
        <v>After Sales</v>
      </c>
      <c r="G160" s="1">
        <v>44491</v>
      </c>
      <c r="H160">
        <f t="shared" si="8"/>
        <v>2021</v>
      </c>
      <c r="I160" s="3" cm="1">
        <f t="array" ref="I160">IF(H160&lt;=2008,18000000,IF(AND(H160&gt;=2009,H160:H160&lt;=2013),13000000,IF(AND(H160&gt;=2014,H160&lt;=2019),9000000,IF(H160&gt;=2019,6800000,""))))</f>
        <v>6800000</v>
      </c>
      <c r="J160">
        <v>1</v>
      </c>
    </row>
    <row r="161" spans="1:10" x14ac:dyDescent="0.25">
      <c r="A161" t="s">
        <v>175</v>
      </c>
      <c r="B161" s="1">
        <v>37032</v>
      </c>
      <c r="C161">
        <f t="shared" si="6"/>
        <v>21</v>
      </c>
      <c r="D161" t="s">
        <v>8</v>
      </c>
      <c r="E161" t="str" cm="1">
        <f t="array" ref="E161">IFERROR(_xlfn.IFS(Original!F161=Helper!$C$9,"Benar",Original!F161=Helper!$C$10,"Benar",Original!F161=Helper!$C$11,"Benar"),"Perbaikan")</f>
        <v>Benar</v>
      </c>
      <c r="F161" t="str">
        <f t="shared" si="7"/>
        <v>Marketing and Sales</v>
      </c>
      <c r="G161" s="1">
        <v>41306</v>
      </c>
      <c r="H161">
        <f t="shared" si="8"/>
        <v>2013</v>
      </c>
      <c r="I161" s="3" cm="1">
        <f t="array" ref="I161">IF(H161&lt;=2008,18000000,IF(AND(H161&gt;=2009,H161:H161&lt;=2013),13000000,IF(AND(H161&gt;=2014,H161&lt;=2019),9000000,IF(H161&gt;=2019,6800000,""))))</f>
        <v>13000000</v>
      </c>
      <c r="J161">
        <v>4</v>
      </c>
    </row>
    <row r="162" spans="1:10" x14ac:dyDescent="0.25">
      <c r="A162" t="s">
        <v>176</v>
      </c>
      <c r="B162" s="1">
        <v>35254</v>
      </c>
      <c r="C162">
        <f t="shared" si="6"/>
        <v>26</v>
      </c>
      <c r="D162" t="s">
        <v>13</v>
      </c>
      <c r="E162" t="str" cm="1">
        <f t="array" ref="E162">IFERROR(_xlfn.IFS(Original!F162=Helper!$C$9,"Benar",Original!F162=Helper!$C$10,"Benar",Original!F162=Helper!$C$11,"Benar"),"Perbaikan")</f>
        <v>Benar</v>
      </c>
      <c r="F162" t="str">
        <f t="shared" si="7"/>
        <v>After Sales</v>
      </c>
      <c r="G162" s="1">
        <v>42890</v>
      </c>
      <c r="H162">
        <f t="shared" si="8"/>
        <v>2017</v>
      </c>
      <c r="I162" s="3" cm="1">
        <f t="array" ref="I162">IF(H162&lt;=2008,18000000,IF(AND(H162&gt;=2009,H162:H162&lt;=2013),13000000,IF(AND(H162&gt;=2014,H162&lt;=2019),9000000,IF(H162&gt;=2019,6800000,""))))</f>
        <v>9000000</v>
      </c>
      <c r="J162">
        <v>1</v>
      </c>
    </row>
    <row r="163" spans="1:10" x14ac:dyDescent="0.25">
      <c r="A163" t="s">
        <v>177</v>
      </c>
      <c r="B163" s="1">
        <v>35279</v>
      </c>
      <c r="C163">
        <f t="shared" si="6"/>
        <v>26</v>
      </c>
      <c r="D163" t="s">
        <v>17</v>
      </c>
      <c r="E163" t="str" cm="1">
        <f t="array" ref="E163">IFERROR(_xlfn.IFS(Original!F163=Helper!$C$9,"Benar",Original!F163=Helper!$C$10,"Benar",Original!F163=Helper!$C$11,"Benar"),"Perbaikan")</f>
        <v>Benar</v>
      </c>
      <c r="F163" t="str">
        <f t="shared" si="7"/>
        <v>Administrasi</v>
      </c>
      <c r="G163" s="1">
        <v>41761</v>
      </c>
      <c r="H163">
        <f t="shared" si="8"/>
        <v>2014</v>
      </c>
      <c r="I163" s="3" cm="1">
        <f t="array" ref="I163">IF(H163&lt;=2008,18000000,IF(AND(H163&gt;=2009,H163:H163&lt;=2013),13000000,IF(AND(H163&gt;=2014,H163&lt;=2019),9000000,IF(H163&gt;=2019,6800000,""))))</f>
        <v>9000000</v>
      </c>
      <c r="J163">
        <v>1</v>
      </c>
    </row>
    <row r="164" spans="1:10" x14ac:dyDescent="0.25">
      <c r="A164" t="s">
        <v>178</v>
      </c>
      <c r="B164" s="1">
        <v>35440</v>
      </c>
      <c r="C164">
        <f t="shared" si="6"/>
        <v>25</v>
      </c>
      <c r="D164" t="s">
        <v>13</v>
      </c>
      <c r="E164" t="str" cm="1">
        <f t="array" ref="E164">IFERROR(_xlfn.IFS(Original!F164=Helper!$C$9,"Benar",Original!F164=Helper!$C$10,"Benar",Original!F164=Helper!$C$11,"Benar"),"Perbaikan")</f>
        <v>Benar</v>
      </c>
      <c r="F164" t="str">
        <f t="shared" si="7"/>
        <v>After Sales</v>
      </c>
      <c r="G164" s="1">
        <v>43043</v>
      </c>
      <c r="H164">
        <f t="shared" si="8"/>
        <v>2017</v>
      </c>
      <c r="I164" s="3" cm="1">
        <f t="array" ref="I164">IF(H164&lt;=2008,18000000,IF(AND(H164&gt;=2009,H164:H164&lt;=2013),13000000,IF(AND(H164&gt;=2014,H164&lt;=2019),9000000,IF(H164&gt;=2019,6800000,""))))</f>
        <v>9000000</v>
      </c>
      <c r="J164">
        <v>1</v>
      </c>
    </row>
    <row r="165" spans="1:10" x14ac:dyDescent="0.25">
      <c r="A165" t="s">
        <v>179</v>
      </c>
      <c r="B165" s="1">
        <v>36029</v>
      </c>
      <c r="C165">
        <f t="shared" si="6"/>
        <v>24</v>
      </c>
      <c r="D165" t="s">
        <v>17</v>
      </c>
      <c r="E165" t="str" cm="1">
        <f t="array" ref="E165">IFERROR(_xlfn.IFS(Original!F165=Helper!$C$9,"Benar",Original!F165=Helper!$C$10,"Benar",Original!F165=Helper!$C$11,"Benar"),"Perbaikan")</f>
        <v>Benar</v>
      </c>
      <c r="F165" t="str">
        <f t="shared" si="7"/>
        <v>Administrasi</v>
      </c>
      <c r="G165" s="1">
        <v>44120</v>
      </c>
      <c r="H165">
        <f t="shared" si="8"/>
        <v>2020</v>
      </c>
      <c r="I165" s="3" cm="1">
        <f t="array" ref="I165">IF(H165&lt;=2008,18000000,IF(AND(H165&gt;=2009,H165:H165&lt;=2013),13000000,IF(AND(H165&gt;=2014,H165&lt;=2019),9000000,IF(H165&gt;=2019,6800000,""))))</f>
        <v>6800000</v>
      </c>
      <c r="J165">
        <v>5</v>
      </c>
    </row>
    <row r="166" spans="1:10" x14ac:dyDescent="0.25">
      <c r="A166" t="s">
        <v>180</v>
      </c>
      <c r="B166" s="1">
        <v>35826</v>
      </c>
      <c r="C166">
        <f t="shared" si="6"/>
        <v>24</v>
      </c>
      <c r="D166" t="s">
        <v>13</v>
      </c>
      <c r="E166" t="str" cm="1">
        <f t="array" ref="E166">IFERROR(_xlfn.IFS(Original!F166=Helper!$C$9,"Benar",Original!F166=Helper!$C$10,"Benar",Original!F166=Helper!$C$11,"Benar"),"Perbaikan")</f>
        <v>Benar</v>
      </c>
      <c r="F166" t="str">
        <f t="shared" si="7"/>
        <v>After Sales</v>
      </c>
      <c r="G166" s="1">
        <v>41216</v>
      </c>
      <c r="H166">
        <f t="shared" si="8"/>
        <v>2012</v>
      </c>
      <c r="I166" s="3" cm="1">
        <f t="array" ref="I166">IF(H166&lt;=2008,18000000,IF(AND(H166&gt;=2009,H166:H166&lt;=2013),13000000,IF(AND(H166&gt;=2014,H166&lt;=2019),9000000,IF(H166&gt;=2019,6800000,""))))</f>
        <v>13000000</v>
      </c>
      <c r="J166">
        <v>2</v>
      </c>
    </row>
    <row r="167" spans="1:10" x14ac:dyDescent="0.25">
      <c r="A167" t="s">
        <v>181</v>
      </c>
      <c r="B167" s="1">
        <v>36948</v>
      </c>
      <c r="C167">
        <f t="shared" si="6"/>
        <v>21</v>
      </c>
      <c r="D167" t="s">
        <v>13</v>
      </c>
      <c r="E167" t="str" cm="1">
        <f t="array" ref="E167">IFERROR(_xlfn.IFS(Original!F167=Helper!$C$9,"Benar",Original!F167=Helper!$C$10,"Benar",Original!F167=Helper!$C$11,"Benar"),"Perbaikan")</f>
        <v>Benar</v>
      </c>
      <c r="F167" t="str">
        <f t="shared" si="7"/>
        <v>After Sales</v>
      </c>
      <c r="G167" s="1">
        <v>42727</v>
      </c>
      <c r="H167">
        <f t="shared" si="8"/>
        <v>2016</v>
      </c>
      <c r="I167" s="3" cm="1">
        <f t="array" ref="I167">IF(H167&lt;=2008,18000000,IF(AND(H167&gt;=2009,H167:H167&lt;=2013),13000000,IF(AND(H167&gt;=2014,H167&lt;=2019),9000000,IF(H167&gt;=2019,6800000,""))))</f>
        <v>9000000</v>
      </c>
      <c r="J167">
        <v>6</v>
      </c>
    </row>
    <row r="168" spans="1:10" x14ac:dyDescent="0.25">
      <c r="A168" t="s">
        <v>182</v>
      </c>
      <c r="B168" s="1">
        <v>37945</v>
      </c>
      <c r="C168">
        <f t="shared" si="6"/>
        <v>18</v>
      </c>
      <c r="D168" t="s">
        <v>13</v>
      </c>
      <c r="E168" t="str" cm="1">
        <f t="array" ref="E168">IFERROR(_xlfn.IFS(Original!F168=Helper!$C$9,"Benar",Original!F168=Helper!$C$10,"Benar",Original!F168=Helper!$C$11,"Benar"),"Perbaikan")</f>
        <v>Benar</v>
      </c>
      <c r="F168" t="str">
        <f t="shared" si="7"/>
        <v>After Sales</v>
      </c>
      <c r="G168" s="1">
        <v>41370</v>
      </c>
      <c r="H168">
        <f t="shared" si="8"/>
        <v>2013</v>
      </c>
      <c r="I168" s="3" cm="1">
        <f t="array" ref="I168">IF(H168&lt;=2008,18000000,IF(AND(H168&gt;=2009,H168:H168&lt;=2013),13000000,IF(AND(H168&gt;=2014,H168&lt;=2019),9000000,IF(H168&gt;=2019,6800000,""))))</f>
        <v>13000000</v>
      </c>
      <c r="J168">
        <v>1</v>
      </c>
    </row>
    <row r="169" spans="1:10" x14ac:dyDescent="0.25">
      <c r="A169" t="s">
        <v>143</v>
      </c>
      <c r="B169" s="1">
        <v>36916</v>
      </c>
      <c r="C169">
        <f t="shared" si="6"/>
        <v>21</v>
      </c>
      <c r="D169" t="s">
        <v>8</v>
      </c>
      <c r="E169" t="str" cm="1">
        <f t="array" ref="E169">IFERROR(_xlfn.IFS(Original!F169=Helper!$C$9,"Benar",Original!F169=Helper!$C$10,"Benar",Original!F169=Helper!$C$11,"Benar"),"Perbaikan")</f>
        <v>Benar</v>
      </c>
      <c r="F169" t="str">
        <f t="shared" si="7"/>
        <v>Marketing and Sales</v>
      </c>
      <c r="G169" s="1">
        <v>40536</v>
      </c>
      <c r="H169">
        <f t="shared" si="8"/>
        <v>2010</v>
      </c>
      <c r="I169" s="3" cm="1">
        <f t="array" ref="I169">IF(H169&lt;=2008,18000000,IF(AND(H169&gt;=2009,H169:H169&lt;=2013),13000000,IF(AND(H169&gt;=2014,H169&lt;=2019),9000000,IF(H169&gt;=2019,6800000,""))))</f>
        <v>13000000</v>
      </c>
      <c r="J169">
        <v>3</v>
      </c>
    </row>
    <row r="170" spans="1:10" x14ac:dyDescent="0.25">
      <c r="A170" t="s">
        <v>144</v>
      </c>
      <c r="B170" s="1">
        <v>35474</v>
      </c>
      <c r="C170">
        <f t="shared" si="6"/>
        <v>25</v>
      </c>
      <c r="D170" t="s">
        <v>13</v>
      </c>
      <c r="E170" t="str" cm="1">
        <f t="array" ref="E170">IFERROR(_xlfn.IFS(Original!F170=Helper!$C$9,"Benar",Original!F170=Helper!$C$10,"Benar",Original!F170=Helper!$C$11,"Benar"),"Perbaikan")</f>
        <v>Benar</v>
      </c>
      <c r="F170" t="str">
        <f t="shared" si="7"/>
        <v>After Sales</v>
      </c>
      <c r="G170" s="1">
        <v>43000</v>
      </c>
      <c r="H170">
        <f t="shared" si="8"/>
        <v>2017</v>
      </c>
      <c r="I170" s="3" cm="1">
        <f t="array" ref="I170">IF(H170&lt;=2008,18000000,IF(AND(H170&gt;=2009,H170:H170&lt;=2013),13000000,IF(AND(H170&gt;=2014,H170&lt;=2019),9000000,IF(H170&gt;=2019,6800000,""))))</f>
        <v>9000000</v>
      </c>
      <c r="J170">
        <v>6</v>
      </c>
    </row>
    <row r="171" spans="1:10" x14ac:dyDescent="0.25">
      <c r="A171" t="s">
        <v>183</v>
      </c>
      <c r="B171" s="1">
        <v>34492</v>
      </c>
      <c r="C171">
        <f t="shared" si="6"/>
        <v>28</v>
      </c>
      <c r="D171" t="s">
        <v>17</v>
      </c>
      <c r="E171" t="str" cm="1">
        <f t="array" ref="E171">IFERROR(_xlfn.IFS(Original!F171=Helper!$C$9,"Benar",Original!F171=Helper!$C$10,"Benar",Original!F171=Helper!$C$11,"Benar"),"Perbaikan")</f>
        <v>Benar</v>
      </c>
      <c r="F171" t="str">
        <f t="shared" si="7"/>
        <v>Administrasi</v>
      </c>
      <c r="G171" s="1">
        <v>42303</v>
      </c>
      <c r="H171">
        <f t="shared" si="8"/>
        <v>2015</v>
      </c>
      <c r="I171" s="3" cm="1">
        <f t="array" ref="I171">IF(H171&lt;=2008,18000000,IF(AND(H171&gt;=2009,H171:H171&lt;=2013),13000000,IF(AND(H171&gt;=2014,H171&lt;=2019),9000000,IF(H171&gt;=2019,6800000,""))))</f>
        <v>9000000</v>
      </c>
      <c r="J171">
        <v>1</v>
      </c>
    </row>
    <row r="172" spans="1:10" x14ac:dyDescent="0.25">
      <c r="A172" t="s">
        <v>184</v>
      </c>
      <c r="B172" s="1">
        <v>36101</v>
      </c>
      <c r="C172">
        <f t="shared" si="6"/>
        <v>23</v>
      </c>
      <c r="D172" t="s">
        <v>13</v>
      </c>
      <c r="E172" t="str" cm="1">
        <f t="array" ref="E172">IFERROR(_xlfn.IFS(Original!F172=Helper!$C$9,"Benar",Original!F172=Helper!$C$10,"Benar",Original!F172=Helper!$C$11,"Benar"),"Perbaikan")</f>
        <v>Benar</v>
      </c>
      <c r="F172" t="str">
        <f t="shared" si="7"/>
        <v>After Sales</v>
      </c>
      <c r="G172" s="1">
        <v>39301</v>
      </c>
      <c r="H172">
        <f t="shared" si="8"/>
        <v>2007</v>
      </c>
      <c r="I172" s="3" cm="1">
        <f t="array" ref="I172">IF(H172&lt;=2008,18000000,IF(AND(H172&gt;=2009,H172:H172&lt;=2013),13000000,IF(AND(H172&gt;=2014,H172&lt;=2019),9000000,IF(H172&gt;=2019,6800000,""))))</f>
        <v>18000000</v>
      </c>
      <c r="J172">
        <v>3</v>
      </c>
    </row>
    <row r="173" spans="1:10" x14ac:dyDescent="0.25">
      <c r="A173" t="s">
        <v>185</v>
      </c>
      <c r="B173" s="1">
        <v>35726</v>
      </c>
      <c r="C173">
        <f t="shared" si="6"/>
        <v>24</v>
      </c>
      <c r="D173" t="s">
        <v>8</v>
      </c>
      <c r="E173" t="str" cm="1">
        <f t="array" ref="E173">IFERROR(_xlfn.IFS(Original!F173=Helper!$C$9,"Benar",Original!F173=Helper!$C$10,"Benar",Original!F173=Helper!$C$11,"Benar"),"Perbaikan")</f>
        <v>Benar</v>
      </c>
      <c r="F173" t="str">
        <f t="shared" si="7"/>
        <v>Marketing and Sales</v>
      </c>
      <c r="G173" s="1">
        <v>44273</v>
      </c>
      <c r="H173">
        <f t="shared" si="8"/>
        <v>2021</v>
      </c>
      <c r="I173" s="3" cm="1">
        <f t="array" ref="I173">IF(H173&lt;=2008,18000000,IF(AND(H173&gt;=2009,H173:H173&lt;=2013),13000000,IF(AND(H173&gt;=2014,H173&lt;=2019),9000000,IF(H173&gt;=2019,6800000,""))))</f>
        <v>6800000</v>
      </c>
      <c r="J173">
        <v>3</v>
      </c>
    </row>
    <row r="174" spans="1:10" x14ac:dyDescent="0.25">
      <c r="A174" t="s">
        <v>186</v>
      </c>
      <c r="B174" s="1">
        <v>36298</v>
      </c>
      <c r="C174">
        <f t="shared" si="6"/>
        <v>23</v>
      </c>
      <c r="D174" t="s">
        <v>13</v>
      </c>
      <c r="E174" t="str" cm="1">
        <f t="array" ref="E174">IFERROR(_xlfn.IFS(Original!F174=Helper!$C$9,"Benar",Original!F174=Helper!$C$10,"Benar",Original!F174=Helper!$C$11,"Benar"),"Perbaikan")</f>
        <v>Benar</v>
      </c>
      <c r="F174" t="str">
        <f t="shared" si="7"/>
        <v>After Sales</v>
      </c>
      <c r="G174" s="1">
        <v>43601</v>
      </c>
      <c r="H174">
        <f t="shared" si="8"/>
        <v>2019</v>
      </c>
      <c r="I174" s="3" cm="1">
        <f t="array" ref="I174">IF(H174&lt;=2008,18000000,IF(AND(H174&gt;=2009,H174:H174&lt;=2013),13000000,IF(AND(H174&gt;=2014,H174&lt;=2019),9000000,IF(H174&gt;=2019,6800000,""))))</f>
        <v>9000000</v>
      </c>
      <c r="J174">
        <v>5</v>
      </c>
    </row>
    <row r="175" spans="1:10" x14ac:dyDescent="0.25">
      <c r="A175" t="s">
        <v>187</v>
      </c>
      <c r="B175" s="1">
        <v>36492</v>
      </c>
      <c r="C175">
        <f t="shared" si="6"/>
        <v>22</v>
      </c>
      <c r="D175" t="s">
        <v>13</v>
      </c>
      <c r="E175" t="str" cm="1">
        <f t="array" ref="E175">IFERROR(_xlfn.IFS(Original!F175=Helper!$C$9,"Benar",Original!F175=Helper!$C$10,"Benar",Original!F175=Helper!$C$11,"Benar"),"Perbaikan")</f>
        <v>Benar</v>
      </c>
      <c r="F175" t="str">
        <f t="shared" si="7"/>
        <v>After Sales</v>
      </c>
      <c r="G175" s="1">
        <v>40719</v>
      </c>
      <c r="H175">
        <f t="shared" si="8"/>
        <v>2011</v>
      </c>
      <c r="I175" s="3" cm="1">
        <f t="array" ref="I175">IF(H175&lt;=2008,18000000,IF(AND(H175&gt;=2009,H175:H175&lt;=2013),13000000,IF(AND(H175&gt;=2014,H175&lt;=2019),9000000,IF(H175&gt;=2019,6800000,""))))</f>
        <v>13000000</v>
      </c>
      <c r="J175">
        <v>2</v>
      </c>
    </row>
    <row r="176" spans="1:10" x14ac:dyDescent="0.25">
      <c r="A176" t="s">
        <v>188</v>
      </c>
      <c r="B176" s="1">
        <v>35138</v>
      </c>
      <c r="C176">
        <f t="shared" si="6"/>
        <v>26</v>
      </c>
      <c r="D176" t="s">
        <v>17</v>
      </c>
      <c r="E176" t="str" cm="1">
        <f t="array" ref="E176">IFERROR(_xlfn.IFS(Original!F176=Helper!$C$9,"Benar",Original!F176=Helper!$C$10,"Benar",Original!F176=Helper!$C$11,"Benar"),"Perbaikan")</f>
        <v>Benar</v>
      </c>
      <c r="F176" t="str">
        <f t="shared" si="7"/>
        <v>Administrasi</v>
      </c>
      <c r="G176" s="1">
        <v>42047</v>
      </c>
      <c r="H176">
        <f t="shared" si="8"/>
        <v>2015</v>
      </c>
      <c r="I176" s="3" cm="1">
        <f t="array" ref="I176">IF(H176&lt;=2008,18000000,IF(AND(H176&gt;=2009,H176:H176&lt;=2013),13000000,IF(AND(H176&gt;=2014,H176&lt;=2019),9000000,IF(H176&gt;=2019,6800000,""))))</f>
        <v>9000000</v>
      </c>
      <c r="J176">
        <v>4</v>
      </c>
    </row>
    <row r="177" spans="1:10" x14ac:dyDescent="0.25">
      <c r="A177" t="s">
        <v>189</v>
      </c>
      <c r="B177" s="1">
        <v>36524</v>
      </c>
      <c r="C177">
        <f t="shared" si="6"/>
        <v>22</v>
      </c>
      <c r="D177" t="s">
        <v>13</v>
      </c>
      <c r="E177" t="str" cm="1">
        <f t="array" ref="E177">IFERROR(_xlfn.IFS(Original!F177=Helper!$C$9,"Benar",Original!F177=Helper!$C$10,"Benar",Original!F177=Helper!$C$11,"Benar"),"Perbaikan")</f>
        <v>Benar</v>
      </c>
      <c r="F177" t="str">
        <f t="shared" si="7"/>
        <v>After Sales</v>
      </c>
      <c r="G177" s="1">
        <v>38281</v>
      </c>
      <c r="H177">
        <f t="shared" si="8"/>
        <v>2004</v>
      </c>
      <c r="I177" s="3" cm="1">
        <f t="array" ref="I177">IF(H177&lt;=2008,18000000,IF(AND(H177&gt;=2009,H177:H177&lt;=2013),13000000,IF(AND(H177&gt;=2014,H177&lt;=2019),9000000,IF(H177&gt;=2019,6800000,""))))</f>
        <v>18000000</v>
      </c>
      <c r="J177">
        <v>4</v>
      </c>
    </row>
    <row r="178" spans="1:10" x14ac:dyDescent="0.25">
      <c r="A178" t="s">
        <v>190</v>
      </c>
      <c r="B178" s="1">
        <v>35108</v>
      </c>
      <c r="C178">
        <f t="shared" si="6"/>
        <v>26</v>
      </c>
      <c r="D178" t="s">
        <v>13</v>
      </c>
      <c r="E178" t="str" cm="1">
        <f t="array" ref="E178">IFERROR(_xlfn.IFS(Original!F178=Helper!$C$9,"Benar",Original!F178=Helper!$C$10,"Benar",Original!F178=Helper!$C$11,"Benar"),"Perbaikan")</f>
        <v>Benar</v>
      </c>
      <c r="F178" t="str">
        <f t="shared" si="7"/>
        <v>After Sales</v>
      </c>
      <c r="G178" s="1">
        <v>39649</v>
      </c>
      <c r="H178">
        <f t="shared" si="8"/>
        <v>2008</v>
      </c>
      <c r="I178" s="3" cm="1">
        <f t="array" ref="I178">IF(H178&lt;=2008,18000000,IF(AND(H178&gt;=2009,H178:H178&lt;=2013),13000000,IF(AND(H178&gt;=2014,H178&lt;=2019),9000000,IF(H178&gt;=2019,6800000,""))))</f>
        <v>18000000</v>
      </c>
      <c r="J178">
        <v>2</v>
      </c>
    </row>
    <row r="179" spans="1:10" x14ac:dyDescent="0.25">
      <c r="A179" t="s">
        <v>191</v>
      </c>
      <c r="B179" s="1">
        <v>35149</v>
      </c>
      <c r="C179">
        <f t="shared" si="6"/>
        <v>26</v>
      </c>
      <c r="D179" t="s">
        <v>8</v>
      </c>
      <c r="E179" t="str" cm="1">
        <f t="array" ref="E179">IFERROR(_xlfn.IFS(Original!F179=Helper!$C$9,"Benar",Original!F179=Helper!$C$10,"Benar",Original!F179=Helper!$C$11,"Benar"),"Perbaikan")</f>
        <v>Benar</v>
      </c>
      <c r="F179" t="str">
        <f t="shared" si="7"/>
        <v>Marketing and Sales</v>
      </c>
      <c r="G179" s="1">
        <v>44307</v>
      </c>
      <c r="H179">
        <f t="shared" si="8"/>
        <v>2021</v>
      </c>
      <c r="I179" s="3" cm="1">
        <f t="array" ref="I179">IF(H179&lt;=2008,18000000,IF(AND(H179&gt;=2009,H179:H179&lt;=2013),13000000,IF(AND(H179&gt;=2014,H179&lt;=2019),9000000,IF(H179&gt;=2019,6800000,""))))</f>
        <v>6800000</v>
      </c>
      <c r="J179">
        <v>2</v>
      </c>
    </row>
    <row r="180" spans="1:10" x14ac:dyDescent="0.25">
      <c r="A180" t="s">
        <v>192</v>
      </c>
      <c r="B180" s="1">
        <v>37058</v>
      </c>
      <c r="C180">
        <f t="shared" si="6"/>
        <v>21</v>
      </c>
      <c r="D180" t="s">
        <v>13</v>
      </c>
      <c r="E180" t="str" cm="1">
        <f t="array" ref="E180">IFERROR(_xlfn.IFS(Original!F180=Helper!$C$9,"Benar",Original!F180=Helper!$C$10,"Benar",Original!F180=Helper!$C$11,"Benar"),"Perbaikan")</f>
        <v>Benar</v>
      </c>
      <c r="F180" t="str">
        <f t="shared" si="7"/>
        <v>After Sales</v>
      </c>
      <c r="G180" s="1">
        <v>39655</v>
      </c>
      <c r="H180">
        <f t="shared" si="8"/>
        <v>2008</v>
      </c>
      <c r="I180" s="3" cm="1">
        <f t="array" ref="I180">IF(H180&lt;=2008,18000000,IF(AND(H180&gt;=2009,H180:H180&lt;=2013),13000000,IF(AND(H180&gt;=2014,H180&lt;=2019),9000000,IF(H180&gt;=2019,6800000,""))))</f>
        <v>18000000</v>
      </c>
      <c r="J180">
        <v>6</v>
      </c>
    </row>
    <row r="181" spans="1:10" x14ac:dyDescent="0.25">
      <c r="A181" t="s">
        <v>193</v>
      </c>
      <c r="B181" s="1">
        <v>35859</v>
      </c>
      <c r="C181">
        <f t="shared" si="6"/>
        <v>24</v>
      </c>
      <c r="D181" t="s">
        <v>13</v>
      </c>
      <c r="E181" t="str" cm="1">
        <f t="array" ref="E181">IFERROR(_xlfn.IFS(Original!F181=Helper!$C$9,"Benar",Original!F181=Helper!$C$10,"Benar",Original!F181=Helper!$C$11,"Benar"),"Perbaikan")</f>
        <v>Benar</v>
      </c>
      <c r="F181" t="str">
        <f t="shared" si="7"/>
        <v>After Sales</v>
      </c>
      <c r="G181" s="1">
        <v>40359</v>
      </c>
      <c r="H181">
        <f t="shared" si="8"/>
        <v>2010</v>
      </c>
      <c r="I181" s="3" cm="1">
        <f t="array" ref="I181">IF(H181&lt;=2008,18000000,IF(AND(H181&gt;=2009,H181:H181&lt;=2013),13000000,IF(AND(H181&gt;=2014,H181&lt;=2019),9000000,IF(H181&gt;=2019,6800000,""))))</f>
        <v>13000000</v>
      </c>
      <c r="J181">
        <v>6</v>
      </c>
    </row>
    <row r="182" spans="1:10" x14ac:dyDescent="0.25">
      <c r="A182" t="s">
        <v>194</v>
      </c>
      <c r="B182" s="1">
        <v>36523</v>
      </c>
      <c r="C182">
        <f t="shared" si="6"/>
        <v>22</v>
      </c>
      <c r="D182" t="s">
        <v>13</v>
      </c>
      <c r="E182" t="str" cm="1">
        <f t="array" ref="E182">IFERROR(_xlfn.IFS(Original!F182=Helper!$C$9,"Benar",Original!F182=Helper!$C$10,"Benar",Original!F182=Helper!$C$11,"Benar"),"Perbaikan")</f>
        <v>Benar</v>
      </c>
      <c r="F182" t="str">
        <f t="shared" si="7"/>
        <v>After Sales</v>
      </c>
      <c r="G182" s="1">
        <v>42367</v>
      </c>
      <c r="H182">
        <f t="shared" si="8"/>
        <v>2015</v>
      </c>
      <c r="I182" s="3" cm="1">
        <f t="array" ref="I182">IF(H182&lt;=2008,18000000,IF(AND(H182&gt;=2009,H182:H182&lt;=2013),13000000,IF(AND(H182&gt;=2014,H182&lt;=2019),9000000,IF(H182&gt;=2019,6800000,""))))</f>
        <v>9000000</v>
      </c>
      <c r="J182">
        <v>1</v>
      </c>
    </row>
    <row r="183" spans="1:10" x14ac:dyDescent="0.25">
      <c r="A183" t="s">
        <v>195</v>
      </c>
      <c r="B183" s="1">
        <v>37301</v>
      </c>
      <c r="C183">
        <f t="shared" si="6"/>
        <v>20</v>
      </c>
      <c r="D183" t="s">
        <v>8</v>
      </c>
      <c r="E183" t="str" cm="1">
        <f t="array" ref="E183">IFERROR(_xlfn.IFS(Original!F183=Helper!$C$9,"Benar",Original!F183=Helper!$C$10,"Benar",Original!F183=Helper!$C$11,"Benar"),"Perbaikan")</f>
        <v>Benar</v>
      </c>
      <c r="F183" t="str">
        <f t="shared" si="7"/>
        <v>Marketing and Sales</v>
      </c>
      <c r="G183" s="1">
        <v>44606</v>
      </c>
      <c r="H183">
        <f t="shared" si="8"/>
        <v>2022</v>
      </c>
      <c r="I183" s="3" cm="1">
        <f t="array" ref="I183">IF(H183&lt;=2008,18000000,IF(AND(H183&gt;=2009,H183:H183&lt;=2013),13000000,IF(AND(H183&gt;=2014,H183&lt;=2019),9000000,IF(H183&gt;=2019,6800000,""))))</f>
        <v>6800000</v>
      </c>
      <c r="J183">
        <v>3</v>
      </c>
    </row>
    <row r="184" spans="1:10" x14ac:dyDescent="0.25">
      <c r="A184" t="s">
        <v>196</v>
      </c>
      <c r="B184" s="1">
        <v>36015</v>
      </c>
      <c r="C184">
        <f t="shared" si="6"/>
        <v>24</v>
      </c>
      <c r="D184" t="s">
        <v>13</v>
      </c>
      <c r="E184" t="str" cm="1">
        <f t="array" ref="E184">IFERROR(_xlfn.IFS(Original!F184=Helper!$C$9,"Benar",Original!F184=Helper!$C$10,"Benar",Original!F184=Helper!$C$11,"Benar"),"Perbaikan")</f>
        <v>Benar</v>
      </c>
      <c r="F184" t="str">
        <f t="shared" si="7"/>
        <v>After Sales</v>
      </c>
      <c r="G184" s="1">
        <v>41343</v>
      </c>
      <c r="H184">
        <f t="shared" si="8"/>
        <v>2013</v>
      </c>
      <c r="I184" s="3" cm="1">
        <f t="array" ref="I184">IF(H184&lt;=2008,18000000,IF(AND(H184&gt;=2009,H184:H184&lt;=2013),13000000,IF(AND(H184&gt;=2014,H184&lt;=2019),9000000,IF(H184&gt;=2019,6800000,""))))</f>
        <v>13000000</v>
      </c>
      <c r="J184">
        <v>1</v>
      </c>
    </row>
    <row r="185" spans="1:10" x14ac:dyDescent="0.25">
      <c r="A185" t="s">
        <v>197</v>
      </c>
      <c r="B185" s="1">
        <v>37132</v>
      </c>
      <c r="C185">
        <f t="shared" si="6"/>
        <v>21</v>
      </c>
      <c r="D185" t="s">
        <v>13</v>
      </c>
      <c r="E185" t="str" cm="1">
        <f t="array" ref="E185">IFERROR(_xlfn.IFS(Original!F185=Helper!$C$9,"Benar",Original!F185=Helper!$C$10,"Benar",Original!F185=Helper!$C$11,"Benar"),"Perbaikan")</f>
        <v>Benar</v>
      </c>
      <c r="F185" t="str">
        <f t="shared" si="7"/>
        <v>After Sales</v>
      </c>
      <c r="G185" s="1">
        <v>41730</v>
      </c>
      <c r="H185">
        <f t="shared" si="8"/>
        <v>2014</v>
      </c>
      <c r="I185" s="3" cm="1">
        <f t="array" ref="I185">IF(H185&lt;=2008,18000000,IF(AND(H185&gt;=2009,H185:H185&lt;=2013),13000000,IF(AND(H185&gt;=2014,H185&lt;=2019),9000000,IF(H185&gt;=2019,6800000,""))))</f>
        <v>9000000</v>
      </c>
      <c r="J185">
        <v>4</v>
      </c>
    </row>
    <row r="186" spans="1:10" x14ac:dyDescent="0.25">
      <c r="A186" t="s">
        <v>198</v>
      </c>
      <c r="B186" s="1">
        <v>36419</v>
      </c>
      <c r="C186">
        <f t="shared" si="6"/>
        <v>23</v>
      </c>
      <c r="D186" t="s">
        <v>13</v>
      </c>
      <c r="E186" t="str" cm="1">
        <f t="array" ref="E186">IFERROR(_xlfn.IFS(Original!F186=Helper!$C$9,"Benar",Original!F186=Helper!$C$10,"Benar",Original!F186=Helper!$C$11,"Benar"),"Perbaikan")</f>
        <v>Benar</v>
      </c>
      <c r="F186" t="str">
        <f t="shared" si="7"/>
        <v>After Sales</v>
      </c>
      <c r="G186" s="1">
        <v>44421</v>
      </c>
      <c r="H186">
        <f t="shared" si="8"/>
        <v>2021</v>
      </c>
      <c r="I186" s="3" cm="1">
        <f t="array" ref="I186">IF(H186&lt;=2008,18000000,IF(AND(H186&gt;=2009,H186:H186&lt;=2013),13000000,IF(AND(H186&gt;=2014,H186&lt;=2019),9000000,IF(H186&gt;=2019,6800000,""))))</f>
        <v>6800000</v>
      </c>
      <c r="J186">
        <v>4</v>
      </c>
    </row>
    <row r="187" spans="1:10" x14ac:dyDescent="0.25">
      <c r="A187" t="s">
        <v>199</v>
      </c>
      <c r="B187" s="1">
        <v>36370</v>
      </c>
      <c r="C187">
        <f t="shared" si="6"/>
        <v>23</v>
      </c>
      <c r="D187" t="s">
        <v>17</v>
      </c>
      <c r="E187" t="str" cm="1">
        <f t="array" ref="E187">IFERROR(_xlfn.IFS(Original!F187=Helper!$C$9,"Benar",Original!F187=Helper!$C$10,"Benar",Original!F187=Helper!$C$11,"Benar"),"Perbaikan")</f>
        <v>Benar</v>
      </c>
      <c r="F187" t="str">
        <f t="shared" si="7"/>
        <v>Administrasi</v>
      </c>
      <c r="G187" s="1">
        <v>42214</v>
      </c>
      <c r="H187">
        <f t="shared" si="8"/>
        <v>2015</v>
      </c>
      <c r="I187" s="3" cm="1">
        <f t="array" ref="I187">IF(H187&lt;=2008,18000000,IF(AND(H187&gt;=2009,H187:H187&lt;=2013),13000000,IF(AND(H187&gt;=2014,H187&lt;=2019),9000000,IF(H187&gt;=2019,6800000,""))))</f>
        <v>9000000</v>
      </c>
      <c r="J187">
        <v>3</v>
      </c>
    </row>
    <row r="188" spans="1:10" x14ac:dyDescent="0.25">
      <c r="A188" t="s">
        <v>200</v>
      </c>
      <c r="B188" s="1">
        <v>35177</v>
      </c>
      <c r="C188">
        <f t="shared" si="6"/>
        <v>26</v>
      </c>
      <c r="D188" t="s">
        <v>17</v>
      </c>
      <c r="E188" t="str" cm="1">
        <f t="array" ref="E188">IFERROR(_xlfn.IFS(Original!F188=Helper!$C$9,"Benar",Original!F188=Helper!$C$10,"Benar",Original!F188=Helper!$C$11,"Benar"),"Perbaikan")</f>
        <v>Benar</v>
      </c>
      <c r="F188" t="str">
        <f t="shared" si="7"/>
        <v>Administrasi</v>
      </c>
      <c r="G188" s="1">
        <v>43512</v>
      </c>
      <c r="H188">
        <f t="shared" si="8"/>
        <v>2019</v>
      </c>
      <c r="I188" s="3" cm="1">
        <f t="array" ref="I188">IF(H188&lt;=2008,18000000,IF(AND(H188&gt;=2009,H188:H188&lt;=2013),13000000,IF(AND(H188&gt;=2014,H188&lt;=2019),9000000,IF(H188&gt;=2019,6800000,""))))</f>
        <v>9000000</v>
      </c>
      <c r="J188">
        <v>4</v>
      </c>
    </row>
    <row r="189" spans="1:10" x14ac:dyDescent="0.25">
      <c r="A189" t="s">
        <v>201</v>
      </c>
      <c r="B189" s="1">
        <v>37719</v>
      </c>
      <c r="C189">
        <f t="shared" si="6"/>
        <v>19</v>
      </c>
      <c r="D189" t="s">
        <v>17</v>
      </c>
      <c r="E189" t="str" cm="1">
        <f t="array" ref="E189">IFERROR(_xlfn.IFS(Original!F189=Helper!$C$9,"Benar",Original!F189=Helper!$C$10,"Benar",Original!F189=Helper!$C$11,"Benar"),"Perbaikan")</f>
        <v>Benar</v>
      </c>
      <c r="F189" t="str">
        <f t="shared" si="7"/>
        <v>Administrasi</v>
      </c>
      <c r="G189" s="1">
        <v>39412</v>
      </c>
      <c r="H189">
        <f t="shared" si="8"/>
        <v>2007</v>
      </c>
      <c r="I189" s="3" cm="1">
        <f t="array" ref="I189">IF(H189&lt;=2008,18000000,IF(AND(H189&gt;=2009,H189:H189&lt;=2013),13000000,IF(AND(H189&gt;=2014,H189&lt;=2019),9000000,IF(H189&gt;=2019,6800000,""))))</f>
        <v>18000000</v>
      </c>
      <c r="J189">
        <v>5</v>
      </c>
    </row>
    <row r="190" spans="1:10" x14ac:dyDescent="0.25">
      <c r="A190" t="s">
        <v>202</v>
      </c>
      <c r="B190" s="1">
        <v>35536</v>
      </c>
      <c r="C190">
        <f t="shared" si="6"/>
        <v>25</v>
      </c>
      <c r="D190" t="s">
        <v>17</v>
      </c>
      <c r="E190" t="str" cm="1">
        <f t="array" ref="E190">IFERROR(_xlfn.IFS(Original!F190=Helper!$C$9,"Benar",Original!F190=Helper!$C$10,"Benar",Original!F190=Helper!$C$11,"Benar"),"Perbaikan")</f>
        <v>Benar</v>
      </c>
      <c r="F190" t="str">
        <f t="shared" si="7"/>
        <v>Administrasi</v>
      </c>
      <c r="G190" s="1">
        <v>38359</v>
      </c>
      <c r="H190">
        <f t="shared" si="8"/>
        <v>2005</v>
      </c>
      <c r="I190" s="3" cm="1">
        <f t="array" ref="I190">IF(H190&lt;=2008,18000000,IF(AND(H190&gt;=2009,H190:H190&lt;=2013),13000000,IF(AND(H190&gt;=2014,H190&lt;=2019),9000000,IF(H190&gt;=2019,6800000,""))))</f>
        <v>18000000</v>
      </c>
      <c r="J190">
        <v>5</v>
      </c>
    </row>
    <row r="191" spans="1:10" x14ac:dyDescent="0.25">
      <c r="A191" t="s">
        <v>203</v>
      </c>
      <c r="B191" s="1">
        <v>34957</v>
      </c>
      <c r="C191">
        <f t="shared" si="6"/>
        <v>27</v>
      </c>
      <c r="D191" t="s">
        <v>13</v>
      </c>
      <c r="E191" t="str" cm="1">
        <f t="array" ref="E191">IFERROR(_xlfn.IFS(Original!F191=Helper!$C$9,"Benar",Original!F191=Helper!$C$10,"Benar",Original!F191=Helper!$C$11,"Benar"),"Perbaikan")</f>
        <v>Benar</v>
      </c>
      <c r="F191" t="str">
        <f t="shared" si="7"/>
        <v>After Sales</v>
      </c>
      <c r="G191" s="1">
        <v>41168</v>
      </c>
      <c r="H191">
        <f t="shared" si="8"/>
        <v>2012</v>
      </c>
      <c r="I191" s="3" cm="1">
        <f t="array" ref="I191">IF(H191&lt;=2008,18000000,IF(AND(H191&gt;=2009,H191:H191&lt;=2013),13000000,IF(AND(H191&gt;=2014,H191&lt;=2019),9000000,IF(H191&gt;=2019,6800000,""))))</f>
        <v>13000000</v>
      </c>
      <c r="J191">
        <v>2</v>
      </c>
    </row>
    <row r="192" spans="1:10" x14ac:dyDescent="0.25">
      <c r="A192" t="s">
        <v>204</v>
      </c>
      <c r="B192" s="1">
        <v>35072</v>
      </c>
      <c r="C192">
        <f t="shared" si="6"/>
        <v>26</v>
      </c>
      <c r="D192" t="s">
        <v>17</v>
      </c>
      <c r="E192" t="str" cm="1">
        <f t="array" ref="E192">IFERROR(_xlfn.IFS(Original!F192=Helper!$C$9,"Benar",Original!F192=Helper!$C$10,"Benar",Original!F192=Helper!$C$11,"Benar"),"Perbaikan")</f>
        <v>Benar</v>
      </c>
      <c r="F192" t="str">
        <f t="shared" si="7"/>
        <v>Administrasi</v>
      </c>
      <c r="G192" s="1">
        <v>39146</v>
      </c>
      <c r="H192">
        <f t="shared" si="8"/>
        <v>2007</v>
      </c>
      <c r="I192" s="3" cm="1">
        <f t="array" ref="I192">IF(H192&lt;=2008,18000000,IF(AND(H192&gt;=2009,H192:H192&lt;=2013),13000000,IF(AND(H192&gt;=2014,H192&lt;=2019),9000000,IF(H192&gt;=2019,6800000,""))))</f>
        <v>18000000</v>
      </c>
      <c r="J192">
        <v>4</v>
      </c>
    </row>
    <row r="193" spans="1:10" x14ac:dyDescent="0.25">
      <c r="A193" t="s">
        <v>205</v>
      </c>
      <c r="B193" s="1">
        <v>37675</v>
      </c>
      <c r="C193">
        <f t="shared" si="6"/>
        <v>19</v>
      </c>
      <c r="D193" t="s">
        <v>13</v>
      </c>
      <c r="E193" t="str" cm="1">
        <f t="array" ref="E193">IFERROR(_xlfn.IFS(Original!F193=Helper!$C$9,"Benar",Original!F193=Helper!$C$10,"Benar",Original!F193=Helper!$C$11,"Benar"),"Perbaikan")</f>
        <v>Benar</v>
      </c>
      <c r="F193" t="str">
        <f t="shared" si="7"/>
        <v>After Sales</v>
      </c>
      <c r="G193" s="1">
        <v>43030</v>
      </c>
      <c r="H193">
        <f t="shared" si="8"/>
        <v>2017</v>
      </c>
      <c r="I193" s="3" cm="1">
        <f t="array" ref="I193">IF(H193&lt;=2008,18000000,IF(AND(H193&gt;=2009,H193:H193&lt;=2013),13000000,IF(AND(H193&gt;=2014,H193&lt;=2019),9000000,IF(H193&gt;=2019,6800000,""))))</f>
        <v>9000000</v>
      </c>
      <c r="J193">
        <v>5</v>
      </c>
    </row>
    <row r="194" spans="1:10" x14ac:dyDescent="0.25">
      <c r="A194" t="s">
        <v>206</v>
      </c>
      <c r="B194" s="1">
        <v>35526</v>
      </c>
      <c r="C194">
        <f t="shared" ref="C194:C257" si="9">DATEDIF(B194,$N$2,"y")</f>
        <v>25</v>
      </c>
      <c r="D194" t="s">
        <v>13</v>
      </c>
      <c r="E194" t="str" cm="1">
        <f t="array" ref="E194">IFERROR(_xlfn.IFS(Original!F194=Helper!$C$9,"Benar",Original!F194=Helper!$C$10,"Benar",Original!F194=Helper!$C$11,"Benar"),"Perbaikan")</f>
        <v>Benar</v>
      </c>
      <c r="F194" t="str">
        <f t="shared" si="7"/>
        <v>After Sales</v>
      </c>
      <c r="G194" s="1">
        <v>43724</v>
      </c>
      <c r="H194">
        <f t="shared" si="8"/>
        <v>2019</v>
      </c>
      <c r="I194" s="3" cm="1">
        <f t="array" ref="I194">IF(H194&lt;=2008,18000000,IF(AND(H194&gt;=2009,H194:H194&lt;=2013),13000000,IF(AND(H194&gt;=2014,H194&lt;=2019),9000000,IF(H194&gt;=2019,6800000,""))))</f>
        <v>9000000</v>
      </c>
      <c r="J194">
        <v>2</v>
      </c>
    </row>
    <row r="195" spans="1:10" x14ac:dyDescent="0.25">
      <c r="A195" t="s">
        <v>207</v>
      </c>
      <c r="B195" s="1">
        <v>35443</v>
      </c>
      <c r="C195">
        <f t="shared" si="9"/>
        <v>25</v>
      </c>
      <c r="D195" t="s">
        <v>8</v>
      </c>
      <c r="E195" t="str" cm="1">
        <f t="array" ref="E195">IFERROR(_xlfn.IFS(Original!F195=Helper!$C$9,"Benar",Original!F195=Helper!$C$10,"Benar",Original!F195=Helper!$C$11,"Benar"),"Perbaikan")</f>
        <v>Benar</v>
      </c>
      <c r="F195" t="str">
        <f t="shared" ref="F195:F258" si="10">TRIM(D195)</f>
        <v>Marketing and Sales</v>
      </c>
      <c r="G195" s="1">
        <v>43823</v>
      </c>
      <c r="H195">
        <f t="shared" ref="H195:H258" si="11">YEAR(G195)</f>
        <v>2019</v>
      </c>
      <c r="I195" s="3" cm="1">
        <f t="array" ref="I195">IF(H195&lt;=2008,18000000,IF(AND(H195&gt;=2009,H195:H195&lt;=2013),13000000,IF(AND(H195&gt;=2014,H195&lt;=2019),9000000,IF(H195&gt;=2019,6800000,""))))</f>
        <v>9000000</v>
      </c>
      <c r="J195">
        <v>2</v>
      </c>
    </row>
    <row r="196" spans="1:10" x14ac:dyDescent="0.25">
      <c r="A196" t="s">
        <v>208</v>
      </c>
      <c r="B196" s="1">
        <v>36699</v>
      </c>
      <c r="C196">
        <f t="shared" si="9"/>
        <v>22</v>
      </c>
      <c r="D196" t="s">
        <v>17</v>
      </c>
      <c r="E196" t="str" cm="1">
        <f t="array" ref="E196">IFERROR(_xlfn.IFS(Original!F196=Helper!$C$9,"Benar",Original!F196=Helper!$C$10,"Benar",Original!F196=Helper!$C$11,"Benar"),"Perbaikan")</f>
        <v>Benar</v>
      </c>
      <c r="F196" t="str">
        <f t="shared" si="10"/>
        <v>Administrasi</v>
      </c>
      <c r="G196" s="1">
        <v>38428</v>
      </c>
      <c r="H196">
        <f t="shared" si="11"/>
        <v>2005</v>
      </c>
      <c r="I196" s="3" cm="1">
        <f t="array" ref="I196">IF(H196&lt;=2008,18000000,IF(AND(H196&gt;=2009,H196:H196&lt;=2013),13000000,IF(AND(H196&gt;=2014,H196&lt;=2019),9000000,IF(H196&gt;=2019,6800000,""))))</f>
        <v>18000000</v>
      </c>
      <c r="J196">
        <v>1</v>
      </c>
    </row>
    <row r="197" spans="1:10" x14ac:dyDescent="0.25">
      <c r="A197" t="s">
        <v>209</v>
      </c>
      <c r="B197" s="1">
        <v>35122</v>
      </c>
      <c r="C197">
        <f t="shared" si="9"/>
        <v>26</v>
      </c>
      <c r="D197" t="s">
        <v>13</v>
      </c>
      <c r="E197" t="str" cm="1">
        <f t="array" ref="E197">IFERROR(_xlfn.IFS(Original!F197=Helper!$C$9,"Benar",Original!F197=Helper!$C$10,"Benar",Original!F197=Helper!$C$11,"Benar"),"Perbaikan")</f>
        <v>Benar</v>
      </c>
      <c r="F197" t="str">
        <f t="shared" si="10"/>
        <v>After Sales</v>
      </c>
      <c r="G197" s="1">
        <v>39463</v>
      </c>
      <c r="H197">
        <f t="shared" si="11"/>
        <v>2008</v>
      </c>
      <c r="I197" s="3" cm="1">
        <f t="array" ref="I197">IF(H197&lt;=2008,18000000,IF(AND(H197&gt;=2009,H197:H197&lt;=2013),13000000,IF(AND(H197&gt;=2014,H197&lt;=2019),9000000,IF(H197&gt;=2019,6800000,""))))</f>
        <v>18000000</v>
      </c>
      <c r="J197">
        <v>1</v>
      </c>
    </row>
    <row r="198" spans="1:10" x14ac:dyDescent="0.25">
      <c r="A198" t="s">
        <v>210</v>
      </c>
      <c r="B198" s="1">
        <v>37166</v>
      </c>
      <c r="C198">
        <f t="shared" si="9"/>
        <v>20</v>
      </c>
      <c r="D198" t="s">
        <v>8</v>
      </c>
      <c r="E198" t="str" cm="1">
        <f t="array" ref="E198">IFERROR(_xlfn.IFS(Original!F198=Helper!$C$9,"Benar",Original!F198=Helper!$C$10,"Benar",Original!F198=Helper!$C$11,"Benar"),"Perbaikan")</f>
        <v>Benar</v>
      </c>
      <c r="F198" t="str">
        <f t="shared" si="10"/>
        <v>Marketing and Sales</v>
      </c>
      <c r="G198" s="1">
        <v>42346</v>
      </c>
      <c r="H198">
        <f t="shared" si="11"/>
        <v>2015</v>
      </c>
      <c r="I198" s="3" cm="1">
        <f t="array" ref="I198">IF(H198&lt;=2008,18000000,IF(AND(H198&gt;=2009,H198:H198&lt;=2013),13000000,IF(AND(H198&gt;=2014,H198&lt;=2019),9000000,IF(H198&gt;=2019,6800000,""))))</f>
        <v>9000000</v>
      </c>
      <c r="J198">
        <v>3</v>
      </c>
    </row>
    <row r="199" spans="1:10" x14ac:dyDescent="0.25">
      <c r="A199" t="s">
        <v>211</v>
      </c>
      <c r="B199" s="1">
        <v>35796</v>
      </c>
      <c r="C199">
        <f t="shared" si="9"/>
        <v>24</v>
      </c>
      <c r="D199" t="s">
        <v>13</v>
      </c>
      <c r="E199" t="str" cm="1">
        <f t="array" ref="E199">IFERROR(_xlfn.IFS(Original!F199=Helper!$C$9,"Benar",Original!F199=Helper!$C$10,"Benar",Original!F199=Helper!$C$11,"Benar"),"Perbaikan")</f>
        <v>Benar</v>
      </c>
      <c r="F199" t="str">
        <f t="shared" si="10"/>
        <v>After Sales</v>
      </c>
      <c r="G199" s="1">
        <v>39338</v>
      </c>
      <c r="H199">
        <f t="shared" si="11"/>
        <v>2007</v>
      </c>
      <c r="I199" s="3" cm="1">
        <f t="array" ref="I199">IF(H199&lt;=2008,18000000,IF(AND(H199&gt;=2009,H199:H199&lt;=2013),13000000,IF(AND(H199&gt;=2014,H199&lt;=2019),9000000,IF(H199&gt;=2019,6800000,""))))</f>
        <v>18000000</v>
      </c>
      <c r="J199">
        <v>4</v>
      </c>
    </row>
    <row r="200" spans="1:10" x14ac:dyDescent="0.25">
      <c r="A200" t="s">
        <v>212</v>
      </c>
      <c r="B200" s="1">
        <v>35794</v>
      </c>
      <c r="C200">
        <f t="shared" si="9"/>
        <v>24</v>
      </c>
      <c r="D200" t="s">
        <v>13</v>
      </c>
      <c r="E200" t="str" cm="1">
        <f t="array" ref="E200">IFERROR(_xlfn.IFS(Original!F200=Helper!$C$9,"Benar",Original!F200=Helper!$C$10,"Benar",Original!F200=Helper!$C$11,"Benar"),"Perbaikan")</f>
        <v>Benar</v>
      </c>
      <c r="F200" t="str">
        <f t="shared" si="10"/>
        <v>After Sales</v>
      </c>
      <c r="G200" s="1">
        <v>44724</v>
      </c>
      <c r="H200">
        <f t="shared" si="11"/>
        <v>2022</v>
      </c>
      <c r="I200" s="3" cm="1">
        <f t="array" ref="I200">IF(H200&lt;=2008,18000000,IF(AND(H200&gt;=2009,H200:H200&lt;=2013),13000000,IF(AND(H200&gt;=2014,H200&lt;=2019),9000000,IF(H200&gt;=2019,6800000,""))))</f>
        <v>6800000</v>
      </c>
      <c r="J200">
        <v>6</v>
      </c>
    </row>
    <row r="201" spans="1:10" x14ac:dyDescent="0.25">
      <c r="A201" t="s">
        <v>213</v>
      </c>
      <c r="B201" s="1">
        <v>34639</v>
      </c>
      <c r="C201">
        <f t="shared" si="9"/>
        <v>27</v>
      </c>
      <c r="D201" t="s">
        <v>13</v>
      </c>
      <c r="E201" t="str" cm="1">
        <f t="array" ref="E201">IFERROR(_xlfn.IFS(Original!F201=Helper!$C$9,"Benar",Original!F201=Helper!$C$10,"Benar",Original!F201=Helper!$C$11,"Benar"),"Perbaikan")</f>
        <v>Benar</v>
      </c>
      <c r="F201" t="str">
        <f t="shared" si="10"/>
        <v>After Sales</v>
      </c>
      <c r="G201" s="1">
        <v>43566</v>
      </c>
      <c r="H201">
        <f t="shared" si="11"/>
        <v>2019</v>
      </c>
      <c r="I201" s="3" cm="1">
        <f t="array" ref="I201">IF(H201&lt;=2008,18000000,IF(AND(H201&gt;=2009,H201:H201&lt;=2013),13000000,IF(AND(H201&gt;=2014,H201&lt;=2019),9000000,IF(H201&gt;=2019,6800000,""))))</f>
        <v>9000000</v>
      </c>
      <c r="J201">
        <v>3</v>
      </c>
    </row>
    <row r="202" spans="1:10" x14ac:dyDescent="0.25">
      <c r="A202" t="s">
        <v>214</v>
      </c>
      <c r="B202" s="1">
        <v>35925</v>
      </c>
      <c r="C202">
        <f t="shared" si="9"/>
        <v>24</v>
      </c>
      <c r="D202" t="s">
        <v>13</v>
      </c>
      <c r="E202" t="str" cm="1">
        <f t="array" ref="E202">IFERROR(_xlfn.IFS(Original!F202=Helper!$C$9,"Benar",Original!F202=Helper!$C$10,"Benar",Original!F202=Helper!$C$11,"Benar"),"Perbaikan")</f>
        <v>Benar</v>
      </c>
      <c r="F202" t="str">
        <f t="shared" si="10"/>
        <v>After Sales</v>
      </c>
      <c r="G202" s="1">
        <v>42292</v>
      </c>
      <c r="H202">
        <f t="shared" si="11"/>
        <v>2015</v>
      </c>
      <c r="I202" s="3" cm="1">
        <f t="array" ref="I202">IF(H202&lt;=2008,18000000,IF(AND(H202&gt;=2009,H202:H202&lt;=2013),13000000,IF(AND(H202&gt;=2014,H202&lt;=2019),9000000,IF(H202&gt;=2019,6800000,""))))</f>
        <v>9000000</v>
      </c>
      <c r="J202">
        <v>2</v>
      </c>
    </row>
    <row r="203" spans="1:10" x14ac:dyDescent="0.25">
      <c r="A203" t="s">
        <v>215</v>
      </c>
      <c r="B203" s="1">
        <v>35827</v>
      </c>
      <c r="C203">
        <f t="shared" si="9"/>
        <v>24</v>
      </c>
      <c r="D203" t="s">
        <v>17</v>
      </c>
      <c r="E203" t="str" cm="1">
        <f t="array" ref="E203">IFERROR(_xlfn.IFS(Original!F203=Helper!$C$9,"Benar",Original!F203=Helper!$C$10,"Benar",Original!F203=Helper!$C$11,"Benar"),"Perbaikan")</f>
        <v>Benar</v>
      </c>
      <c r="F203" t="str">
        <f t="shared" si="10"/>
        <v>Administrasi</v>
      </c>
      <c r="G203" s="1">
        <v>38519</v>
      </c>
      <c r="H203">
        <f t="shared" si="11"/>
        <v>2005</v>
      </c>
      <c r="I203" s="3" cm="1">
        <f t="array" ref="I203">IF(H203&lt;=2008,18000000,IF(AND(H203&gt;=2009,H203:H203&lt;=2013),13000000,IF(AND(H203&gt;=2014,H203&lt;=2019),9000000,IF(H203&gt;=2019,6800000,""))))</f>
        <v>18000000</v>
      </c>
      <c r="J203">
        <v>3</v>
      </c>
    </row>
    <row r="204" spans="1:10" x14ac:dyDescent="0.25">
      <c r="A204" t="s">
        <v>216</v>
      </c>
      <c r="B204" s="1">
        <v>35630</v>
      </c>
      <c r="C204">
        <f t="shared" si="9"/>
        <v>25</v>
      </c>
      <c r="D204" t="s">
        <v>13</v>
      </c>
      <c r="E204" t="str" cm="1">
        <f t="array" ref="E204">IFERROR(_xlfn.IFS(Original!F204=Helper!$C$9,"Benar",Original!F204=Helper!$C$10,"Benar",Original!F204=Helper!$C$11,"Benar"),"Perbaikan")</f>
        <v>Benar</v>
      </c>
      <c r="F204" t="str">
        <f t="shared" si="10"/>
        <v>After Sales</v>
      </c>
      <c r="G204" s="1">
        <v>42580</v>
      </c>
      <c r="H204">
        <f t="shared" si="11"/>
        <v>2016</v>
      </c>
      <c r="I204" s="3" cm="1">
        <f t="array" ref="I204">IF(H204&lt;=2008,18000000,IF(AND(H204&gt;=2009,H204:H204&lt;=2013),13000000,IF(AND(H204&gt;=2014,H204&lt;=2019),9000000,IF(H204&gt;=2019,6800000,""))))</f>
        <v>9000000</v>
      </c>
      <c r="J204">
        <v>5</v>
      </c>
    </row>
    <row r="205" spans="1:10" x14ac:dyDescent="0.25">
      <c r="A205" t="s">
        <v>217</v>
      </c>
      <c r="B205" s="1">
        <v>37394</v>
      </c>
      <c r="C205">
        <f t="shared" si="9"/>
        <v>20</v>
      </c>
      <c r="D205" t="s">
        <v>13</v>
      </c>
      <c r="E205" t="str" cm="1">
        <f t="array" ref="E205">IFERROR(_xlfn.IFS(Original!F205=Helper!$C$9,"Benar",Original!F205=Helper!$C$10,"Benar",Original!F205=Helper!$C$11,"Benar"),"Perbaikan")</f>
        <v>Benar</v>
      </c>
      <c r="F205" t="str">
        <f t="shared" si="10"/>
        <v>After Sales</v>
      </c>
      <c r="G205" s="1">
        <v>39983</v>
      </c>
      <c r="H205">
        <f t="shared" si="11"/>
        <v>2009</v>
      </c>
      <c r="I205" s="3" cm="1">
        <f t="array" ref="I205">IF(H205&lt;=2008,18000000,IF(AND(H205&gt;=2009,H205:H205&lt;=2013),13000000,IF(AND(H205&gt;=2014,H205&lt;=2019),9000000,IF(H205&gt;=2019,6800000,""))))</f>
        <v>13000000</v>
      </c>
      <c r="J205">
        <v>3</v>
      </c>
    </row>
    <row r="206" spans="1:10" x14ac:dyDescent="0.25">
      <c r="A206" t="s">
        <v>218</v>
      </c>
      <c r="B206" s="1">
        <v>34539</v>
      </c>
      <c r="C206">
        <f t="shared" si="9"/>
        <v>28</v>
      </c>
      <c r="D206" t="s">
        <v>13</v>
      </c>
      <c r="E206" t="str" cm="1">
        <f t="array" ref="E206">IFERROR(_xlfn.IFS(Original!F206=Helper!$C$9,"Benar",Original!F206=Helper!$C$10,"Benar",Original!F206=Helper!$C$11,"Benar"),"Perbaikan")</f>
        <v>Benar</v>
      </c>
      <c r="F206" t="str">
        <f t="shared" si="10"/>
        <v>After Sales</v>
      </c>
      <c r="G206" s="1">
        <v>39679</v>
      </c>
      <c r="H206">
        <f t="shared" si="11"/>
        <v>2008</v>
      </c>
      <c r="I206" s="3" cm="1">
        <f t="array" ref="I206">IF(H206&lt;=2008,18000000,IF(AND(H206&gt;=2009,H206:H206&lt;=2013),13000000,IF(AND(H206&gt;=2014,H206&lt;=2019),9000000,IF(H206&gt;=2019,6800000,""))))</f>
        <v>18000000</v>
      </c>
      <c r="J206">
        <v>5</v>
      </c>
    </row>
    <row r="207" spans="1:10" x14ac:dyDescent="0.25">
      <c r="A207" t="s">
        <v>219</v>
      </c>
      <c r="B207" s="1">
        <v>34870</v>
      </c>
      <c r="C207">
        <f t="shared" si="9"/>
        <v>27</v>
      </c>
      <c r="D207" t="s">
        <v>13</v>
      </c>
      <c r="E207" t="str" cm="1">
        <f t="array" ref="E207">IFERROR(_xlfn.IFS(Original!F207=Helper!$C$9,"Benar",Original!F207=Helper!$C$10,"Benar",Original!F207=Helper!$C$11,"Benar"),"Perbaikan")</f>
        <v>Benar</v>
      </c>
      <c r="F207" t="str">
        <f t="shared" si="10"/>
        <v>After Sales</v>
      </c>
      <c r="G207" s="1">
        <v>39914</v>
      </c>
      <c r="H207">
        <f t="shared" si="11"/>
        <v>2009</v>
      </c>
      <c r="I207" s="3" cm="1">
        <f t="array" ref="I207">IF(H207&lt;=2008,18000000,IF(AND(H207&gt;=2009,H207:H207&lt;=2013),13000000,IF(AND(H207&gt;=2014,H207&lt;=2019),9000000,IF(H207&gt;=2019,6800000,""))))</f>
        <v>13000000</v>
      </c>
      <c r="J207">
        <v>1</v>
      </c>
    </row>
    <row r="208" spans="1:10" x14ac:dyDescent="0.25">
      <c r="A208" t="s">
        <v>220</v>
      </c>
      <c r="B208" s="1">
        <v>34873</v>
      </c>
      <c r="C208">
        <f t="shared" si="9"/>
        <v>27</v>
      </c>
      <c r="D208" t="s">
        <v>13</v>
      </c>
      <c r="E208" t="str" cm="1">
        <f t="array" ref="E208">IFERROR(_xlfn.IFS(Original!F208=Helper!$C$9,"Benar",Original!F208=Helper!$C$10,"Benar",Original!F208=Helper!$C$11,"Benar"),"Perbaikan")</f>
        <v>Benar</v>
      </c>
      <c r="F208" t="str">
        <f t="shared" si="10"/>
        <v>After Sales</v>
      </c>
      <c r="G208" s="1">
        <v>38505</v>
      </c>
      <c r="H208">
        <f t="shared" si="11"/>
        <v>2005</v>
      </c>
      <c r="I208" s="3" cm="1">
        <f t="array" ref="I208">IF(H208&lt;=2008,18000000,IF(AND(H208&gt;=2009,H208:H208&lt;=2013),13000000,IF(AND(H208&gt;=2014,H208&lt;=2019),9000000,IF(H208&gt;=2019,6800000,""))))</f>
        <v>18000000</v>
      </c>
      <c r="J208">
        <v>3</v>
      </c>
    </row>
    <row r="209" spans="1:10" x14ac:dyDescent="0.25">
      <c r="A209" t="s">
        <v>221</v>
      </c>
      <c r="B209" s="1">
        <v>36265</v>
      </c>
      <c r="C209">
        <f t="shared" si="9"/>
        <v>23</v>
      </c>
      <c r="D209" t="s">
        <v>8</v>
      </c>
      <c r="E209" t="str" cm="1">
        <f t="array" ref="E209">IFERROR(_xlfn.IFS(Original!F209=Helper!$C$9,"Benar",Original!F209=Helper!$C$10,"Benar",Original!F209=Helper!$C$11,"Benar"),"Perbaikan")</f>
        <v>Benar</v>
      </c>
      <c r="F209" t="str">
        <f t="shared" si="10"/>
        <v>Marketing and Sales</v>
      </c>
      <c r="G209" s="1">
        <v>42157</v>
      </c>
      <c r="H209">
        <f t="shared" si="11"/>
        <v>2015</v>
      </c>
      <c r="I209" s="3" cm="1">
        <f t="array" ref="I209">IF(H209&lt;=2008,18000000,IF(AND(H209&gt;=2009,H209:H209&lt;=2013),13000000,IF(AND(H209&gt;=2014,H209&lt;=2019),9000000,IF(H209&gt;=2019,6800000,""))))</f>
        <v>9000000</v>
      </c>
      <c r="J209">
        <v>4</v>
      </c>
    </row>
    <row r="210" spans="1:10" x14ac:dyDescent="0.25">
      <c r="A210" t="s">
        <v>222</v>
      </c>
      <c r="B210" s="1">
        <v>36030</v>
      </c>
      <c r="C210">
        <f t="shared" si="9"/>
        <v>24</v>
      </c>
      <c r="D210" t="s">
        <v>13</v>
      </c>
      <c r="E210" t="str" cm="1">
        <f t="array" ref="E210">IFERROR(_xlfn.IFS(Original!F210=Helper!$C$9,"Benar",Original!F210=Helper!$C$10,"Benar",Original!F210=Helper!$C$11,"Benar"),"Perbaikan")</f>
        <v>Benar</v>
      </c>
      <c r="F210" t="str">
        <f t="shared" si="10"/>
        <v>After Sales</v>
      </c>
      <c r="G210" s="1">
        <v>39083</v>
      </c>
      <c r="H210">
        <f t="shared" si="11"/>
        <v>2007</v>
      </c>
      <c r="I210" s="3" cm="1">
        <f t="array" ref="I210">IF(H210&lt;=2008,18000000,IF(AND(H210&gt;=2009,H210:H210&lt;=2013),13000000,IF(AND(H210&gt;=2014,H210&lt;=2019),9000000,IF(H210&gt;=2019,6800000,""))))</f>
        <v>18000000</v>
      </c>
      <c r="J210">
        <v>6</v>
      </c>
    </row>
    <row r="211" spans="1:10" x14ac:dyDescent="0.25">
      <c r="A211" t="s">
        <v>223</v>
      </c>
      <c r="B211" s="1">
        <v>35887</v>
      </c>
      <c r="C211">
        <f t="shared" si="9"/>
        <v>24</v>
      </c>
      <c r="D211" t="s">
        <v>13</v>
      </c>
      <c r="E211" t="str" cm="1">
        <f t="array" ref="E211">IFERROR(_xlfn.IFS(Original!F211=Helper!$C$9,"Benar",Original!F211=Helper!$C$10,"Benar",Original!F211=Helper!$C$11,"Benar"),"Perbaikan")</f>
        <v>Benar</v>
      </c>
      <c r="F211" t="str">
        <f t="shared" si="10"/>
        <v>After Sales</v>
      </c>
      <c r="G211" s="1">
        <v>40023</v>
      </c>
      <c r="H211">
        <f t="shared" si="11"/>
        <v>2009</v>
      </c>
      <c r="I211" s="3" cm="1">
        <f t="array" ref="I211">IF(H211&lt;=2008,18000000,IF(AND(H211&gt;=2009,H211:H211&lt;=2013),13000000,IF(AND(H211&gt;=2014,H211&lt;=2019),9000000,IF(H211&gt;=2019,6800000,""))))</f>
        <v>13000000</v>
      </c>
      <c r="J211">
        <v>3</v>
      </c>
    </row>
    <row r="212" spans="1:10" x14ac:dyDescent="0.25">
      <c r="A212" t="s">
        <v>224</v>
      </c>
      <c r="B212" s="1">
        <v>34599</v>
      </c>
      <c r="C212">
        <f t="shared" si="9"/>
        <v>28</v>
      </c>
      <c r="D212" t="s">
        <v>8</v>
      </c>
      <c r="E212" t="str" cm="1">
        <f t="array" ref="E212">IFERROR(_xlfn.IFS(Original!F212=Helper!$C$9,"Benar",Original!F212=Helper!$C$10,"Benar",Original!F212=Helper!$C$11,"Benar"),"Perbaikan")</f>
        <v>Benar</v>
      </c>
      <c r="F212" t="str">
        <f t="shared" si="10"/>
        <v>Marketing and Sales</v>
      </c>
      <c r="G212" s="1">
        <v>43504</v>
      </c>
      <c r="H212">
        <f t="shared" si="11"/>
        <v>2019</v>
      </c>
      <c r="I212" s="3" cm="1">
        <f t="array" ref="I212">IF(H212&lt;=2008,18000000,IF(AND(H212&gt;=2009,H212:H212&lt;=2013),13000000,IF(AND(H212&gt;=2014,H212&lt;=2019),9000000,IF(H212&gt;=2019,6800000,""))))</f>
        <v>9000000</v>
      </c>
      <c r="J212">
        <v>6</v>
      </c>
    </row>
    <row r="213" spans="1:10" x14ac:dyDescent="0.25">
      <c r="A213" t="s">
        <v>225</v>
      </c>
      <c r="B213" s="1">
        <v>34887</v>
      </c>
      <c r="C213">
        <f t="shared" si="9"/>
        <v>27</v>
      </c>
      <c r="D213" t="s">
        <v>17</v>
      </c>
      <c r="E213" t="str" cm="1">
        <f t="array" ref="E213">IFERROR(_xlfn.IFS(Original!F213=Helper!$C$9,"Benar",Original!F213=Helper!$C$10,"Benar",Original!F213=Helper!$C$11,"Benar"),"Perbaikan")</f>
        <v>Benar</v>
      </c>
      <c r="F213" t="str">
        <f t="shared" si="10"/>
        <v>Administrasi</v>
      </c>
      <c r="G213" s="1">
        <v>41236</v>
      </c>
      <c r="H213">
        <f t="shared" si="11"/>
        <v>2012</v>
      </c>
      <c r="I213" s="3" cm="1">
        <f t="array" ref="I213">IF(H213&lt;=2008,18000000,IF(AND(H213&gt;=2009,H213:H213&lt;=2013),13000000,IF(AND(H213&gt;=2014,H213&lt;=2019),9000000,IF(H213&gt;=2019,6800000,""))))</f>
        <v>13000000</v>
      </c>
      <c r="J213">
        <v>4</v>
      </c>
    </row>
    <row r="214" spans="1:10" x14ac:dyDescent="0.25">
      <c r="A214" t="s">
        <v>226</v>
      </c>
      <c r="B214" s="1">
        <v>34959</v>
      </c>
      <c r="C214">
        <f t="shared" si="9"/>
        <v>27</v>
      </c>
      <c r="D214" t="s">
        <v>13</v>
      </c>
      <c r="E214" t="str" cm="1">
        <f t="array" ref="E214">IFERROR(_xlfn.IFS(Original!F214=Helper!$C$9,"Benar",Original!F214=Helper!$C$10,"Benar",Original!F214=Helper!$C$11,"Benar"),"Perbaikan")</f>
        <v>Benar</v>
      </c>
      <c r="F214" t="str">
        <f t="shared" si="10"/>
        <v>After Sales</v>
      </c>
      <c r="G214" s="1">
        <v>38319</v>
      </c>
      <c r="H214">
        <f t="shared" si="11"/>
        <v>2004</v>
      </c>
      <c r="I214" s="3" cm="1">
        <f t="array" ref="I214">IF(H214&lt;=2008,18000000,IF(AND(H214&gt;=2009,H214:H214&lt;=2013),13000000,IF(AND(H214&gt;=2014,H214&lt;=2019),9000000,IF(H214&gt;=2019,6800000,""))))</f>
        <v>18000000</v>
      </c>
      <c r="J214">
        <v>3</v>
      </c>
    </row>
    <row r="215" spans="1:10" x14ac:dyDescent="0.25">
      <c r="A215" t="s">
        <v>227</v>
      </c>
      <c r="B215" s="1">
        <v>37304</v>
      </c>
      <c r="C215">
        <f t="shared" si="9"/>
        <v>20</v>
      </c>
      <c r="D215" t="s">
        <v>17</v>
      </c>
      <c r="E215" t="str" cm="1">
        <f t="array" ref="E215">IFERROR(_xlfn.IFS(Original!F215=Helper!$C$9,"Benar",Original!F215=Helper!$C$10,"Benar",Original!F215=Helper!$C$11,"Benar"),"Perbaikan")</f>
        <v>Benar</v>
      </c>
      <c r="F215" t="str">
        <f t="shared" si="10"/>
        <v>Administrasi</v>
      </c>
      <c r="G215" s="1">
        <v>41673</v>
      </c>
      <c r="H215">
        <f t="shared" si="11"/>
        <v>2014</v>
      </c>
      <c r="I215" s="3" cm="1">
        <f t="array" ref="I215">IF(H215&lt;=2008,18000000,IF(AND(H215&gt;=2009,H215:H215&lt;=2013),13000000,IF(AND(H215&gt;=2014,H215&lt;=2019),9000000,IF(H215&gt;=2019,6800000,""))))</f>
        <v>9000000</v>
      </c>
      <c r="J215">
        <v>2</v>
      </c>
    </row>
    <row r="216" spans="1:10" x14ac:dyDescent="0.25">
      <c r="A216" t="s">
        <v>228</v>
      </c>
      <c r="B216" s="1">
        <v>36156</v>
      </c>
      <c r="C216">
        <f t="shared" si="9"/>
        <v>23</v>
      </c>
      <c r="D216" t="s">
        <v>13</v>
      </c>
      <c r="E216" t="str" cm="1">
        <f t="array" ref="E216">IFERROR(_xlfn.IFS(Original!F216=Helper!$C$9,"Benar",Original!F216=Helper!$C$10,"Benar",Original!F216=Helper!$C$11,"Benar"),"Perbaikan")</f>
        <v>Benar</v>
      </c>
      <c r="F216" t="str">
        <f t="shared" si="10"/>
        <v>After Sales</v>
      </c>
      <c r="G216" s="1">
        <v>44607</v>
      </c>
      <c r="H216">
        <f t="shared" si="11"/>
        <v>2022</v>
      </c>
      <c r="I216" s="3" cm="1">
        <f t="array" ref="I216">IF(H216&lt;=2008,18000000,IF(AND(H216&gt;=2009,H216:H216&lt;=2013),13000000,IF(AND(H216&gt;=2014,H216&lt;=2019),9000000,IF(H216&gt;=2019,6800000,""))))</f>
        <v>6800000</v>
      </c>
      <c r="J216">
        <v>2</v>
      </c>
    </row>
    <row r="217" spans="1:10" x14ac:dyDescent="0.25">
      <c r="A217" t="s">
        <v>229</v>
      </c>
      <c r="B217" s="1">
        <v>37917</v>
      </c>
      <c r="C217">
        <f t="shared" si="9"/>
        <v>18</v>
      </c>
      <c r="D217" t="s">
        <v>13</v>
      </c>
      <c r="E217" t="str" cm="1">
        <f t="array" ref="E217">IFERROR(_xlfn.IFS(Original!F217=Helper!$C$9,"Benar",Original!F217=Helper!$C$10,"Benar",Original!F217=Helper!$C$11,"Benar"),"Perbaikan")</f>
        <v>Benar</v>
      </c>
      <c r="F217" t="str">
        <f t="shared" si="10"/>
        <v>After Sales</v>
      </c>
      <c r="G217" s="1">
        <v>42146</v>
      </c>
      <c r="H217">
        <f t="shared" si="11"/>
        <v>2015</v>
      </c>
      <c r="I217" s="3" cm="1">
        <f t="array" ref="I217">IF(H217&lt;=2008,18000000,IF(AND(H217&gt;=2009,H217:H217&lt;=2013),13000000,IF(AND(H217&gt;=2014,H217&lt;=2019),9000000,IF(H217&gt;=2019,6800000,""))))</f>
        <v>9000000</v>
      </c>
      <c r="J217">
        <v>4</v>
      </c>
    </row>
    <row r="218" spans="1:10" x14ac:dyDescent="0.25">
      <c r="A218" t="s">
        <v>230</v>
      </c>
      <c r="B218" s="1">
        <v>37262</v>
      </c>
      <c r="C218">
        <f t="shared" si="9"/>
        <v>20</v>
      </c>
      <c r="D218" t="s">
        <v>13</v>
      </c>
      <c r="E218" t="str" cm="1">
        <f t="array" ref="E218">IFERROR(_xlfn.IFS(Original!F218=Helper!$C$9,"Benar",Original!F218=Helper!$C$10,"Benar",Original!F218=Helper!$C$11,"Benar"),"Perbaikan")</f>
        <v>Benar</v>
      </c>
      <c r="F218" t="str">
        <f t="shared" si="10"/>
        <v>After Sales</v>
      </c>
      <c r="G218" s="1">
        <v>44327</v>
      </c>
      <c r="H218">
        <f t="shared" si="11"/>
        <v>2021</v>
      </c>
      <c r="I218" s="3" cm="1">
        <f t="array" ref="I218">IF(H218&lt;=2008,18000000,IF(AND(H218&gt;=2009,H218:H218&lt;=2013),13000000,IF(AND(H218&gt;=2014,H218&lt;=2019),9000000,IF(H218&gt;=2019,6800000,""))))</f>
        <v>6800000</v>
      </c>
      <c r="J218">
        <v>6</v>
      </c>
    </row>
    <row r="219" spans="1:10" x14ac:dyDescent="0.25">
      <c r="A219" t="s">
        <v>231</v>
      </c>
      <c r="B219" s="1">
        <v>37043</v>
      </c>
      <c r="C219">
        <f t="shared" si="9"/>
        <v>21</v>
      </c>
      <c r="D219" t="s">
        <v>17</v>
      </c>
      <c r="E219" t="str" cm="1">
        <f t="array" ref="E219">IFERROR(_xlfn.IFS(Original!F219=Helper!$C$9,"Benar",Original!F219=Helper!$C$10,"Benar",Original!F219=Helper!$C$11,"Benar"),"Perbaikan")</f>
        <v>Benar</v>
      </c>
      <c r="F219" t="str">
        <f t="shared" si="10"/>
        <v>Administrasi</v>
      </c>
      <c r="G219" s="1">
        <v>42470</v>
      </c>
      <c r="H219">
        <f t="shared" si="11"/>
        <v>2016</v>
      </c>
      <c r="I219" s="3" cm="1">
        <f t="array" ref="I219">IF(H219&lt;=2008,18000000,IF(AND(H219&gt;=2009,H219:H219&lt;=2013),13000000,IF(AND(H219&gt;=2014,H219&lt;=2019),9000000,IF(H219&gt;=2019,6800000,""))))</f>
        <v>9000000</v>
      </c>
      <c r="J219">
        <v>5</v>
      </c>
    </row>
    <row r="220" spans="1:10" x14ac:dyDescent="0.25">
      <c r="A220" t="s">
        <v>232</v>
      </c>
      <c r="B220" s="1">
        <v>37413</v>
      </c>
      <c r="C220">
        <f t="shared" si="9"/>
        <v>20</v>
      </c>
      <c r="D220" t="s">
        <v>13</v>
      </c>
      <c r="E220" t="str" cm="1">
        <f t="array" ref="E220">IFERROR(_xlfn.IFS(Original!F220=Helper!$C$9,"Benar",Original!F220=Helper!$C$10,"Benar",Original!F220=Helper!$C$11,"Benar"),"Perbaikan")</f>
        <v>Benar</v>
      </c>
      <c r="F220" t="str">
        <f t="shared" si="10"/>
        <v>After Sales</v>
      </c>
      <c r="G220" s="1">
        <v>40870</v>
      </c>
      <c r="H220">
        <f t="shared" si="11"/>
        <v>2011</v>
      </c>
      <c r="I220" s="3" cm="1">
        <f t="array" ref="I220">IF(H220&lt;=2008,18000000,IF(AND(H220&gt;=2009,H220:H220&lt;=2013),13000000,IF(AND(H220&gt;=2014,H220&lt;=2019),9000000,IF(H220&gt;=2019,6800000,""))))</f>
        <v>13000000</v>
      </c>
      <c r="J220">
        <v>6</v>
      </c>
    </row>
    <row r="221" spans="1:10" x14ac:dyDescent="0.25">
      <c r="A221" t="s">
        <v>233</v>
      </c>
      <c r="B221" s="1">
        <v>35884</v>
      </c>
      <c r="C221">
        <f t="shared" si="9"/>
        <v>24</v>
      </c>
      <c r="D221" t="s">
        <v>8</v>
      </c>
      <c r="E221" t="str" cm="1">
        <f t="array" ref="E221">IFERROR(_xlfn.IFS(Original!F221=Helper!$C$9,"Benar",Original!F221=Helper!$C$10,"Benar",Original!F221=Helper!$C$11,"Benar"),"Perbaikan")</f>
        <v>Benar</v>
      </c>
      <c r="F221" t="str">
        <f t="shared" si="10"/>
        <v>Marketing and Sales</v>
      </c>
      <c r="G221" s="1">
        <v>41444</v>
      </c>
      <c r="H221">
        <f t="shared" si="11"/>
        <v>2013</v>
      </c>
      <c r="I221" s="3" cm="1">
        <f t="array" ref="I221">IF(H221&lt;=2008,18000000,IF(AND(H221&gt;=2009,H221:H221&lt;=2013),13000000,IF(AND(H221&gt;=2014,H221&lt;=2019),9000000,IF(H221&gt;=2019,6800000,""))))</f>
        <v>13000000</v>
      </c>
      <c r="J221">
        <v>3</v>
      </c>
    </row>
    <row r="222" spans="1:10" x14ac:dyDescent="0.25">
      <c r="A222" t="s">
        <v>234</v>
      </c>
      <c r="B222" s="1">
        <v>36118</v>
      </c>
      <c r="C222">
        <f t="shared" si="9"/>
        <v>23</v>
      </c>
      <c r="D222" t="s">
        <v>17</v>
      </c>
      <c r="E222" t="str" cm="1">
        <f t="array" ref="E222">IFERROR(_xlfn.IFS(Original!F222=Helper!$C$9,"Benar",Original!F222=Helper!$C$10,"Benar",Original!F222=Helper!$C$11,"Benar"),"Perbaikan")</f>
        <v>Benar</v>
      </c>
      <c r="F222" t="str">
        <f t="shared" si="10"/>
        <v>Administrasi</v>
      </c>
      <c r="G222" s="1">
        <v>44391</v>
      </c>
      <c r="H222">
        <f t="shared" si="11"/>
        <v>2021</v>
      </c>
      <c r="I222" s="3" cm="1">
        <f t="array" ref="I222">IF(H222&lt;=2008,18000000,IF(AND(H222&gt;=2009,H222:H222&lt;=2013),13000000,IF(AND(H222&gt;=2014,H222&lt;=2019),9000000,IF(H222&gt;=2019,6800000,""))))</f>
        <v>6800000</v>
      </c>
      <c r="J222">
        <v>2</v>
      </c>
    </row>
    <row r="223" spans="1:10" x14ac:dyDescent="0.25">
      <c r="A223" t="s">
        <v>235</v>
      </c>
      <c r="B223" s="1">
        <v>37255</v>
      </c>
      <c r="C223">
        <f t="shared" si="9"/>
        <v>20</v>
      </c>
      <c r="D223" t="s">
        <v>17</v>
      </c>
      <c r="E223" t="str" cm="1">
        <f t="array" ref="E223">IFERROR(_xlfn.IFS(Original!F223=Helper!$C$9,"Benar",Original!F223=Helper!$C$10,"Benar",Original!F223=Helper!$C$11,"Benar"),"Perbaikan")</f>
        <v>Benar</v>
      </c>
      <c r="F223" t="str">
        <f t="shared" si="10"/>
        <v>Administrasi</v>
      </c>
      <c r="G223" s="1">
        <v>43338</v>
      </c>
      <c r="H223">
        <f t="shared" si="11"/>
        <v>2018</v>
      </c>
      <c r="I223" s="3" cm="1">
        <f t="array" ref="I223">IF(H223&lt;=2008,18000000,IF(AND(H223&gt;=2009,H223:H223&lt;=2013),13000000,IF(AND(H223&gt;=2014,H223&lt;=2019),9000000,IF(H223&gt;=2019,6800000,""))))</f>
        <v>9000000</v>
      </c>
      <c r="J223">
        <v>6</v>
      </c>
    </row>
    <row r="224" spans="1:10" x14ac:dyDescent="0.25">
      <c r="A224" t="s">
        <v>236</v>
      </c>
      <c r="B224" s="1">
        <v>35302</v>
      </c>
      <c r="C224">
        <f t="shared" si="9"/>
        <v>26</v>
      </c>
      <c r="D224" t="s">
        <v>17</v>
      </c>
      <c r="E224" t="str" cm="1">
        <f t="array" ref="E224">IFERROR(_xlfn.IFS(Original!F224=Helper!$C$9,"Benar",Original!F224=Helper!$C$10,"Benar",Original!F224=Helper!$C$11,"Benar"),"Perbaikan")</f>
        <v>Benar</v>
      </c>
      <c r="F224" t="str">
        <f t="shared" si="10"/>
        <v>Administrasi</v>
      </c>
      <c r="G224" s="1">
        <v>40288</v>
      </c>
      <c r="H224">
        <f t="shared" si="11"/>
        <v>2010</v>
      </c>
      <c r="I224" s="3" cm="1">
        <f t="array" ref="I224">IF(H224&lt;=2008,18000000,IF(AND(H224&gt;=2009,H224:H224&lt;=2013),13000000,IF(AND(H224&gt;=2014,H224&lt;=2019),9000000,IF(H224&gt;=2019,6800000,""))))</f>
        <v>13000000</v>
      </c>
      <c r="J224">
        <v>1</v>
      </c>
    </row>
    <row r="225" spans="1:10" x14ac:dyDescent="0.25">
      <c r="A225" t="s">
        <v>237</v>
      </c>
      <c r="B225" s="1">
        <v>34608</v>
      </c>
      <c r="C225">
        <f t="shared" si="9"/>
        <v>27</v>
      </c>
      <c r="D225" t="s">
        <v>13</v>
      </c>
      <c r="E225" t="str" cm="1">
        <f t="array" ref="E225">IFERROR(_xlfn.IFS(Original!F225=Helper!$C$9,"Benar",Original!F225=Helper!$C$10,"Benar",Original!F225=Helper!$C$11,"Benar"),"Perbaikan")</f>
        <v>Benar</v>
      </c>
      <c r="F225" t="str">
        <f t="shared" si="10"/>
        <v>After Sales</v>
      </c>
      <c r="G225" s="1">
        <v>42579</v>
      </c>
      <c r="H225">
        <f t="shared" si="11"/>
        <v>2016</v>
      </c>
      <c r="I225" s="3" cm="1">
        <f t="array" ref="I225">IF(H225&lt;=2008,18000000,IF(AND(H225&gt;=2009,H225:H225&lt;=2013),13000000,IF(AND(H225&gt;=2014,H225&lt;=2019),9000000,IF(H225&gt;=2019,6800000,""))))</f>
        <v>9000000</v>
      </c>
      <c r="J225">
        <v>2</v>
      </c>
    </row>
    <row r="226" spans="1:10" x14ac:dyDescent="0.25">
      <c r="A226" t="s">
        <v>238</v>
      </c>
      <c r="B226" s="1">
        <v>34521</v>
      </c>
      <c r="C226">
        <f t="shared" si="9"/>
        <v>28</v>
      </c>
      <c r="D226" t="s">
        <v>17</v>
      </c>
      <c r="E226" t="str" cm="1">
        <f t="array" ref="E226">IFERROR(_xlfn.IFS(Original!F226=Helper!$C$9,"Benar",Original!F226=Helper!$C$10,"Benar",Original!F226=Helper!$C$11,"Benar"),"Perbaikan")</f>
        <v>Benar</v>
      </c>
      <c r="F226" t="str">
        <f t="shared" si="10"/>
        <v>Administrasi</v>
      </c>
      <c r="G226" s="1">
        <v>40320</v>
      </c>
      <c r="H226">
        <f t="shared" si="11"/>
        <v>2010</v>
      </c>
      <c r="I226" s="3" cm="1">
        <f t="array" ref="I226">IF(H226&lt;=2008,18000000,IF(AND(H226&gt;=2009,H226:H226&lt;=2013),13000000,IF(AND(H226&gt;=2014,H226&lt;=2019),9000000,IF(H226&gt;=2019,6800000,""))))</f>
        <v>13000000</v>
      </c>
      <c r="J226">
        <v>6</v>
      </c>
    </row>
    <row r="227" spans="1:10" x14ac:dyDescent="0.25">
      <c r="A227" t="s">
        <v>239</v>
      </c>
      <c r="B227" s="1">
        <v>37599</v>
      </c>
      <c r="C227">
        <f t="shared" si="9"/>
        <v>19</v>
      </c>
      <c r="D227" t="s">
        <v>13</v>
      </c>
      <c r="E227" t="str" cm="1">
        <f t="array" ref="E227">IFERROR(_xlfn.IFS(Original!F227=Helper!$C$9,"Benar",Original!F227=Helper!$C$10,"Benar",Original!F227=Helper!$C$11,"Benar"),"Perbaikan")</f>
        <v>Benar</v>
      </c>
      <c r="F227" t="str">
        <f t="shared" si="10"/>
        <v>After Sales</v>
      </c>
      <c r="G227" s="1">
        <v>43665</v>
      </c>
      <c r="H227">
        <f t="shared" si="11"/>
        <v>2019</v>
      </c>
      <c r="I227" s="3" cm="1">
        <f t="array" ref="I227">IF(H227&lt;=2008,18000000,IF(AND(H227&gt;=2009,H227:H227&lt;=2013),13000000,IF(AND(H227&gt;=2014,H227&lt;=2019),9000000,IF(H227&gt;=2019,6800000,""))))</f>
        <v>9000000</v>
      </c>
      <c r="J227">
        <v>2</v>
      </c>
    </row>
    <row r="228" spans="1:10" x14ac:dyDescent="0.25">
      <c r="A228" t="s">
        <v>240</v>
      </c>
      <c r="B228" s="1">
        <v>35060</v>
      </c>
      <c r="C228">
        <f t="shared" si="9"/>
        <v>26</v>
      </c>
      <c r="D228" t="s">
        <v>13</v>
      </c>
      <c r="E228" t="str" cm="1">
        <f t="array" ref="E228">IFERROR(_xlfn.IFS(Original!F228=Helper!$C$9,"Benar",Original!F228=Helper!$C$10,"Benar",Original!F228=Helper!$C$11,"Benar"),"Perbaikan")</f>
        <v>Benar</v>
      </c>
      <c r="F228" t="str">
        <f t="shared" si="10"/>
        <v>After Sales</v>
      </c>
      <c r="G228" s="1">
        <v>40566</v>
      </c>
      <c r="H228">
        <f t="shared" si="11"/>
        <v>2011</v>
      </c>
      <c r="I228" s="3" cm="1">
        <f t="array" ref="I228">IF(H228&lt;=2008,18000000,IF(AND(H228&gt;=2009,H228:H228&lt;=2013),13000000,IF(AND(H228&gt;=2014,H228&lt;=2019),9000000,IF(H228&gt;=2019,6800000,""))))</f>
        <v>13000000</v>
      </c>
      <c r="J228">
        <v>4</v>
      </c>
    </row>
    <row r="229" spans="1:10" x14ac:dyDescent="0.25">
      <c r="A229" t="s">
        <v>241</v>
      </c>
      <c r="B229" s="1">
        <v>37606</v>
      </c>
      <c r="C229">
        <f t="shared" si="9"/>
        <v>19</v>
      </c>
      <c r="D229" t="s">
        <v>13</v>
      </c>
      <c r="E229" t="str" cm="1">
        <f t="array" ref="E229">IFERROR(_xlfn.IFS(Original!F229=Helper!$C$9,"Benar",Original!F229=Helper!$C$10,"Benar",Original!F229=Helper!$C$11,"Benar"),"Perbaikan")</f>
        <v>Benar</v>
      </c>
      <c r="F229" t="str">
        <f t="shared" si="10"/>
        <v>After Sales</v>
      </c>
      <c r="G229" s="1">
        <v>39241</v>
      </c>
      <c r="H229">
        <f t="shared" si="11"/>
        <v>2007</v>
      </c>
      <c r="I229" s="3" cm="1">
        <f t="array" ref="I229">IF(H229&lt;=2008,18000000,IF(AND(H229&gt;=2009,H229:H229&lt;=2013),13000000,IF(AND(H229&gt;=2014,H229&lt;=2019),9000000,IF(H229&gt;=2019,6800000,""))))</f>
        <v>18000000</v>
      </c>
      <c r="J229">
        <v>5</v>
      </c>
    </row>
    <row r="230" spans="1:10" x14ac:dyDescent="0.25">
      <c r="A230" t="s">
        <v>242</v>
      </c>
      <c r="B230" s="1">
        <v>36290</v>
      </c>
      <c r="C230">
        <f t="shared" si="9"/>
        <v>23</v>
      </c>
      <c r="D230" t="s">
        <v>8</v>
      </c>
      <c r="E230" t="str" cm="1">
        <f t="array" ref="E230">IFERROR(_xlfn.IFS(Original!F230=Helper!$C$9,"Benar",Original!F230=Helper!$C$10,"Benar",Original!F230=Helper!$C$11,"Benar"),"Perbaikan")</f>
        <v>Benar</v>
      </c>
      <c r="F230" t="str">
        <f t="shared" si="10"/>
        <v>Marketing and Sales</v>
      </c>
      <c r="G230" s="1">
        <v>42114</v>
      </c>
      <c r="H230">
        <f t="shared" si="11"/>
        <v>2015</v>
      </c>
      <c r="I230" s="3" cm="1">
        <f t="array" ref="I230">IF(H230&lt;=2008,18000000,IF(AND(H230&gt;=2009,H230:H230&lt;=2013),13000000,IF(AND(H230&gt;=2014,H230&lt;=2019),9000000,IF(H230&gt;=2019,6800000,""))))</f>
        <v>9000000</v>
      </c>
      <c r="J230">
        <v>1</v>
      </c>
    </row>
    <row r="231" spans="1:10" x14ac:dyDescent="0.25">
      <c r="A231" t="s">
        <v>243</v>
      </c>
      <c r="B231" s="1">
        <v>36181</v>
      </c>
      <c r="C231">
        <f t="shared" si="9"/>
        <v>23</v>
      </c>
      <c r="D231" t="s">
        <v>17</v>
      </c>
      <c r="E231" t="str" cm="1">
        <f t="array" ref="E231">IFERROR(_xlfn.IFS(Original!F231=Helper!$C$9,"Benar",Original!F231=Helper!$C$10,"Benar",Original!F231=Helper!$C$11,"Benar"),"Perbaikan")</f>
        <v>Benar</v>
      </c>
      <c r="F231" t="str">
        <f t="shared" si="10"/>
        <v>Administrasi</v>
      </c>
      <c r="G231" s="1">
        <v>38912</v>
      </c>
      <c r="H231">
        <f t="shared" si="11"/>
        <v>2006</v>
      </c>
      <c r="I231" s="3" cm="1">
        <f t="array" ref="I231">IF(H231&lt;=2008,18000000,IF(AND(H231&gt;=2009,H231:H231&lt;=2013),13000000,IF(AND(H231&gt;=2014,H231&lt;=2019),9000000,IF(H231&gt;=2019,6800000,""))))</f>
        <v>18000000</v>
      </c>
      <c r="J231">
        <v>2</v>
      </c>
    </row>
    <row r="232" spans="1:10" x14ac:dyDescent="0.25">
      <c r="A232" t="s">
        <v>244</v>
      </c>
      <c r="B232" s="1">
        <v>36983</v>
      </c>
      <c r="C232">
        <f t="shared" si="9"/>
        <v>21</v>
      </c>
      <c r="D232" t="s">
        <v>13</v>
      </c>
      <c r="E232" t="str" cm="1">
        <f t="array" ref="E232">IFERROR(_xlfn.IFS(Original!F232=Helper!$C$9,"Benar",Original!F232=Helper!$C$10,"Benar",Original!F232=Helper!$C$11,"Benar"),"Perbaikan")</f>
        <v>Benar</v>
      </c>
      <c r="F232" t="str">
        <f t="shared" si="10"/>
        <v>After Sales</v>
      </c>
      <c r="G232" s="1">
        <v>41133</v>
      </c>
      <c r="H232">
        <f t="shared" si="11"/>
        <v>2012</v>
      </c>
      <c r="I232" s="3" cm="1">
        <f t="array" ref="I232">IF(H232&lt;=2008,18000000,IF(AND(H232&gt;=2009,H232:H232&lt;=2013),13000000,IF(AND(H232&gt;=2014,H232&lt;=2019),9000000,IF(H232&gt;=2019,6800000,""))))</f>
        <v>13000000</v>
      </c>
      <c r="J232">
        <v>2</v>
      </c>
    </row>
    <row r="233" spans="1:10" x14ac:dyDescent="0.25">
      <c r="A233" t="s">
        <v>245</v>
      </c>
      <c r="B233" s="1">
        <v>36007</v>
      </c>
      <c r="C233">
        <f t="shared" si="9"/>
        <v>24</v>
      </c>
      <c r="D233" t="s">
        <v>13</v>
      </c>
      <c r="E233" t="str" cm="1">
        <f t="array" ref="E233">IFERROR(_xlfn.IFS(Original!F233=Helper!$C$9,"Benar",Original!F233=Helper!$C$10,"Benar",Original!F233=Helper!$C$11,"Benar"),"Perbaikan")</f>
        <v>Benar</v>
      </c>
      <c r="F233" t="str">
        <f t="shared" si="10"/>
        <v>After Sales</v>
      </c>
      <c r="G233" s="1">
        <v>39563</v>
      </c>
      <c r="H233">
        <f t="shared" si="11"/>
        <v>2008</v>
      </c>
      <c r="I233" s="3" cm="1">
        <f t="array" ref="I233">IF(H233&lt;=2008,18000000,IF(AND(H233&gt;=2009,H233:H233&lt;=2013),13000000,IF(AND(H233&gt;=2014,H233&lt;=2019),9000000,IF(H233&gt;=2019,6800000,""))))</f>
        <v>18000000</v>
      </c>
      <c r="J233">
        <v>6</v>
      </c>
    </row>
    <row r="234" spans="1:10" x14ac:dyDescent="0.25">
      <c r="A234" t="s">
        <v>246</v>
      </c>
      <c r="B234" s="1">
        <v>34755</v>
      </c>
      <c r="C234">
        <f t="shared" si="9"/>
        <v>27</v>
      </c>
      <c r="D234" t="s">
        <v>8</v>
      </c>
      <c r="E234" t="str" cm="1">
        <f t="array" ref="E234">IFERROR(_xlfn.IFS(Original!F234=Helper!$C$9,"Benar",Original!F234=Helper!$C$10,"Benar",Original!F234=Helper!$C$11,"Benar"),"Perbaikan")</f>
        <v>Benar</v>
      </c>
      <c r="F234" t="str">
        <f t="shared" si="10"/>
        <v>Marketing and Sales</v>
      </c>
      <c r="G234" s="1">
        <v>38428</v>
      </c>
      <c r="H234">
        <f t="shared" si="11"/>
        <v>2005</v>
      </c>
      <c r="I234" s="3" cm="1">
        <f t="array" ref="I234">IF(H234&lt;=2008,18000000,IF(AND(H234&gt;=2009,H234:H234&lt;=2013),13000000,IF(AND(H234&gt;=2014,H234&lt;=2019),9000000,IF(H234&gt;=2019,6800000,""))))</f>
        <v>18000000</v>
      </c>
      <c r="J234">
        <v>5</v>
      </c>
    </row>
    <row r="235" spans="1:10" x14ac:dyDescent="0.25">
      <c r="A235" t="s">
        <v>247</v>
      </c>
      <c r="B235" s="1">
        <v>37542</v>
      </c>
      <c r="C235">
        <f t="shared" si="9"/>
        <v>19</v>
      </c>
      <c r="D235" t="s">
        <v>13</v>
      </c>
      <c r="E235" t="str" cm="1">
        <f t="array" ref="E235">IFERROR(_xlfn.IFS(Original!F235=Helper!$C$9,"Benar",Original!F235=Helper!$C$10,"Benar",Original!F235=Helper!$C$11,"Benar"),"Perbaikan")</f>
        <v>Benar</v>
      </c>
      <c r="F235" t="str">
        <f t="shared" si="10"/>
        <v>After Sales</v>
      </c>
      <c r="G235" s="1">
        <v>43975</v>
      </c>
      <c r="H235">
        <f t="shared" si="11"/>
        <v>2020</v>
      </c>
      <c r="I235" s="3" cm="1">
        <f t="array" ref="I235">IF(H235&lt;=2008,18000000,IF(AND(H235&gt;=2009,H235:H235&lt;=2013),13000000,IF(AND(H235&gt;=2014,H235&lt;=2019),9000000,IF(H235&gt;=2019,6800000,""))))</f>
        <v>6800000</v>
      </c>
      <c r="J235">
        <v>4</v>
      </c>
    </row>
    <row r="236" spans="1:10" x14ac:dyDescent="0.25">
      <c r="A236" t="s">
        <v>248</v>
      </c>
      <c r="B236" s="1">
        <v>36273</v>
      </c>
      <c r="C236">
        <f t="shared" si="9"/>
        <v>23</v>
      </c>
      <c r="D236" t="s">
        <v>8</v>
      </c>
      <c r="E236" t="str" cm="1">
        <f t="array" ref="E236">IFERROR(_xlfn.IFS(Original!F236=Helper!$C$9,"Benar",Original!F236=Helper!$C$10,"Benar",Original!F236=Helper!$C$11,"Benar"),"Perbaikan")</f>
        <v>Benar</v>
      </c>
      <c r="F236" t="str">
        <f t="shared" si="10"/>
        <v>Marketing and Sales</v>
      </c>
      <c r="G236" s="1">
        <v>42601</v>
      </c>
      <c r="H236">
        <f t="shared" si="11"/>
        <v>2016</v>
      </c>
      <c r="I236" s="3" cm="1">
        <f t="array" ref="I236">IF(H236&lt;=2008,18000000,IF(AND(H236&gt;=2009,H236:H236&lt;=2013),13000000,IF(AND(H236&gt;=2014,H236&lt;=2019),9000000,IF(H236&gt;=2019,6800000,""))))</f>
        <v>9000000</v>
      </c>
      <c r="J236">
        <v>5</v>
      </c>
    </row>
    <row r="237" spans="1:10" x14ac:dyDescent="0.25">
      <c r="A237" t="s">
        <v>249</v>
      </c>
      <c r="B237" s="1">
        <v>35214</v>
      </c>
      <c r="C237">
        <f t="shared" si="9"/>
        <v>26</v>
      </c>
      <c r="D237" t="s">
        <v>8</v>
      </c>
      <c r="E237" t="str" cm="1">
        <f t="array" ref="E237">IFERROR(_xlfn.IFS(Original!F237=Helper!$C$9,"Benar",Original!F237=Helper!$C$10,"Benar",Original!F237=Helper!$C$11,"Benar"),"Perbaikan")</f>
        <v>Benar</v>
      </c>
      <c r="F237" t="str">
        <f t="shared" si="10"/>
        <v>Marketing and Sales</v>
      </c>
      <c r="G237" s="1">
        <v>39576</v>
      </c>
      <c r="H237">
        <f t="shared" si="11"/>
        <v>2008</v>
      </c>
      <c r="I237" s="3" cm="1">
        <f t="array" ref="I237">IF(H237&lt;=2008,18000000,IF(AND(H237&gt;=2009,H237:H237&lt;=2013),13000000,IF(AND(H237&gt;=2014,H237&lt;=2019),9000000,IF(H237&gt;=2019,6800000,""))))</f>
        <v>18000000</v>
      </c>
      <c r="J237">
        <v>4</v>
      </c>
    </row>
    <row r="238" spans="1:10" x14ac:dyDescent="0.25">
      <c r="A238" t="s">
        <v>250</v>
      </c>
      <c r="B238" s="1">
        <v>37249</v>
      </c>
      <c r="C238">
        <f t="shared" si="9"/>
        <v>20</v>
      </c>
      <c r="D238" t="s">
        <v>13</v>
      </c>
      <c r="E238" t="str" cm="1">
        <f t="array" ref="E238">IFERROR(_xlfn.IFS(Original!F238=Helper!$C$9,"Benar",Original!F238=Helper!$C$10,"Benar",Original!F238=Helper!$C$11,"Benar"),"Perbaikan")</f>
        <v>Benar</v>
      </c>
      <c r="F238" t="str">
        <f t="shared" si="10"/>
        <v>After Sales</v>
      </c>
      <c r="G238" s="1">
        <v>41311</v>
      </c>
      <c r="H238">
        <f t="shared" si="11"/>
        <v>2013</v>
      </c>
      <c r="I238" s="3" cm="1">
        <f t="array" ref="I238">IF(H238&lt;=2008,18000000,IF(AND(H238&gt;=2009,H238:H238&lt;=2013),13000000,IF(AND(H238&gt;=2014,H238&lt;=2019),9000000,IF(H238&gt;=2019,6800000,""))))</f>
        <v>13000000</v>
      </c>
      <c r="J238">
        <v>1</v>
      </c>
    </row>
    <row r="239" spans="1:10" x14ac:dyDescent="0.25">
      <c r="A239" t="s">
        <v>251</v>
      </c>
      <c r="B239" s="1">
        <v>34823</v>
      </c>
      <c r="C239">
        <f t="shared" si="9"/>
        <v>27</v>
      </c>
      <c r="D239" t="s">
        <v>8</v>
      </c>
      <c r="E239" t="str" cm="1">
        <f t="array" ref="E239">IFERROR(_xlfn.IFS(Original!F239=Helper!$C$9,"Benar",Original!F239=Helper!$C$10,"Benar",Original!F239=Helper!$C$11,"Benar"),"Perbaikan")</f>
        <v>Benar</v>
      </c>
      <c r="F239" t="str">
        <f t="shared" si="10"/>
        <v>Marketing and Sales</v>
      </c>
      <c r="G239" s="1">
        <v>38564</v>
      </c>
      <c r="H239">
        <f t="shared" si="11"/>
        <v>2005</v>
      </c>
      <c r="I239" s="3" cm="1">
        <f t="array" ref="I239">IF(H239&lt;=2008,18000000,IF(AND(H239&gt;=2009,H239:H239&lt;=2013),13000000,IF(AND(H239&gt;=2014,H239&lt;=2019),9000000,IF(H239&gt;=2019,6800000,""))))</f>
        <v>18000000</v>
      </c>
      <c r="J239">
        <v>1</v>
      </c>
    </row>
    <row r="240" spans="1:10" x14ac:dyDescent="0.25">
      <c r="A240" t="s">
        <v>252</v>
      </c>
      <c r="B240" s="1">
        <v>36650</v>
      </c>
      <c r="C240">
        <f t="shared" si="9"/>
        <v>22</v>
      </c>
      <c r="D240" t="s">
        <v>8</v>
      </c>
      <c r="E240" t="str" cm="1">
        <f t="array" ref="E240">IFERROR(_xlfn.IFS(Original!F240=Helper!$C$9,"Benar",Original!F240=Helper!$C$10,"Benar",Original!F240=Helper!$C$11,"Benar"),"Perbaikan")</f>
        <v>Benar</v>
      </c>
      <c r="F240" t="str">
        <f t="shared" si="10"/>
        <v>Marketing and Sales</v>
      </c>
      <c r="G240" s="1">
        <v>41209</v>
      </c>
      <c r="H240">
        <f t="shared" si="11"/>
        <v>2012</v>
      </c>
      <c r="I240" s="3" cm="1">
        <f t="array" ref="I240">IF(H240&lt;=2008,18000000,IF(AND(H240&gt;=2009,H240:H240&lt;=2013),13000000,IF(AND(H240&gt;=2014,H240&lt;=2019),9000000,IF(H240&gt;=2019,6800000,""))))</f>
        <v>13000000</v>
      </c>
      <c r="J240">
        <v>5</v>
      </c>
    </row>
    <row r="241" spans="1:10" x14ac:dyDescent="0.25">
      <c r="A241" t="s">
        <v>253</v>
      </c>
      <c r="B241" s="1">
        <v>35582</v>
      </c>
      <c r="C241">
        <f t="shared" si="9"/>
        <v>25</v>
      </c>
      <c r="D241" t="s">
        <v>13</v>
      </c>
      <c r="E241" t="str" cm="1">
        <f t="array" ref="E241">IFERROR(_xlfn.IFS(Original!F241=Helper!$C$9,"Benar",Original!F241=Helper!$C$10,"Benar",Original!F241=Helper!$C$11,"Benar"),"Perbaikan")</f>
        <v>Benar</v>
      </c>
      <c r="F241" t="str">
        <f t="shared" si="10"/>
        <v>After Sales</v>
      </c>
      <c r="G241" s="1">
        <v>40699</v>
      </c>
      <c r="H241">
        <f t="shared" si="11"/>
        <v>2011</v>
      </c>
      <c r="I241" s="3" cm="1">
        <f t="array" ref="I241">IF(H241&lt;=2008,18000000,IF(AND(H241&gt;=2009,H241:H241&lt;=2013),13000000,IF(AND(H241&gt;=2014,H241&lt;=2019),9000000,IF(H241&gt;=2019,6800000,""))))</f>
        <v>13000000</v>
      </c>
      <c r="J241">
        <v>5</v>
      </c>
    </row>
    <row r="242" spans="1:10" x14ac:dyDescent="0.25">
      <c r="A242" t="s">
        <v>254</v>
      </c>
      <c r="B242" s="1">
        <v>35364</v>
      </c>
      <c r="C242">
        <f t="shared" si="9"/>
        <v>25</v>
      </c>
      <c r="D242" t="s">
        <v>8</v>
      </c>
      <c r="E242" t="str" cm="1">
        <f t="array" ref="E242">IFERROR(_xlfn.IFS(Original!F242=Helper!$C$9,"Benar",Original!F242=Helper!$C$10,"Benar",Original!F242=Helper!$C$11,"Benar"),"Perbaikan")</f>
        <v>Benar</v>
      </c>
      <c r="F242" t="str">
        <f t="shared" si="10"/>
        <v>Marketing and Sales</v>
      </c>
      <c r="G242" s="1">
        <v>43570</v>
      </c>
      <c r="H242">
        <f t="shared" si="11"/>
        <v>2019</v>
      </c>
      <c r="I242" s="3" cm="1">
        <f t="array" ref="I242">IF(H242&lt;=2008,18000000,IF(AND(H242&gt;=2009,H242:H242&lt;=2013),13000000,IF(AND(H242&gt;=2014,H242&lt;=2019),9000000,IF(H242&gt;=2019,6800000,""))))</f>
        <v>9000000</v>
      </c>
      <c r="J242">
        <v>4</v>
      </c>
    </row>
    <row r="243" spans="1:10" x14ac:dyDescent="0.25">
      <c r="A243" t="s">
        <v>255</v>
      </c>
      <c r="B243" s="1">
        <v>36372</v>
      </c>
      <c r="C243">
        <f t="shared" si="9"/>
        <v>23</v>
      </c>
      <c r="D243" t="s">
        <v>17</v>
      </c>
      <c r="E243" t="str" cm="1">
        <f t="array" ref="E243">IFERROR(_xlfn.IFS(Original!F243=Helper!$C$9,"Benar",Original!F243=Helper!$C$10,"Benar",Original!F243=Helper!$C$11,"Benar"),"Perbaikan")</f>
        <v>Benar</v>
      </c>
      <c r="F243" t="str">
        <f t="shared" si="10"/>
        <v>Administrasi</v>
      </c>
      <c r="G243" s="1">
        <v>41925</v>
      </c>
      <c r="H243">
        <f t="shared" si="11"/>
        <v>2014</v>
      </c>
      <c r="I243" s="3" cm="1">
        <f t="array" ref="I243">IF(H243&lt;=2008,18000000,IF(AND(H243&gt;=2009,H243:H243&lt;=2013),13000000,IF(AND(H243&gt;=2014,H243&lt;=2019),9000000,IF(H243&gt;=2019,6800000,""))))</f>
        <v>9000000</v>
      </c>
      <c r="J243">
        <v>2</v>
      </c>
    </row>
    <row r="244" spans="1:10" x14ac:dyDescent="0.25">
      <c r="A244" t="s">
        <v>256</v>
      </c>
      <c r="B244" s="1">
        <v>35290</v>
      </c>
      <c r="C244">
        <f t="shared" si="9"/>
        <v>26</v>
      </c>
      <c r="D244" t="s">
        <v>13</v>
      </c>
      <c r="E244" t="str" cm="1">
        <f t="array" ref="E244">IFERROR(_xlfn.IFS(Original!F244=Helper!$C$9,"Benar",Original!F244=Helper!$C$10,"Benar",Original!F244=Helper!$C$11,"Benar"),"Perbaikan")</f>
        <v>Benar</v>
      </c>
      <c r="F244" t="str">
        <f t="shared" si="10"/>
        <v>After Sales</v>
      </c>
      <c r="G244" s="1">
        <v>42271</v>
      </c>
      <c r="H244">
        <f t="shared" si="11"/>
        <v>2015</v>
      </c>
      <c r="I244" s="3" cm="1">
        <f t="array" ref="I244">IF(H244&lt;=2008,18000000,IF(AND(H244&gt;=2009,H244:H244&lt;=2013),13000000,IF(AND(H244&gt;=2014,H244&lt;=2019),9000000,IF(H244&gt;=2019,6800000,""))))</f>
        <v>9000000</v>
      </c>
      <c r="J244">
        <v>1</v>
      </c>
    </row>
    <row r="245" spans="1:10" x14ac:dyDescent="0.25">
      <c r="A245" t="s">
        <v>257</v>
      </c>
      <c r="B245" s="1">
        <v>35761</v>
      </c>
      <c r="C245">
        <f t="shared" si="9"/>
        <v>24</v>
      </c>
      <c r="D245" t="s">
        <v>13</v>
      </c>
      <c r="E245" t="str" cm="1">
        <f t="array" ref="E245">IFERROR(_xlfn.IFS(Original!F245=Helper!$C$9,"Benar",Original!F245=Helper!$C$10,"Benar",Original!F245=Helper!$C$11,"Benar"),"Perbaikan")</f>
        <v>Benar</v>
      </c>
      <c r="F245" t="str">
        <f t="shared" si="10"/>
        <v>After Sales</v>
      </c>
      <c r="G245" s="1">
        <v>42968</v>
      </c>
      <c r="H245">
        <f t="shared" si="11"/>
        <v>2017</v>
      </c>
      <c r="I245" s="3" cm="1">
        <f t="array" ref="I245">IF(H245&lt;=2008,18000000,IF(AND(H245&gt;=2009,H245:H245&lt;=2013),13000000,IF(AND(H245&gt;=2014,H245&lt;=2019),9000000,IF(H245&gt;=2019,6800000,""))))</f>
        <v>9000000</v>
      </c>
      <c r="J245">
        <v>1</v>
      </c>
    </row>
    <row r="246" spans="1:10" x14ac:dyDescent="0.25">
      <c r="A246" t="s">
        <v>258</v>
      </c>
      <c r="B246" s="1">
        <v>35432</v>
      </c>
      <c r="C246">
        <f t="shared" si="9"/>
        <v>25</v>
      </c>
      <c r="D246" t="s">
        <v>8</v>
      </c>
      <c r="E246" t="str" cm="1">
        <f t="array" ref="E246">IFERROR(_xlfn.IFS(Original!F246=Helper!$C$9,"Benar",Original!F246=Helper!$C$10,"Benar",Original!F246=Helper!$C$11,"Benar"),"Perbaikan")</f>
        <v>Benar</v>
      </c>
      <c r="F246" t="str">
        <f t="shared" si="10"/>
        <v>Marketing and Sales</v>
      </c>
      <c r="G246" s="1">
        <v>38699</v>
      </c>
      <c r="H246">
        <f t="shared" si="11"/>
        <v>2005</v>
      </c>
      <c r="I246" s="3" cm="1">
        <f t="array" ref="I246">IF(H246&lt;=2008,18000000,IF(AND(H246&gt;=2009,H246:H246&lt;=2013),13000000,IF(AND(H246&gt;=2014,H246&lt;=2019),9000000,IF(H246&gt;=2019,6800000,""))))</f>
        <v>18000000</v>
      </c>
      <c r="J246">
        <v>5</v>
      </c>
    </row>
    <row r="247" spans="1:10" x14ac:dyDescent="0.25">
      <c r="A247" t="s">
        <v>259</v>
      </c>
      <c r="B247" s="1">
        <v>36244</v>
      </c>
      <c r="C247">
        <f t="shared" si="9"/>
        <v>23</v>
      </c>
      <c r="D247" t="s">
        <v>82</v>
      </c>
      <c r="E247" t="str" cm="1">
        <f t="array" ref="E247">IFERROR(_xlfn.IFS(Original!F247=Helper!$C$9,"Benar",Original!F247=Helper!$C$10,"Benar",Original!F247=Helper!$C$11,"Benar"),"Perbaikan")</f>
        <v>Benar</v>
      </c>
      <c r="F247" t="s">
        <v>8</v>
      </c>
      <c r="G247" s="1">
        <v>41656</v>
      </c>
      <c r="H247">
        <f t="shared" si="11"/>
        <v>2014</v>
      </c>
      <c r="I247" s="3" cm="1">
        <f t="array" ref="I247">IF(H247&lt;=2008,18000000,IF(AND(H247&gt;=2009,H247:H247&lt;=2013),13000000,IF(AND(H247&gt;=2014,H247&lt;=2019),9000000,IF(H247&gt;=2019,6800000,""))))</f>
        <v>9000000</v>
      </c>
      <c r="J247">
        <v>4</v>
      </c>
    </row>
    <row r="248" spans="1:10" x14ac:dyDescent="0.25">
      <c r="A248" t="s">
        <v>260</v>
      </c>
      <c r="B248" s="1">
        <v>36898</v>
      </c>
      <c r="C248">
        <f t="shared" si="9"/>
        <v>21</v>
      </c>
      <c r="D248" t="s">
        <v>17</v>
      </c>
      <c r="E248" t="str" cm="1">
        <f t="array" ref="E248">IFERROR(_xlfn.IFS(Original!F248=Helper!$C$9,"Benar",Original!F248=Helper!$C$10,"Benar",Original!F248=Helper!$C$11,"Benar"),"Perbaikan")</f>
        <v>Benar</v>
      </c>
      <c r="F248" t="str">
        <f t="shared" si="10"/>
        <v>Administrasi</v>
      </c>
      <c r="G248" s="1">
        <v>41461</v>
      </c>
      <c r="H248">
        <f t="shared" si="11"/>
        <v>2013</v>
      </c>
      <c r="I248" s="3" cm="1">
        <f t="array" ref="I248">IF(H248&lt;=2008,18000000,IF(AND(H248&gt;=2009,H248:H248&lt;=2013),13000000,IF(AND(H248&gt;=2014,H248&lt;=2019),9000000,IF(H248&gt;=2019,6800000,""))))</f>
        <v>13000000</v>
      </c>
      <c r="J248">
        <v>4</v>
      </c>
    </row>
    <row r="249" spans="1:10" x14ac:dyDescent="0.25">
      <c r="A249" t="s">
        <v>261</v>
      </c>
      <c r="B249" s="1">
        <v>37140</v>
      </c>
      <c r="C249">
        <f t="shared" si="9"/>
        <v>21</v>
      </c>
      <c r="D249" t="s">
        <v>82</v>
      </c>
      <c r="E249" t="str" cm="1">
        <f t="array" ref="E249">IFERROR(_xlfn.IFS(Original!F249=Helper!$C$9,"Benar",Original!F249=Helper!$C$10,"Benar",Original!F249=Helper!$C$11,"Benar"),"Perbaikan")</f>
        <v>Benar</v>
      </c>
      <c r="F249" t="s">
        <v>8</v>
      </c>
      <c r="G249" s="1">
        <v>43223</v>
      </c>
      <c r="H249">
        <f t="shared" si="11"/>
        <v>2018</v>
      </c>
      <c r="I249" s="3" cm="1">
        <f t="array" ref="I249">IF(H249&lt;=2008,18000000,IF(AND(H249&gt;=2009,H249:H249&lt;=2013),13000000,IF(AND(H249&gt;=2014,H249&lt;=2019),9000000,IF(H249&gt;=2019,6800000,""))))</f>
        <v>9000000</v>
      </c>
      <c r="J249">
        <v>4</v>
      </c>
    </row>
    <row r="250" spans="1:10" x14ac:dyDescent="0.25">
      <c r="A250" t="s">
        <v>262</v>
      </c>
      <c r="B250" s="1">
        <v>37354</v>
      </c>
      <c r="C250">
        <f t="shared" si="9"/>
        <v>20</v>
      </c>
      <c r="D250" t="s">
        <v>8</v>
      </c>
      <c r="E250" t="str" cm="1">
        <f t="array" ref="E250">IFERROR(_xlfn.IFS(Original!F250=Helper!$C$9,"Benar",Original!F250=Helper!$C$10,"Benar",Original!F250=Helper!$C$11,"Benar"),"Perbaikan")</f>
        <v>Benar</v>
      </c>
      <c r="F250" t="str">
        <f t="shared" si="10"/>
        <v>Marketing and Sales</v>
      </c>
      <c r="G250" s="1">
        <v>44543</v>
      </c>
      <c r="H250">
        <f t="shared" si="11"/>
        <v>2021</v>
      </c>
      <c r="I250" s="3" cm="1">
        <f t="array" ref="I250">IF(H250&lt;=2008,18000000,IF(AND(H250&gt;=2009,H250:H250&lt;=2013),13000000,IF(AND(H250&gt;=2014,H250&lt;=2019),9000000,IF(H250&gt;=2019,6800000,""))))</f>
        <v>6800000</v>
      </c>
      <c r="J250">
        <v>5</v>
      </c>
    </row>
    <row r="251" spans="1:10" x14ac:dyDescent="0.25">
      <c r="A251" t="s">
        <v>263</v>
      </c>
      <c r="B251" s="1">
        <v>34499</v>
      </c>
      <c r="C251">
        <f t="shared" si="9"/>
        <v>28</v>
      </c>
      <c r="D251" t="s">
        <v>13</v>
      </c>
      <c r="E251" t="str" cm="1">
        <f t="array" ref="E251">IFERROR(_xlfn.IFS(Original!F251=Helper!$C$9,"Benar",Original!F251=Helper!$C$10,"Benar",Original!F251=Helper!$C$11,"Benar"),"Perbaikan")</f>
        <v>Benar</v>
      </c>
      <c r="F251" t="str">
        <f t="shared" si="10"/>
        <v>After Sales</v>
      </c>
      <c r="G251" s="1">
        <v>44308</v>
      </c>
      <c r="H251">
        <f t="shared" si="11"/>
        <v>2021</v>
      </c>
      <c r="I251" s="3" cm="1">
        <f t="array" ref="I251">IF(H251&lt;=2008,18000000,IF(AND(H251&gt;=2009,H251:H251&lt;=2013),13000000,IF(AND(H251&gt;=2014,H251&lt;=2019),9000000,IF(H251&gt;=2019,6800000,""))))</f>
        <v>6800000</v>
      </c>
      <c r="J251">
        <v>6</v>
      </c>
    </row>
    <row r="252" spans="1:10" x14ac:dyDescent="0.25">
      <c r="A252" t="s">
        <v>264</v>
      </c>
      <c r="B252" s="1">
        <v>36335</v>
      </c>
      <c r="C252">
        <f t="shared" si="9"/>
        <v>23</v>
      </c>
      <c r="D252" t="s">
        <v>8</v>
      </c>
      <c r="E252" t="str" cm="1">
        <f t="array" ref="E252">IFERROR(_xlfn.IFS(Original!F252=Helper!$C$9,"Benar",Original!F252=Helper!$C$10,"Benar",Original!F252=Helper!$C$11,"Benar"),"Perbaikan")</f>
        <v>Benar</v>
      </c>
      <c r="F252" t="str">
        <f t="shared" si="10"/>
        <v>Marketing and Sales</v>
      </c>
      <c r="G252" s="1">
        <v>41876</v>
      </c>
      <c r="H252">
        <f t="shared" si="11"/>
        <v>2014</v>
      </c>
      <c r="I252" s="3" cm="1">
        <f t="array" ref="I252">IF(H252&lt;=2008,18000000,IF(AND(H252&gt;=2009,H252:H252&lt;=2013),13000000,IF(AND(H252&gt;=2014,H252&lt;=2019),9000000,IF(H252&gt;=2019,6800000,""))))</f>
        <v>9000000</v>
      </c>
      <c r="J252">
        <v>1</v>
      </c>
    </row>
    <row r="253" spans="1:10" x14ac:dyDescent="0.25">
      <c r="A253" t="s">
        <v>265</v>
      </c>
      <c r="B253" s="1">
        <v>37977</v>
      </c>
      <c r="C253">
        <f t="shared" si="9"/>
        <v>18</v>
      </c>
      <c r="D253" t="s">
        <v>13</v>
      </c>
      <c r="E253" t="str" cm="1">
        <f t="array" ref="E253">IFERROR(_xlfn.IFS(Original!F253=Helper!$C$9,"Benar",Original!F253=Helper!$C$10,"Benar",Original!F253=Helper!$C$11,"Benar"),"Perbaikan")</f>
        <v>Benar</v>
      </c>
      <c r="F253" t="str">
        <f t="shared" si="10"/>
        <v>After Sales</v>
      </c>
      <c r="G253" s="1">
        <v>43859</v>
      </c>
      <c r="H253">
        <f t="shared" si="11"/>
        <v>2020</v>
      </c>
      <c r="I253" s="3" cm="1">
        <f t="array" ref="I253">IF(H253&lt;=2008,18000000,IF(AND(H253&gt;=2009,H253:H253&lt;=2013),13000000,IF(AND(H253&gt;=2014,H253&lt;=2019),9000000,IF(H253&gt;=2019,6800000,""))))</f>
        <v>6800000</v>
      </c>
      <c r="J253">
        <v>3</v>
      </c>
    </row>
    <row r="254" spans="1:10" x14ac:dyDescent="0.25">
      <c r="A254" t="s">
        <v>266</v>
      </c>
      <c r="B254" s="1">
        <v>37372</v>
      </c>
      <c r="C254">
        <f t="shared" si="9"/>
        <v>20</v>
      </c>
      <c r="D254" t="s">
        <v>13</v>
      </c>
      <c r="E254" t="str" cm="1">
        <f t="array" ref="E254">IFERROR(_xlfn.IFS(Original!F254=Helper!$C$9,"Benar",Original!F254=Helper!$C$10,"Benar",Original!F254=Helper!$C$11,"Benar"),"Perbaikan")</f>
        <v>Benar</v>
      </c>
      <c r="F254" t="str">
        <f t="shared" si="10"/>
        <v>After Sales</v>
      </c>
      <c r="G254" s="1">
        <v>42552</v>
      </c>
      <c r="H254">
        <f t="shared" si="11"/>
        <v>2016</v>
      </c>
      <c r="I254" s="3" cm="1">
        <f t="array" ref="I254">IF(H254&lt;=2008,18000000,IF(AND(H254&gt;=2009,H254:H254&lt;=2013),13000000,IF(AND(H254&gt;=2014,H254&lt;=2019),9000000,IF(H254&gt;=2019,6800000,""))))</f>
        <v>9000000</v>
      </c>
      <c r="J254">
        <v>3</v>
      </c>
    </row>
    <row r="255" spans="1:10" x14ac:dyDescent="0.25">
      <c r="A255" t="s">
        <v>267</v>
      </c>
      <c r="B255" s="1">
        <v>36603</v>
      </c>
      <c r="C255">
        <f t="shared" si="9"/>
        <v>22</v>
      </c>
      <c r="D255" t="s">
        <v>13</v>
      </c>
      <c r="E255" t="str" cm="1">
        <f t="array" ref="E255">IFERROR(_xlfn.IFS(Original!F255=Helper!$C$9,"Benar",Original!F255=Helper!$C$10,"Benar",Original!F255=Helper!$C$11,"Benar"),"Perbaikan")</f>
        <v>Benar</v>
      </c>
      <c r="F255" t="str">
        <f t="shared" si="10"/>
        <v>After Sales</v>
      </c>
      <c r="G255" s="1">
        <v>39824</v>
      </c>
      <c r="H255">
        <f t="shared" si="11"/>
        <v>2009</v>
      </c>
      <c r="I255" s="3" cm="1">
        <f t="array" ref="I255">IF(H255&lt;=2008,18000000,IF(AND(H255&gt;=2009,H255:H255&lt;=2013),13000000,IF(AND(H255&gt;=2014,H255&lt;=2019),9000000,IF(H255&gt;=2019,6800000,""))))</f>
        <v>13000000</v>
      </c>
      <c r="J255">
        <v>1</v>
      </c>
    </row>
    <row r="256" spans="1:10" x14ac:dyDescent="0.25">
      <c r="A256" t="s">
        <v>268</v>
      </c>
      <c r="B256" s="1">
        <v>36208</v>
      </c>
      <c r="C256">
        <f t="shared" si="9"/>
        <v>23</v>
      </c>
      <c r="D256" t="s">
        <v>13</v>
      </c>
      <c r="E256" t="str" cm="1">
        <f t="array" ref="E256">IFERROR(_xlfn.IFS(Original!F256=Helper!$C$9,"Benar",Original!F256=Helper!$C$10,"Benar",Original!F256=Helper!$C$11,"Benar"),"Perbaikan")</f>
        <v>Benar</v>
      </c>
      <c r="F256" t="str">
        <f t="shared" si="10"/>
        <v>After Sales</v>
      </c>
      <c r="G256" s="1">
        <v>39334</v>
      </c>
      <c r="H256">
        <f t="shared" si="11"/>
        <v>2007</v>
      </c>
      <c r="I256" s="3" cm="1">
        <f t="array" ref="I256">IF(H256&lt;=2008,18000000,IF(AND(H256&gt;=2009,H256:H256&lt;=2013),13000000,IF(AND(H256&gt;=2014,H256&lt;=2019),9000000,IF(H256&gt;=2019,6800000,""))))</f>
        <v>18000000</v>
      </c>
      <c r="J256">
        <v>1</v>
      </c>
    </row>
    <row r="257" spans="1:10" x14ac:dyDescent="0.25">
      <c r="A257" t="s">
        <v>269</v>
      </c>
      <c r="B257" s="1">
        <v>37277</v>
      </c>
      <c r="C257">
        <f t="shared" si="9"/>
        <v>20</v>
      </c>
      <c r="D257" t="s">
        <v>8</v>
      </c>
      <c r="E257" t="str" cm="1">
        <f t="array" ref="E257">IFERROR(_xlfn.IFS(Original!F257=Helper!$C$9,"Benar",Original!F257=Helper!$C$10,"Benar",Original!F257=Helper!$C$11,"Benar"),"Perbaikan")</f>
        <v>Benar</v>
      </c>
      <c r="F257" t="str">
        <f t="shared" si="10"/>
        <v>Marketing and Sales</v>
      </c>
      <c r="G257" s="1">
        <v>43341</v>
      </c>
      <c r="H257">
        <f t="shared" si="11"/>
        <v>2018</v>
      </c>
      <c r="I257" s="3" cm="1">
        <f t="array" ref="I257">IF(H257&lt;=2008,18000000,IF(AND(H257&gt;=2009,H257:H257&lt;=2013),13000000,IF(AND(H257&gt;=2014,H257&lt;=2019),9000000,IF(H257&gt;=2019,6800000,""))))</f>
        <v>9000000</v>
      </c>
      <c r="J257">
        <v>1</v>
      </c>
    </row>
    <row r="258" spans="1:10" x14ac:dyDescent="0.25">
      <c r="A258" t="s">
        <v>270</v>
      </c>
      <c r="B258" s="1">
        <v>35090</v>
      </c>
      <c r="C258">
        <f t="shared" ref="C258:C321" si="12">DATEDIF(B258,$N$2,"y")</f>
        <v>26</v>
      </c>
      <c r="D258" t="s">
        <v>13</v>
      </c>
      <c r="E258" t="str" cm="1">
        <f t="array" ref="E258">IFERROR(_xlfn.IFS(Original!F258=Helper!$C$9,"Benar",Original!F258=Helper!$C$10,"Benar",Original!F258=Helper!$C$11,"Benar"),"Perbaikan")</f>
        <v>Benar</v>
      </c>
      <c r="F258" t="str">
        <f t="shared" si="10"/>
        <v>After Sales</v>
      </c>
      <c r="G258" s="1">
        <v>42735</v>
      </c>
      <c r="H258">
        <f t="shared" si="11"/>
        <v>2016</v>
      </c>
      <c r="I258" s="3" cm="1">
        <f t="array" ref="I258">IF(H258&lt;=2008,18000000,IF(AND(H258&gt;=2009,H258:H258&lt;=2013),13000000,IF(AND(H258&gt;=2014,H258&lt;=2019),9000000,IF(H258&gt;=2019,6800000,""))))</f>
        <v>9000000</v>
      </c>
      <c r="J258">
        <v>5</v>
      </c>
    </row>
    <row r="259" spans="1:10" x14ac:dyDescent="0.25">
      <c r="A259" t="s">
        <v>271</v>
      </c>
      <c r="B259" s="1">
        <v>36730</v>
      </c>
      <c r="C259">
        <f t="shared" si="12"/>
        <v>22</v>
      </c>
      <c r="D259" t="s">
        <v>17</v>
      </c>
      <c r="E259" t="str" cm="1">
        <f t="array" ref="E259">IFERROR(_xlfn.IFS(Original!F259=Helper!$C$9,"Benar",Original!F259=Helper!$C$10,"Benar",Original!F259=Helper!$C$11,"Benar"),"Perbaikan")</f>
        <v>Benar</v>
      </c>
      <c r="F259" t="str">
        <f t="shared" ref="F259:F322" si="13">TRIM(D259)</f>
        <v>Administrasi</v>
      </c>
      <c r="G259" s="1">
        <v>41244</v>
      </c>
      <c r="H259">
        <f t="shared" ref="H259:H322" si="14">YEAR(G259)</f>
        <v>2012</v>
      </c>
      <c r="I259" s="3" cm="1">
        <f t="array" ref="I259">IF(H259&lt;=2008,18000000,IF(AND(H259&gt;=2009,H259:H259&lt;=2013),13000000,IF(AND(H259&gt;=2014,H259&lt;=2019),9000000,IF(H259&gt;=2019,6800000,""))))</f>
        <v>13000000</v>
      </c>
      <c r="J259">
        <v>6</v>
      </c>
    </row>
    <row r="260" spans="1:10" x14ac:dyDescent="0.25">
      <c r="A260" t="s">
        <v>272</v>
      </c>
      <c r="B260" s="1">
        <v>34802</v>
      </c>
      <c r="C260">
        <f t="shared" si="12"/>
        <v>27</v>
      </c>
      <c r="D260" t="s">
        <v>13</v>
      </c>
      <c r="E260" t="str" cm="1">
        <f t="array" ref="E260">IFERROR(_xlfn.IFS(Original!F260=Helper!$C$9,"Benar",Original!F260=Helper!$C$10,"Benar",Original!F260=Helper!$C$11,"Benar"),"Perbaikan")</f>
        <v>Benar</v>
      </c>
      <c r="F260" t="str">
        <f t="shared" si="13"/>
        <v>After Sales</v>
      </c>
      <c r="G260" s="1">
        <v>41892</v>
      </c>
      <c r="H260">
        <f t="shared" si="14"/>
        <v>2014</v>
      </c>
      <c r="I260" s="3" cm="1">
        <f t="array" ref="I260">IF(H260&lt;=2008,18000000,IF(AND(H260&gt;=2009,H260:H260&lt;=2013),13000000,IF(AND(H260&gt;=2014,H260&lt;=2019),9000000,IF(H260&gt;=2019,6800000,""))))</f>
        <v>9000000</v>
      </c>
      <c r="J260">
        <v>3</v>
      </c>
    </row>
    <row r="261" spans="1:10" x14ac:dyDescent="0.25">
      <c r="A261" t="s">
        <v>273</v>
      </c>
      <c r="B261" s="1">
        <v>35684</v>
      </c>
      <c r="C261">
        <f t="shared" si="12"/>
        <v>25</v>
      </c>
      <c r="D261" t="s">
        <v>13</v>
      </c>
      <c r="E261" t="str" cm="1">
        <f t="array" ref="E261">IFERROR(_xlfn.IFS(Original!F261=Helper!$C$9,"Benar",Original!F261=Helper!$C$10,"Benar",Original!F261=Helper!$C$11,"Benar"),"Perbaikan")</f>
        <v>Benar</v>
      </c>
      <c r="F261" t="str">
        <f t="shared" si="13"/>
        <v>After Sales</v>
      </c>
      <c r="G261" s="1">
        <v>41730</v>
      </c>
      <c r="H261">
        <f t="shared" si="14"/>
        <v>2014</v>
      </c>
      <c r="I261" s="3" cm="1">
        <f t="array" ref="I261">IF(H261&lt;=2008,18000000,IF(AND(H261&gt;=2009,H261:H261&lt;=2013),13000000,IF(AND(H261&gt;=2014,H261&lt;=2019),9000000,IF(H261&gt;=2019,6800000,""))))</f>
        <v>9000000</v>
      </c>
      <c r="J261">
        <v>2</v>
      </c>
    </row>
    <row r="262" spans="1:10" x14ac:dyDescent="0.25">
      <c r="A262" t="s">
        <v>274</v>
      </c>
      <c r="B262" s="1">
        <v>36173</v>
      </c>
      <c r="C262">
        <f t="shared" si="12"/>
        <v>23</v>
      </c>
      <c r="D262" t="s">
        <v>8</v>
      </c>
      <c r="E262" t="str" cm="1">
        <f t="array" ref="E262">IFERROR(_xlfn.IFS(Original!F262=Helper!$C$9,"Benar",Original!F262=Helper!$C$10,"Benar",Original!F262=Helper!$C$11,"Benar"),"Perbaikan")</f>
        <v>Benar</v>
      </c>
      <c r="F262" t="str">
        <f t="shared" si="13"/>
        <v>Marketing and Sales</v>
      </c>
      <c r="G262" s="1">
        <v>42742</v>
      </c>
      <c r="H262">
        <f t="shared" si="14"/>
        <v>2017</v>
      </c>
      <c r="I262" s="3" cm="1">
        <f t="array" ref="I262">IF(H262&lt;=2008,18000000,IF(AND(H262&gt;=2009,H262:H262&lt;=2013),13000000,IF(AND(H262&gt;=2014,H262&lt;=2019),9000000,IF(H262&gt;=2019,6800000,""))))</f>
        <v>9000000</v>
      </c>
      <c r="J262">
        <v>2</v>
      </c>
    </row>
    <row r="263" spans="1:10" x14ac:dyDescent="0.25">
      <c r="A263" t="s">
        <v>275</v>
      </c>
      <c r="B263" s="1">
        <v>36174</v>
      </c>
      <c r="C263">
        <f t="shared" si="12"/>
        <v>23</v>
      </c>
      <c r="D263" t="s">
        <v>13</v>
      </c>
      <c r="E263" t="str" cm="1">
        <f t="array" ref="E263">IFERROR(_xlfn.IFS(Original!F263=Helper!$C$9,"Benar",Original!F263=Helper!$C$10,"Benar",Original!F263=Helper!$C$11,"Benar"),"Perbaikan")</f>
        <v>Benar</v>
      </c>
      <c r="F263" t="str">
        <f t="shared" si="13"/>
        <v>After Sales</v>
      </c>
      <c r="G263" s="1">
        <v>42133</v>
      </c>
      <c r="H263">
        <f t="shared" si="14"/>
        <v>2015</v>
      </c>
      <c r="I263" s="3" cm="1">
        <f t="array" ref="I263">IF(H263&lt;=2008,18000000,IF(AND(H263&gt;=2009,H263:H263&lt;=2013),13000000,IF(AND(H263&gt;=2014,H263&lt;=2019),9000000,IF(H263&gt;=2019,6800000,""))))</f>
        <v>9000000</v>
      </c>
      <c r="J263">
        <v>1</v>
      </c>
    </row>
    <row r="264" spans="1:10" x14ac:dyDescent="0.25">
      <c r="A264" t="s">
        <v>276</v>
      </c>
      <c r="B264" s="1">
        <v>34906</v>
      </c>
      <c r="C264">
        <f t="shared" si="12"/>
        <v>27</v>
      </c>
      <c r="D264" t="s">
        <v>13</v>
      </c>
      <c r="E264" t="str" cm="1">
        <f t="array" ref="E264">IFERROR(_xlfn.IFS(Original!F264=Helper!$C$9,"Benar",Original!F264=Helper!$C$10,"Benar",Original!F264=Helper!$C$11,"Benar"),"Perbaikan")</f>
        <v>Benar</v>
      </c>
      <c r="F264" t="str">
        <f t="shared" si="13"/>
        <v>After Sales</v>
      </c>
      <c r="G264" s="1">
        <v>43230</v>
      </c>
      <c r="H264">
        <f t="shared" si="14"/>
        <v>2018</v>
      </c>
      <c r="I264" s="3" cm="1">
        <f t="array" ref="I264">IF(H264&lt;=2008,18000000,IF(AND(H264&gt;=2009,H264:H264&lt;=2013),13000000,IF(AND(H264&gt;=2014,H264&lt;=2019),9000000,IF(H264&gt;=2019,6800000,""))))</f>
        <v>9000000</v>
      </c>
      <c r="J264">
        <v>6</v>
      </c>
    </row>
    <row r="265" spans="1:10" x14ac:dyDescent="0.25">
      <c r="A265" t="s">
        <v>277</v>
      </c>
      <c r="B265" s="1">
        <v>37712</v>
      </c>
      <c r="C265">
        <f t="shared" si="12"/>
        <v>19</v>
      </c>
      <c r="D265" t="s">
        <v>17</v>
      </c>
      <c r="E265" t="str" cm="1">
        <f t="array" ref="E265">IFERROR(_xlfn.IFS(Original!F265=Helper!$C$9,"Benar",Original!F265=Helper!$C$10,"Benar",Original!F265=Helper!$C$11,"Benar"),"Perbaikan")</f>
        <v>Benar</v>
      </c>
      <c r="F265" t="str">
        <f t="shared" si="13"/>
        <v>Administrasi</v>
      </c>
      <c r="G265" s="1">
        <v>44291</v>
      </c>
      <c r="H265">
        <f t="shared" si="14"/>
        <v>2021</v>
      </c>
      <c r="I265" s="3" cm="1">
        <f t="array" ref="I265">IF(H265&lt;=2008,18000000,IF(AND(H265&gt;=2009,H265:H265&lt;=2013),13000000,IF(AND(H265&gt;=2014,H265&lt;=2019),9000000,IF(H265&gt;=2019,6800000,""))))</f>
        <v>6800000</v>
      </c>
      <c r="J265">
        <v>3</v>
      </c>
    </row>
    <row r="266" spans="1:10" x14ac:dyDescent="0.25">
      <c r="A266" t="s">
        <v>278</v>
      </c>
      <c r="B266" s="1">
        <v>37361</v>
      </c>
      <c r="C266">
        <f t="shared" si="12"/>
        <v>20</v>
      </c>
      <c r="D266" t="s">
        <v>17</v>
      </c>
      <c r="E266" t="str" cm="1">
        <f t="array" ref="E266">IFERROR(_xlfn.IFS(Original!F266=Helper!$C$9,"Benar",Original!F266=Helper!$C$10,"Benar",Original!F266=Helper!$C$11,"Benar"),"Perbaikan")</f>
        <v>Benar</v>
      </c>
      <c r="F266" t="str">
        <f t="shared" si="13"/>
        <v>Administrasi</v>
      </c>
      <c r="G266" s="1">
        <v>39836</v>
      </c>
      <c r="H266">
        <f t="shared" si="14"/>
        <v>2009</v>
      </c>
      <c r="I266" s="3" cm="1">
        <f t="array" ref="I266">IF(H266&lt;=2008,18000000,IF(AND(H266&gt;=2009,H266:H266&lt;=2013),13000000,IF(AND(H266&gt;=2014,H266&lt;=2019),9000000,IF(H266&gt;=2019,6800000,""))))</f>
        <v>13000000</v>
      </c>
      <c r="J266">
        <v>5</v>
      </c>
    </row>
    <row r="267" spans="1:10" x14ac:dyDescent="0.25">
      <c r="A267" t="s">
        <v>279</v>
      </c>
      <c r="B267" s="1">
        <v>36670</v>
      </c>
      <c r="C267">
        <f t="shared" si="12"/>
        <v>22</v>
      </c>
      <c r="D267" t="s">
        <v>13</v>
      </c>
      <c r="E267" t="str" cm="1">
        <f t="array" ref="E267">IFERROR(_xlfn.IFS(Original!F267=Helper!$C$9,"Benar",Original!F267=Helper!$C$10,"Benar",Original!F267=Helper!$C$11,"Benar"),"Perbaikan")</f>
        <v>Benar</v>
      </c>
      <c r="F267" t="str">
        <f t="shared" si="13"/>
        <v>After Sales</v>
      </c>
      <c r="G267" s="1">
        <v>43747</v>
      </c>
      <c r="H267">
        <f t="shared" si="14"/>
        <v>2019</v>
      </c>
      <c r="I267" s="3" cm="1">
        <f t="array" ref="I267">IF(H267&lt;=2008,18000000,IF(AND(H267&gt;=2009,H267:H267&lt;=2013),13000000,IF(AND(H267&gt;=2014,H267&lt;=2019),9000000,IF(H267&gt;=2019,6800000,""))))</f>
        <v>9000000</v>
      </c>
      <c r="J267">
        <v>2</v>
      </c>
    </row>
    <row r="268" spans="1:10" x14ac:dyDescent="0.25">
      <c r="A268" t="s">
        <v>280</v>
      </c>
      <c r="B268" s="1">
        <v>36055</v>
      </c>
      <c r="C268">
        <f t="shared" si="12"/>
        <v>24</v>
      </c>
      <c r="D268" t="s">
        <v>13</v>
      </c>
      <c r="E268" t="str" cm="1">
        <f t="array" ref="E268">IFERROR(_xlfn.IFS(Original!F268=Helper!$C$9,"Benar",Original!F268=Helper!$C$10,"Benar",Original!F268=Helper!$C$11,"Benar"),"Perbaikan")</f>
        <v>Benar</v>
      </c>
      <c r="F268" t="str">
        <f t="shared" si="13"/>
        <v>After Sales</v>
      </c>
      <c r="G268" s="1">
        <v>40616</v>
      </c>
      <c r="H268">
        <f t="shared" si="14"/>
        <v>2011</v>
      </c>
      <c r="I268" s="3" cm="1">
        <f t="array" ref="I268">IF(H268&lt;=2008,18000000,IF(AND(H268&gt;=2009,H268:H268&lt;=2013),13000000,IF(AND(H268&gt;=2014,H268&lt;=2019),9000000,IF(H268&gt;=2019,6800000,""))))</f>
        <v>13000000</v>
      </c>
      <c r="J268">
        <v>4</v>
      </c>
    </row>
    <row r="269" spans="1:10" x14ac:dyDescent="0.25">
      <c r="A269" t="s">
        <v>281</v>
      </c>
      <c r="B269" s="1">
        <v>36152</v>
      </c>
      <c r="C269">
        <f t="shared" si="12"/>
        <v>23</v>
      </c>
      <c r="D269" t="s">
        <v>13</v>
      </c>
      <c r="E269" t="str" cm="1">
        <f t="array" ref="E269">IFERROR(_xlfn.IFS(Original!F269=Helper!$C$9,"Benar",Original!F269=Helper!$C$10,"Benar",Original!F269=Helper!$C$11,"Benar"),"Perbaikan")</f>
        <v>Benar</v>
      </c>
      <c r="F269" t="str">
        <f t="shared" si="13"/>
        <v>After Sales</v>
      </c>
      <c r="G269" s="1">
        <v>39109</v>
      </c>
      <c r="H269">
        <f t="shared" si="14"/>
        <v>2007</v>
      </c>
      <c r="I269" s="3" cm="1">
        <f t="array" ref="I269">IF(H269&lt;=2008,18000000,IF(AND(H269&gt;=2009,H269:H269&lt;=2013),13000000,IF(AND(H269&gt;=2014,H269&lt;=2019),9000000,IF(H269&gt;=2019,6800000,""))))</f>
        <v>18000000</v>
      </c>
      <c r="J269">
        <v>3</v>
      </c>
    </row>
    <row r="270" spans="1:10" x14ac:dyDescent="0.25">
      <c r="A270" t="s">
        <v>282</v>
      </c>
      <c r="B270" s="1">
        <v>36010</v>
      </c>
      <c r="C270">
        <f t="shared" si="12"/>
        <v>24</v>
      </c>
      <c r="D270" t="s">
        <v>17</v>
      </c>
      <c r="E270" t="str" cm="1">
        <f t="array" ref="E270">IFERROR(_xlfn.IFS(Original!F270=Helper!$C$9,"Benar",Original!F270=Helper!$C$10,"Benar",Original!F270=Helper!$C$11,"Benar"),"Perbaikan")</f>
        <v>Benar</v>
      </c>
      <c r="F270" t="str">
        <f t="shared" si="13"/>
        <v>Administrasi</v>
      </c>
      <c r="G270" s="1">
        <v>39100</v>
      </c>
      <c r="H270">
        <f t="shared" si="14"/>
        <v>2007</v>
      </c>
      <c r="I270" s="3" cm="1">
        <f t="array" ref="I270">IF(H270&lt;=2008,18000000,IF(AND(H270&gt;=2009,H270:H270&lt;=2013),13000000,IF(AND(H270&gt;=2014,H270&lt;=2019),9000000,IF(H270&gt;=2019,6800000,""))))</f>
        <v>18000000</v>
      </c>
      <c r="J270">
        <v>4</v>
      </c>
    </row>
    <row r="271" spans="1:10" x14ac:dyDescent="0.25">
      <c r="A271" t="s">
        <v>283</v>
      </c>
      <c r="B271" s="1">
        <v>37234</v>
      </c>
      <c r="C271">
        <f t="shared" si="12"/>
        <v>20</v>
      </c>
      <c r="D271" t="s">
        <v>17</v>
      </c>
      <c r="E271" t="str" cm="1">
        <f t="array" ref="E271">IFERROR(_xlfn.IFS(Original!F271=Helper!$C$9,"Benar",Original!F271=Helper!$C$10,"Benar",Original!F271=Helper!$C$11,"Benar"),"Perbaikan")</f>
        <v>Benar</v>
      </c>
      <c r="F271" t="str">
        <f t="shared" si="13"/>
        <v>Administrasi</v>
      </c>
      <c r="G271" s="1">
        <v>42855</v>
      </c>
      <c r="H271">
        <f t="shared" si="14"/>
        <v>2017</v>
      </c>
      <c r="I271" s="3" cm="1">
        <f t="array" ref="I271">IF(H271&lt;=2008,18000000,IF(AND(H271&gt;=2009,H271:H271&lt;=2013),13000000,IF(AND(H271&gt;=2014,H271&lt;=2019),9000000,IF(H271&gt;=2019,6800000,""))))</f>
        <v>9000000</v>
      </c>
      <c r="J271">
        <v>5</v>
      </c>
    </row>
    <row r="272" spans="1:10" x14ac:dyDescent="0.25">
      <c r="A272" t="s">
        <v>284</v>
      </c>
      <c r="B272" s="1">
        <v>36829</v>
      </c>
      <c r="C272">
        <f t="shared" si="12"/>
        <v>21</v>
      </c>
      <c r="D272" t="s">
        <v>17</v>
      </c>
      <c r="E272" t="str" cm="1">
        <f t="array" ref="E272">IFERROR(_xlfn.IFS(Original!F272=Helper!$C$9,"Benar",Original!F272=Helper!$C$10,"Benar",Original!F272=Helper!$C$11,"Benar"),"Perbaikan")</f>
        <v>Benar</v>
      </c>
      <c r="F272" t="str">
        <f t="shared" si="13"/>
        <v>Administrasi</v>
      </c>
      <c r="G272" s="1">
        <v>44691</v>
      </c>
      <c r="H272">
        <f t="shared" si="14"/>
        <v>2022</v>
      </c>
      <c r="I272" s="3" cm="1">
        <f t="array" ref="I272">IF(H272&lt;=2008,18000000,IF(AND(H272&gt;=2009,H272:H272&lt;=2013),13000000,IF(AND(H272&gt;=2014,H272&lt;=2019),9000000,IF(H272&gt;=2019,6800000,""))))</f>
        <v>6800000</v>
      </c>
      <c r="J272">
        <v>3</v>
      </c>
    </row>
    <row r="273" spans="1:10" x14ac:dyDescent="0.25">
      <c r="A273" t="s">
        <v>285</v>
      </c>
      <c r="B273" s="1">
        <v>35656</v>
      </c>
      <c r="C273">
        <f t="shared" si="12"/>
        <v>25</v>
      </c>
      <c r="D273" t="s">
        <v>17</v>
      </c>
      <c r="E273" t="str" cm="1">
        <f t="array" ref="E273">IFERROR(_xlfn.IFS(Original!F273=Helper!$C$9,"Benar",Original!F273=Helper!$C$10,"Benar",Original!F273=Helper!$C$11,"Benar"),"Perbaikan")</f>
        <v>Benar</v>
      </c>
      <c r="F273" t="str">
        <f t="shared" si="13"/>
        <v>Administrasi</v>
      </c>
      <c r="G273" s="1">
        <v>44604</v>
      </c>
      <c r="H273">
        <f t="shared" si="14"/>
        <v>2022</v>
      </c>
      <c r="I273" s="3" cm="1">
        <f t="array" ref="I273">IF(H273&lt;=2008,18000000,IF(AND(H273&gt;=2009,H273:H273&lt;=2013),13000000,IF(AND(H273&gt;=2014,H273&lt;=2019),9000000,IF(H273&gt;=2019,6800000,""))))</f>
        <v>6800000</v>
      </c>
      <c r="J273">
        <v>6</v>
      </c>
    </row>
    <row r="274" spans="1:10" x14ac:dyDescent="0.25">
      <c r="A274" t="s">
        <v>286</v>
      </c>
      <c r="B274" s="1">
        <v>35436</v>
      </c>
      <c r="C274">
        <f t="shared" si="12"/>
        <v>25</v>
      </c>
      <c r="D274" t="s">
        <v>13</v>
      </c>
      <c r="E274" t="str" cm="1">
        <f t="array" ref="E274">IFERROR(_xlfn.IFS(Original!F274=Helper!$C$9,"Benar",Original!F274=Helper!$C$10,"Benar",Original!F274=Helper!$C$11,"Benar"),"Perbaikan")</f>
        <v>Benar</v>
      </c>
      <c r="F274" t="str">
        <f t="shared" si="13"/>
        <v>After Sales</v>
      </c>
      <c r="G274" s="1">
        <v>39728</v>
      </c>
      <c r="H274">
        <f t="shared" si="14"/>
        <v>2008</v>
      </c>
      <c r="I274" s="3" cm="1">
        <f t="array" ref="I274">IF(H274&lt;=2008,18000000,IF(AND(H274&gt;=2009,H274:H274&lt;=2013),13000000,IF(AND(H274&gt;=2014,H274&lt;=2019),9000000,IF(H274&gt;=2019,6800000,""))))</f>
        <v>18000000</v>
      </c>
      <c r="J274">
        <v>6</v>
      </c>
    </row>
    <row r="275" spans="1:10" x14ac:dyDescent="0.25">
      <c r="A275" t="s">
        <v>287</v>
      </c>
      <c r="B275" s="1">
        <v>37276</v>
      </c>
      <c r="C275">
        <f t="shared" si="12"/>
        <v>20</v>
      </c>
      <c r="D275" t="s">
        <v>13</v>
      </c>
      <c r="E275" t="str" cm="1">
        <f t="array" ref="E275">IFERROR(_xlfn.IFS(Original!F275=Helper!$C$9,"Benar",Original!F275=Helper!$C$10,"Benar",Original!F275=Helper!$C$11,"Benar"),"Perbaikan")</f>
        <v>Benar</v>
      </c>
      <c r="F275" t="str">
        <f t="shared" si="13"/>
        <v>After Sales</v>
      </c>
      <c r="G275" s="1">
        <v>41669</v>
      </c>
      <c r="H275">
        <f t="shared" si="14"/>
        <v>2014</v>
      </c>
      <c r="I275" s="3" cm="1">
        <f t="array" ref="I275">IF(H275&lt;=2008,18000000,IF(AND(H275&gt;=2009,H275:H275&lt;=2013),13000000,IF(AND(H275&gt;=2014,H275&lt;=2019),9000000,IF(H275&gt;=2019,6800000,""))))</f>
        <v>9000000</v>
      </c>
      <c r="J275">
        <v>3</v>
      </c>
    </row>
    <row r="276" spans="1:10" x14ac:dyDescent="0.25">
      <c r="A276" t="s">
        <v>288</v>
      </c>
      <c r="B276" s="1">
        <v>37609</v>
      </c>
      <c r="C276">
        <f t="shared" si="12"/>
        <v>19</v>
      </c>
      <c r="D276" t="s">
        <v>13</v>
      </c>
      <c r="E276" t="str" cm="1">
        <f t="array" ref="E276">IFERROR(_xlfn.IFS(Original!F276=Helper!$C$9,"Benar",Original!F276=Helper!$C$10,"Benar",Original!F276=Helper!$C$11,"Benar"),"Perbaikan")</f>
        <v>Benar</v>
      </c>
      <c r="F276" t="str">
        <f t="shared" si="13"/>
        <v>After Sales</v>
      </c>
      <c r="G276" s="1">
        <v>40664</v>
      </c>
      <c r="H276">
        <f t="shared" si="14"/>
        <v>2011</v>
      </c>
      <c r="I276" s="3" cm="1">
        <f t="array" ref="I276">IF(H276&lt;=2008,18000000,IF(AND(H276&gt;=2009,H276:H276&lt;=2013),13000000,IF(AND(H276&gt;=2014,H276&lt;=2019),9000000,IF(H276&gt;=2019,6800000,""))))</f>
        <v>13000000</v>
      </c>
      <c r="J276">
        <v>1</v>
      </c>
    </row>
    <row r="277" spans="1:10" x14ac:dyDescent="0.25">
      <c r="A277" t="s">
        <v>289</v>
      </c>
      <c r="B277" s="1">
        <v>35584</v>
      </c>
      <c r="C277">
        <f t="shared" si="12"/>
        <v>25</v>
      </c>
      <c r="D277" t="s">
        <v>13</v>
      </c>
      <c r="E277" t="str" cm="1">
        <f t="array" ref="E277">IFERROR(_xlfn.IFS(Original!F277=Helper!$C$9,"Benar",Original!F277=Helper!$C$10,"Benar",Original!F277=Helper!$C$11,"Benar"),"Perbaikan")</f>
        <v>Benar</v>
      </c>
      <c r="F277" t="str">
        <f t="shared" si="13"/>
        <v>After Sales</v>
      </c>
      <c r="G277" s="1">
        <v>39389</v>
      </c>
      <c r="H277">
        <f t="shared" si="14"/>
        <v>2007</v>
      </c>
      <c r="I277" s="3" cm="1">
        <f t="array" ref="I277">IF(H277&lt;=2008,18000000,IF(AND(H277&gt;=2009,H277:H277&lt;=2013),13000000,IF(AND(H277&gt;=2014,H277&lt;=2019),9000000,IF(H277&gt;=2019,6800000,""))))</f>
        <v>18000000</v>
      </c>
      <c r="J277">
        <v>2</v>
      </c>
    </row>
    <row r="278" spans="1:10" x14ac:dyDescent="0.25">
      <c r="A278" t="s">
        <v>290</v>
      </c>
      <c r="B278" s="1">
        <v>34668</v>
      </c>
      <c r="C278">
        <f t="shared" si="12"/>
        <v>27</v>
      </c>
      <c r="D278" t="s">
        <v>13</v>
      </c>
      <c r="E278" t="str" cm="1">
        <f t="array" ref="E278">IFERROR(_xlfn.IFS(Original!F278=Helper!$C$9,"Benar",Original!F278=Helper!$C$10,"Benar",Original!F278=Helper!$C$11,"Benar"),"Perbaikan")</f>
        <v>Benar</v>
      </c>
      <c r="F278" t="str">
        <f t="shared" si="13"/>
        <v>After Sales</v>
      </c>
      <c r="G278" s="1">
        <v>43968</v>
      </c>
      <c r="H278">
        <f t="shared" si="14"/>
        <v>2020</v>
      </c>
      <c r="I278" s="3" cm="1">
        <f t="array" ref="I278">IF(H278&lt;=2008,18000000,IF(AND(H278&gt;=2009,H278:H278&lt;=2013),13000000,IF(AND(H278&gt;=2014,H278&lt;=2019),9000000,IF(H278&gt;=2019,6800000,""))))</f>
        <v>6800000</v>
      </c>
      <c r="J278">
        <v>3</v>
      </c>
    </row>
    <row r="279" spans="1:10" x14ac:dyDescent="0.25">
      <c r="A279" t="s">
        <v>291</v>
      </c>
      <c r="B279" s="1">
        <v>37149</v>
      </c>
      <c r="C279">
        <f t="shared" si="12"/>
        <v>21</v>
      </c>
      <c r="D279" t="s">
        <v>17</v>
      </c>
      <c r="E279" t="str" cm="1">
        <f t="array" ref="E279">IFERROR(_xlfn.IFS(Original!F279=Helper!$C$9,"Benar",Original!F279=Helper!$C$10,"Benar",Original!F279=Helper!$C$11,"Benar"),"Perbaikan")</f>
        <v>Benar</v>
      </c>
      <c r="F279" t="str">
        <f t="shared" si="13"/>
        <v>Administrasi</v>
      </c>
      <c r="G279" s="1">
        <v>40770</v>
      </c>
      <c r="H279">
        <f t="shared" si="14"/>
        <v>2011</v>
      </c>
      <c r="I279" s="3" cm="1">
        <f t="array" ref="I279">IF(H279&lt;=2008,18000000,IF(AND(H279&gt;=2009,H279:H279&lt;=2013),13000000,IF(AND(H279&gt;=2014,H279&lt;=2019),9000000,IF(H279&gt;=2019,6800000,""))))</f>
        <v>13000000</v>
      </c>
      <c r="J279">
        <v>4</v>
      </c>
    </row>
    <row r="280" spans="1:10" x14ac:dyDescent="0.25">
      <c r="A280" t="s">
        <v>292</v>
      </c>
      <c r="B280" s="1">
        <v>37040</v>
      </c>
      <c r="C280">
        <f t="shared" si="12"/>
        <v>21</v>
      </c>
      <c r="D280" t="s">
        <v>8</v>
      </c>
      <c r="E280" t="str" cm="1">
        <f t="array" ref="E280">IFERROR(_xlfn.IFS(Original!F280=Helper!$C$9,"Benar",Original!F280=Helper!$C$10,"Benar",Original!F280=Helper!$C$11,"Benar"),"Perbaikan")</f>
        <v>Benar</v>
      </c>
      <c r="F280" t="str">
        <f t="shared" si="13"/>
        <v>Marketing and Sales</v>
      </c>
      <c r="G280" s="1">
        <v>43612</v>
      </c>
      <c r="H280">
        <f t="shared" si="14"/>
        <v>2019</v>
      </c>
      <c r="I280" s="3" cm="1">
        <f t="array" ref="I280">IF(H280&lt;=2008,18000000,IF(AND(H280&gt;=2009,H280:H280&lt;=2013),13000000,IF(AND(H280&gt;=2014,H280&lt;=2019),9000000,IF(H280&gt;=2019,6800000,""))))</f>
        <v>9000000</v>
      </c>
      <c r="J280">
        <v>6</v>
      </c>
    </row>
    <row r="281" spans="1:10" x14ac:dyDescent="0.25">
      <c r="A281" t="s">
        <v>293</v>
      </c>
      <c r="B281" s="1">
        <v>36733</v>
      </c>
      <c r="C281">
        <f t="shared" si="12"/>
        <v>22</v>
      </c>
      <c r="D281" t="s">
        <v>13</v>
      </c>
      <c r="E281" t="str" cm="1">
        <f t="array" ref="E281">IFERROR(_xlfn.IFS(Original!F281=Helper!$C$9,"Benar",Original!F281=Helper!$C$10,"Benar",Original!F281=Helper!$C$11,"Benar"),"Perbaikan")</f>
        <v>Benar</v>
      </c>
      <c r="F281" t="str">
        <f t="shared" si="13"/>
        <v>After Sales</v>
      </c>
      <c r="G281" s="1">
        <v>38740</v>
      </c>
      <c r="H281">
        <f t="shared" si="14"/>
        <v>2006</v>
      </c>
      <c r="I281" s="3" cm="1">
        <f t="array" ref="I281">IF(H281&lt;=2008,18000000,IF(AND(H281&gt;=2009,H281:H281&lt;=2013),13000000,IF(AND(H281&gt;=2014,H281&lt;=2019),9000000,IF(H281&gt;=2019,6800000,""))))</f>
        <v>18000000</v>
      </c>
      <c r="J281">
        <v>3</v>
      </c>
    </row>
    <row r="282" spans="1:10" x14ac:dyDescent="0.25">
      <c r="A282" t="s">
        <v>294</v>
      </c>
      <c r="B282" s="1">
        <v>37660</v>
      </c>
      <c r="C282">
        <f t="shared" si="12"/>
        <v>19</v>
      </c>
      <c r="D282" t="s">
        <v>13</v>
      </c>
      <c r="E282" t="str" cm="1">
        <f t="array" ref="E282">IFERROR(_xlfn.IFS(Original!F282=Helper!$C$9,"Benar",Original!F282=Helper!$C$10,"Benar",Original!F282=Helper!$C$11,"Benar"),"Perbaikan")</f>
        <v>Benar</v>
      </c>
      <c r="F282" t="str">
        <f t="shared" si="13"/>
        <v>After Sales</v>
      </c>
      <c r="G282" s="1">
        <v>44250</v>
      </c>
      <c r="H282">
        <f t="shared" si="14"/>
        <v>2021</v>
      </c>
      <c r="I282" s="3" cm="1">
        <f t="array" ref="I282">IF(H282&lt;=2008,18000000,IF(AND(H282&gt;=2009,H282:H282&lt;=2013),13000000,IF(AND(H282&gt;=2014,H282&lt;=2019),9000000,IF(H282&gt;=2019,6800000,""))))</f>
        <v>6800000</v>
      </c>
      <c r="J282">
        <v>3</v>
      </c>
    </row>
    <row r="283" spans="1:10" x14ac:dyDescent="0.25">
      <c r="A283" t="s">
        <v>295</v>
      </c>
      <c r="B283" s="1">
        <v>37471</v>
      </c>
      <c r="C283">
        <f t="shared" si="12"/>
        <v>20</v>
      </c>
      <c r="D283" t="s">
        <v>13</v>
      </c>
      <c r="E283" t="str" cm="1">
        <f t="array" ref="E283">IFERROR(_xlfn.IFS(Original!F283=Helper!$C$9,"Benar",Original!F283=Helper!$C$10,"Benar",Original!F283=Helper!$C$11,"Benar"),"Perbaikan")</f>
        <v>Benar</v>
      </c>
      <c r="F283" t="str">
        <f t="shared" si="13"/>
        <v>After Sales</v>
      </c>
      <c r="G283" s="1">
        <v>40057</v>
      </c>
      <c r="H283">
        <f t="shared" si="14"/>
        <v>2009</v>
      </c>
      <c r="I283" s="3" cm="1">
        <f t="array" ref="I283">IF(H283&lt;=2008,18000000,IF(AND(H283&gt;=2009,H283:H283&lt;=2013),13000000,IF(AND(H283&gt;=2014,H283&lt;=2019),9000000,IF(H283&gt;=2019,6800000,""))))</f>
        <v>13000000</v>
      </c>
      <c r="J283">
        <v>2</v>
      </c>
    </row>
    <row r="284" spans="1:10" x14ac:dyDescent="0.25">
      <c r="A284" t="s">
        <v>296</v>
      </c>
      <c r="B284" s="1">
        <v>37869</v>
      </c>
      <c r="C284">
        <f t="shared" si="12"/>
        <v>19</v>
      </c>
      <c r="D284" t="s">
        <v>13</v>
      </c>
      <c r="E284" t="str" cm="1">
        <f t="array" ref="E284">IFERROR(_xlfn.IFS(Original!F284=Helper!$C$9,"Benar",Original!F284=Helper!$C$10,"Benar",Original!F284=Helper!$C$11,"Benar"),"Perbaikan")</f>
        <v>Benar</v>
      </c>
      <c r="F284" t="str">
        <f t="shared" si="13"/>
        <v>After Sales</v>
      </c>
      <c r="G284" s="1">
        <v>38925</v>
      </c>
      <c r="H284">
        <f t="shared" si="14"/>
        <v>2006</v>
      </c>
      <c r="I284" s="3" cm="1">
        <f t="array" ref="I284">IF(H284&lt;=2008,18000000,IF(AND(H284&gt;=2009,H284:H284&lt;=2013),13000000,IF(AND(H284&gt;=2014,H284&lt;=2019),9000000,IF(H284&gt;=2019,6800000,""))))</f>
        <v>18000000</v>
      </c>
      <c r="J284">
        <v>5</v>
      </c>
    </row>
    <row r="285" spans="1:10" x14ac:dyDescent="0.25">
      <c r="A285" t="s">
        <v>297</v>
      </c>
      <c r="B285" s="1">
        <v>35535</v>
      </c>
      <c r="C285">
        <f t="shared" si="12"/>
        <v>25</v>
      </c>
      <c r="D285" t="s">
        <v>298</v>
      </c>
      <c r="E285" t="str" cm="1">
        <f t="array" ref="E285">IFERROR(_xlfn.IFS(Original!F285=Helper!$C$9,"Benar",Original!F285=Helper!$C$10,"Benar",Original!F285=Helper!$C$11,"Benar"),"Perbaikan")</f>
        <v>Benar</v>
      </c>
      <c r="F285" t="s">
        <v>13</v>
      </c>
      <c r="G285" s="1">
        <v>44464</v>
      </c>
      <c r="H285">
        <f t="shared" si="14"/>
        <v>2021</v>
      </c>
      <c r="I285" s="3" cm="1">
        <f t="array" ref="I285">IF(H285&lt;=2008,18000000,IF(AND(H285&gt;=2009,H285:H285&lt;=2013),13000000,IF(AND(H285&gt;=2014,H285&lt;=2019),9000000,IF(H285&gt;=2019,6800000,""))))</f>
        <v>6800000</v>
      </c>
      <c r="J285">
        <v>3</v>
      </c>
    </row>
    <row r="286" spans="1:10" x14ac:dyDescent="0.25">
      <c r="A286" t="s">
        <v>299</v>
      </c>
      <c r="B286" s="1">
        <v>36927</v>
      </c>
      <c r="C286">
        <f t="shared" si="12"/>
        <v>21</v>
      </c>
      <c r="D286" t="s">
        <v>13</v>
      </c>
      <c r="E286" t="str" cm="1">
        <f t="array" ref="E286">IFERROR(_xlfn.IFS(Original!F286=Helper!$C$9,"Benar",Original!F286=Helper!$C$10,"Benar",Original!F286=Helper!$C$11,"Benar"),"Perbaikan")</f>
        <v>Benar</v>
      </c>
      <c r="F286" t="str">
        <f t="shared" si="13"/>
        <v>After Sales</v>
      </c>
      <c r="G286" s="1">
        <v>38402</v>
      </c>
      <c r="H286">
        <f t="shared" si="14"/>
        <v>2005</v>
      </c>
      <c r="I286" s="3" cm="1">
        <f t="array" ref="I286">IF(H286&lt;=2008,18000000,IF(AND(H286&gt;=2009,H286:H286&lt;=2013),13000000,IF(AND(H286&gt;=2014,H286&lt;=2019),9000000,IF(H286&gt;=2019,6800000,""))))</f>
        <v>18000000</v>
      </c>
      <c r="J286">
        <v>2</v>
      </c>
    </row>
    <row r="287" spans="1:10" x14ac:dyDescent="0.25">
      <c r="A287" t="s">
        <v>300</v>
      </c>
      <c r="B287" s="1">
        <v>35300</v>
      </c>
      <c r="C287">
        <f t="shared" si="12"/>
        <v>26</v>
      </c>
      <c r="D287" t="s">
        <v>13</v>
      </c>
      <c r="E287" t="str" cm="1">
        <f t="array" ref="E287">IFERROR(_xlfn.IFS(Original!F287=Helper!$C$9,"Benar",Original!F287=Helper!$C$10,"Benar",Original!F287=Helper!$C$11,"Benar"),"Perbaikan")</f>
        <v>Benar</v>
      </c>
      <c r="F287" t="str">
        <f t="shared" si="13"/>
        <v>After Sales</v>
      </c>
      <c r="G287" s="1">
        <v>38943</v>
      </c>
      <c r="H287">
        <f t="shared" si="14"/>
        <v>2006</v>
      </c>
      <c r="I287" s="3" cm="1">
        <f t="array" ref="I287">IF(H287&lt;=2008,18000000,IF(AND(H287&gt;=2009,H287:H287&lt;=2013),13000000,IF(AND(H287&gt;=2014,H287&lt;=2019),9000000,IF(H287&gt;=2019,6800000,""))))</f>
        <v>18000000</v>
      </c>
      <c r="J287">
        <v>5</v>
      </c>
    </row>
    <row r="288" spans="1:10" x14ac:dyDescent="0.25">
      <c r="A288" t="s">
        <v>214</v>
      </c>
      <c r="B288" s="1">
        <v>35925</v>
      </c>
      <c r="C288">
        <f t="shared" si="12"/>
        <v>24</v>
      </c>
      <c r="D288" t="s">
        <v>13</v>
      </c>
      <c r="E288" t="str" cm="1">
        <f t="array" ref="E288">IFERROR(_xlfn.IFS(Original!F288=Helper!$C$9,"Benar",Original!F288=Helper!$C$10,"Benar",Original!F288=Helper!$C$11,"Benar"),"Perbaikan")</f>
        <v>Benar</v>
      </c>
      <c r="F288" t="str">
        <f t="shared" si="13"/>
        <v>After Sales</v>
      </c>
      <c r="G288" s="1">
        <v>42292</v>
      </c>
      <c r="H288">
        <f t="shared" si="14"/>
        <v>2015</v>
      </c>
      <c r="I288" s="3" cm="1">
        <f t="array" ref="I288">IF(H288&lt;=2008,18000000,IF(AND(H288&gt;=2009,H288:H288&lt;=2013),13000000,IF(AND(H288&gt;=2014,H288&lt;=2019),9000000,IF(H288&gt;=2019,6800000,""))))</f>
        <v>9000000</v>
      </c>
      <c r="J288">
        <v>2</v>
      </c>
    </row>
    <row r="289" spans="1:10" x14ac:dyDescent="0.25">
      <c r="A289" t="s">
        <v>215</v>
      </c>
      <c r="B289" s="1">
        <v>35827</v>
      </c>
      <c r="C289">
        <f t="shared" si="12"/>
        <v>24</v>
      </c>
      <c r="D289" t="s">
        <v>17</v>
      </c>
      <c r="E289" t="str" cm="1">
        <f t="array" ref="E289">IFERROR(_xlfn.IFS(Original!F289=Helper!$C$9,"Benar",Original!F289=Helper!$C$10,"Benar",Original!F289=Helper!$C$11,"Benar"),"Perbaikan")</f>
        <v>Benar</v>
      </c>
      <c r="F289" t="str">
        <f t="shared" si="13"/>
        <v>Administrasi</v>
      </c>
      <c r="G289" s="1">
        <v>38519</v>
      </c>
      <c r="H289">
        <f t="shared" si="14"/>
        <v>2005</v>
      </c>
      <c r="I289" s="3" cm="1">
        <f t="array" ref="I289">IF(H289&lt;=2008,18000000,IF(AND(H289&gt;=2009,H289:H289&lt;=2013),13000000,IF(AND(H289&gt;=2014,H289&lt;=2019),9000000,IF(H289&gt;=2019,6800000,""))))</f>
        <v>18000000</v>
      </c>
      <c r="J289">
        <v>3</v>
      </c>
    </row>
    <row r="290" spans="1:10" x14ac:dyDescent="0.25">
      <c r="A290" t="s">
        <v>301</v>
      </c>
      <c r="B290" s="1">
        <v>37514</v>
      </c>
      <c r="C290">
        <f t="shared" si="12"/>
        <v>20</v>
      </c>
      <c r="D290" t="s">
        <v>8</v>
      </c>
      <c r="E290" t="str" cm="1">
        <f t="array" ref="E290">IFERROR(_xlfn.IFS(Original!F290=Helper!$C$9,"Benar",Original!F290=Helper!$C$10,"Benar",Original!F290=Helper!$C$11,"Benar"),"Perbaikan")</f>
        <v>Benar</v>
      </c>
      <c r="F290" t="str">
        <f t="shared" si="13"/>
        <v>Marketing and Sales</v>
      </c>
      <c r="G290" s="1">
        <v>41867</v>
      </c>
      <c r="H290">
        <f t="shared" si="14"/>
        <v>2014</v>
      </c>
      <c r="I290" s="3" cm="1">
        <f t="array" ref="I290">IF(H290&lt;=2008,18000000,IF(AND(H290&gt;=2009,H290:H290&lt;=2013),13000000,IF(AND(H290&gt;=2014,H290&lt;=2019),9000000,IF(H290&gt;=2019,6800000,""))))</f>
        <v>9000000</v>
      </c>
      <c r="J290">
        <v>5</v>
      </c>
    </row>
    <row r="291" spans="1:10" x14ac:dyDescent="0.25">
      <c r="A291" t="s">
        <v>302</v>
      </c>
      <c r="B291" s="1">
        <v>37574</v>
      </c>
      <c r="C291">
        <f t="shared" si="12"/>
        <v>19</v>
      </c>
      <c r="D291" t="s">
        <v>13</v>
      </c>
      <c r="E291" t="str" cm="1">
        <f t="array" ref="E291">IFERROR(_xlfn.IFS(Original!F291=Helper!$C$9,"Benar",Original!F291=Helper!$C$10,"Benar",Original!F291=Helper!$C$11,"Benar"),"Perbaikan")</f>
        <v>Benar</v>
      </c>
      <c r="F291" t="str">
        <f t="shared" si="13"/>
        <v>After Sales</v>
      </c>
      <c r="G291" s="1">
        <v>39318</v>
      </c>
      <c r="H291">
        <f t="shared" si="14"/>
        <v>2007</v>
      </c>
      <c r="I291" s="3" cm="1">
        <f t="array" ref="I291">IF(H291&lt;=2008,18000000,IF(AND(H291&gt;=2009,H291:H291&lt;=2013),13000000,IF(AND(H291&gt;=2014,H291&lt;=2019),9000000,IF(H291&gt;=2019,6800000,""))))</f>
        <v>18000000</v>
      </c>
      <c r="J291">
        <v>6</v>
      </c>
    </row>
    <row r="292" spans="1:10" x14ac:dyDescent="0.25">
      <c r="A292" t="s">
        <v>303</v>
      </c>
      <c r="B292" s="1">
        <v>37968</v>
      </c>
      <c r="C292">
        <f t="shared" si="12"/>
        <v>18</v>
      </c>
      <c r="D292" t="s">
        <v>17</v>
      </c>
      <c r="E292" t="str" cm="1">
        <f t="array" ref="E292">IFERROR(_xlfn.IFS(Original!F292=Helper!$C$9,"Benar",Original!F292=Helper!$C$10,"Benar",Original!F292=Helper!$C$11,"Benar"),"Perbaikan")</f>
        <v>Benar</v>
      </c>
      <c r="F292" t="str">
        <f t="shared" si="13"/>
        <v>Administrasi</v>
      </c>
      <c r="G292" s="1">
        <v>42208</v>
      </c>
      <c r="H292">
        <f t="shared" si="14"/>
        <v>2015</v>
      </c>
      <c r="I292" s="3" cm="1">
        <f t="array" ref="I292">IF(H292&lt;=2008,18000000,IF(AND(H292&gt;=2009,H292:H292&lt;=2013),13000000,IF(AND(H292&gt;=2014,H292&lt;=2019),9000000,IF(H292&gt;=2019,6800000,""))))</f>
        <v>9000000</v>
      </c>
      <c r="J292">
        <v>2</v>
      </c>
    </row>
    <row r="293" spans="1:10" x14ac:dyDescent="0.25">
      <c r="A293" t="s">
        <v>304</v>
      </c>
      <c r="B293" s="1">
        <v>36690</v>
      </c>
      <c r="C293">
        <f t="shared" si="12"/>
        <v>22</v>
      </c>
      <c r="D293" t="s">
        <v>13</v>
      </c>
      <c r="E293" t="str" cm="1">
        <f t="array" ref="E293">IFERROR(_xlfn.IFS(Original!F293=Helper!$C$9,"Benar",Original!F293=Helper!$C$10,"Benar",Original!F293=Helper!$C$11,"Benar"),"Perbaikan")</f>
        <v>Benar</v>
      </c>
      <c r="F293" t="str">
        <f t="shared" si="13"/>
        <v>After Sales</v>
      </c>
      <c r="G293" s="1">
        <v>40501</v>
      </c>
      <c r="H293">
        <f t="shared" si="14"/>
        <v>2010</v>
      </c>
      <c r="I293" s="3" cm="1">
        <f t="array" ref="I293">IF(H293&lt;=2008,18000000,IF(AND(H293&gt;=2009,H293:H293&lt;=2013),13000000,IF(AND(H293&gt;=2014,H293&lt;=2019),9000000,IF(H293&gt;=2019,6800000,""))))</f>
        <v>13000000</v>
      </c>
      <c r="J293">
        <v>5</v>
      </c>
    </row>
    <row r="294" spans="1:10" x14ac:dyDescent="0.25">
      <c r="A294" t="s">
        <v>305</v>
      </c>
      <c r="B294" s="1">
        <v>34854</v>
      </c>
      <c r="C294">
        <f t="shared" si="12"/>
        <v>27</v>
      </c>
      <c r="D294" t="s">
        <v>13</v>
      </c>
      <c r="E294" t="str" cm="1">
        <f t="array" ref="E294">IFERROR(_xlfn.IFS(Original!F294=Helper!$C$9,"Benar",Original!F294=Helper!$C$10,"Benar",Original!F294=Helper!$C$11,"Benar"),"Perbaikan")</f>
        <v>Benar</v>
      </c>
      <c r="F294" t="str">
        <f t="shared" si="13"/>
        <v>After Sales</v>
      </c>
      <c r="G294" s="1">
        <v>41763</v>
      </c>
      <c r="H294">
        <f t="shared" si="14"/>
        <v>2014</v>
      </c>
      <c r="I294" s="3" cm="1">
        <f t="array" ref="I294">IF(H294&lt;=2008,18000000,IF(AND(H294&gt;=2009,H294:H294&lt;=2013),13000000,IF(AND(H294&gt;=2014,H294&lt;=2019),9000000,IF(H294&gt;=2019,6800000,""))))</f>
        <v>9000000</v>
      </c>
      <c r="J294">
        <v>5</v>
      </c>
    </row>
    <row r="295" spans="1:10" x14ac:dyDescent="0.25">
      <c r="A295" t="s">
        <v>306</v>
      </c>
      <c r="B295" s="1">
        <v>34881</v>
      </c>
      <c r="C295">
        <f t="shared" si="12"/>
        <v>27</v>
      </c>
      <c r="D295" t="s">
        <v>13</v>
      </c>
      <c r="E295" t="str" cm="1">
        <f t="array" ref="E295">IFERROR(_xlfn.IFS(Original!F295=Helper!$C$9,"Benar",Original!F295=Helper!$C$10,"Benar",Original!F295=Helper!$C$11,"Benar"),"Perbaikan")</f>
        <v>Benar</v>
      </c>
      <c r="F295" t="str">
        <f t="shared" si="13"/>
        <v>After Sales</v>
      </c>
      <c r="G295" s="1">
        <v>38957</v>
      </c>
      <c r="H295">
        <f t="shared" si="14"/>
        <v>2006</v>
      </c>
      <c r="I295" s="3" cm="1">
        <f t="array" ref="I295">IF(H295&lt;=2008,18000000,IF(AND(H295&gt;=2009,H295:H295&lt;=2013),13000000,IF(AND(H295&gt;=2014,H295&lt;=2019),9000000,IF(H295&gt;=2019,6800000,""))))</f>
        <v>18000000</v>
      </c>
      <c r="J295">
        <v>2</v>
      </c>
    </row>
    <row r="296" spans="1:10" x14ac:dyDescent="0.25">
      <c r="A296" t="s">
        <v>307</v>
      </c>
      <c r="B296" s="1">
        <v>35491</v>
      </c>
      <c r="C296">
        <f t="shared" si="12"/>
        <v>25</v>
      </c>
      <c r="D296" t="s">
        <v>13</v>
      </c>
      <c r="E296" t="str" cm="1">
        <f t="array" ref="E296">IFERROR(_xlfn.IFS(Original!F296=Helper!$C$9,"Benar",Original!F296=Helper!$C$10,"Benar",Original!F296=Helper!$C$11,"Benar"),"Perbaikan")</f>
        <v>Benar</v>
      </c>
      <c r="F296" t="str">
        <f t="shared" si="13"/>
        <v>After Sales</v>
      </c>
      <c r="G296" s="1">
        <v>43036</v>
      </c>
      <c r="H296">
        <f t="shared" si="14"/>
        <v>2017</v>
      </c>
      <c r="I296" s="3" cm="1">
        <f t="array" ref="I296">IF(H296&lt;=2008,18000000,IF(AND(H296&gt;=2009,H296:H296&lt;=2013),13000000,IF(AND(H296&gt;=2014,H296&lt;=2019),9000000,IF(H296&gt;=2019,6800000,""))))</f>
        <v>9000000</v>
      </c>
      <c r="J296">
        <v>3</v>
      </c>
    </row>
    <row r="297" spans="1:10" x14ac:dyDescent="0.25">
      <c r="A297" t="s">
        <v>308</v>
      </c>
      <c r="B297" s="1">
        <v>37728</v>
      </c>
      <c r="C297">
        <f t="shared" si="12"/>
        <v>19</v>
      </c>
      <c r="D297" t="s">
        <v>13</v>
      </c>
      <c r="E297" t="str" cm="1">
        <f t="array" ref="E297">IFERROR(_xlfn.IFS(Original!F297=Helper!$C$9,"Benar",Original!F297=Helper!$C$10,"Benar",Original!F297=Helper!$C$11,"Benar"),"Perbaikan")</f>
        <v>Benar</v>
      </c>
      <c r="F297" t="str">
        <f t="shared" si="13"/>
        <v>After Sales</v>
      </c>
      <c r="G297" s="1">
        <v>40785</v>
      </c>
      <c r="H297">
        <f t="shared" si="14"/>
        <v>2011</v>
      </c>
      <c r="I297" s="3" cm="1">
        <f t="array" ref="I297">IF(H297&lt;=2008,18000000,IF(AND(H297&gt;=2009,H297:H297&lt;=2013),13000000,IF(AND(H297&gt;=2014,H297&lt;=2019),9000000,IF(H297&gt;=2019,6800000,""))))</f>
        <v>13000000</v>
      </c>
      <c r="J297">
        <v>1</v>
      </c>
    </row>
    <row r="298" spans="1:10" x14ac:dyDescent="0.25">
      <c r="A298" t="s">
        <v>309</v>
      </c>
      <c r="B298" s="1">
        <v>37759</v>
      </c>
      <c r="C298">
        <f t="shared" si="12"/>
        <v>19</v>
      </c>
      <c r="D298" t="s">
        <v>13</v>
      </c>
      <c r="E298" t="str" cm="1">
        <f t="array" ref="E298">IFERROR(_xlfn.IFS(Original!F298=Helper!$C$9,"Benar",Original!F298=Helper!$C$10,"Benar",Original!F298=Helper!$C$11,"Benar"),"Perbaikan")</f>
        <v>Benar</v>
      </c>
      <c r="F298" t="str">
        <f t="shared" si="13"/>
        <v>After Sales</v>
      </c>
      <c r="G298" s="1">
        <v>39767</v>
      </c>
      <c r="H298">
        <f t="shared" si="14"/>
        <v>2008</v>
      </c>
      <c r="I298" s="3" cm="1">
        <f t="array" ref="I298">IF(H298&lt;=2008,18000000,IF(AND(H298&gt;=2009,H298:H298&lt;=2013),13000000,IF(AND(H298&gt;=2014,H298&lt;=2019),9000000,IF(H298&gt;=2019,6800000,""))))</f>
        <v>18000000</v>
      </c>
      <c r="J298">
        <v>5</v>
      </c>
    </row>
    <row r="299" spans="1:10" x14ac:dyDescent="0.25">
      <c r="A299" t="s">
        <v>93</v>
      </c>
      <c r="B299" s="1">
        <v>35587</v>
      </c>
      <c r="C299">
        <f t="shared" si="12"/>
        <v>25</v>
      </c>
      <c r="D299" t="s">
        <v>8</v>
      </c>
      <c r="E299" t="str" cm="1">
        <f t="array" ref="E299">IFERROR(_xlfn.IFS(Original!F299=Helper!$C$9,"Benar",Original!F299=Helper!$C$10,"Benar",Original!F299=Helper!$C$11,"Benar"),"Perbaikan")</f>
        <v>Benar</v>
      </c>
      <c r="F299" t="str">
        <f t="shared" si="13"/>
        <v>Marketing and Sales</v>
      </c>
      <c r="G299" s="1">
        <v>44331</v>
      </c>
      <c r="H299">
        <f t="shared" si="14"/>
        <v>2021</v>
      </c>
      <c r="I299" s="3" cm="1">
        <f t="array" ref="I299">IF(H299&lt;=2008,18000000,IF(AND(H299&gt;=2009,H299:H299&lt;=2013),13000000,IF(AND(H299&gt;=2014,H299&lt;=2019),9000000,IF(H299&gt;=2019,6800000,""))))</f>
        <v>6800000</v>
      </c>
      <c r="J299">
        <v>5</v>
      </c>
    </row>
    <row r="300" spans="1:10" x14ac:dyDescent="0.25">
      <c r="A300" t="s">
        <v>310</v>
      </c>
      <c r="B300" s="1">
        <v>36589</v>
      </c>
      <c r="C300">
        <f t="shared" si="12"/>
        <v>22</v>
      </c>
      <c r="D300" t="s">
        <v>17</v>
      </c>
      <c r="E300" t="str" cm="1">
        <f t="array" ref="E300">IFERROR(_xlfn.IFS(Original!F300=Helper!$C$9,"Benar",Original!F300=Helper!$C$10,"Benar",Original!F300=Helper!$C$11,"Benar"),"Perbaikan")</f>
        <v>Benar</v>
      </c>
      <c r="F300" t="str">
        <f t="shared" si="13"/>
        <v>Administrasi</v>
      </c>
      <c r="G300" s="1">
        <v>39149</v>
      </c>
      <c r="H300">
        <f t="shared" si="14"/>
        <v>2007</v>
      </c>
      <c r="I300" s="3" cm="1">
        <f t="array" ref="I300">IF(H300&lt;=2008,18000000,IF(AND(H300&gt;=2009,H300:H300&lt;=2013),13000000,IF(AND(H300&gt;=2014,H300&lt;=2019),9000000,IF(H300&gt;=2019,6800000,""))))</f>
        <v>18000000</v>
      </c>
      <c r="J300">
        <v>4</v>
      </c>
    </row>
    <row r="301" spans="1:10" x14ac:dyDescent="0.25">
      <c r="A301" t="s">
        <v>311</v>
      </c>
      <c r="B301" s="1">
        <v>36922</v>
      </c>
      <c r="C301">
        <f t="shared" si="12"/>
        <v>21</v>
      </c>
      <c r="D301" t="s">
        <v>8</v>
      </c>
      <c r="E301" t="str" cm="1">
        <f t="array" ref="E301">IFERROR(_xlfn.IFS(Original!F301=Helper!$C$9,"Benar",Original!F301=Helper!$C$10,"Benar",Original!F301=Helper!$C$11,"Benar"),"Perbaikan")</f>
        <v>Benar</v>
      </c>
      <c r="F301" t="str">
        <f t="shared" si="13"/>
        <v>Marketing and Sales</v>
      </c>
      <c r="G301" s="1">
        <v>40022</v>
      </c>
      <c r="H301">
        <f t="shared" si="14"/>
        <v>2009</v>
      </c>
      <c r="I301" s="3" cm="1">
        <f t="array" ref="I301">IF(H301&lt;=2008,18000000,IF(AND(H301&gt;=2009,H301:H301&lt;=2013),13000000,IF(AND(H301&gt;=2014,H301&lt;=2019),9000000,IF(H301&gt;=2019,6800000,""))))</f>
        <v>13000000</v>
      </c>
      <c r="J301">
        <v>5</v>
      </c>
    </row>
    <row r="302" spans="1:10" x14ac:dyDescent="0.25">
      <c r="A302" t="s">
        <v>312</v>
      </c>
      <c r="B302" s="1">
        <v>35989</v>
      </c>
      <c r="C302">
        <f t="shared" si="12"/>
        <v>24</v>
      </c>
      <c r="D302" t="s">
        <v>8</v>
      </c>
      <c r="E302" t="str" cm="1">
        <f t="array" ref="E302">IFERROR(_xlfn.IFS(Original!F302=Helper!$C$9,"Benar",Original!F302=Helper!$C$10,"Benar",Original!F302=Helper!$C$11,"Benar"),"Perbaikan")</f>
        <v>Benar</v>
      </c>
      <c r="F302" t="str">
        <f t="shared" si="13"/>
        <v>Marketing and Sales</v>
      </c>
      <c r="G302" s="1">
        <v>43281</v>
      </c>
      <c r="H302">
        <f t="shared" si="14"/>
        <v>2018</v>
      </c>
      <c r="I302" s="3" cm="1">
        <f t="array" ref="I302">IF(H302&lt;=2008,18000000,IF(AND(H302&gt;=2009,H302:H302&lt;=2013),13000000,IF(AND(H302&gt;=2014,H302&lt;=2019),9000000,IF(H302&gt;=2019,6800000,""))))</f>
        <v>9000000</v>
      </c>
      <c r="J302">
        <v>3</v>
      </c>
    </row>
    <row r="303" spans="1:10" x14ac:dyDescent="0.25">
      <c r="A303" t="s">
        <v>313</v>
      </c>
      <c r="B303" s="1">
        <v>37910</v>
      </c>
      <c r="C303">
        <f t="shared" si="12"/>
        <v>18</v>
      </c>
      <c r="D303" t="s">
        <v>8</v>
      </c>
      <c r="E303" t="str" cm="1">
        <f t="array" ref="E303">IFERROR(_xlfn.IFS(Original!F303=Helper!$C$9,"Benar",Original!F303=Helper!$C$10,"Benar",Original!F303=Helper!$C$11,"Benar"),"Perbaikan")</f>
        <v>Benar</v>
      </c>
      <c r="F303" t="str">
        <f t="shared" si="13"/>
        <v>Marketing and Sales</v>
      </c>
      <c r="G303" s="1">
        <v>41849</v>
      </c>
      <c r="H303">
        <f t="shared" si="14"/>
        <v>2014</v>
      </c>
      <c r="I303" s="3" cm="1">
        <f t="array" ref="I303">IF(H303&lt;=2008,18000000,IF(AND(H303&gt;=2009,H303:H303&lt;=2013),13000000,IF(AND(H303&gt;=2014,H303&lt;=2019),9000000,IF(H303&gt;=2019,6800000,""))))</f>
        <v>9000000</v>
      </c>
      <c r="J303">
        <v>6</v>
      </c>
    </row>
    <row r="304" spans="1:10" x14ac:dyDescent="0.25">
      <c r="A304" t="s">
        <v>314</v>
      </c>
      <c r="B304" s="1">
        <v>34506</v>
      </c>
      <c r="C304">
        <f t="shared" si="12"/>
        <v>28</v>
      </c>
      <c r="D304" t="s">
        <v>8</v>
      </c>
      <c r="E304" t="str" cm="1">
        <f t="array" ref="E304">IFERROR(_xlfn.IFS(Original!F304=Helper!$C$9,"Benar",Original!F304=Helper!$C$10,"Benar",Original!F304=Helper!$C$11,"Benar"),"Perbaikan")</f>
        <v>Benar</v>
      </c>
      <c r="F304" t="str">
        <f t="shared" si="13"/>
        <v>Marketing and Sales</v>
      </c>
      <c r="G304" s="1">
        <v>43155</v>
      </c>
      <c r="H304">
        <f t="shared" si="14"/>
        <v>2018</v>
      </c>
      <c r="I304" s="3" cm="1">
        <f t="array" ref="I304">IF(H304&lt;=2008,18000000,IF(AND(H304&gt;=2009,H304:H304&lt;=2013),13000000,IF(AND(H304&gt;=2014,H304&lt;=2019),9000000,IF(H304&gt;=2019,6800000,""))))</f>
        <v>9000000</v>
      </c>
      <c r="J304">
        <v>4</v>
      </c>
    </row>
    <row r="305" spans="1:10" x14ac:dyDescent="0.25">
      <c r="A305" t="s">
        <v>315</v>
      </c>
      <c r="B305" s="1">
        <v>37295</v>
      </c>
      <c r="C305">
        <f t="shared" si="12"/>
        <v>20</v>
      </c>
      <c r="D305" t="s">
        <v>13</v>
      </c>
      <c r="E305" t="str" cm="1">
        <f t="array" ref="E305">IFERROR(_xlfn.IFS(Original!F305=Helper!$C$9,"Benar",Original!F305=Helper!$C$10,"Benar",Original!F305=Helper!$C$11,"Benar"),"Perbaikan")</f>
        <v>Benar</v>
      </c>
      <c r="F305" t="str">
        <f t="shared" si="13"/>
        <v>After Sales</v>
      </c>
      <c r="G305" s="1">
        <v>42611</v>
      </c>
      <c r="H305">
        <f t="shared" si="14"/>
        <v>2016</v>
      </c>
      <c r="I305" s="3" cm="1">
        <f t="array" ref="I305">IF(H305&lt;=2008,18000000,IF(AND(H305&gt;=2009,H305:H305&lt;=2013),13000000,IF(AND(H305&gt;=2014,H305&lt;=2019),9000000,IF(H305&gt;=2019,6800000,""))))</f>
        <v>9000000</v>
      </c>
      <c r="J305">
        <v>4</v>
      </c>
    </row>
    <row r="306" spans="1:10" x14ac:dyDescent="0.25">
      <c r="A306" t="s">
        <v>316</v>
      </c>
      <c r="B306" s="1">
        <v>37531</v>
      </c>
      <c r="C306">
        <f t="shared" si="12"/>
        <v>19</v>
      </c>
      <c r="D306" t="s">
        <v>13</v>
      </c>
      <c r="E306" t="str" cm="1">
        <f t="array" ref="E306">IFERROR(_xlfn.IFS(Original!F306=Helper!$C$9,"Benar",Original!F306=Helper!$C$10,"Benar",Original!F306=Helper!$C$11,"Benar"),"Perbaikan")</f>
        <v>Benar</v>
      </c>
      <c r="F306" t="str">
        <f t="shared" si="13"/>
        <v>After Sales</v>
      </c>
      <c r="G306" s="1">
        <v>40073</v>
      </c>
      <c r="H306">
        <f t="shared" si="14"/>
        <v>2009</v>
      </c>
      <c r="I306" s="3" cm="1">
        <f t="array" ref="I306">IF(H306&lt;=2008,18000000,IF(AND(H306&gt;=2009,H306:H306&lt;=2013),13000000,IF(AND(H306&gt;=2014,H306&lt;=2019),9000000,IF(H306&gt;=2019,6800000,""))))</f>
        <v>13000000</v>
      </c>
      <c r="J306">
        <v>5</v>
      </c>
    </row>
    <row r="307" spans="1:10" x14ac:dyDescent="0.25">
      <c r="A307" t="s">
        <v>317</v>
      </c>
      <c r="B307" s="1">
        <v>35459</v>
      </c>
      <c r="C307">
        <f t="shared" si="12"/>
        <v>25</v>
      </c>
      <c r="D307" t="s">
        <v>13</v>
      </c>
      <c r="E307" t="str" cm="1">
        <f t="array" ref="E307">IFERROR(_xlfn.IFS(Original!F307=Helper!$C$9,"Benar",Original!F307=Helper!$C$10,"Benar",Original!F307=Helper!$C$11,"Benar"),"Perbaikan")</f>
        <v>Benar</v>
      </c>
      <c r="F307" t="str">
        <f t="shared" si="13"/>
        <v>After Sales</v>
      </c>
      <c r="G307" s="1">
        <v>43353</v>
      </c>
      <c r="H307">
        <f t="shared" si="14"/>
        <v>2018</v>
      </c>
      <c r="I307" s="3" cm="1">
        <f t="array" ref="I307">IF(H307&lt;=2008,18000000,IF(AND(H307&gt;=2009,H307:H307&lt;=2013),13000000,IF(AND(H307&gt;=2014,H307&lt;=2019),9000000,IF(H307&gt;=2019,6800000,""))))</f>
        <v>9000000</v>
      </c>
      <c r="J307">
        <v>1</v>
      </c>
    </row>
    <row r="308" spans="1:10" x14ac:dyDescent="0.25">
      <c r="A308" t="s">
        <v>318</v>
      </c>
      <c r="B308" s="1">
        <v>36222</v>
      </c>
      <c r="C308">
        <f t="shared" si="12"/>
        <v>23</v>
      </c>
      <c r="D308" t="s">
        <v>13</v>
      </c>
      <c r="E308" t="str" cm="1">
        <f t="array" ref="E308">IFERROR(_xlfn.IFS(Original!F308=Helper!$C$9,"Benar",Original!F308=Helper!$C$10,"Benar",Original!F308=Helper!$C$11,"Benar"),"Perbaikan")</f>
        <v>Benar</v>
      </c>
      <c r="F308" t="str">
        <f t="shared" si="13"/>
        <v>After Sales</v>
      </c>
      <c r="G308" s="1">
        <v>44711</v>
      </c>
      <c r="H308">
        <f t="shared" si="14"/>
        <v>2022</v>
      </c>
      <c r="I308" s="3" cm="1">
        <f t="array" ref="I308">IF(H308&lt;=2008,18000000,IF(AND(H308&gt;=2009,H308:H308&lt;=2013),13000000,IF(AND(H308&gt;=2014,H308&lt;=2019),9000000,IF(H308&gt;=2019,6800000,""))))</f>
        <v>6800000</v>
      </c>
      <c r="J308">
        <v>6</v>
      </c>
    </row>
    <row r="309" spans="1:10" x14ac:dyDescent="0.25">
      <c r="A309" t="s">
        <v>319</v>
      </c>
      <c r="B309" s="1">
        <v>35802</v>
      </c>
      <c r="C309">
        <f t="shared" si="12"/>
        <v>24</v>
      </c>
      <c r="D309" t="s">
        <v>13</v>
      </c>
      <c r="E309" t="str" cm="1">
        <f t="array" ref="E309">IFERROR(_xlfn.IFS(Original!F309=Helper!$C$9,"Benar",Original!F309=Helper!$C$10,"Benar",Original!F309=Helper!$C$11,"Benar"),"Perbaikan")</f>
        <v>Benar</v>
      </c>
      <c r="F309" t="str">
        <f t="shared" si="13"/>
        <v>After Sales</v>
      </c>
      <c r="G309" s="1">
        <v>41693</v>
      </c>
      <c r="H309">
        <f t="shared" si="14"/>
        <v>2014</v>
      </c>
      <c r="I309" s="3" cm="1">
        <f t="array" ref="I309">IF(H309&lt;=2008,18000000,IF(AND(H309&gt;=2009,H309:H309&lt;=2013),13000000,IF(AND(H309&gt;=2014,H309&lt;=2019),9000000,IF(H309&gt;=2019,6800000,""))))</f>
        <v>9000000</v>
      </c>
      <c r="J309">
        <v>5</v>
      </c>
    </row>
    <row r="310" spans="1:10" x14ac:dyDescent="0.25">
      <c r="A310" t="s">
        <v>320</v>
      </c>
      <c r="B310" s="1">
        <v>34588</v>
      </c>
      <c r="C310">
        <f t="shared" si="12"/>
        <v>28</v>
      </c>
      <c r="D310" t="s">
        <v>8</v>
      </c>
      <c r="E310" t="str" cm="1">
        <f t="array" ref="E310">IFERROR(_xlfn.IFS(Original!F310=Helper!$C$9,"Benar",Original!F310=Helper!$C$10,"Benar",Original!F310=Helper!$C$11,"Benar"),"Perbaikan")</f>
        <v>Benar</v>
      </c>
      <c r="F310" t="str">
        <f t="shared" si="13"/>
        <v>Marketing and Sales</v>
      </c>
      <c r="G310" s="1">
        <v>42887</v>
      </c>
      <c r="H310">
        <f t="shared" si="14"/>
        <v>2017</v>
      </c>
      <c r="I310" s="3" cm="1">
        <f t="array" ref="I310">IF(H310&lt;=2008,18000000,IF(AND(H310&gt;=2009,H310:H310&lt;=2013),13000000,IF(AND(H310&gt;=2014,H310&lt;=2019),9000000,IF(H310&gt;=2019,6800000,""))))</f>
        <v>9000000</v>
      </c>
      <c r="J310">
        <v>5</v>
      </c>
    </row>
    <row r="311" spans="1:10" x14ac:dyDescent="0.25">
      <c r="A311" t="s">
        <v>321</v>
      </c>
      <c r="B311" s="1">
        <v>35742</v>
      </c>
      <c r="C311">
        <f t="shared" si="12"/>
        <v>24</v>
      </c>
      <c r="D311" t="s">
        <v>13</v>
      </c>
      <c r="E311" t="str" cm="1">
        <f t="array" ref="E311">IFERROR(_xlfn.IFS(Original!F311=Helper!$C$9,"Benar",Original!F311=Helper!$C$10,"Benar",Original!F311=Helper!$C$11,"Benar"),"Perbaikan")</f>
        <v>Benar</v>
      </c>
      <c r="F311" t="str">
        <f t="shared" si="13"/>
        <v>After Sales</v>
      </c>
      <c r="G311" s="1">
        <v>43964</v>
      </c>
      <c r="H311">
        <f t="shared" si="14"/>
        <v>2020</v>
      </c>
      <c r="I311" s="3" cm="1">
        <f t="array" ref="I311">IF(H311&lt;=2008,18000000,IF(AND(H311&gt;=2009,H311:H311&lt;=2013),13000000,IF(AND(H311&gt;=2014,H311&lt;=2019),9000000,IF(H311&gt;=2019,6800000,""))))</f>
        <v>6800000</v>
      </c>
      <c r="J311">
        <v>4</v>
      </c>
    </row>
    <row r="312" spans="1:10" x14ac:dyDescent="0.25">
      <c r="A312" t="s">
        <v>322</v>
      </c>
      <c r="B312" s="1">
        <v>36720</v>
      </c>
      <c r="C312">
        <f t="shared" si="12"/>
        <v>22</v>
      </c>
      <c r="D312" t="s">
        <v>8</v>
      </c>
      <c r="E312" t="str" cm="1">
        <f t="array" ref="E312">IFERROR(_xlfn.IFS(Original!F312=Helper!$C$9,"Benar",Original!F312=Helper!$C$10,"Benar",Original!F312=Helper!$C$11,"Benar"),"Perbaikan")</f>
        <v>Benar</v>
      </c>
      <c r="F312" t="str">
        <f t="shared" si="13"/>
        <v>Marketing and Sales</v>
      </c>
      <c r="G312" s="1">
        <v>38974</v>
      </c>
      <c r="H312">
        <f t="shared" si="14"/>
        <v>2006</v>
      </c>
      <c r="I312" s="3" cm="1">
        <f t="array" ref="I312">IF(H312&lt;=2008,18000000,IF(AND(H312&gt;=2009,H312:H312&lt;=2013),13000000,IF(AND(H312&gt;=2014,H312&lt;=2019),9000000,IF(H312&gt;=2019,6800000,""))))</f>
        <v>18000000</v>
      </c>
      <c r="J312">
        <v>3</v>
      </c>
    </row>
    <row r="313" spans="1:10" x14ac:dyDescent="0.25">
      <c r="A313" t="s">
        <v>323</v>
      </c>
      <c r="B313" s="1">
        <v>35372</v>
      </c>
      <c r="C313">
        <f t="shared" si="12"/>
        <v>25</v>
      </c>
      <c r="D313" t="s">
        <v>8</v>
      </c>
      <c r="E313" t="str" cm="1">
        <f t="array" ref="E313">IFERROR(_xlfn.IFS(Original!F313=Helper!$C$9,"Benar",Original!F313=Helper!$C$10,"Benar",Original!F313=Helper!$C$11,"Benar"),"Perbaikan")</f>
        <v>Benar</v>
      </c>
      <c r="F313" t="str">
        <f t="shared" si="13"/>
        <v>Marketing and Sales</v>
      </c>
      <c r="G313" s="1">
        <v>39678</v>
      </c>
      <c r="H313">
        <f t="shared" si="14"/>
        <v>2008</v>
      </c>
      <c r="I313" s="3" cm="1">
        <f t="array" ref="I313">IF(H313&lt;=2008,18000000,IF(AND(H313&gt;=2009,H313:H313&lt;=2013),13000000,IF(AND(H313&gt;=2014,H313&lt;=2019),9000000,IF(H313&gt;=2019,6800000,""))))</f>
        <v>18000000</v>
      </c>
      <c r="J313">
        <v>3</v>
      </c>
    </row>
    <row r="314" spans="1:10" x14ac:dyDescent="0.25">
      <c r="A314" t="s">
        <v>324</v>
      </c>
      <c r="B314" s="1">
        <v>37418</v>
      </c>
      <c r="C314">
        <f t="shared" si="12"/>
        <v>20</v>
      </c>
      <c r="D314" t="s">
        <v>13</v>
      </c>
      <c r="E314" t="str" cm="1">
        <f t="array" ref="E314">IFERROR(_xlfn.IFS(Original!F314=Helper!$C$9,"Benar",Original!F314=Helper!$C$10,"Benar",Original!F314=Helper!$C$11,"Benar"),"Perbaikan")</f>
        <v>Benar</v>
      </c>
      <c r="F314" t="str">
        <f t="shared" si="13"/>
        <v>After Sales</v>
      </c>
      <c r="G314" s="1">
        <v>38410</v>
      </c>
      <c r="H314">
        <f t="shared" si="14"/>
        <v>2005</v>
      </c>
      <c r="I314" s="3" cm="1">
        <f t="array" ref="I314">IF(H314&lt;=2008,18000000,IF(AND(H314&gt;=2009,H314:H314&lt;=2013),13000000,IF(AND(H314&gt;=2014,H314&lt;=2019),9000000,IF(H314&gt;=2019,6800000,""))))</f>
        <v>18000000</v>
      </c>
      <c r="J314">
        <v>1</v>
      </c>
    </row>
    <row r="315" spans="1:10" x14ac:dyDescent="0.25">
      <c r="A315" t="s">
        <v>325</v>
      </c>
      <c r="B315" s="1">
        <v>35010</v>
      </c>
      <c r="C315">
        <f t="shared" si="12"/>
        <v>26</v>
      </c>
      <c r="D315" t="s">
        <v>13</v>
      </c>
      <c r="E315" t="str" cm="1">
        <f t="array" ref="E315">IFERROR(_xlfn.IFS(Original!F315=Helper!$C$9,"Benar",Original!F315=Helper!$C$10,"Benar",Original!F315=Helper!$C$11,"Benar"),"Perbaikan")</f>
        <v>Benar</v>
      </c>
      <c r="F315" t="str">
        <f t="shared" si="13"/>
        <v>After Sales</v>
      </c>
      <c r="G315" s="1">
        <v>42578</v>
      </c>
      <c r="H315">
        <f t="shared" si="14"/>
        <v>2016</v>
      </c>
      <c r="I315" s="3" cm="1">
        <f t="array" ref="I315">IF(H315&lt;=2008,18000000,IF(AND(H315&gt;=2009,H315:H315&lt;=2013),13000000,IF(AND(H315&gt;=2014,H315&lt;=2019),9000000,IF(H315&gt;=2019,6800000,""))))</f>
        <v>9000000</v>
      </c>
      <c r="J315">
        <v>4</v>
      </c>
    </row>
    <row r="316" spans="1:10" x14ac:dyDescent="0.25">
      <c r="A316" t="s">
        <v>326</v>
      </c>
      <c r="B316" s="1">
        <v>36511</v>
      </c>
      <c r="C316">
        <f t="shared" si="12"/>
        <v>22</v>
      </c>
      <c r="D316" t="s">
        <v>13</v>
      </c>
      <c r="E316" t="str" cm="1">
        <f t="array" ref="E316">IFERROR(_xlfn.IFS(Original!F316=Helper!$C$9,"Benar",Original!F316=Helper!$C$10,"Benar",Original!F316=Helper!$C$11,"Benar"),"Perbaikan")</f>
        <v>Benar</v>
      </c>
      <c r="F316" t="str">
        <f t="shared" si="13"/>
        <v>After Sales</v>
      </c>
      <c r="G316" s="1">
        <v>44461</v>
      </c>
      <c r="H316">
        <f t="shared" si="14"/>
        <v>2021</v>
      </c>
      <c r="I316" s="3" cm="1">
        <f t="array" ref="I316">IF(H316&lt;=2008,18000000,IF(AND(H316&gt;=2009,H316:H316&lt;=2013),13000000,IF(AND(H316&gt;=2014,H316&lt;=2019),9000000,IF(H316&gt;=2019,6800000,""))))</f>
        <v>6800000</v>
      </c>
      <c r="J316">
        <v>6</v>
      </c>
    </row>
    <row r="317" spans="1:10" x14ac:dyDescent="0.25">
      <c r="A317" t="s">
        <v>327</v>
      </c>
      <c r="B317" s="1">
        <v>36730</v>
      </c>
      <c r="C317">
        <f t="shared" si="12"/>
        <v>22</v>
      </c>
      <c r="D317" t="s">
        <v>13</v>
      </c>
      <c r="E317" t="str" cm="1">
        <f t="array" ref="E317">IFERROR(_xlfn.IFS(Original!F317=Helper!$C$9,"Benar",Original!F317=Helper!$C$10,"Benar",Original!F317=Helper!$C$11,"Benar"),"Perbaikan")</f>
        <v>Benar</v>
      </c>
      <c r="F317" t="str">
        <f t="shared" si="13"/>
        <v>After Sales</v>
      </c>
      <c r="G317" s="1">
        <v>42457</v>
      </c>
      <c r="H317">
        <f t="shared" si="14"/>
        <v>2016</v>
      </c>
      <c r="I317" s="3" cm="1">
        <f t="array" ref="I317">IF(H317&lt;=2008,18000000,IF(AND(H317&gt;=2009,H317:H317&lt;=2013),13000000,IF(AND(H317&gt;=2014,H317&lt;=2019),9000000,IF(H317&gt;=2019,6800000,""))))</f>
        <v>9000000</v>
      </c>
      <c r="J317">
        <v>4</v>
      </c>
    </row>
    <row r="318" spans="1:10" x14ac:dyDescent="0.25">
      <c r="A318" t="s">
        <v>328</v>
      </c>
      <c r="B318" s="1">
        <v>37478</v>
      </c>
      <c r="C318">
        <f t="shared" si="12"/>
        <v>20</v>
      </c>
      <c r="D318" t="s">
        <v>8</v>
      </c>
      <c r="E318" t="str" cm="1">
        <f t="array" ref="E318">IFERROR(_xlfn.IFS(Original!F318=Helper!$C$9,"Benar",Original!F318=Helper!$C$10,"Benar",Original!F318=Helper!$C$11,"Benar"),"Perbaikan")</f>
        <v>Benar</v>
      </c>
      <c r="F318" t="str">
        <f t="shared" si="13"/>
        <v>Marketing and Sales</v>
      </c>
      <c r="G318" s="1">
        <v>44151</v>
      </c>
      <c r="H318">
        <f t="shared" si="14"/>
        <v>2020</v>
      </c>
      <c r="I318" s="3" cm="1">
        <f t="array" ref="I318">IF(H318&lt;=2008,18000000,IF(AND(H318&gt;=2009,H318:H318&lt;=2013),13000000,IF(AND(H318&gt;=2014,H318&lt;=2019),9000000,IF(H318&gt;=2019,6800000,""))))</f>
        <v>6800000</v>
      </c>
      <c r="J318">
        <v>2</v>
      </c>
    </row>
    <row r="319" spans="1:10" x14ac:dyDescent="0.25">
      <c r="A319" t="s">
        <v>329</v>
      </c>
      <c r="B319" s="1">
        <v>36043</v>
      </c>
      <c r="C319">
        <f t="shared" si="12"/>
        <v>24</v>
      </c>
      <c r="D319" t="s">
        <v>8</v>
      </c>
      <c r="E319" t="str" cm="1">
        <f t="array" ref="E319">IFERROR(_xlfn.IFS(Original!F319=Helper!$C$9,"Benar",Original!F319=Helper!$C$10,"Benar",Original!F319=Helper!$C$11,"Benar"),"Perbaikan")</f>
        <v>Benar</v>
      </c>
      <c r="F319" t="str">
        <f t="shared" si="13"/>
        <v>Marketing and Sales</v>
      </c>
      <c r="G319" s="1">
        <v>38543</v>
      </c>
      <c r="H319">
        <f t="shared" si="14"/>
        <v>2005</v>
      </c>
      <c r="I319" s="3" cm="1">
        <f t="array" ref="I319">IF(H319&lt;=2008,18000000,IF(AND(H319&gt;=2009,H319:H319&lt;=2013),13000000,IF(AND(H319&gt;=2014,H319&lt;=2019),9000000,IF(H319&gt;=2019,6800000,""))))</f>
        <v>18000000</v>
      </c>
      <c r="J319">
        <v>3</v>
      </c>
    </row>
    <row r="320" spans="1:10" x14ac:dyDescent="0.25">
      <c r="A320" t="s">
        <v>330</v>
      </c>
      <c r="B320" s="1">
        <v>35535</v>
      </c>
      <c r="C320">
        <f t="shared" si="12"/>
        <v>25</v>
      </c>
      <c r="D320" t="s">
        <v>8</v>
      </c>
      <c r="E320" t="str" cm="1">
        <f t="array" ref="E320">IFERROR(_xlfn.IFS(Original!F320=Helper!$C$9,"Benar",Original!F320=Helper!$C$10,"Benar",Original!F320=Helper!$C$11,"Benar"),"Perbaikan")</f>
        <v>Benar</v>
      </c>
      <c r="F320" t="str">
        <f t="shared" si="13"/>
        <v>Marketing and Sales</v>
      </c>
      <c r="G320" s="1">
        <v>40008</v>
      </c>
      <c r="H320">
        <f t="shared" si="14"/>
        <v>2009</v>
      </c>
      <c r="I320" s="3" cm="1">
        <f t="array" ref="I320">IF(H320&lt;=2008,18000000,IF(AND(H320&gt;=2009,H320:H320&lt;=2013),13000000,IF(AND(H320&gt;=2014,H320&lt;=2019),9000000,IF(H320&gt;=2019,6800000,""))))</f>
        <v>13000000</v>
      </c>
      <c r="J320">
        <v>6</v>
      </c>
    </row>
    <row r="321" spans="1:10" x14ac:dyDescent="0.25">
      <c r="A321" t="s">
        <v>331</v>
      </c>
      <c r="B321" s="1">
        <v>36698</v>
      </c>
      <c r="C321">
        <f t="shared" si="12"/>
        <v>22</v>
      </c>
      <c r="D321" t="s">
        <v>13</v>
      </c>
      <c r="E321" t="str" cm="1">
        <f t="array" ref="E321">IFERROR(_xlfn.IFS(Original!F321=Helper!$C$9,"Benar",Original!F321=Helper!$C$10,"Benar",Original!F321=Helper!$C$11,"Benar"),"Perbaikan")</f>
        <v>Benar</v>
      </c>
      <c r="F321" t="str">
        <f t="shared" si="13"/>
        <v>After Sales</v>
      </c>
      <c r="G321" s="1">
        <v>40209</v>
      </c>
      <c r="H321">
        <f t="shared" si="14"/>
        <v>2010</v>
      </c>
      <c r="I321" s="3" cm="1">
        <f t="array" ref="I321">IF(H321&lt;=2008,18000000,IF(AND(H321&gt;=2009,H321:H321&lt;=2013),13000000,IF(AND(H321&gt;=2014,H321&lt;=2019),9000000,IF(H321&gt;=2019,6800000,""))))</f>
        <v>13000000</v>
      </c>
      <c r="J321">
        <v>4</v>
      </c>
    </row>
    <row r="322" spans="1:10" x14ac:dyDescent="0.25">
      <c r="A322" t="s">
        <v>332</v>
      </c>
      <c r="B322" s="1">
        <v>34660</v>
      </c>
      <c r="C322">
        <f t="shared" ref="C322:C385" si="15">DATEDIF(B322,$N$2,"y")</f>
        <v>27</v>
      </c>
      <c r="D322" t="s">
        <v>8</v>
      </c>
      <c r="E322" t="str" cm="1">
        <f t="array" ref="E322">IFERROR(_xlfn.IFS(Original!F322=Helper!$C$9,"Benar",Original!F322=Helper!$C$10,"Benar",Original!F322=Helper!$C$11,"Benar"),"Perbaikan")</f>
        <v>Benar</v>
      </c>
      <c r="F322" t="str">
        <f t="shared" si="13"/>
        <v>Marketing and Sales</v>
      </c>
      <c r="G322" s="1">
        <v>42068</v>
      </c>
      <c r="H322">
        <f t="shared" si="14"/>
        <v>2015</v>
      </c>
      <c r="I322" s="3" cm="1">
        <f t="array" ref="I322">IF(H322&lt;=2008,18000000,IF(AND(H322&gt;=2009,H322:H322&lt;=2013),13000000,IF(AND(H322&gt;=2014,H322&lt;=2019),9000000,IF(H322&gt;=2019,6800000,""))))</f>
        <v>9000000</v>
      </c>
      <c r="J322">
        <v>5</v>
      </c>
    </row>
    <row r="323" spans="1:10" x14ac:dyDescent="0.25">
      <c r="A323" t="s">
        <v>333</v>
      </c>
      <c r="B323" s="1">
        <v>35088</v>
      </c>
      <c r="C323">
        <f t="shared" si="15"/>
        <v>26</v>
      </c>
      <c r="D323" t="s">
        <v>17</v>
      </c>
      <c r="E323" t="str" cm="1">
        <f t="array" ref="E323">IFERROR(_xlfn.IFS(Original!F323=Helper!$C$9,"Benar",Original!F323=Helper!$C$10,"Benar",Original!F323=Helper!$C$11,"Benar"),"Perbaikan")</f>
        <v>Benar</v>
      </c>
      <c r="F323" t="str">
        <f t="shared" ref="F323:F385" si="16">TRIM(D323)</f>
        <v>Administrasi</v>
      </c>
      <c r="G323" s="1">
        <v>39354</v>
      </c>
      <c r="H323">
        <f t="shared" ref="H323:H386" si="17">YEAR(G323)</f>
        <v>2007</v>
      </c>
      <c r="I323" s="3" cm="1">
        <f t="array" ref="I323">IF(H323&lt;=2008,18000000,IF(AND(H323&gt;=2009,H323:H323&lt;=2013),13000000,IF(AND(H323&gt;=2014,H323&lt;=2019),9000000,IF(H323&gt;=2019,6800000,""))))</f>
        <v>18000000</v>
      </c>
      <c r="J323">
        <v>6</v>
      </c>
    </row>
    <row r="324" spans="1:10" x14ac:dyDescent="0.25">
      <c r="A324" t="s">
        <v>334</v>
      </c>
      <c r="B324" s="1">
        <v>37767</v>
      </c>
      <c r="C324">
        <f t="shared" si="15"/>
        <v>19</v>
      </c>
      <c r="D324" t="s">
        <v>13</v>
      </c>
      <c r="E324" t="str" cm="1">
        <f t="array" ref="E324">IFERROR(_xlfn.IFS(Original!F324=Helper!$C$9,"Benar",Original!F324=Helper!$C$10,"Benar",Original!F324=Helper!$C$11,"Benar"),"Perbaikan")</f>
        <v>Benar</v>
      </c>
      <c r="F324" t="str">
        <f t="shared" si="16"/>
        <v>After Sales</v>
      </c>
      <c r="G324" s="1">
        <v>40597</v>
      </c>
      <c r="H324">
        <f t="shared" si="17"/>
        <v>2011</v>
      </c>
      <c r="I324" s="3" cm="1">
        <f t="array" ref="I324">IF(H324&lt;=2008,18000000,IF(AND(H324&gt;=2009,H324:H324&lt;=2013),13000000,IF(AND(H324&gt;=2014,H324&lt;=2019),9000000,IF(H324&gt;=2019,6800000,""))))</f>
        <v>13000000</v>
      </c>
      <c r="J324">
        <v>5</v>
      </c>
    </row>
    <row r="325" spans="1:10" x14ac:dyDescent="0.25">
      <c r="A325" t="s">
        <v>335</v>
      </c>
      <c r="B325" s="1">
        <v>34680</v>
      </c>
      <c r="C325">
        <f t="shared" si="15"/>
        <v>27</v>
      </c>
      <c r="D325" t="s">
        <v>13</v>
      </c>
      <c r="E325" t="str" cm="1">
        <f t="array" ref="E325">IFERROR(_xlfn.IFS(Original!F325=Helper!$C$9,"Benar",Original!F325=Helper!$C$10,"Benar",Original!F325=Helper!$C$11,"Benar"),"Perbaikan")</f>
        <v>Benar</v>
      </c>
      <c r="F325" t="str">
        <f t="shared" si="16"/>
        <v>After Sales</v>
      </c>
      <c r="G325" s="1">
        <v>42563</v>
      </c>
      <c r="H325">
        <f t="shared" si="17"/>
        <v>2016</v>
      </c>
      <c r="I325" s="3" cm="1">
        <f t="array" ref="I325">IF(H325&lt;=2008,18000000,IF(AND(H325&gt;=2009,H325:H325&lt;=2013),13000000,IF(AND(H325&gt;=2014,H325&lt;=2019),9000000,IF(H325&gt;=2019,6800000,""))))</f>
        <v>9000000</v>
      </c>
      <c r="J325">
        <v>6</v>
      </c>
    </row>
    <row r="326" spans="1:10" x14ac:dyDescent="0.25">
      <c r="A326" t="s">
        <v>336</v>
      </c>
      <c r="B326" s="1">
        <v>35328</v>
      </c>
      <c r="C326">
        <f t="shared" si="15"/>
        <v>26</v>
      </c>
      <c r="D326" t="s">
        <v>8</v>
      </c>
      <c r="E326" t="str" cm="1">
        <f t="array" ref="E326">IFERROR(_xlfn.IFS(Original!F326=Helper!$C$9,"Benar",Original!F326=Helper!$C$10,"Benar",Original!F326=Helper!$C$11,"Benar"),"Perbaikan")</f>
        <v>Benar</v>
      </c>
      <c r="F326" t="str">
        <f t="shared" si="16"/>
        <v>Marketing and Sales</v>
      </c>
      <c r="G326" s="1">
        <v>43720</v>
      </c>
      <c r="H326">
        <f t="shared" si="17"/>
        <v>2019</v>
      </c>
      <c r="I326" s="3" cm="1">
        <f t="array" ref="I326">IF(H326&lt;=2008,18000000,IF(AND(H326&gt;=2009,H326:H326&lt;=2013),13000000,IF(AND(H326&gt;=2014,H326&lt;=2019),9000000,IF(H326&gt;=2019,6800000,""))))</f>
        <v>9000000</v>
      </c>
      <c r="J326">
        <v>4</v>
      </c>
    </row>
    <row r="327" spans="1:10" x14ac:dyDescent="0.25">
      <c r="A327" t="s">
        <v>337</v>
      </c>
      <c r="B327" s="1">
        <v>35410</v>
      </c>
      <c r="C327">
        <f t="shared" si="15"/>
        <v>25</v>
      </c>
      <c r="D327" t="s">
        <v>17</v>
      </c>
      <c r="E327" t="str" cm="1">
        <f t="array" ref="E327">IFERROR(_xlfn.IFS(Original!F327=Helper!$C$9,"Benar",Original!F327=Helper!$C$10,"Benar",Original!F327=Helper!$C$11,"Benar"),"Perbaikan")</f>
        <v>Benar</v>
      </c>
      <c r="F327" t="str">
        <f t="shared" si="16"/>
        <v>Administrasi</v>
      </c>
      <c r="G327" s="1">
        <v>41028</v>
      </c>
      <c r="H327">
        <f t="shared" si="17"/>
        <v>2012</v>
      </c>
      <c r="I327" s="3" cm="1">
        <f t="array" ref="I327">IF(H327&lt;=2008,18000000,IF(AND(H327&gt;=2009,H327:H327&lt;=2013),13000000,IF(AND(H327&gt;=2014,H327&lt;=2019),9000000,IF(H327&gt;=2019,6800000,""))))</f>
        <v>13000000</v>
      </c>
      <c r="J327">
        <v>6</v>
      </c>
    </row>
    <row r="328" spans="1:10" x14ac:dyDescent="0.25">
      <c r="A328" t="s">
        <v>338</v>
      </c>
      <c r="B328" s="1">
        <v>37107</v>
      </c>
      <c r="C328">
        <f t="shared" si="15"/>
        <v>21</v>
      </c>
      <c r="D328" t="s">
        <v>17</v>
      </c>
      <c r="E328" t="str" cm="1">
        <f t="array" ref="E328">IFERROR(_xlfn.IFS(Original!F328=Helper!$C$9,"Benar",Original!F328=Helper!$C$10,"Benar",Original!F328=Helper!$C$11,"Benar"),"Perbaikan")</f>
        <v>Benar</v>
      </c>
      <c r="F328" t="str">
        <f t="shared" si="16"/>
        <v>Administrasi</v>
      </c>
      <c r="G328" s="1">
        <v>38472</v>
      </c>
      <c r="H328">
        <f t="shared" si="17"/>
        <v>2005</v>
      </c>
      <c r="I328" s="3" cm="1">
        <f t="array" ref="I328">IF(H328&lt;=2008,18000000,IF(AND(H328&gt;=2009,H328:H328&lt;=2013),13000000,IF(AND(H328&gt;=2014,H328&lt;=2019),9000000,IF(H328&gt;=2019,6800000,""))))</f>
        <v>18000000</v>
      </c>
      <c r="J328">
        <v>3</v>
      </c>
    </row>
    <row r="329" spans="1:10" x14ac:dyDescent="0.25">
      <c r="A329" t="s">
        <v>339</v>
      </c>
      <c r="B329" s="1">
        <v>36072</v>
      </c>
      <c r="C329">
        <f t="shared" si="15"/>
        <v>23</v>
      </c>
      <c r="D329" t="s">
        <v>17</v>
      </c>
      <c r="E329" t="str" cm="1">
        <f t="array" ref="E329">IFERROR(_xlfn.IFS(Original!F329=Helper!$C$9,"Benar",Original!F329=Helper!$C$10,"Benar",Original!F329=Helper!$C$11,"Benar"),"Perbaikan")</f>
        <v>Benar</v>
      </c>
      <c r="F329" t="str">
        <f t="shared" si="16"/>
        <v>Administrasi</v>
      </c>
      <c r="G329" s="1">
        <v>39832</v>
      </c>
      <c r="H329">
        <f t="shared" si="17"/>
        <v>2009</v>
      </c>
      <c r="I329" s="3" cm="1">
        <f t="array" ref="I329">IF(H329&lt;=2008,18000000,IF(AND(H329&gt;=2009,H329:H329&lt;=2013),13000000,IF(AND(H329&gt;=2014,H329&lt;=2019),9000000,IF(H329&gt;=2019,6800000,""))))</f>
        <v>13000000</v>
      </c>
      <c r="J329">
        <v>4</v>
      </c>
    </row>
    <row r="330" spans="1:10" x14ac:dyDescent="0.25">
      <c r="A330" t="s">
        <v>340</v>
      </c>
      <c r="B330" s="1">
        <v>35204</v>
      </c>
      <c r="C330">
        <f t="shared" si="15"/>
        <v>26</v>
      </c>
      <c r="D330" t="s">
        <v>13</v>
      </c>
      <c r="E330" t="str" cm="1">
        <f t="array" ref="E330">IFERROR(_xlfn.IFS(Original!F330=Helper!$C$9,"Benar",Original!F330=Helper!$C$10,"Benar",Original!F330=Helper!$C$11,"Benar"),"Perbaikan")</f>
        <v>Benar</v>
      </c>
      <c r="F330" t="str">
        <f t="shared" si="16"/>
        <v>After Sales</v>
      </c>
      <c r="G330" s="1">
        <v>41889</v>
      </c>
      <c r="H330">
        <f t="shared" si="17"/>
        <v>2014</v>
      </c>
      <c r="I330" s="3" cm="1">
        <f t="array" ref="I330">IF(H330&lt;=2008,18000000,IF(AND(H330&gt;=2009,H330:H330&lt;=2013),13000000,IF(AND(H330&gt;=2014,H330&lt;=2019),9000000,IF(H330&gt;=2019,6800000,""))))</f>
        <v>9000000</v>
      </c>
      <c r="J330">
        <v>1</v>
      </c>
    </row>
    <row r="331" spans="1:10" x14ac:dyDescent="0.25">
      <c r="A331" t="s">
        <v>341</v>
      </c>
      <c r="B331" s="1">
        <v>36230</v>
      </c>
      <c r="C331">
        <f t="shared" si="15"/>
        <v>23</v>
      </c>
      <c r="D331" t="s">
        <v>13</v>
      </c>
      <c r="E331" t="str" cm="1">
        <f t="array" ref="E331">IFERROR(_xlfn.IFS(Original!F331=Helper!$C$9,"Benar",Original!F331=Helper!$C$10,"Benar",Original!F331=Helper!$C$11,"Benar"),"Perbaikan")</f>
        <v>Benar</v>
      </c>
      <c r="F331" t="str">
        <f t="shared" si="16"/>
        <v>After Sales</v>
      </c>
      <c r="G331" s="1">
        <v>39998</v>
      </c>
      <c r="H331">
        <f t="shared" si="17"/>
        <v>2009</v>
      </c>
      <c r="I331" s="3" cm="1">
        <f t="array" ref="I331">IF(H331&lt;=2008,18000000,IF(AND(H331&gt;=2009,H331:H331&lt;=2013),13000000,IF(AND(H331&gt;=2014,H331&lt;=2019),9000000,IF(H331&gt;=2019,6800000,""))))</f>
        <v>13000000</v>
      </c>
      <c r="J331">
        <v>1</v>
      </c>
    </row>
    <row r="332" spans="1:10" x14ac:dyDescent="0.25">
      <c r="A332" t="s">
        <v>342</v>
      </c>
      <c r="B332" s="1">
        <v>36801</v>
      </c>
      <c r="C332">
        <f t="shared" si="15"/>
        <v>21</v>
      </c>
      <c r="D332" t="s">
        <v>13</v>
      </c>
      <c r="E332" t="str" cm="1">
        <f t="array" ref="E332">IFERROR(_xlfn.IFS(Original!F332=Helper!$C$9,"Benar",Original!F332=Helper!$C$10,"Benar",Original!F332=Helper!$C$11,"Benar"),"Perbaikan")</f>
        <v>Benar</v>
      </c>
      <c r="F332" t="str">
        <f t="shared" si="16"/>
        <v>After Sales</v>
      </c>
      <c r="G332" s="1">
        <v>39774</v>
      </c>
      <c r="H332">
        <f t="shared" si="17"/>
        <v>2008</v>
      </c>
      <c r="I332" s="3" cm="1">
        <f t="array" ref="I332">IF(H332&lt;=2008,18000000,IF(AND(H332&gt;=2009,H332:H332&lt;=2013),13000000,IF(AND(H332&gt;=2014,H332&lt;=2019),9000000,IF(H332&gt;=2019,6800000,""))))</f>
        <v>18000000</v>
      </c>
      <c r="J332">
        <v>5</v>
      </c>
    </row>
    <row r="333" spans="1:10" x14ac:dyDescent="0.25">
      <c r="A333" t="s">
        <v>343</v>
      </c>
      <c r="B333" s="1">
        <v>37692</v>
      </c>
      <c r="C333">
        <f t="shared" si="15"/>
        <v>19</v>
      </c>
      <c r="D333" t="s">
        <v>17</v>
      </c>
      <c r="E333" t="str" cm="1">
        <f t="array" ref="E333">IFERROR(_xlfn.IFS(Original!F333=Helper!$C$9,"Benar",Original!F333=Helper!$C$10,"Benar",Original!F333=Helper!$C$11,"Benar"),"Perbaikan")</f>
        <v>Benar</v>
      </c>
      <c r="F333" t="str">
        <f t="shared" si="16"/>
        <v>Administrasi</v>
      </c>
      <c r="G333" s="1">
        <v>42619</v>
      </c>
      <c r="H333">
        <f t="shared" si="17"/>
        <v>2016</v>
      </c>
      <c r="I333" s="3" cm="1">
        <f t="array" ref="I333">IF(H333&lt;=2008,18000000,IF(AND(H333&gt;=2009,H333:H333&lt;=2013),13000000,IF(AND(H333&gt;=2014,H333&lt;=2019),9000000,IF(H333&gt;=2019,6800000,""))))</f>
        <v>9000000</v>
      </c>
      <c r="J333">
        <v>3</v>
      </c>
    </row>
    <row r="334" spans="1:10" x14ac:dyDescent="0.25">
      <c r="A334" t="s">
        <v>344</v>
      </c>
      <c r="B334" s="1">
        <v>36731</v>
      </c>
      <c r="C334">
        <f t="shared" si="15"/>
        <v>22</v>
      </c>
      <c r="D334" t="s">
        <v>8</v>
      </c>
      <c r="E334" t="str" cm="1">
        <f t="array" ref="E334">IFERROR(_xlfn.IFS(Original!F334=Helper!$C$9,"Benar",Original!F334=Helper!$C$10,"Benar",Original!F334=Helper!$C$11,"Benar"),"Perbaikan")</f>
        <v>Benar</v>
      </c>
      <c r="F334" t="str">
        <f t="shared" si="16"/>
        <v>Marketing and Sales</v>
      </c>
      <c r="G334" s="1">
        <v>41590</v>
      </c>
      <c r="H334">
        <f t="shared" si="17"/>
        <v>2013</v>
      </c>
      <c r="I334" s="3" cm="1">
        <f t="array" ref="I334">IF(H334&lt;=2008,18000000,IF(AND(H334&gt;=2009,H334:H334&lt;=2013),13000000,IF(AND(H334&gt;=2014,H334&lt;=2019),9000000,IF(H334&gt;=2019,6800000,""))))</f>
        <v>13000000</v>
      </c>
      <c r="J334">
        <v>3</v>
      </c>
    </row>
    <row r="335" spans="1:10" x14ac:dyDescent="0.25">
      <c r="A335" t="s">
        <v>345</v>
      </c>
      <c r="B335" s="1">
        <v>34783</v>
      </c>
      <c r="C335">
        <f t="shared" si="15"/>
        <v>27</v>
      </c>
      <c r="D335" t="s">
        <v>17</v>
      </c>
      <c r="E335" t="str" cm="1">
        <f t="array" ref="E335">IFERROR(_xlfn.IFS(Original!F335=Helper!$C$9,"Benar",Original!F335=Helper!$C$10,"Benar",Original!F335=Helper!$C$11,"Benar"),"Perbaikan")</f>
        <v>Benar</v>
      </c>
      <c r="F335" t="str">
        <f t="shared" si="16"/>
        <v>Administrasi</v>
      </c>
      <c r="G335" s="1">
        <v>38767</v>
      </c>
      <c r="H335">
        <f t="shared" si="17"/>
        <v>2006</v>
      </c>
      <c r="I335" s="3" cm="1">
        <f t="array" ref="I335">IF(H335&lt;=2008,18000000,IF(AND(H335&gt;=2009,H335:H335&lt;=2013),13000000,IF(AND(H335&gt;=2014,H335&lt;=2019),9000000,IF(H335&gt;=2019,6800000,""))))</f>
        <v>18000000</v>
      </c>
      <c r="J335">
        <v>4</v>
      </c>
    </row>
    <row r="336" spans="1:10" x14ac:dyDescent="0.25">
      <c r="A336" t="s">
        <v>346</v>
      </c>
      <c r="B336" s="1">
        <v>35066</v>
      </c>
      <c r="C336">
        <f t="shared" si="15"/>
        <v>26</v>
      </c>
      <c r="D336" t="s">
        <v>13</v>
      </c>
      <c r="E336" t="str" cm="1">
        <f t="array" ref="E336">IFERROR(_xlfn.IFS(Original!F336=Helper!$C$9,"Benar",Original!F336=Helper!$C$10,"Benar",Original!F336=Helper!$C$11,"Benar"),"Perbaikan")</f>
        <v>Benar</v>
      </c>
      <c r="F336" t="str">
        <f t="shared" si="16"/>
        <v>After Sales</v>
      </c>
      <c r="G336" s="1">
        <v>41466</v>
      </c>
      <c r="H336">
        <f t="shared" si="17"/>
        <v>2013</v>
      </c>
      <c r="I336" s="3" cm="1">
        <f t="array" ref="I336">IF(H336&lt;=2008,18000000,IF(AND(H336&gt;=2009,H336:H336&lt;=2013),13000000,IF(AND(H336&gt;=2014,H336&lt;=2019),9000000,IF(H336&gt;=2019,6800000,""))))</f>
        <v>13000000</v>
      </c>
      <c r="J336">
        <v>2</v>
      </c>
    </row>
    <row r="337" spans="1:10" x14ac:dyDescent="0.25">
      <c r="A337" t="s">
        <v>347</v>
      </c>
      <c r="B337" s="1">
        <v>34667</v>
      </c>
      <c r="C337">
        <f t="shared" si="15"/>
        <v>27</v>
      </c>
      <c r="D337" t="s">
        <v>8</v>
      </c>
      <c r="E337" t="str" cm="1">
        <f t="array" ref="E337">IFERROR(_xlfn.IFS(Original!F337=Helper!$C$9,"Benar",Original!F337=Helper!$C$10,"Benar",Original!F337=Helper!$C$11,"Benar"),"Perbaikan")</f>
        <v>Benar</v>
      </c>
      <c r="F337" t="str">
        <f t="shared" si="16"/>
        <v>Marketing and Sales</v>
      </c>
      <c r="G337" s="1">
        <v>39159</v>
      </c>
      <c r="H337">
        <f t="shared" si="17"/>
        <v>2007</v>
      </c>
      <c r="I337" s="3" cm="1">
        <f t="array" ref="I337">IF(H337&lt;=2008,18000000,IF(AND(H337&gt;=2009,H337:H337&lt;=2013),13000000,IF(AND(H337&gt;=2014,H337&lt;=2019),9000000,IF(H337&gt;=2019,6800000,""))))</f>
        <v>18000000</v>
      </c>
      <c r="J337">
        <v>3</v>
      </c>
    </row>
    <row r="338" spans="1:10" x14ac:dyDescent="0.25">
      <c r="A338" t="s">
        <v>348</v>
      </c>
      <c r="B338" s="1">
        <v>36885</v>
      </c>
      <c r="C338">
        <f t="shared" si="15"/>
        <v>21</v>
      </c>
      <c r="D338" t="s">
        <v>13</v>
      </c>
      <c r="E338" t="str" cm="1">
        <f t="array" ref="E338">IFERROR(_xlfn.IFS(Original!F338=Helper!$C$9,"Benar",Original!F338=Helper!$C$10,"Benar",Original!F338=Helper!$C$11,"Benar"),"Perbaikan")</f>
        <v>Benar</v>
      </c>
      <c r="F338" t="str">
        <f t="shared" si="16"/>
        <v>After Sales</v>
      </c>
      <c r="G338" s="1">
        <v>42814</v>
      </c>
      <c r="H338">
        <f t="shared" si="17"/>
        <v>2017</v>
      </c>
      <c r="I338" s="3" cm="1">
        <f t="array" ref="I338">IF(H338&lt;=2008,18000000,IF(AND(H338&gt;=2009,H338:H338&lt;=2013),13000000,IF(AND(H338&gt;=2014,H338&lt;=2019),9000000,IF(H338&gt;=2019,6800000,""))))</f>
        <v>9000000</v>
      </c>
      <c r="J338">
        <v>1</v>
      </c>
    </row>
    <row r="339" spans="1:10" x14ac:dyDescent="0.25">
      <c r="A339" t="s">
        <v>349</v>
      </c>
      <c r="B339" s="1">
        <v>36730</v>
      </c>
      <c r="C339">
        <f t="shared" si="15"/>
        <v>22</v>
      </c>
      <c r="D339" t="s">
        <v>13</v>
      </c>
      <c r="E339" t="str" cm="1">
        <f t="array" ref="E339">IFERROR(_xlfn.IFS(Original!F339=Helper!$C$9,"Benar",Original!F339=Helper!$C$10,"Benar",Original!F339=Helper!$C$11,"Benar"),"Perbaikan")</f>
        <v>Benar</v>
      </c>
      <c r="F339" t="str">
        <f t="shared" si="16"/>
        <v>After Sales</v>
      </c>
      <c r="G339" s="1">
        <v>41404</v>
      </c>
      <c r="H339">
        <f t="shared" si="17"/>
        <v>2013</v>
      </c>
      <c r="I339" s="3" cm="1">
        <f t="array" ref="I339">IF(H339&lt;=2008,18000000,IF(AND(H339&gt;=2009,H339:H339&lt;=2013),13000000,IF(AND(H339&gt;=2014,H339&lt;=2019),9000000,IF(H339&gt;=2019,6800000,""))))</f>
        <v>13000000</v>
      </c>
      <c r="J339">
        <v>4</v>
      </c>
    </row>
    <row r="340" spans="1:10" x14ac:dyDescent="0.25">
      <c r="A340" t="s">
        <v>350</v>
      </c>
      <c r="B340" s="1">
        <v>36026</v>
      </c>
      <c r="C340">
        <f t="shared" si="15"/>
        <v>24</v>
      </c>
      <c r="D340" t="s">
        <v>17</v>
      </c>
      <c r="E340" t="str" cm="1">
        <f t="array" ref="E340">IFERROR(_xlfn.IFS(Original!F340=Helper!$C$9,"Benar",Original!F340=Helper!$C$10,"Benar",Original!F340=Helper!$C$11,"Benar"),"Perbaikan")</f>
        <v>Benar</v>
      </c>
      <c r="F340" t="str">
        <f t="shared" si="16"/>
        <v>Administrasi</v>
      </c>
      <c r="G340" s="1">
        <v>40774</v>
      </c>
      <c r="H340">
        <f t="shared" si="17"/>
        <v>2011</v>
      </c>
      <c r="I340" s="3" cm="1">
        <f t="array" ref="I340">IF(H340&lt;=2008,18000000,IF(AND(H340&gt;=2009,H340:H340&lt;=2013),13000000,IF(AND(H340&gt;=2014,H340&lt;=2019),9000000,IF(H340&gt;=2019,6800000,""))))</f>
        <v>13000000</v>
      </c>
      <c r="J340">
        <v>1</v>
      </c>
    </row>
    <row r="341" spans="1:10" x14ac:dyDescent="0.25">
      <c r="A341" t="s">
        <v>351</v>
      </c>
      <c r="B341" s="1">
        <v>36307</v>
      </c>
      <c r="C341">
        <f t="shared" si="15"/>
        <v>23</v>
      </c>
      <c r="D341" t="s">
        <v>13</v>
      </c>
      <c r="E341" t="str" cm="1">
        <f t="array" ref="E341">IFERROR(_xlfn.IFS(Original!F341=Helper!$C$9,"Benar",Original!F341=Helper!$C$10,"Benar",Original!F341=Helper!$C$11,"Benar"),"Perbaikan")</f>
        <v>Benar</v>
      </c>
      <c r="F341" t="str">
        <f t="shared" si="16"/>
        <v>After Sales</v>
      </c>
      <c r="G341" s="1">
        <v>38319</v>
      </c>
      <c r="H341">
        <f t="shared" si="17"/>
        <v>2004</v>
      </c>
      <c r="I341" s="3" cm="1">
        <f t="array" ref="I341">IF(H341&lt;=2008,18000000,IF(AND(H341&gt;=2009,H341:H341&lt;=2013),13000000,IF(AND(H341&gt;=2014,H341&lt;=2019),9000000,IF(H341&gt;=2019,6800000,""))))</f>
        <v>18000000</v>
      </c>
      <c r="J341">
        <v>2</v>
      </c>
    </row>
    <row r="342" spans="1:10" x14ac:dyDescent="0.25">
      <c r="A342" t="s">
        <v>352</v>
      </c>
      <c r="B342" s="1">
        <v>36152</v>
      </c>
      <c r="C342">
        <f t="shared" si="15"/>
        <v>23</v>
      </c>
      <c r="D342" t="s">
        <v>13</v>
      </c>
      <c r="E342" t="str" cm="1">
        <f t="array" ref="E342">IFERROR(_xlfn.IFS(Original!F342=Helper!$C$9,"Benar",Original!F342=Helper!$C$10,"Benar",Original!F342=Helper!$C$11,"Benar"),"Perbaikan")</f>
        <v>Benar</v>
      </c>
      <c r="F342" t="str">
        <f t="shared" si="16"/>
        <v>After Sales</v>
      </c>
      <c r="G342" s="1">
        <v>42029</v>
      </c>
      <c r="H342">
        <f t="shared" si="17"/>
        <v>2015</v>
      </c>
      <c r="I342" s="3" cm="1">
        <f t="array" ref="I342">IF(H342&lt;=2008,18000000,IF(AND(H342&gt;=2009,H342:H342&lt;=2013),13000000,IF(AND(H342&gt;=2014,H342&lt;=2019),9000000,IF(H342&gt;=2019,6800000,""))))</f>
        <v>9000000</v>
      </c>
      <c r="J342">
        <v>1</v>
      </c>
    </row>
    <row r="343" spans="1:10" x14ac:dyDescent="0.25">
      <c r="A343" t="s">
        <v>353</v>
      </c>
      <c r="B343" s="1">
        <v>37850</v>
      </c>
      <c r="C343">
        <f t="shared" si="15"/>
        <v>19</v>
      </c>
      <c r="D343" t="s">
        <v>13</v>
      </c>
      <c r="E343" t="str" cm="1">
        <f t="array" ref="E343">IFERROR(_xlfn.IFS(Original!F343=Helper!$C$9,"Benar",Original!F343=Helper!$C$10,"Benar",Original!F343=Helper!$C$11,"Benar"),"Perbaikan")</f>
        <v>Benar</v>
      </c>
      <c r="F343" t="str">
        <f t="shared" si="16"/>
        <v>After Sales</v>
      </c>
      <c r="G343" s="1">
        <v>39649</v>
      </c>
      <c r="H343">
        <f t="shared" si="17"/>
        <v>2008</v>
      </c>
      <c r="I343" s="3" cm="1">
        <f t="array" ref="I343">IF(H343&lt;=2008,18000000,IF(AND(H343&gt;=2009,H343:H343&lt;=2013),13000000,IF(AND(H343&gt;=2014,H343&lt;=2019),9000000,IF(H343&gt;=2019,6800000,""))))</f>
        <v>18000000</v>
      </c>
      <c r="J343">
        <v>2</v>
      </c>
    </row>
    <row r="344" spans="1:10" x14ac:dyDescent="0.25">
      <c r="A344" t="s">
        <v>354</v>
      </c>
      <c r="B344" s="1">
        <v>37328</v>
      </c>
      <c r="C344">
        <f t="shared" si="15"/>
        <v>20</v>
      </c>
      <c r="D344" t="s">
        <v>17</v>
      </c>
      <c r="E344" t="str" cm="1">
        <f t="array" ref="E344">IFERROR(_xlfn.IFS(Original!F344=Helper!$C$9,"Benar",Original!F344=Helper!$C$10,"Benar",Original!F344=Helper!$C$11,"Benar"),"Perbaikan")</f>
        <v>Benar</v>
      </c>
      <c r="F344" t="str">
        <f t="shared" si="16"/>
        <v>Administrasi</v>
      </c>
      <c r="G344" s="1">
        <v>43404</v>
      </c>
      <c r="H344">
        <f t="shared" si="17"/>
        <v>2018</v>
      </c>
      <c r="I344" s="3" cm="1">
        <f t="array" ref="I344">IF(H344&lt;=2008,18000000,IF(AND(H344&gt;=2009,H344:H344&lt;=2013),13000000,IF(AND(H344&gt;=2014,H344&lt;=2019),9000000,IF(H344&gt;=2019,6800000,""))))</f>
        <v>9000000</v>
      </c>
      <c r="J344">
        <v>2</v>
      </c>
    </row>
    <row r="345" spans="1:10" x14ac:dyDescent="0.25">
      <c r="A345" t="s">
        <v>355</v>
      </c>
      <c r="B345" s="1">
        <v>35232</v>
      </c>
      <c r="C345">
        <f t="shared" si="15"/>
        <v>26</v>
      </c>
      <c r="D345" t="s">
        <v>13</v>
      </c>
      <c r="E345" t="str" cm="1">
        <f t="array" ref="E345">IFERROR(_xlfn.IFS(Original!F345=Helper!$C$9,"Benar",Original!F345=Helper!$C$10,"Benar",Original!F345=Helper!$C$11,"Benar"),"Perbaikan")</f>
        <v>Benar</v>
      </c>
      <c r="F345" t="str">
        <f t="shared" si="16"/>
        <v>After Sales</v>
      </c>
      <c r="G345" s="1">
        <v>41164</v>
      </c>
      <c r="H345">
        <f t="shared" si="17"/>
        <v>2012</v>
      </c>
      <c r="I345" s="3" cm="1">
        <f t="array" ref="I345">IF(H345&lt;=2008,18000000,IF(AND(H345&gt;=2009,H345:H345&lt;=2013),13000000,IF(AND(H345&gt;=2014,H345&lt;=2019),9000000,IF(H345&gt;=2019,6800000,""))))</f>
        <v>13000000</v>
      </c>
      <c r="J345">
        <v>3</v>
      </c>
    </row>
    <row r="346" spans="1:10" x14ac:dyDescent="0.25">
      <c r="A346" t="s">
        <v>356</v>
      </c>
      <c r="B346" s="1">
        <v>36089</v>
      </c>
      <c r="C346">
        <f t="shared" si="15"/>
        <v>23</v>
      </c>
      <c r="D346" t="s">
        <v>13</v>
      </c>
      <c r="E346" t="str" cm="1">
        <f t="array" ref="E346">IFERROR(_xlfn.IFS(Original!F346=Helper!$C$9,"Benar",Original!F346=Helper!$C$10,"Benar",Original!F346=Helper!$C$11,"Benar"),"Perbaikan")</f>
        <v>Benar</v>
      </c>
      <c r="F346" t="str">
        <f t="shared" si="16"/>
        <v>After Sales</v>
      </c>
      <c r="G346" s="1">
        <v>39270</v>
      </c>
      <c r="H346">
        <f t="shared" si="17"/>
        <v>2007</v>
      </c>
      <c r="I346" s="3" cm="1">
        <f t="array" ref="I346">IF(H346&lt;=2008,18000000,IF(AND(H346&gt;=2009,H346:H346&lt;=2013),13000000,IF(AND(H346&gt;=2014,H346&lt;=2019),9000000,IF(H346&gt;=2019,6800000,""))))</f>
        <v>18000000</v>
      </c>
      <c r="J346">
        <v>5</v>
      </c>
    </row>
    <row r="347" spans="1:10" x14ac:dyDescent="0.25">
      <c r="A347" t="s">
        <v>357</v>
      </c>
      <c r="B347" s="1">
        <v>37090</v>
      </c>
      <c r="C347">
        <f t="shared" si="15"/>
        <v>21</v>
      </c>
      <c r="D347" t="s">
        <v>8</v>
      </c>
      <c r="E347" t="str" cm="1">
        <f t="array" ref="E347">IFERROR(_xlfn.IFS(Original!F347=Helper!$C$9,"Benar",Original!F347=Helper!$C$10,"Benar",Original!F347=Helper!$C$11,"Benar"),"Perbaikan")</f>
        <v>Benar</v>
      </c>
      <c r="F347" t="str">
        <f t="shared" si="16"/>
        <v>Marketing and Sales</v>
      </c>
      <c r="G347" s="1">
        <v>41190</v>
      </c>
      <c r="H347">
        <f t="shared" si="17"/>
        <v>2012</v>
      </c>
      <c r="I347" s="3" cm="1">
        <f t="array" ref="I347">IF(H347&lt;=2008,18000000,IF(AND(H347&gt;=2009,H347:H347&lt;=2013),13000000,IF(AND(H347&gt;=2014,H347&lt;=2019),9000000,IF(H347&gt;=2019,6800000,""))))</f>
        <v>13000000</v>
      </c>
      <c r="J347">
        <v>6</v>
      </c>
    </row>
    <row r="348" spans="1:10" x14ac:dyDescent="0.25">
      <c r="A348" t="s">
        <v>358</v>
      </c>
      <c r="B348" s="1">
        <v>36762</v>
      </c>
      <c r="C348">
        <f t="shared" si="15"/>
        <v>22</v>
      </c>
      <c r="D348" t="s">
        <v>13</v>
      </c>
      <c r="E348" t="str" cm="1">
        <f t="array" ref="E348">IFERROR(_xlfn.IFS(Original!F348=Helper!$C$9,"Benar",Original!F348=Helper!$C$10,"Benar",Original!F348=Helper!$C$11,"Benar"),"Perbaikan")</f>
        <v>Benar</v>
      </c>
      <c r="F348" t="str">
        <f t="shared" si="16"/>
        <v>After Sales</v>
      </c>
      <c r="G348" s="1">
        <v>38989</v>
      </c>
      <c r="H348">
        <f t="shared" si="17"/>
        <v>2006</v>
      </c>
      <c r="I348" s="3" cm="1">
        <f t="array" ref="I348">IF(H348&lt;=2008,18000000,IF(AND(H348&gt;=2009,H348:H348&lt;=2013),13000000,IF(AND(H348&gt;=2014,H348&lt;=2019),9000000,IF(H348&gt;=2019,6800000,""))))</f>
        <v>18000000</v>
      </c>
      <c r="J348">
        <v>3</v>
      </c>
    </row>
    <row r="349" spans="1:10" x14ac:dyDescent="0.25">
      <c r="A349" t="s">
        <v>359</v>
      </c>
      <c r="B349" s="1">
        <v>37620</v>
      </c>
      <c r="C349">
        <f t="shared" si="15"/>
        <v>19</v>
      </c>
      <c r="D349" t="s">
        <v>13</v>
      </c>
      <c r="E349" t="str" cm="1">
        <f t="array" ref="E349">IFERROR(_xlfn.IFS(Original!F349=Helper!$C$9,"Benar",Original!F349=Helper!$C$10,"Benar",Original!F349=Helper!$C$11,"Benar"),"Perbaikan")</f>
        <v>Benar</v>
      </c>
      <c r="F349" t="str">
        <f t="shared" si="16"/>
        <v>After Sales</v>
      </c>
      <c r="G349" s="1">
        <v>43202</v>
      </c>
      <c r="H349">
        <f t="shared" si="17"/>
        <v>2018</v>
      </c>
      <c r="I349" s="3" cm="1">
        <f t="array" ref="I349">IF(H349&lt;=2008,18000000,IF(AND(H349&gt;=2009,H349:H349&lt;=2013),13000000,IF(AND(H349&gt;=2014,H349&lt;=2019),9000000,IF(H349&gt;=2019,6800000,""))))</f>
        <v>9000000</v>
      </c>
      <c r="J349">
        <v>2</v>
      </c>
    </row>
    <row r="350" spans="1:10" x14ac:dyDescent="0.25">
      <c r="A350" t="s">
        <v>360</v>
      </c>
      <c r="B350" s="1">
        <v>36347</v>
      </c>
      <c r="C350">
        <f t="shared" si="15"/>
        <v>23</v>
      </c>
      <c r="D350" t="s">
        <v>13</v>
      </c>
      <c r="E350" t="str" cm="1">
        <f t="array" ref="E350">IFERROR(_xlfn.IFS(Original!F350=Helper!$C$9,"Benar",Original!F350=Helper!$C$10,"Benar",Original!F350=Helper!$C$11,"Benar"),"Perbaikan")</f>
        <v>Benar</v>
      </c>
      <c r="F350" t="str">
        <f t="shared" si="16"/>
        <v>After Sales</v>
      </c>
      <c r="G350" s="1">
        <v>41259</v>
      </c>
      <c r="H350">
        <f t="shared" si="17"/>
        <v>2012</v>
      </c>
      <c r="I350" s="3" cm="1">
        <f t="array" ref="I350">IF(H350&lt;=2008,18000000,IF(AND(H350&gt;=2009,H350:H350&lt;=2013),13000000,IF(AND(H350&gt;=2014,H350&lt;=2019),9000000,IF(H350&gt;=2019,6800000,""))))</f>
        <v>13000000</v>
      </c>
      <c r="J350">
        <v>3</v>
      </c>
    </row>
    <row r="351" spans="1:10" x14ac:dyDescent="0.25">
      <c r="A351" t="s">
        <v>361</v>
      </c>
      <c r="B351" s="1">
        <v>35965</v>
      </c>
      <c r="C351">
        <f t="shared" si="15"/>
        <v>24</v>
      </c>
      <c r="D351" t="s">
        <v>13</v>
      </c>
      <c r="E351" t="str" cm="1">
        <f t="array" ref="E351">IFERROR(_xlfn.IFS(Original!F351=Helper!$C$9,"Benar",Original!F351=Helper!$C$10,"Benar",Original!F351=Helper!$C$11,"Benar"),"Perbaikan")</f>
        <v>Benar</v>
      </c>
      <c r="F351" t="str">
        <f t="shared" si="16"/>
        <v>After Sales</v>
      </c>
      <c r="G351" s="1">
        <v>41456</v>
      </c>
      <c r="H351">
        <f t="shared" si="17"/>
        <v>2013</v>
      </c>
      <c r="I351" s="3" cm="1">
        <f t="array" ref="I351">IF(H351&lt;=2008,18000000,IF(AND(H351&gt;=2009,H351:H351&lt;=2013),13000000,IF(AND(H351&gt;=2014,H351&lt;=2019),9000000,IF(H351&gt;=2019,6800000,""))))</f>
        <v>13000000</v>
      </c>
      <c r="J351">
        <v>4</v>
      </c>
    </row>
    <row r="352" spans="1:10" x14ac:dyDescent="0.25">
      <c r="A352" t="s">
        <v>362</v>
      </c>
      <c r="B352" s="1">
        <v>36734</v>
      </c>
      <c r="C352">
        <f t="shared" si="15"/>
        <v>22</v>
      </c>
      <c r="D352" t="s">
        <v>17</v>
      </c>
      <c r="E352" t="str" cm="1">
        <f t="array" ref="E352">IFERROR(_xlfn.IFS(Original!F352=Helper!$C$9,"Benar",Original!F352=Helper!$C$10,"Benar",Original!F352=Helper!$C$11,"Benar"),"Perbaikan")</f>
        <v>Benar</v>
      </c>
      <c r="F352" t="str">
        <f t="shared" si="16"/>
        <v>Administrasi</v>
      </c>
      <c r="G352" s="1">
        <v>43203</v>
      </c>
      <c r="H352">
        <f t="shared" si="17"/>
        <v>2018</v>
      </c>
      <c r="I352" s="3" cm="1">
        <f t="array" ref="I352">IF(H352&lt;=2008,18000000,IF(AND(H352&gt;=2009,H352:H352&lt;=2013),13000000,IF(AND(H352&gt;=2014,H352&lt;=2019),9000000,IF(H352&gt;=2019,6800000,""))))</f>
        <v>9000000</v>
      </c>
      <c r="J352">
        <v>1</v>
      </c>
    </row>
    <row r="353" spans="1:10" x14ac:dyDescent="0.25">
      <c r="A353" t="s">
        <v>363</v>
      </c>
      <c r="B353" s="1">
        <v>36531</v>
      </c>
      <c r="C353">
        <f t="shared" si="15"/>
        <v>22</v>
      </c>
      <c r="D353" t="s">
        <v>13</v>
      </c>
      <c r="E353" t="str" cm="1">
        <f t="array" ref="E353">IFERROR(_xlfn.IFS(Original!F353=Helper!$C$9,"Benar",Original!F353=Helper!$C$10,"Benar",Original!F353=Helper!$C$11,"Benar"),"Perbaikan")</f>
        <v>Benar</v>
      </c>
      <c r="F353" t="str">
        <f t="shared" si="16"/>
        <v>After Sales</v>
      </c>
      <c r="G353" s="1">
        <v>43154</v>
      </c>
      <c r="H353">
        <f t="shared" si="17"/>
        <v>2018</v>
      </c>
      <c r="I353" s="3" cm="1">
        <f t="array" ref="I353">IF(H353&lt;=2008,18000000,IF(AND(H353&gt;=2009,H353:H353&lt;=2013),13000000,IF(AND(H353&gt;=2014,H353&lt;=2019),9000000,IF(H353&gt;=2019,6800000,""))))</f>
        <v>9000000</v>
      </c>
      <c r="J353">
        <v>5</v>
      </c>
    </row>
    <row r="354" spans="1:10" x14ac:dyDescent="0.25">
      <c r="A354" t="s">
        <v>364</v>
      </c>
      <c r="B354" s="1">
        <v>35003</v>
      </c>
      <c r="C354">
        <f t="shared" si="15"/>
        <v>26</v>
      </c>
      <c r="D354" t="s">
        <v>17</v>
      </c>
      <c r="E354" t="str" cm="1">
        <f t="array" ref="E354">IFERROR(_xlfn.IFS(Original!F354=Helper!$C$9,"Benar",Original!F354=Helper!$C$10,"Benar",Original!F354=Helper!$C$11,"Benar"),"Perbaikan")</f>
        <v>Benar</v>
      </c>
      <c r="F354" t="str">
        <f t="shared" si="16"/>
        <v>Administrasi</v>
      </c>
      <c r="G354" s="1">
        <v>42211</v>
      </c>
      <c r="H354">
        <f t="shared" si="17"/>
        <v>2015</v>
      </c>
      <c r="I354" s="3" cm="1">
        <f t="array" ref="I354">IF(H354&lt;=2008,18000000,IF(AND(H354&gt;=2009,H354:H354&lt;=2013),13000000,IF(AND(H354&gt;=2014,H354&lt;=2019),9000000,IF(H354&gt;=2019,6800000,""))))</f>
        <v>9000000</v>
      </c>
      <c r="J354">
        <v>5</v>
      </c>
    </row>
    <row r="355" spans="1:10" x14ac:dyDescent="0.25">
      <c r="A355" t="s">
        <v>365</v>
      </c>
      <c r="B355" s="1">
        <v>35327</v>
      </c>
      <c r="C355">
        <f t="shared" si="15"/>
        <v>26</v>
      </c>
      <c r="D355" t="s">
        <v>13</v>
      </c>
      <c r="E355" t="str" cm="1">
        <f t="array" ref="E355">IFERROR(_xlfn.IFS(Original!F355=Helper!$C$9,"Benar",Original!F355=Helper!$C$10,"Benar",Original!F355=Helper!$C$11,"Benar"),"Perbaikan")</f>
        <v>Benar</v>
      </c>
      <c r="F355" t="str">
        <f t="shared" si="16"/>
        <v>After Sales</v>
      </c>
      <c r="G355" s="1">
        <v>43610</v>
      </c>
      <c r="H355">
        <f t="shared" si="17"/>
        <v>2019</v>
      </c>
      <c r="I355" s="3" cm="1">
        <f t="array" ref="I355">IF(H355&lt;=2008,18000000,IF(AND(H355&gt;=2009,H355:H355&lt;=2013),13000000,IF(AND(H355&gt;=2014,H355&lt;=2019),9000000,IF(H355&gt;=2019,6800000,""))))</f>
        <v>9000000</v>
      </c>
      <c r="J355">
        <v>6</v>
      </c>
    </row>
    <row r="356" spans="1:10" x14ac:dyDescent="0.25">
      <c r="A356" t="s">
        <v>366</v>
      </c>
      <c r="B356" s="1">
        <v>35402</v>
      </c>
      <c r="C356">
        <f t="shared" si="15"/>
        <v>25</v>
      </c>
      <c r="D356" t="s">
        <v>13</v>
      </c>
      <c r="E356" t="str" cm="1">
        <f t="array" ref="E356">IFERROR(_xlfn.IFS(Original!F356=Helper!$C$9,"Benar",Original!F356=Helper!$C$10,"Benar",Original!F356=Helper!$C$11,"Benar"),"Perbaikan")</f>
        <v>Benar</v>
      </c>
      <c r="F356" t="str">
        <f t="shared" si="16"/>
        <v>After Sales</v>
      </c>
      <c r="G356" s="1">
        <v>41627</v>
      </c>
      <c r="H356">
        <f t="shared" si="17"/>
        <v>2013</v>
      </c>
      <c r="I356" s="3" cm="1">
        <f t="array" ref="I356">IF(H356&lt;=2008,18000000,IF(AND(H356&gt;=2009,H356:H356&lt;=2013),13000000,IF(AND(H356&gt;=2014,H356&lt;=2019),9000000,IF(H356&gt;=2019,6800000,""))))</f>
        <v>13000000</v>
      </c>
      <c r="J356">
        <v>4</v>
      </c>
    </row>
    <row r="357" spans="1:10" x14ac:dyDescent="0.25">
      <c r="A357" t="s">
        <v>367</v>
      </c>
      <c r="B357" s="1">
        <v>36761</v>
      </c>
      <c r="C357">
        <f t="shared" si="15"/>
        <v>22</v>
      </c>
      <c r="D357" t="s">
        <v>13</v>
      </c>
      <c r="E357" t="str" cm="1">
        <f t="array" ref="E357">IFERROR(_xlfn.IFS(Original!F357=Helper!$C$9,"Benar",Original!F357=Helper!$C$10,"Benar",Original!F357=Helper!$C$11,"Benar"),"Perbaikan")</f>
        <v>Benar</v>
      </c>
      <c r="F357" t="str">
        <f t="shared" si="16"/>
        <v>After Sales</v>
      </c>
      <c r="G357" s="1">
        <v>42335</v>
      </c>
      <c r="H357">
        <f t="shared" si="17"/>
        <v>2015</v>
      </c>
      <c r="I357" s="3" cm="1">
        <f t="array" ref="I357">IF(H357&lt;=2008,18000000,IF(AND(H357&gt;=2009,H357:H357&lt;=2013),13000000,IF(AND(H357&gt;=2014,H357&lt;=2019),9000000,IF(H357&gt;=2019,6800000,""))))</f>
        <v>9000000</v>
      </c>
      <c r="J357">
        <v>3</v>
      </c>
    </row>
    <row r="358" spans="1:10" x14ac:dyDescent="0.25">
      <c r="A358" t="s">
        <v>368</v>
      </c>
      <c r="B358" s="1">
        <v>35767</v>
      </c>
      <c r="C358">
        <f t="shared" si="15"/>
        <v>24</v>
      </c>
      <c r="D358" t="s">
        <v>17</v>
      </c>
      <c r="E358" t="str" cm="1">
        <f t="array" ref="E358">IFERROR(_xlfn.IFS(Original!F358=Helper!$C$9,"Benar",Original!F358=Helper!$C$10,"Benar",Original!F358=Helper!$C$11,"Benar"),"Perbaikan")</f>
        <v>Benar</v>
      </c>
      <c r="F358" t="str">
        <f t="shared" si="16"/>
        <v>Administrasi</v>
      </c>
      <c r="G358" s="1">
        <v>40573</v>
      </c>
      <c r="H358">
        <f t="shared" si="17"/>
        <v>2011</v>
      </c>
      <c r="I358" s="3" cm="1">
        <f t="array" ref="I358">IF(H358&lt;=2008,18000000,IF(AND(H358&gt;=2009,H358:H358&lt;=2013),13000000,IF(AND(H358&gt;=2014,H358&lt;=2019),9000000,IF(H358&gt;=2019,6800000,""))))</f>
        <v>13000000</v>
      </c>
      <c r="J358">
        <v>4</v>
      </c>
    </row>
    <row r="359" spans="1:10" x14ac:dyDescent="0.25">
      <c r="A359" t="s">
        <v>369</v>
      </c>
      <c r="B359" s="1">
        <v>37860</v>
      </c>
      <c r="C359">
        <f t="shared" si="15"/>
        <v>19</v>
      </c>
      <c r="D359" t="s">
        <v>13</v>
      </c>
      <c r="E359" t="str" cm="1">
        <f t="array" ref="E359">IFERROR(_xlfn.IFS(Original!F359=Helper!$C$9,"Benar",Original!F359=Helper!$C$10,"Benar",Original!F359=Helper!$C$11,"Benar"),"Perbaikan")</f>
        <v>Benar</v>
      </c>
      <c r="F359" t="str">
        <f t="shared" si="16"/>
        <v>After Sales</v>
      </c>
      <c r="G359" s="1">
        <v>43552</v>
      </c>
      <c r="H359">
        <f t="shared" si="17"/>
        <v>2019</v>
      </c>
      <c r="I359" s="3" cm="1">
        <f t="array" ref="I359">IF(H359&lt;=2008,18000000,IF(AND(H359&gt;=2009,H359:H359&lt;=2013),13000000,IF(AND(H359&gt;=2014,H359&lt;=2019),9000000,IF(H359&gt;=2019,6800000,""))))</f>
        <v>9000000</v>
      </c>
      <c r="J359">
        <v>4</v>
      </c>
    </row>
    <row r="360" spans="1:10" x14ac:dyDescent="0.25">
      <c r="A360" t="s">
        <v>370</v>
      </c>
      <c r="B360" s="1">
        <v>36597</v>
      </c>
      <c r="C360">
        <f t="shared" si="15"/>
        <v>22</v>
      </c>
      <c r="D360" t="s">
        <v>13</v>
      </c>
      <c r="E360" t="str" cm="1">
        <f t="array" ref="E360">IFERROR(_xlfn.IFS(Original!F360=Helper!$C$9,"Benar",Original!F360=Helper!$C$10,"Benar",Original!F360=Helper!$C$11,"Benar"),"Perbaikan")</f>
        <v>Benar</v>
      </c>
      <c r="F360" t="str">
        <f t="shared" si="16"/>
        <v>After Sales</v>
      </c>
      <c r="G360" s="1">
        <v>39431</v>
      </c>
      <c r="H360">
        <f t="shared" si="17"/>
        <v>2007</v>
      </c>
      <c r="I360" s="3" cm="1">
        <f t="array" ref="I360">IF(H360&lt;=2008,18000000,IF(AND(H360&gt;=2009,H360:H360&lt;=2013),13000000,IF(AND(H360&gt;=2014,H360&lt;=2019),9000000,IF(H360&gt;=2019,6800000,""))))</f>
        <v>18000000</v>
      </c>
      <c r="J360">
        <v>2</v>
      </c>
    </row>
    <row r="361" spans="1:10" x14ac:dyDescent="0.25">
      <c r="A361" t="s">
        <v>371</v>
      </c>
      <c r="B361" s="1">
        <v>37467</v>
      </c>
      <c r="C361">
        <f t="shared" si="15"/>
        <v>20</v>
      </c>
      <c r="D361" t="s">
        <v>13</v>
      </c>
      <c r="E361" t="str" cm="1">
        <f t="array" ref="E361">IFERROR(_xlfn.IFS(Original!F361=Helper!$C$9,"Benar",Original!F361=Helper!$C$10,"Benar",Original!F361=Helper!$C$11,"Benar"),"Perbaikan")</f>
        <v>Benar</v>
      </c>
      <c r="F361" t="str">
        <f t="shared" si="16"/>
        <v>After Sales</v>
      </c>
      <c r="G361" s="1">
        <v>42815</v>
      </c>
      <c r="H361">
        <f t="shared" si="17"/>
        <v>2017</v>
      </c>
      <c r="I361" s="3" cm="1">
        <f t="array" ref="I361">IF(H361&lt;=2008,18000000,IF(AND(H361&gt;=2009,H361:H361&lt;=2013),13000000,IF(AND(H361&gt;=2014,H361&lt;=2019),9000000,IF(H361&gt;=2019,6800000,""))))</f>
        <v>9000000</v>
      </c>
      <c r="J361">
        <v>1</v>
      </c>
    </row>
    <row r="362" spans="1:10" x14ac:dyDescent="0.25">
      <c r="A362" t="s">
        <v>372</v>
      </c>
      <c r="B362" s="1">
        <v>37992</v>
      </c>
      <c r="C362">
        <f t="shared" si="15"/>
        <v>18</v>
      </c>
      <c r="D362" t="s">
        <v>13</v>
      </c>
      <c r="E362" t="str" cm="1">
        <f t="array" ref="E362">IFERROR(_xlfn.IFS(Original!F362=Helper!$C$9,"Benar",Original!F362=Helper!$C$10,"Benar",Original!F362=Helper!$C$11,"Benar"),"Perbaikan")</f>
        <v>Benar</v>
      </c>
      <c r="F362" t="str">
        <f t="shared" si="16"/>
        <v>After Sales</v>
      </c>
      <c r="G362" s="1">
        <v>41480</v>
      </c>
      <c r="H362">
        <f t="shared" si="17"/>
        <v>2013</v>
      </c>
      <c r="I362" s="3" cm="1">
        <f t="array" ref="I362">IF(H362&lt;=2008,18000000,IF(AND(H362&gt;=2009,H362:H362&lt;=2013),13000000,IF(AND(H362&gt;=2014,H362&lt;=2019),9000000,IF(H362&gt;=2019,6800000,""))))</f>
        <v>13000000</v>
      </c>
      <c r="J362">
        <v>2</v>
      </c>
    </row>
    <row r="363" spans="1:10" x14ac:dyDescent="0.25">
      <c r="A363" t="s">
        <v>373</v>
      </c>
      <c r="B363" s="1">
        <v>36529</v>
      </c>
      <c r="C363">
        <f t="shared" si="15"/>
        <v>22</v>
      </c>
      <c r="D363" t="s">
        <v>8</v>
      </c>
      <c r="E363" t="str" cm="1">
        <f t="array" ref="E363">IFERROR(_xlfn.IFS(Original!F363=Helper!$C$9,"Benar",Original!F363=Helper!$C$10,"Benar",Original!F363=Helper!$C$11,"Benar"),"Perbaikan")</f>
        <v>Benar</v>
      </c>
      <c r="F363" t="str">
        <f t="shared" si="16"/>
        <v>Marketing and Sales</v>
      </c>
      <c r="G363" s="1">
        <v>43235</v>
      </c>
      <c r="H363">
        <f t="shared" si="17"/>
        <v>2018</v>
      </c>
      <c r="I363" s="3" cm="1">
        <f t="array" ref="I363">IF(H363&lt;=2008,18000000,IF(AND(H363&gt;=2009,H363:H363&lt;=2013),13000000,IF(AND(H363&gt;=2014,H363&lt;=2019),9000000,IF(H363&gt;=2019,6800000,""))))</f>
        <v>9000000</v>
      </c>
      <c r="J363">
        <v>3</v>
      </c>
    </row>
    <row r="364" spans="1:10" x14ac:dyDescent="0.25">
      <c r="A364" t="s">
        <v>374</v>
      </c>
      <c r="B364" s="1">
        <v>35407</v>
      </c>
      <c r="C364">
        <f t="shared" si="15"/>
        <v>25</v>
      </c>
      <c r="D364" t="s">
        <v>13</v>
      </c>
      <c r="E364" t="str" cm="1">
        <f t="array" ref="E364">IFERROR(_xlfn.IFS(Original!F364=Helper!$C$9,"Benar",Original!F364=Helper!$C$10,"Benar",Original!F364=Helper!$C$11,"Benar"),"Perbaikan")</f>
        <v>Benar</v>
      </c>
      <c r="F364" t="str">
        <f t="shared" si="16"/>
        <v>After Sales</v>
      </c>
      <c r="G364" s="1">
        <v>40492</v>
      </c>
      <c r="H364">
        <f t="shared" si="17"/>
        <v>2010</v>
      </c>
      <c r="I364" s="3" cm="1">
        <f t="array" ref="I364">IF(H364&lt;=2008,18000000,IF(AND(H364&gt;=2009,H364:H364&lt;=2013),13000000,IF(AND(H364&gt;=2014,H364&lt;=2019),9000000,IF(H364&gt;=2019,6800000,""))))</f>
        <v>13000000</v>
      </c>
      <c r="J364">
        <v>4</v>
      </c>
    </row>
    <row r="365" spans="1:10" x14ac:dyDescent="0.25">
      <c r="A365" t="s">
        <v>375</v>
      </c>
      <c r="B365" s="1">
        <v>35822</v>
      </c>
      <c r="C365">
        <f t="shared" si="15"/>
        <v>24</v>
      </c>
      <c r="D365" t="s">
        <v>13</v>
      </c>
      <c r="E365" t="str" cm="1">
        <f t="array" ref="E365">IFERROR(_xlfn.IFS(Original!F365=Helper!$C$9,"Benar",Original!F365=Helper!$C$10,"Benar",Original!F365=Helper!$C$11,"Benar"),"Perbaikan")</f>
        <v>Benar</v>
      </c>
      <c r="F365" t="str">
        <f t="shared" si="16"/>
        <v>After Sales</v>
      </c>
      <c r="G365" s="1">
        <v>41189</v>
      </c>
      <c r="H365">
        <f t="shared" si="17"/>
        <v>2012</v>
      </c>
      <c r="I365" s="3" cm="1">
        <f t="array" ref="I365">IF(H365&lt;=2008,18000000,IF(AND(H365&gt;=2009,H365:H365&lt;=2013),13000000,IF(AND(H365&gt;=2014,H365&lt;=2019),9000000,IF(H365&gt;=2019,6800000,""))))</f>
        <v>13000000</v>
      </c>
      <c r="J365">
        <v>3</v>
      </c>
    </row>
    <row r="366" spans="1:10" x14ac:dyDescent="0.25">
      <c r="A366" t="s">
        <v>376</v>
      </c>
      <c r="B366" s="1">
        <v>37375</v>
      </c>
      <c r="C366">
        <f t="shared" si="15"/>
        <v>20</v>
      </c>
      <c r="D366" t="s">
        <v>13</v>
      </c>
      <c r="E366" t="str" cm="1">
        <f t="array" ref="E366">IFERROR(_xlfn.IFS(Original!F366=Helper!$C$9,"Benar",Original!F366=Helper!$C$10,"Benar",Original!F366=Helper!$C$11,"Benar"),"Perbaikan")</f>
        <v>Benar</v>
      </c>
      <c r="F366" t="str">
        <f t="shared" si="16"/>
        <v>After Sales</v>
      </c>
      <c r="G366" s="1">
        <v>41513</v>
      </c>
      <c r="H366">
        <f t="shared" si="17"/>
        <v>2013</v>
      </c>
      <c r="I366" s="3" cm="1">
        <f t="array" ref="I366">IF(H366&lt;=2008,18000000,IF(AND(H366&gt;=2009,H366:H366&lt;=2013),13000000,IF(AND(H366&gt;=2014,H366&lt;=2019),9000000,IF(H366&gt;=2019,6800000,""))))</f>
        <v>13000000</v>
      </c>
      <c r="J366">
        <v>5</v>
      </c>
    </row>
    <row r="367" spans="1:10" x14ac:dyDescent="0.25">
      <c r="A367" t="s">
        <v>377</v>
      </c>
      <c r="B367" s="1">
        <v>37111</v>
      </c>
      <c r="C367">
        <f t="shared" si="15"/>
        <v>21</v>
      </c>
      <c r="D367" t="s">
        <v>13</v>
      </c>
      <c r="E367" t="str" cm="1">
        <f t="array" ref="E367">IFERROR(_xlfn.IFS(Original!F367=Helper!$C$9,"Benar",Original!F367=Helper!$C$10,"Benar",Original!F367=Helper!$C$11,"Benar"),"Perbaikan")</f>
        <v>Benar</v>
      </c>
      <c r="F367" t="str">
        <f t="shared" si="16"/>
        <v>After Sales</v>
      </c>
      <c r="G367" s="1">
        <v>44716</v>
      </c>
      <c r="H367">
        <f t="shared" si="17"/>
        <v>2022</v>
      </c>
      <c r="I367" s="3" cm="1">
        <f t="array" ref="I367">IF(H367&lt;=2008,18000000,IF(AND(H367&gt;=2009,H367:H367&lt;=2013),13000000,IF(AND(H367&gt;=2014,H367&lt;=2019),9000000,IF(H367&gt;=2019,6800000,""))))</f>
        <v>6800000</v>
      </c>
      <c r="J367">
        <v>3</v>
      </c>
    </row>
    <row r="368" spans="1:10" x14ac:dyDescent="0.25">
      <c r="A368" t="s">
        <v>378</v>
      </c>
      <c r="B368" s="1">
        <v>35017</v>
      </c>
      <c r="C368">
        <f t="shared" si="15"/>
        <v>26</v>
      </c>
      <c r="D368" t="s">
        <v>13</v>
      </c>
      <c r="E368" t="str" cm="1">
        <f t="array" ref="E368">IFERROR(_xlfn.IFS(Original!F368=Helper!$C$9,"Benar",Original!F368=Helper!$C$10,"Benar",Original!F368=Helper!$C$11,"Benar"),"Perbaikan")</f>
        <v>Benar</v>
      </c>
      <c r="F368" t="str">
        <f t="shared" si="16"/>
        <v>After Sales</v>
      </c>
      <c r="G368" s="1">
        <v>44700</v>
      </c>
      <c r="H368">
        <f t="shared" si="17"/>
        <v>2022</v>
      </c>
      <c r="I368" s="3" cm="1">
        <f t="array" ref="I368">IF(H368&lt;=2008,18000000,IF(AND(H368&gt;=2009,H368:H368&lt;=2013),13000000,IF(AND(H368&gt;=2014,H368&lt;=2019),9000000,IF(H368&gt;=2019,6800000,""))))</f>
        <v>6800000</v>
      </c>
      <c r="J368">
        <v>6</v>
      </c>
    </row>
    <row r="369" spans="1:10" x14ac:dyDescent="0.25">
      <c r="A369" t="s">
        <v>379</v>
      </c>
      <c r="B369" s="1">
        <v>36975</v>
      </c>
      <c r="C369">
        <f t="shared" si="15"/>
        <v>21</v>
      </c>
      <c r="D369" t="s">
        <v>13</v>
      </c>
      <c r="E369" t="str" cm="1">
        <f t="array" ref="E369">IFERROR(_xlfn.IFS(Original!F369=Helper!$C$9,"Benar",Original!F369=Helper!$C$10,"Benar",Original!F369=Helper!$C$11,"Benar"),"Perbaikan")</f>
        <v>Benar</v>
      </c>
      <c r="F369" t="str">
        <f t="shared" si="16"/>
        <v>After Sales</v>
      </c>
      <c r="G369" s="1">
        <v>39071</v>
      </c>
      <c r="H369">
        <f t="shared" si="17"/>
        <v>2006</v>
      </c>
      <c r="I369" s="3" cm="1">
        <f t="array" ref="I369">IF(H369&lt;=2008,18000000,IF(AND(H369&gt;=2009,H369:H369&lt;=2013),13000000,IF(AND(H369&gt;=2014,H369&lt;=2019),9000000,IF(H369&gt;=2019,6800000,""))))</f>
        <v>18000000</v>
      </c>
      <c r="J369">
        <v>3</v>
      </c>
    </row>
    <row r="370" spans="1:10" x14ac:dyDescent="0.25">
      <c r="A370" t="s">
        <v>380</v>
      </c>
      <c r="B370" s="1">
        <v>35744</v>
      </c>
      <c r="C370">
        <f t="shared" si="15"/>
        <v>24</v>
      </c>
      <c r="D370" t="s">
        <v>13</v>
      </c>
      <c r="E370" t="str" cm="1">
        <f t="array" ref="E370">IFERROR(_xlfn.IFS(Original!F370=Helper!$C$9,"Benar",Original!F370=Helper!$C$10,"Benar",Original!F370=Helper!$C$11,"Benar"),"Perbaikan")</f>
        <v>Benar</v>
      </c>
      <c r="F370" t="str">
        <f t="shared" si="16"/>
        <v>After Sales</v>
      </c>
      <c r="G370" s="1">
        <v>40981</v>
      </c>
      <c r="H370">
        <f t="shared" si="17"/>
        <v>2012</v>
      </c>
      <c r="I370" s="3" cm="1">
        <f t="array" ref="I370">IF(H370&lt;=2008,18000000,IF(AND(H370&gt;=2009,H370:H370&lt;=2013),13000000,IF(AND(H370&gt;=2014,H370&lt;=2019),9000000,IF(H370&gt;=2019,6800000,""))))</f>
        <v>13000000</v>
      </c>
      <c r="J370">
        <v>3</v>
      </c>
    </row>
    <row r="371" spans="1:10" x14ac:dyDescent="0.25">
      <c r="A371" t="s">
        <v>381</v>
      </c>
      <c r="B371" s="1">
        <v>37472</v>
      </c>
      <c r="C371">
        <f t="shared" si="15"/>
        <v>20</v>
      </c>
      <c r="D371" t="s">
        <v>8</v>
      </c>
      <c r="E371" t="str" cm="1">
        <f t="array" ref="E371">IFERROR(_xlfn.IFS(Original!F371=Helper!$C$9,"Benar",Original!F371=Helper!$C$10,"Benar",Original!F371=Helper!$C$11,"Benar"),"Perbaikan")</f>
        <v>Benar</v>
      </c>
      <c r="F371" t="str">
        <f t="shared" si="16"/>
        <v>Marketing and Sales</v>
      </c>
      <c r="G371" s="1">
        <v>42215</v>
      </c>
      <c r="H371">
        <f t="shared" si="17"/>
        <v>2015</v>
      </c>
      <c r="I371" s="3" cm="1">
        <f t="array" ref="I371">IF(H371&lt;=2008,18000000,IF(AND(H371&gt;=2009,H371:H371&lt;=2013),13000000,IF(AND(H371&gt;=2014,H371&lt;=2019),9000000,IF(H371&gt;=2019,6800000,""))))</f>
        <v>9000000</v>
      </c>
      <c r="J371">
        <v>1</v>
      </c>
    </row>
    <row r="372" spans="1:10" x14ac:dyDescent="0.25">
      <c r="A372" t="s">
        <v>382</v>
      </c>
      <c r="B372" s="1">
        <v>35927</v>
      </c>
      <c r="C372">
        <f t="shared" si="15"/>
        <v>24</v>
      </c>
      <c r="D372" t="s">
        <v>13</v>
      </c>
      <c r="E372" t="str" cm="1">
        <f t="array" ref="E372">IFERROR(_xlfn.IFS(Original!F372=Helper!$C$9,"Benar",Original!F372=Helper!$C$10,"Benar",Original!F372=Helper!$C$11,"Benar"),"Perbaikan")</f>
        <v>Benar</v>
      </c>
      <c r="F372" t="str">
        <f t="shared" si="16"/>
        <v>After Sales</v>
      </c>
      <c r="G372" s="1">
        <v>43841</v>
      </c>
      <c r="H372">
        <f t="shared" si="17"/>
        <v>2020</v>
      </c>
      <c r="I372" s="3" cm="1">
        <f t="array" ref="I372">IF(H372&lt;=2008,18000000,IF(AND(H372&gt;=2009,H372:H372&lt;=2013),13000000,IF(AND(H372&gt;=2014,H372&lt;=2019),9000000,IF(H372&gt;=2019,6800000,""))))</f>
        <v>6800000</v>
      </c>
      <c r="J372">
        <v>2</v>
      </c>
    </row>
    <row r="373" spans="1:10" x14ac:dyDescent="0.25">
      <c r="A373" t="s">
        <v>383</v>
      </c>
      <c r="B373" s="1">
        <v>37419</v>
      </c>
      <c r="C373">
        <f t="shared" si="15"/>
        <v>20</v>
      </c>
      <c r="D373" t="s">
        <v>8</v>
      </c>
      <c r="E373" t="str" cm="1">
        <f t="array" ref="E373">IFERROR(_xlfn.IFS(Original!F373=Helper!$C$9,"Benar",Original!F373=Helper!$C$10,"Benar",Original!F373=Helper!$C$11,"Benar"),"Perbaikan")</f>
        <v>Benar</v>
      </c>
      <c r="F373" t="str">
        <f t="shared" si="16"/>
        <v>Marketing and Sales</v>
      </c>
      <c r="G373" s="1">
        <v>43071</v>
      </c>
      <c r="H373">
        <f t="shared" si="17"/>
        <v>2017</v>
      </c>
      <c r="I373" s="3" cm="1">
        <f t="array" ref="I373">IF(H373&lt;=2008,18000000,IF(AND(H373&gt;=2009,H373:H373&lt;=2013),13000000,IF(AND(H373&gt;=2014,H373&lt;=2019),9000000,IF(H373&gt;=2019,6800000,""))))</f>
        <v>9000000</v>
      </c>
      <c r="J373">
        <v>6</v>
      </c>
    </row>
    <row r="374" spans="1:10" x14ac:dyDescent="0.25">
      <c r="A374" t="s">
        <v>384</v>
      </c>
      <c r="B374" s="1">
        <v>37405</v>
      </c>
      <c r="C374">
        <f t="shared" si="15"/>
        <v>20</v>
      </c>
      <c r="D374" t="s">
        <v>13</v>
      </c>
      <c r="E374" t="str" cm="1">
        <f t="array" ref="E374">IFERROR(_xlfn.IFS(Original!F374=Helper!$C$9,"Benar",Original!F374=Helper!$C$10,"Benar",Original!F374=Helper!$C$11,"Benar"),"Perbaikan")</f>
        <v>Benar</v>
      </c>
      <c r="F374" t="str">
        <f t="shared" si="16"/>
        <v>After Sales</v>
      </c>
      <c r="G374" s="1">
        <v>44256</v>
      </c>
      <c r="H374">
        <f t="shared" si="17"/>
        <v>2021</v>
      </c>
      <c r="I374" s="3" cm="1">
        <f t="array" ref="I374">IF(H374&lt;=2008,18000000,IF(AND(H374&gt;=2009,H374:H374&lt;=2013),13000000,IF(AND(H374&gt;=2014,H374&lt;=2019),9000000,IF(H374&gt;=2019,6800000,""))))</f>
        <v>6800000</v>
      </c>
      <c r="J374">
        <v>6</v>
      </c>
    </row>
    <row r="375" spans="1:10" x14ac:dyDescent="0.25">
      <c r="A375" t="s">
        <v>385</v>
      </c>
      <c r="B375" s="1">
        <v>37285</v>
      </c>
      <c r="C375">
        <f t="shared" si="15"/>
        <v>20</v>
      </c>
      <c r="D375" t="s">
        <v>13</v>
      </c>
      <c r="E375" t="str" cm="1">
        <f t="array" ref="E375">IFERROR(_xlfn.IFS(Original!F375=Helper!$C$9,"Benar",Original!F375=Helper!$C$10,"Benar",Original!F375=Helper!$C$11,"Benar"),"Perbaikan")</f>
        <v>Benar</v>
      </c>
      <c r="F375" t="str">
        <f t="shared" si="16"/>
        <v>After Sales</v>
      </c>
      <c r="G375" s="1">
        <v>39890</v>
      </c>
      <c r="H375">
        <f t="shared" si="17"/>
        <v>2009</v>
      </c>
      <c r="I375" s="3" cm="1">
        <f t="array" ref="I375">IF(H375&lt;=2008,18000000,IF(AND(H375&gt;=2009,H375:H375&lt;=2013),13000000,IF(AND(H375&gt;=2014,H375&lt;=2019),9000000,IF(H375&gt;=2019,6800000,""))))</f>
        <v>13000000</v>
      </c>
      <c r="J375">
        <v>3</v>
      </c>
    </row>
    <row r="376" spans="1:10" x14ac:dyDescent="0.25">
      <c r="A376" t="s">
        <v>386</v>
      </c>
      <c r="B376" s="1">
        <v>36905</v>
      </c>
      <c r="C376">
        <f t="shared" si="15"/>
        <v>21</v>
      </c>
      <c r="D376" t="s">
        <v>13</v>
      </c>
      <c r="E376" t="str" cm="1">
        <f t="array" ref="E376">IFERROR(_xlfn.IFS(Original!F376=Helper!$C$9,"Benar",Original!F376=Helper!$C$10,"Benar",Original!F376=Helper!$C$11,"Benar"),"Perbaikan")</f>
        <v>Benar</v>
      </c>
      <c r="F376" t="str">
        <f t="shared" si="16"/>
        <v>After Sales</v>
      </c>
      <c r="G376" s="1">
        <v>38632</v>
      </c>
      <c r="H376">
        <f t="shared" si="17"/>
        <v>2005</v>
      </c>
      <c r="I376" s="3" cm="1">
        <f t="array" ref="I376">IF(H376&lt;=2008,18000000,IF(AND(H376&gt;=2009,H376:H376&lt;=2013),13000000,IF(AND(H376&gt;=2014,H376&lt;=2019),9000000,IF(H376&gt;=2019,6800000,""))))</f>
        <v>18000000</v>
      </c>
      <c r="J376">
        <v>5</v>
      </c>
    </row>
    <row r="377" spans="1:10" x14ac:dyDescent="0.25">
      <c r="A377" t="s">
        <v>387</v>
      </c>
      <c r="B377" s="1">
        <v>37950</v>
      </c>
      <c r="C377">
        <f t="shared" si="15"/>
        <v>18</v>
      </c>
      <c r="D377" t="s">
        <v>13</v>
      </c>
      <c r="E377" t="str" cm="1">
        <f t="array" ref="E377">IFERROR(_xlfn.IFS(Original!F377=Helper!$C$9,"Benar",Original!F377=Helper!$C$10,"Benar",Original!F377=Helper!$C$11,"Benar"),"Perbaikan")</f>
        <v>Benar</v>
      </c>
      <c r="F377" t="str">
        <f t="shared" si="16"/>
        <v>After Sales</v>
      </c>
      <c r="G377" s="1">
        <v>40234</v>
      </c>
      <c r="H377">
        <f t="shared" si="17"/>
        <v>2010</v>
      </c>
      <c r="I377" s="3" cm="1">
        <f t="array" ref="I377">IF(H377&lt;=2008,18000000,IF(AND(H377&gt;=2009,H377:H377&lt;=2013),13000000,IF(AND(H377&gt;=2014,H377&lt;=2019),9000000,IF(H377&gt;=2019,6800000,""))))</f>
        <v>13000000</v>
      </c>
      <c r="J377">
        <v>1</v>
      </c>
    </row>
    <row r="378" spans="1:10" x14ac:dyDescent="0.25">
      <c r="A378" t="s">
        <v>388</v>
      </c>
      <c r="B378" s="1">
        <v>37328</v>
      </c>
      <c r="C378">
        <f t="shared" si="15"/>
        <v>20</v>
      </c>
      <c r="D378" t="s">
        <v>389</v>
      </c>
      <c r="E378" t="str" cm="1">
        <f t="array" ref="E378">IFERROR(_xlfn.IFS(Original!F378=Helper!$C$9,"Benar",Original!F378=Helper!$C$10,"Benar",Original!F378=Helper!$C$11,"Benar"),"Perbaikan")</f>
        <v>Benar</v>
      </c>
      <c r="F378" t="s">
        <v>8</v>
      </c>
      <c r="G378" s="1">
        <v>39992</v>
      </c>
      <c r="H378">
        <f t="shared" si="17"/>
        <v>2009</v>
      </c>
      <c r="I378" s="3" cm="1">
        <f t="array" ref="I378">IF(H378&lt;=2008,18000000,IF(AND(H378&gt;=2009,H378:H378&lt;=2013),13000000,IF(AND(H378&gt;=2014,H378&lt;=2019),9000000,IF(H378&gt;=2019,6800000,""))))</f>
        <v>13000000</v>
      </c>
      <c r="J378">
        <v>4</v>
      </c>
    </row>
    <row r="379" spans="1:10" x14ac:dyDescent="0.25">
      <c r="A379" t="s">
        <v>390</v>
      </c>
      <c r="B379" s="1">
        <v>37242</v>
      </c>
      <c r="C379">
        <f t="shared" si="15"/>
        <v>20</v>
      </c>
      <c r="D379" t="s">
        <v>13</v>
      </c>
      <c r="E379" t="str" cm="1">
        <f t="array" ref="E379">IFERROR(_xlfn.IFS(Original!F379=Helper!$C$9,"Benar",Original!F379=Helper!$C$10,"Benar",Original!F379=Helper!$C$11,"Benar"),"Perbaikan")</f>
        <v>Benar</v>
      </c>
      <c r="F379" t="str">
        <f t="shared" si="16"/>
        <v>After Sales</v>
      </c>
      <c r="G379" s="1">
        <v>42097</v>
      </c>
      <c r="H379">
        <f t="shared" si="17"/>
        <v>2015</v>
      </c>
      <c r="I379" s="3" cm="1">
        <f t="array" ref="I379">IF(H379&lt;=2008,18000000,IF(AND(H379&gt;=2009,H379:H379&lt;=2013),13000000,IF(AND(H379&gt;=2014,H379&lt;=2019),9000000,IF(H379&gt;=2019,6800000,""))))</f>
        <v>9000000</v>
      </c>
      <c r="J379">
        <v>3</v>
      </c>
    </row>
    <row r="380" spans="1:10" x14ac:dyDescent="0.25">
      <c r="A380" t="s">
        <v>391</v>
      </c>
      <c r="B380" s="1">
        <v>37752</v>
      </c>
      <c r="C380">
        <f t="shared" si="15"/>
        <v>19</v>
      </c>
      <c r="D380" t="s">
        <v>13</v>
      </c>
      <c r="E380" t="str" cm="1">
        <f t="array" ref="E380">IFERROR(_xlfn.IFS(Original!F380=Helper!$C$9,"Benar",Original!F380=Helper!$C$10,"Benar",Original!F380=Helper!$C$11,"Benar"),"Perbaikan")</f>
        <v>Benar</v>
      </c>
      <c r="F380" t="str">
        <f t="shared" si="16"/>
        <v>After Sales</v>
      </c>
      <c r="G380" s="1">
        <v>38368</v>
      </c>
      <c r="H380">
        <f t="shared" si="17"/>
        <v>2005</v>
      </c>
      <c r="I380" s="3" cm="1">
        <f t="array" ref="I380">IF(H380&lt;=2008,18000000,IF(AND(H380&gt;=2009,H380:H380&lt;=2013),13000000,IF(AND(H380&gt;=2014,H380&lt;=2019),9000000,IF(H380&gt;=2019,6800000,""))))</f>
        <v>18000000</v>
      </c>
      <c r="J380">
        <v>3</v>
      </c>
    </row>
    <row r="381" spans="1:10" x14ac:dyDescent="0.25">
      <c r="A381" t="s">
        <v>392</v>
      </c>
      <c r="B381" s="1">
        <v>34893</v>
      </c>
      <c r="C381">
        <f t="shared" si="15"/>
        <v>27</v>
      </c>
      <c r="D381" t="s">
        <v>13</v>
      </c>
      <c r="E381" t="str" cm="1">
        <f t="array" ref="E381">IFERROR(_xlfn.IFS(Original!F381=Helper!$C$9,"Benar",Original!F381=Helper!$C$10,"Benar",Original!F381=Helper!$C$11,"Benar"),"Perbaikan")</f>
        <v>Benar</v>
      </c>
      <c r="F381" t="str">
        <f t="shared" si="16"/>
        <v>After Sales</v>
      </c>
      <c r="G381" s="1">
        <v>41603</v>
      </c>
      <c r="H381">
        <f t="shared" si="17"/>
        <v>2013</v>
      </c>
      <c r="I381" s="3" cm="1">
        <f t="array" ref="I381">IF(H381&lt;=2008,18000000,IF(AND(H381&gt;=2009,H381:H381&lt;=2013),13000000,IF(AND(H381&gt;=2014,H381&lt;=2019),9000000,IF(H381&gt;=2019,6800000,""))))</f>
        <v>13000000</v>
      </c>
      <c r="J381">
        <v>3</v>
      </c>
    </row>
    <row r="382" spans="1:10" x14ac:dyDescent="0.25">
      <c r="A382" t="s">
        <v>393</v>
      </c>
      <c r="B382" s="1">
        <v>34898</v>
      </c>
      <c r="C382">
        <f t="shared" si="15"/>
        <v>27</v>
      </c>
      <c r="D382" t="s">
        <v>17</v>
      </c>
      <c r="E382" t="str" cm="1">
        <f t="array" ref="E382">IFERROR(_xlfn.IFS(Original!F382=Helper!$C$9,"Benar",Original!F382=Helper!$C$10,"Benar",Original!F382=Helper!$C$11,"Benar"),"Perbaikan")</f>
        <v>Benar</v>
      </c>
      <c r="F382" t="str">
        <f t="shared" si="16"/>
        <v>Administrasi</v>
      </c>
      <c r="G382" s="1">
        <v>42068</v>
      </c>
      <c r="H382">
        <f t="shared" si="17"/>
        <v>2015</v>
      </c>
      <c r="I382" s="3" cm="1">
        <f t="array" ref="I382">IF(H382&lt;=2008,18000000,IF(AND(H382&gt;=2009,H382:H382&lt;=2013),13000000,IF(AND(H382&gt;=2014,H382&lt;=2019),9000000,IF(H382&gt;=2019,6800000,""))))</f>
        <v>9000000</v>
      </c>
      <c r="J382">
        <v>3</v>
      </c>
    </row>
    <row r="383" spans="1:10" x14ac:dyDescent="0.25">
      <c r="A383" t="s">
        <v>394</v>
      </c>
      <c r="B383" s="1">
        <v>37908</v>
      </c>
      <c r="C383">
        <f t="shared" si="15"/>
        <v>18</v>
      </c>
      <c r="D383" t="s">
        <v>13</v>
      </c>
      <c r="E383" t="str" cm="1">
        <f t="array" ref="E383">IFERROR(_xlfn.IFS(Original!F383=Helper!$C$9,"Benar",Original!F383=Helper!$C$10,"Benar",Original!F383=Helper!$C$11,"Benar"),"Perbaikan")</f>
        <v>Benar</v>
      </c>
      <c r="F383" t="str">
        <f t="shared" si="16"/>
        <v>After Sales</v>
      </c>
      <c r="G383" s="1">
        <v>43271</v>
      </c>
      <c r="H383">
        <f t="shared" si="17"/>
        <v>2018</v>
      </c>
      <c r="I383" s="3" cm="1">
        <f t="array" ref="I383">IF(H383&lt;=2008,18000000,IF(AND(H383&gt;=2009,H383:H383&lt;=2013),13000000,IF(AND(H383&gt;=2014,H383&lt;=2019),9000000,IF(H383&gt;=2019,6800000,""))))</f>
        <v>9000000</v>
      </c>
      <c r="J383">
        <v>2</v>
      </c>
    </row>
    <row r="384" spans="1:10" x14ac:dyDescent="0.25">
      <c r="A384" t="s">
        <v>395</v>
      </c>
      <c r="B384" s="1">
        <v>34871</v>
      </c>
      <c r="C384">
        <f t="shared" si="15"/>
        <v>27</v>
      </c>
      <c r="D384" t="s">
        <v>17</v>
      </c>
      <c r="E384" t="str" cm="1">
        <f t="array" ref="E384">IFERROR(_xlfn.IFS(Original!F384=Helper!$C$9,"Benar",Original!F384=Helper!$C$10,"Benar",Original!F384=Helper!$C$11,"Benar"),"Perbaikan")</f>
        <v>Benar</v>
      </c>
      <c r="F384" t="str">
        <f t="shared" si="16"/>
        <v>Administrasi</v>
      </c>
      <c r="G384" s="1">
        <v>41985</v>
      </c>
      <c r="H384">
        <f t="shared" si="17"/>
        <v>2014</v>
      </c>
      <c r="I384" s="3" cm="1">
        <f t="array" ref="I384">IF(H384&lt;=2008,18000000,IF(AND(H384&gt;=2009,H384:H384&lt;=2013),13000000,IF(AND(H384&gt;=2014,H384&lt;=2019),9000000,IF(H384&gt;=2019,6800000,""))))</f>
        <v>9000000</v>
      </c>
      <c r="J384">
        <v>1</v>
      </c>
    </row>
    <row r="385" spans="1:10" x14ac:dyDescent="0.25">
      <c r="A385" t="s">
        <v>396</v>
      </c>
      <c r="B385" s="1">
        <v>36048</v>
      </c>
      <c r="C385">
        <f t="shared" si="15"/>
        <v>24</v>
      </c>
      <c r="D385" t="s">
        <v>13</v>
      </c>
      <c r="E385" t="str" cm="1">
        <f t="array" ref="E385">IFERROR(_xlfn.IFS(Original!F385=Helper!$C$9,"Benar",Original!F385=Helper!$C$10,"Benar",Original!F385=Helper!$C$11,"Benar"),"Perbaikan")</f>
        <v>Benar</v>
      </c>
      <c r="F385" t="str">
        <f t="shared" si="16"/>
        <v>After Sales</v>
      </c>
      <c r="G385" s="1">
        <v>38439</v>
      </c>
      <c r="H385">
        <f t="shared" si="17"/>
        <v>2005</v>
      </c>
      <c r="I385" s="3" cm="1">
        <f t="array" ref="I385">IF(H385&lt;=2008,18000000,IF(AND(H385&gt;=2009,H385:H385&lt;=2013),13000000,IF(AND(H385&gt;=2014,H385&lt;=2019),9000000,IF(H385&gt;=2019,6800000,""))))</f>
        <v>18000000</v>
      </c>
      <c r="J385">
        <v>2</v>
      </c>
    </row>
    <row r="386" spans="1:10" x14ac:dyDescent="0.25">
      <c r="A386" t="s">
        <v>397</v>
      </c>
      <c r="B386" s="1">
        <v>35901</v>
      </c>
      <c r="C386">
        <f t="shared" ref="C386:C449" si="18">DATEDIF(B386,$N$2,"y")</f>
        <v>24</v>
      </c>
      <c r="D386" t="s">
        <v>398</v>
      </c>
      <c r="E386" t="str" cm="1">
        <f t="array" ref="E386">IFERROR(_xlfn.IFS(Original!F386=Helper!$C$9,"Benar",Original!F386=Helper!$C$10,"Benar",Original!F386=Helper!$C$11,"Benar"),"Perbaikan")</f>
        <v>Benar</v>
      </c>
      <c r="F386" t="s">
        <v>8</v>
      </c>
      <c r="G386" s="1">
        <v>38817</v>
      </c>
      <c r="H386">
        <f t="shared" si="17"/>
        <v>2006</v>
      </c>
      <c r="I386" s="3" cm="1">
        <f t="array" ref="I386">IF(H386&lt;=2008,18000000,IF(AND(H386&gt;=2009,H386:H386&lt;=2013),13000000,IF(AND(H386&gt;=2014,H386&lt;=2019),9000000,IF(H386&gt;=2019,6800000,""))))</f>
        <v>18000000</v>
      </c>
      <c r="J386">
        <v>5</v>
      </c>
    </row>
    <row r="387" spans="1:10" x14ac:dyDescent="0.25">
      <c r="A387" t="s">
        <v>399</v>
      </c>
      <c r="B387" s="1">
        <v>37930</v>
      </c>
      <c r="C387">
        <f t="shared" si="18"/>
        <v>18</v>
      </c>
      <c r="D387" t="s">
        <v>13</v>
      </c>
      <c r="E387" t="str" cm="1">
        <f t="array" ref="E387">IFERROR(_xlfn.IFS(Original!F387=Helper!$C$9,"Benar",Original!F387=Helper!$C$10,"Benar",Original!F387=Helper!$C$11,"Benar"),"Perbaikan")</f>
        <v>Benar</v>
      </c>
      <c r="F387" t="str">
        <f t="shared" ref="F387:F450" si="19">TRIM(D387)</f>
        <v>After Sales</v>
      </c>
      <c r="G387" s="1">
        <v>40057</v>
      </c>
      <c r="H387">
        <f t="shared" ref="H387:H450" si="20">YEAR(G387)</f>
        <v>2009</v>
      </c>
      <c r="I387" s="3" cm="1">
        <f t="array" ref="I387">IF(H387&lt;=2008,18000000,IF(AND(H387&gt;=2009,H387:H387&lt;=2013),13000000,IF(AND(H387&gt;=2014,H387&lt;=2019),9000000,IF(H387&gt;=2019,6800000,""))))</f>
        <v>13000000</v>
      </c>
      <c r="J387">
        <v>1</v>
      </c>
    </row>
    <row r="388" spans="1:10" x14ac:dyDescent="0.25">
      <c r="A388" t="s">
        <v>400</v>
      </c>
      <c r="B388" s="1">
        <v>37249</v>
      </c>
      <c r="C388">
        <f t="shared" si="18"/>
        <v>20</v>
      </c>
      <c r="D388" t="s">
        <v>13</v>
      </c>
      <c r="E388" t="str" cm="1">
        <f t="array" ref="E388">IFERROR(_xlfn.IFS(Original!F388=Helper!$C$9,"Benar",Original!F388=Helper!$C$10,"Benar",Original!F388=Helper!$C$11,"Benar"),"Perbaikan")</f>
        <v>Benar</v>
      </c>
      <c r="F388" t="str">
        <f t="shared" si="19"/>
        <v>After Sales</v>
      </c>
      <c r="G388" s="1">
        <v>38736</v>
      </c>
      <c r="H388">
        <f t="shared" si="20"/>
        <v>2006</v>
      </c>
      <c r="I388" s="3" cm="1">
        <f t="array" ref="I388">IF(H388&lt;=2008,18000000,IF(AND(H388&gt;=2009,H388:H388&lt;=2013),13000000,IF(AND(H388&gt;=2014,H388&lt;=2019),9000000,IF(H388&gt;=2019,6800000,""))))</f>
        <v>18000000</v>
      </c>
      <c r="J388">
        <v>4</v>
      </c>
    </row>
    <row r="389" spans="1:10" x14ac:dyDescent="0.25">
      <c r="A389" t="s">
        <v>401</v>
      </c>
      <c r="B389" s="1">
        <v>37124</v>
      </c>
      <c r="C389">
        <f t="shared" si="18"/>
        <v>21</v>
      </c>
      <c r="D389" t="s">
        <v>13</v>
      </c>
      <c r="E389" t="str" cm="1">
        <f t="array" ref="E389">IFERROR(_xlfn.IFS(Original!F389=Helper!$C$9,"Benar",Original!F389=Helper!$C$10,"Benar",Original!F389=Helper!$C$11,"Benar"),"Perbaikan")</f>
        <v>Benar</v>
      </c>
      <c r="F389" t="str">
        <f t="shared" si="19"/>
        <v>After Sales</v>
      </c>
      <c r="G389" s="1">
        <v>41639</v>
      </c>
      <c r="H389">
        <f t="shared" si="20"/>
        <v>2013</v>
      </c>
      <c r="I389" s="3" cm="1">
        <f t="array" ref="I389">IF(H389&lt;=2008,18000000,IF(AND(H389&gt;=2009,H389:H389&lt;=2013),13000000,IF(AND(H389&gt;=2014,H389&lt;=2019),9000000,IF(H389&gt;=2019,6800000,""))))</f>
        <v>13000000</v>
      </c>
      <c r="J389">
        <v>3</v>
      </c>
    </row>
    <row r="390" spans="1:10" x14ac:dyDescent="0.25">
      <c r="A390" t="s">
        <v>402</v>
      </c>
      <c r="B390" s="1">
        <v>37864</v>
      </c>
      <c r="C390">
        <f t="shared" si="18"/>
        <v>19</v>
      </c>
      <c r="D390" t="s">
        <v>13</v>
      </c>
      <c r="E390" t="str" cm="1">
        <f t="array" ref="E390">IFERROR(_xlfn.IFS(Original!F390=Helper!$C$9,"Benar",Original!F390=Helper!$C$10,"Benar",Original!F390=Helper!$C$11,"Benar"),"Perbaikan")</f>
        <v>Benar</v>
      </c>
      <c r="F390" t="str">
        <f t="shared" si="19"/>
        <v>After Sales</v>
      </c>
      <c r="G390" s="1">
        <v>40367</v>
      </c>
      <c r="H390">
        <f t="shared" si="20"/>
        <v>2010</v>
      </c>
      <c r="I390" s="3" cm="1">
        <f t="array" ref="I390">IF(H390&lt;=2008,18000000,IF(AND(H390&gt;=2009,H390:H390&lt;=2013),13000000,IF(AND(H390&gt;=2014,H390&lt;=2019),9000000,IF(H390&gt;=2019,6800000,""))))</f>
        <v>13000000</v>
      </c>
      <c r="J390">
        <v>4</v>
      </c>
    </row>
    <row r="391" spans="1:10" x14ac:dyDescent="0.25">
      <c r="A391" t="s">
        <v>403</v>
      </c>
      <c r="B391" s="1">
        <v>35327</v>
      </c>
      <c r="C391">
        <f t="shared" si="18"/>
        <v>26</v>
      </c>
      <c r="D391" t="s">
        <v>13</v>
      </c>
      <c r="E391" t="str" cm="1">
        <f t="array" ref="E391">IFERROR(_xlfn.IFS(Original!F391=Helper!$C$9,"Benar",Original!F391=Helper!$C$10,"Benar",Original!F391=Helper!$C$11,"Benar"),"Perbaikan")</f>
        <v>Benar</v>
      </c>
      <c r="F391" t="str">
        <f t="shared" si="19"/>
        <v>After Sales</v>
      </c>
      <c r="G391" s="1">
        <v>44111</v>
      </c>
      <c r="H391">
        <f t="shared" si="20"/>
        <v>2020</v>
      </c>
      <c r="I391" s="3" cm="1">
        <f t="array" ref="I391">IF(H391&lt;=2008,18000000,IF(AND(H391&gt;=2009,H391:H391&lt;=2013),13000000,IF(AND(H391&gt;=2014,H391&lt;=2019),9000000,IF(H391&gt;=2019,6800000,""))))</f>
        <v>6800000</v>
      </c>
      <c r="J391">
        <v>2</v>
      </c>
    </row>
    <row r="392" spans="1:10" x14ac:dyDescent="0.25">
      <c r="A392" t="s">
        <v>404</v>
      </c>
      <c r="B392" s="1">
        <v>36688</v>
      </c>
      <c r="C392">
        <f t="shared" si="18"/>
        <v>22</v>
      </c>
      <c r="D392" t="s">
        <v>17</v>
      </c>
      <c r="E392" t="str" cm="1">
        <f t="array" ref="E392">IFERROR(_xlfn.IFS(Original!F392=Helper!$C$9,"Benar",Original!F392=Helper!$C$10,"Benar",Original!F392=Helper!$C$11,"Benar"),"Perbaikan")</f>
        <v>Benar</v>
      </c>
      <c r="F392" t="str">
        <f t="shared" si="19"/>
        <v>Administrasi</v>
      </c>
      <c r="G392" s="1">
        <v>38535</v>
      </c>
      <c r="H392">
        <f t="shared" si="20"/>
        <v>2005</v>
      </c>
      <c r="I392" s="3" cm="1">
        <f t="array" ref="I392">IF(H392&lt;=2008,18000000,IF(AND(H392&gt;=2009,H392:H392&lt;=2013),13000000,IF(AND(H392&gt;=2014,H392&lt;=2019),9000000,IF(H392&gt;=2019,6800000,""))))</f>
        <v>18000000</v>
      </c>
      <c r="J392">
        <v>2</v>
      </c>
    </row>
    <row r="393" spans="1:10" x14ac:dyDescent="0.25">
      <c r="A393" t="s">
        <v>405</v>
      </c>
      <c r="B393" s="1">
        <v>36915</v>
      </c>
      <c r="C393">
        <f t="shared" si="18"/>
        <v>21</v>
      </c>
      <c r="D393" t="s">
        <v>8</v>
      </c>
      <c r="E393" t="str" cm="1">
        <f t="array" ref="E393">IFERROR(_xlfn.IFS(Original!F393=Helper!$C$9,"Benar",Original!F393=Helper!$C$10,"Benar",Original!F393=Helper!$C$11,"Benar"),"Perbaikan")</f>
        <v>Benar</v>
      </c>
      <c r="F393" t="str">
        <f t="shared" si="19"/>
        <v>Marketing and Sales</v>
      </c>
      <c r="G393" s="1">
        <v>44205</v>
      </c>
      <c r="H393">
        <f t="shared" si="20"/>
        <v>2021</v>
      </c>
      <c r="I393" s="3" cm="1">
        <f t="array" ref="I393">IF(H393&lt;=2008,18000000,IF(AND(H393&gt;=2009,H393:H393&lt;=2013),13000000,IF(AND(H393&gt;=2014,H393&lt;=2019),9000000,IF(H393&gt;=2019,6800000,""))))</f>
        <v>6800000</v>
      </c>
      <c r="J393">
        <v>5</v>
      </c>
    </row>
    <row r="394" spans="1:10" x14ac:dyDescent="0.25">
      <c r="A394" t="s">
        <v>406</v>
      </c>
      <c r="B394" s="1">
        <v>34553</v>
      </c>
      <c r="C394">
        <f t="shared" si="18"/>
        <v>28</v>
      </c>
      <c r="D394" t="s">
        <v>17</v>
      </c>
      <c r="E394" t="str" cm="1">
        <f t="array" ref="E394">IFERROR(_xlfn.IFS(Original!F394=Helper!$C$9,"Benar",Original!F394=Helper!$C$10,"Benar",Original!F394=Helper!$C$11,"Benar"),"Perbaikan")</f>
        <v>Benar</v>
      </c>
      <c r="F394" t="str">
        <f t="shared" si="19"/>
        <v>Administrasi</v>
      </c>
      <c r="G394" s="1">
        <v>40791</v>
      </c>
      <c r="H394">
        <f t="shared" si="20"/>
        <v>2011</v>
      </c>
      <c r="I394" s="3" cm="1">
        <f t="array" ref="I394">IF(H394&lt;=2008,18000000,IF(AND(H394&gt;=2009,H394:H394&lt;=2013),13000000,IF(AND(H394&gt;=2014,H394&lt;=2019),9000000,IF(H394&gt;=2019,6800000,""))))</f>
        <v>13000000</v>
      </c>
      <c r="J394">
        <v>3</v>
      </c>
    </row>
    <row r="395" spans="1:10" x14ac:dyDescent="0.25">
      <c r="A395" t="s">
        <v>407</v>
      </c>
      <c r="B395" s="1">
        <v>37236</v>
      </c>
      <c r="C395">
        <f t="shared" si="18"/>
        <v>20</v>
      </c>
      <c r="D395" t="s">
        <v>17</v>
      </c>
      <c r="E395" t="str" cm="1">
        <f t="array" ref="E395">IFERROR(_xlfn.IFS(Original!F395=Helper!$C$9,"Benar",Original!F395=Helper!$C$10,"Benar",Original!F395=Helper!$C$11,"Benar"),"Perbaikan")</f>
        <v>Benar</v>
      </c>
      <c r="F395" t="str">
        <f t="shared" si="19"/>
        <v>Administrasi</v>
      </c>
      <c r="G395" s="1">
        <v>43619</v>
      </c>
      <c r="H395">
        <f t="shared" si="20"/>
        <v>2019</v>
      </c>
      <c r="I395" s="3" cm="1">
        <f t="array" ref="I395">IF(H395&lt;=2008,18000000,IF(AND(H395&gt;=2009,H395:H395&lt;=2013),13000000,IF(AND(H395&gt;=2014,H395&lt;=2019),9000000,IF(H395&gt;=2019,6800000,""))))</f>
        <v>9000000</v>
      </c>
      <c r="J395">
        <v>6</v>
      </c>
    </row>
    <row r="396" spans="1:10" x14ac:dyDescent="0.25">
      <c r="A396" t="s">
        <v>408</v>
      </c>
      <c r="B396" s="1">
        <v>35297</v>
      </c>
      <c r="C396">
        <f t="shared" si="18"/>
        <v>26</v>
      </c>
      <c r="D396" t="s">
        <v>8</v>
      </c>
      <c r="E396" t="str" cm="1">
        <f t="array" ref="E396">IFERROR(_xlfn.IFS(Original!F396=Helper!$C$9,"Benar",Original!F396=Helper!$C$10,"Benar",Original!F396=Helper!$C$11,"Benar"),"Perbaikan")</f>
        <v>Benar</v>
      </c>
      <c r="F396" t="str">
        <f t="shared" si="19"/>
        <v>Marketing and Sales</v>
      </c>
      <c r="G396" s="1">
        <v>43556</v>
      </c>
      <c r="H396">
        <f t="shared" si="20"/>
        <v>2019</v>
      </c>
      <c r="I396" s="3" cm="1">
        <f t="array" ref="I396">IF(H396&lt;=2008,18000000,IF(AND(H396&gt;=2009,H396:H396&lt;=2013),13000000,IF(AND(H396&gt;=2014,H396&lt;=2019),9000000,IF(H396&gt;=2019,6800000,""))))</f>
        <v>9000000</v>
      </c>
      <c r="J396">
        <v>4</v>
      </c>
    </row>
    <row r="397" spans="1:10" x14ac:dyDescent="0.25">
      <c r="A397" t="s">
        <v>409</v>
      </c>
      <c r="B397" s="1">
        <v>35587</v>
      </c>
      <c r="C397">
        <f t="shared" si="18"/>
        <v>25</v>
      </c>
      <c r="D397" t="s">
        <v>13</v>
      </c>
      <c r="E397" t="str" cm="1">
        <f t="array" ref="E397">IFERROR(_xlfn.IFS(Original!F397=Helper!$C$9,"Benar",Original!F397=Helper!$C$10,"Benar",Original!F397=Helper!$C$11,"Benar"),"Perbaikan")</f>
        <v>Benar</v>
      </c>
      <c r="F397" t="str">
        <f t="shared" si="19"/>
        <v>After Sales</v>
      </c>
      <c r="G397" s="1">
        <v>39874</v>
      </c>
      <c r="H397">
        <f t="shared" si="20"/>
        <v>2009</v>
      </c>
      <c r="I397" s="3" cm="1">
        <f t="array" ref="I397">IF(H397&lt;=2008,18000000,IF(AND(H397&gt;=2009,H397:H397&lt;=2013),13000000,IF(AND(H397&gt;=2014,H397&lt;=2019),9000000,IF(H397&gt;=2019,6800000,""))))</f>
        <v>13000000</v>
      </c>
      <c r="J397">
        <v>1</v>
      </c>
    </row>
    <row r="398" spans="1:10" x14ac:dyDescent="0.25">
      <c r="A398" t="s">
        <v>410</v>
      </c>
      <c r="B398" s="1">
        <v>37576</v>
      </c>
      <c r="C398">
        <f t="shared" si="18"/>
        <v>19</v>
      </c>
      <c r="D398" t="s">
        <v>13</v>
      </c>
      <c r="E398" t="str" cm="1">
        <f t="array" ref="E398">IFERROR(_xlfn.IFS(Original!F398=Helper!$C$9,"Benar",Original!F398=Helper!$C$10,"Benar",Original!F398=Helper!$C$11,"Benar"),"Perbaikan")</f>
        <v>Benar</v>
      </c>
      <c r="F398" t="str">
        <f t="shared" si="19"/>
        <v>After Sales</v>
      </c>
      <c r="G398" s="1">
        <v>43807</v>
      </c>
      <c r="H398">
        <f t="shared" si="20"/>
        <v>2019</v>
      </c>
      <c r="I398" s="3" cm="1">
        <f t="array" ref="I398">IF(H398&lt;=2008,18000000,IF(AND(H398&gt;=2009,H398:H398&lt;=2013),13000000,IF(AND(H398&gt;=2014,H398&lt;=2019),9000000,IF(H398&gt;=2019,6800000,""))))</f>
        <v>9000000</v>
      </c>
      <c r="J398">
        <v>1</v>
      </c>
    </row>
    <row r="399" spans="1:10" x14ac:dyDescent="0.25">
      <c r="A399" t="s">
        <v>411</v>
      </c>
      <c r="B399" s="1">
        <v>36286</v>
      </c>
      <c r="C399">
        <f t="shared" si="18"/>
        <v>23</v>
      </c>
      <c r="D399" t="s">
        <v>17</v>
      </c>
      <c r="E399" t="str" cm="1">
        <f t="array" ref="E399">IFERROR(_xlfn.IFS(Original!F399=Helper!$C$9,"Benar",Original!F399=Helper!$C$10,"Benar",Original!F399=Helper!$C$11,"Benar"),"Perbaikan")</f>
        <v>Benar</v>
      </c>
      <c r="F399" t="str">
        <f t="shared" si="19"/>
        <v>Administrasi</v>
      </c>
      <c r="G399" s="1">
        <v>42219</v>
      </c>
      <c r="H399">
        <f t="shared" si="20"/>
        <v>2015</v>
      </c>
      <c r="I399" s="3" cm="1">
        <f t="array" ref="I399">IF(H399&lt;=2008,18000000,IF(AND(H399&gt;=2009,H399:H399&lt;=2013),13000000,IF(AND(H399&gt;=2014,H399&lt;=2019),9000000,IF(H399&gt;=2019,6800000,""))))</f>
        <v>9000000</v>
      </c>
      <c r="J399">
        <v>1</v>
      </c>
    </row>
    <row r="400" spans="1:10" x14ac:dyDescent="0.25">
      <c r="A400" t="s">
        <v>412</v>
      </c>
      <c r="B400" s="1">
        <v>36737</v>
      </c>
      <c r="C400">
        <f t="shared" si="18"/>
        <v>22</v>
      </c>
      <c r="D400" t="s">
        <v>17</v>
      </c>
      <c r="E400" t="str" cm="1">
        <f t="array" ref="E400">IFERROR(_xlfn.IFS(Original!F400=Helper!$C$9,"Benar",Original!F400=Helper!$C$10,"Benar",Original!F400=Helper!$C$11,"Benar"),"Perbaikan")</f>
        <v>Benar</v>
      </c>
      <c r="F400" t="str">
        <f t="shared" si="19"/>
        <v>Administrasi</v>
      </c>
      <c r="G400" s="1">
        <v>41198</v>
      </c>
      <c r="H400">
        <f t="shared" si="20"/>
        <v>2012</v>
      </c>
      <c r="I400" s="3" cm="1">
        <f t="array" ref="I400">IF(H400&lt;=2008,18000000,IF(AND(H400&gt;=2009,H400:H400&lt;=2013),13000000,IF(AND(H400&gt;=2014,H400&lt;=2019),9000000,IF(H400&gt;=2019,6800000,""))))</f>
        <v>13000000</v>
      </c>
      <c r="J400">
        <v>4</v>
      </c>
    </row>
    <row r="401" spans="1:10" x14ac:dyDescent="0.25">
      <c r="A401" t="s">
        <v>413</v>
      </c>
      <c r="B401" s="1">
        <v>37502</v>
      </c>
      <c r="C401">
        <f t="shared" si="18"/>
        <v>20</v>
      </c>
      <c r="D401" t="s">
        <v>17</v>
      </c>
      <c r="E401" t="str" cm="1">
        <f t="array" ref="E401">IFERROR(_xlfn.IFS(Original!F401=Helper!$C$9,"Benar",Original!F401=Helper!$C$10,"Benar",Original!F401=Helper!$C$11,"Benar"),"Perbaikan")</f>
        <v>Benar</v>
      </c>
      <c r="F401" t="str">
        <f t="shared" si="19"/>
        <v>Administrasi</v>
      </c>
      <c r="G401" s="1">
        <v>41773</v>
      </c>
      <c r="H401">
        <f t="shared" si="20"/>
        <v>2014</v>
      </c>
      <c r="I401" s="3" cm="1">
        <f t="array" ref="I401">IF(H401&lt;=2008,18000000,IF(AND(H401&gt;=2009,H401:H401&lt;=2013),13000000,IF(AND(H401&gt;=2014,H401&lt;=2019),9000000,IF(H401&gt;=2019,6800000,""))))</f>
        <v>9000000</v>
      </c>
      <c r="J401">
        <v>3</v>
      </c>
    </row>
    <row r="402" spans="1:10" x14ac:dyDescent="0.25">
      <c r="A402" t="s">
        <v>414</v>
      </c>
      <c r="B402" s="1">
        <v>35733</v>
      </c>
      <c r="C402">
        <f t="shared" si="18"/>
        <v>24</v>
      </c>
      <c r="D402" t="s">
        <v>13</v>
      </c>
      <c r="E402" t="str" cm="1">
        <f t="array" ref="E402">IFERROR(_xlfn.IFS(Original!F402=Helper!$C$9,"Benar",Original!F402=Helper!$C$10,"Benar",Original!F402=Helper!$C$11,"Benar"),"Perbaikan")</f>
        <v>Benar</v>
      </c>
      <c r="F402" t="str">
        <f t="shared" si="19"/>
        <v>After Sales</v>
      </c>
      <c r="G402" s="1">
        <v>42492</v>
      </c>
      <c r="H402">
        <f t="shared" si="20"/>
        <v>2016</v>
      </c>
      <c r="I402" s="3" cm="1">
        <f t="array" ref="I402">IF(H402&lt;=2008,18000000,IF(AND(H402&gt;=2009,H402:H402&lt;=2013),13000000,IF(AND(H402&gt;=2014,H402&lt;=2019),9000000,IF(H402&gt;=2019,6800000,""))))</f>
        <v>9000000</v>
      </c>
      <c r="J402">
        <v>4</v>
      </c>
    </row>
    <row r="403" spans="1:10" x14ac:dyDescent="0.25">
      <c r="A403" t="s">
        <v>415</v>
      </c>
      <c r="B403" s="1">
        <v>36634</v>
      </c>
      <c r="C403">
        <f t="shared" si="18"/>
        <v>22</v>
      </c>
      <c r="D403" t="s">
        <v>13</v>
      </c>
      <c r="E403" t="str" cm="1">
        <f t="array" ref="E403">IFERROR(_xlfn.IFS(Original!F403=Helper!$C$9,"Benar",Original!F403=Helper!$C$10,"Benar",Original!F403=Helper!$C$11,"Benar"),"Perbaikan")</f>
        <v>Benar</v>
      </c>
      <c r="F403" t="str">
        <f t="shared" si="19"/>
        <v>After Sales</v>
      </c>
      <c r="G403" s="1">
        <v>39153</v>
      </c>
      <c r="H403">
        <f t="shared" si="20"/>
        <v>2007</v>
      </c>
      <c r="I403" s="3" cm="1">
        <f t="array" ref="I403">IF(H403&lt;=2008,18000000,IF(AND(H403&gt;=2009,H403:H403&lt;=2013),13000000,IF(AND(H403&gt;=2014,H403&lt;=2019),9000000,IF(H403&gt;=2019,6800000,""))))</f>
        <v>18000000</v>
      </c>
      <c r="J403">
        <v>4</v>
      </c>
    </row>
    <row r="404" spans="1:10" x14ac:dyDescent="0.25">
      <c r="A404" t="s">
        <v>416</v>
      </c>
      <c r="B404" s="1">
        <v>36986</v>
      </c>
      <c r="C404">
        <f t="shared" si="18"/>
        <v>21</v>
      </c>
      <c r="D404" t="s">
        <v>13</v>
      </c>
      <c r="E404" t="str" cm="1">
        <f t="array" ref="E404">IFERROR(_xlfn.IFS(Original!F404=Helper!$C$9,"Benar",Original!F404=Helper!$C$10,"Benar",Original!F404=Helper!$C$11,"Benar"),"Perbaikan")</f>
        <v>Benar</v>
      </c>
      <c r="F404" t="str">
        <f t="shared" si="19"/>
        <v>After Sales</v>
      </c>
      <c r="G404" s="1">
        <v>39655</v>
      </c>
      <c r="H404">
        <f t="shared" si="20"/>
        <v>2008</v>
      </c>
      <c r="I404" s="3" cm="1">
        <f t="array" ref="I404">IF(H404&lt;=2008,18000000,IF(AND(H404&gt;=2009,H404:H404&lt;=2013),13000000,IF(AND(H404&gt;=2014,H404&lt;=2019),9000000,IF(H404&gt;=2019,6800000,""))))</f>
        <v>18000000</v>
      </c>
      <c r="J404">
        <v>2</v>
      </c>
    </row>
    <row r="405" spans="1:10" x14ac:dyDescent="0.25">
      <c r="A405" t="s">
        <v>417</v>
      </c>
      <c r="B405" s="1">
        <v>36034</v>
      </c>
      <c r="C405">
        <f t="shared" si="18"/>
        <v>24</v>
      </c>
      <c r="D405" t="s">
        <v>418</v>
      </c>
      <c r="E405" t="str" cm="1">
        <f t="array" ref="E405">IFERROR(_xlfn.IFS(Original!F405=Helper!$C$9,"Benar",Original!F405=Helper!$C$10,"Benar",Original!F405=Helper!$C$11,"Benar"),"Perbaikan")</f>
        <v>Benar</v>
      </c>
      <c r="F405" t="s">
        <v>8</v>
      </c>
      <c r="G405" s="1">
        <v>40731</v>
      </c>
      <c r="H405">
        <f t="shared" si="20"/>
        <v>2011</v>
      </c>
      <c r="I405" s="3" cm="1">
        <f t="array" ref="I405">IF(H405&lt;=2008,18000000,IF(AND(H405&gt;=2009,H405:H405&lt;=2013),13000000,IF(AND(H405&gt;=2014,H405&lt;=2019),9000000,IF(H405&gt;=2019,6800000,""))))</f>
        <v>13000000</v>
      </c>
      <c r="J405">
        <v>2</v>
      </c>
    </row>
    <row r="406" spans="1:10" x14ac:dyDescent="0.25">
      <c r="A406" t="s">
        <v>419</v>
      </c>
      <c r="B406" s="1">
        <v>34882</v>
      </c>
      <c r="C406">
        <f t="shared" si="18"/>
        <v>27</v>
      </c>
      <c r="D406" t="s">
        <v>13</v>
      </c>
      <c r="E406" t="str" cm="1">
        <f t="array" ref="E406">IFERROR(_xlfn.IFS(Original!F406=Helper!$C$9,"Benar",Original!F406=Helper!$C$10,"Benar",Original!F406=Helper!$C$11,"Benar"),"Perbaikan")</f>
        <v>Benar</v>
      </c>
      <c r="F406" t="str">
        <f t="shared" si="19"/>
        <v>After Sales</v>
      </c>
      <c r="G406" s="1">
        <v>40096</v>
      </c>
      <c r="H406">
        <f t="shared" si="20"/>
        <v>2009</v>
      </c>
      <c r="I406" s="3" cm="1">
        <f t="array" ref="I406">IF(H406&lt;=2008,18000000,IF(AND(H406&gt;=2009,H406:H406&lt;=2013),13000000,IF(AND(H406&gt;=2014,H406&lt;=2019),9000000,IF(H406&gt;=2019,6800000,""))))</f>
        <v>13000000</v>
      </c>
      <c r="J406">
        <v>3</v>
      </c>
    </row>
    <row r="407" spans="1:10" x14ac:dyDescent="0.25">
      <c r="A407" t="s">
        <v>420</v>
      </c>
      <c r="B407" s="1">
        <v>36259</v>
      </c>
      <c r="C407">
        <f t="shared" si="18"/>
        <v>23</v>
      </c>
      <c r="D407" t="s">
        <v>13</v>
      </c>
      <c r="E407" t="str" cm="1">
        <f t="array" ref="E407">IFERROR(_xlfn.IFS(Original!F407=Helper!$C$9,"Benar",Original!F407=Helper!$C$10,"Benar",Original!F407=Helper!$C$11,"Benar"),"Perbaikan")</f>
        <v>Benar</v>
      </c>
      <c r="F407" t="str">
        <f t="shared" si="19"/>
        <v>After Sales</v>
      </c>
      <c r="G407" s="1">
        <v>43483</v>
      </c>
      <c r="H407">
        <f t="shared" si="20"/>
        <v>2019</v>
      </c>
      <c r="I407" s="3" cm="1">
        <f t="array" ref="I407">IF(H407&lt;=2008,18000000,IF(AND(H407&gt;=2009,H407:H407&lt;=2013),13000000,IF(AND(H407&gt;=2014,H407&lt;=2019),9000000,IF(H407&gt;=2019,6800000,""))))</f>
        <v>9000000</v>
      </c>
      <c r="J407">
        <v>4</v>
      </c>
    </row>
    <row r="408" spans="1:10" x14ac:dyDescent="0.25">
      <c r="A408" t="s">
        <v>421</v>
      </c>
      <c r="B408" s="1">
        <v>37698</v>
      </c>
      <c r="C408">
        <f t="shared" si="18"/>
        <v>19</v>
      </c>
      <c r="D408" t="s">
        <v>422</v>
      </c>
      <c r="E408" t="str" cm="1">
        <f t="array" ref="E408">IFERROR(_xlfn.IFS(Original!F408=Helper!$C$9,"Benar",Original!F408=Helper!$C$10,"Benar",Original!F408=Helper!$C$11,"Benar"),"Perbaikan")</f>
        <v>Benar</v>
      </c>
      <c r="F408" t="s">
        <v>8</v>
      </c>
      <c r="G408" s="1">
        <v>39836</v>
      </c>
      <c r="H408">
        <f t="shared" si="20"/>
        <v>2009</v>
      </c>
      <c r="I408" s="3" cm="1">
        <f t="array" ref="I408">IF(H408&lt;=2008,18000000,IF(AND(H408&gt;=2009,H408:H408&lt;=2013),13000000,IF(AND(H408&gt;=2014,H408&lt;=2019),9000000,IF(H408&gt;=2019,6800000,""))))</f>
        <v>13000000</v>
      </c>
      <c r="J408">
        <v>5</v>
      </c>
    </row>
    <row r="409" spans="1:10" x14ac:dyDescent="0.25">
      <c r="A409" t="s">
        <v>423</v>
      </c>
      <c r="B409" s="1">
        <v>34823</v>
      </c>
      <c r="C409">
        <f t="shared" si="18"/>
        <v>27</v>
      </c>
      <c r="D409" t="s">
        <v>13</v>
      </c>
      <c r="E409" t="str" cm="1">
        <f t="array" ref="E409">IFERROR(_xlfn.IFS(Original!F409=Helper!$C$9,"Benar",Original!F409=Helper!$C$10,"Benar",Original!F409=Helper!$C$11,"Benar"),"Perbaikan")</f>
        <v>Benar</v>
      </c>
      <c r="F409" t="str">
        <f t="shared" si="19"/>
        <v>After Sales</v>
      </c>
      <c r="G409" s="1">
        <v>43562</v>
      </c>
      <c r="H409">
        <f t="shared" si="20"/>
        <v>2019</v>
      </c>
      <c r="I409" s="3" cm="1">
        <f t="array" ref="I409">IF(H409&lt;=2008,18000000,IF(AND(H409&gt;=2009,H409:H409&lt;=2013),13000000,IF(AND(H409&gt;=2014,H409&lt;=2019),9000000,IF(H409&gt;=2019,6800000,""))))</f>
        <v>9000000</v>
      </c>
      <c r="J409">
        <v>4</v>
      </c>
    </row>
    <row r="410" spans="1:10" x14ac:dyDescent="0.25">
      <c r="A410" t="s">
        <v>424</v>
      </c>
      <c r="B410" s="1">
        <v>37228</v>
      </c>
      <c r="C410">
        <f t="shared" si="18"/>
        <v>20</v>
      </c>
      <c r="D410" t="s">
        <v>17</v>
      </c>
      <c r="E410" t="str" cm="1">
        <f t="array" ref="E410">IFERROR(_xlfn.IFS(Original!F410=Helper!$C$9,"Benar",Original!F410=Helper!$C$10,"Benar",Original!F410=Helper!$C$11,"Benar"),"Perbaikan")</f>
        <v>Benar</v>
      </c>
      <c r="F410" t="str">
        <f t="shared" si="19"/>
        <v>Administrasi</v>
      </c>
      <c r="G410" s="1">
        <v>42970</v>
      </c>
      <c r="H410">
        <f t="shared" si="20"/>
        <v>2017</v>
      </c>
      <c r="I410" s="3" cm="1">
        <f t="array" ref="I410">IF(H410&lt;=2008,18000000,IF(AND(H410&gt;=2009,H410:H410&lt;=2013),13000000,IF(AND(H410&gt;=2014,H410&lt;=2019),9000000,IF(H410&gt;=2019,6800000,""))))</f>
        <v>9000000</v>
      </c>
      <c r="J410">
        <v>6</v>
      </c>
    </row>
    <row r="411" spans="1:10" x14ac:dyDescent="0.25">
      <c r="A411" t="s">
        <v>425</v>
      </c>
      <c r="B411" s="1">
        <v>34523</v>
      </c>
      <c r="C411">
        <f t="shared" si="18"/>
        <v>28</v>
      </c>
      <c r="D411" t="s">
        <v>13</v>
      </c>
      <c r="E411" t="str" cm="1">
        <f t="array" ref="E411">IFERROR(_xlfn.IFS(Original!F411=Helper!$C$9,"Benar",Original!F411=Helper!$C$10,"Benar",Original!F411=Helper!$C$11,"Benar"),"Perbaikan")</f>
        <v>Benar</v>
      </c>
      <c r="F411" t="str">
        <f t="shared" si="19"/>
        <v>After Sales</v>
      </c>
      <c r="G411" s="1">
        <v>40407</v>
      </c>
      <c r="H411">
        <f t="shared" si="20"/>
        <v>2010</v>
      </c>
      <c r="I411" s="3" cm="1">
        <f t="array" ref="I411">IF(H411&lt;=2008,18000000,IF(AND(H411&gt;=2009,H411:H411&lt;=2013),13000000,IF(AND(H411&gt;=2014,H411&lt;=2019),9000000,IF(H411&gt;=2019,6800000,""))))</f>
        <v>13000000</v>
      </c>
      <c r="J411">
        <v>5</v>
      </c>
    </row>
    <row r="412" spans="1:10" x14ac:dyDescent="0.25">
      <c r="A412" t="s">
        <v>426</v>
      </c>
      <c r="B412" s="1">
        <v>35193</v>
      </c>
      <c r="C412">
        <f t="shared" si="18"/>
        <v>26</v>
      </c>
      <c r="D412" t="s">
        <v>13</v>
      </c>
      <c r="E412" t="str" cm="1">
        <f t="array" ref="E412">IFERROR(_xlfn.IFS(Original!F412=Helper!$C$9,"Benar",Original!F412=Helper!$C$10,"Benar",Original!F412=Helper!$C$11,"Benar"),"Perbaikan")</f>
        <v>Benar</v>
      </c>
      <c r="F412" t="str">
        <f t="shared" si="19"/>
        <v>After Sales</v>
      </c>
      <c r="G412" s="1">
        <v>39872</v>
      </c>
      <c r="H412">
        <f t="shared" si="20"/>
        <v>2009</v>
      </c>
      <c r="I412" s="3" cm="1">
        <f t="array" ref="I412">IF(H412&lt;=2008,18000000,IF(AND(H412&gt;=2009,H412:H412&lt;=2013),13000000,IF(AND(H412&gt;=2014,H412&lt;=2019),9000000,IF(H412&gt;=2019,6800000,""))))</f>
        <v>13000000</v>
      </c>
      <c r="J412">
        <v>5</v>
      </c>
    </row>
    <row r="413" spans="1:10" x14ac:dyDescent="0.25">
      <c r="A413" t="s">
        <v>427</v>
      </c>
      <c r="B413" s="1">
        <v>37073</v>
      </c>
      <c r="C413">
        <f t="shared" si="18"/>
        <v>21</v>
      </c>
      <c r="D413" t="s">
        <v>13</v>
      </c>
      <c r="E413" t="str" cm="1">
        <f t="array" ref="E413">IFERROR(_xlfn.IFS(Original!F413=Helper!$C$9,"Benar",Original!F413=Helper!$C$10,"Benar",Original!F413=Helper!$C$11,"Benar"),"Perbaikan")</f>
        <v>Benar</v>
      </c>
      <c r="F413" t="str">
        <f t="shared" si="19"/>
        <v>After Sales</v>
      </c>
      <c r="G413" s="1">
        <v>41018</v>
      </c>
      <c r="H413">
        <f t="shared" si="20"/>
        <v>2012</v>
      </c>
      <c r="I413" s="3" cm="1">
        <f t="array" ref="I413">IF(H413&lt;=2008,18000000,IF(AND(H413&gt;=2009,H413:H413&lt;=2013),13000000,IF(AND(H413&gt;=2014,H413&lt;=2019),9000000,IF(H413&gt;=2019,6800000,""))))</f>
        <v>13000000</v>
      </c>
      <c r="J413">
        <v>6</v>
      </c>
    </row>
    <row r="414" spans="1:10" x14ac:dyDescent="0.25">
      <c r="A414" t="s">
        <v>428</v>
      </c>
      <c r="B414" s="1">
        <v>35427</v>
      </c>
      <c r="C414">
        <f t="shared" si="18"/>
        <v>25</v>
      </c>
      <c r="D414" t="s">
        <v>17</v>
      </c>
      <c r="E414" t="str" cm="1">
        <f t="array" ref="E414">IFERROR(_xlfn.IFS(Original!F414=Helper!$C$9,"Benar",Original!F414=Helper!$C$10,"Benar",Original!F414=Helper!$C$11,"Benar"),"Perbaikan")</f>
        <v>Benar</v>
      </c>
      <c r="F414" t="str">
        <f t="shared" si="19"/>
        <v>Administrasi</v>
      </c>
      <c r="G414" s="1">
        <v>39177</v>
      </c>
      <c r="H414">
        <f t="shared" si="20"/>
        <v>2007</v>
      </c>
      <c r="I414" s="3" cm="1">
        <f t="array" ref="I414">IF(H414&lt;=2008,18000000,IF(AND(H414&gt;=2009,H414:H414&lt;=2013),13000000,IF(AND(H414&gt;=2014,H414&lt;=2019),9000000,IF(H414&gt;=2019,6800000,""))))</f>
        <v>18000000</v>
      </c>
      <c r="J414">
        <v>6</v>
      </c>
    </row>
    <row r="415" spans="1:10" x14ac:dyDescent="0.25">
      <c r="A415" t="s">
        <v>429</v>
      </c>
      <c r="B415" s="1">
        <v>35203</v>
      </c>
      <c r="C415">
        <f t="shared" si="18"/>
        <v>26</v>
      </c>
      <c r="D415" t="s">
        <v>17</v>
      </c>
      <c r="E415" t="str" cm="1">
        <f t="array" ref="E415">IFERROR(_xlfn.IFS(Original!F415=Helper!$C$9,"Benar",Original!F415=Helper!$C$10,"Benar",Original!F415=Helper!$C$11,"Benar"),"Perbaikan")</f>
        <v>Benar</v>
      </c>
      <c r="F415" t="str">
        <f t="shared" si="19"/>
        <v>Administrasi</v>
      </c>
      <c r="G415" s="1">
        <v>44523</v>
      </c>
      <c r="H415">
        <f t="shared" si="20"/>
        <v>2021</v>
      </c>
      <c r="I415" s="3" cm="1">
        <f t="array" ref="I415">IF(H415&lt;=2008,18000000,IF(AND(H415&gt;=2009,H415:H415&lt;=2013),13000000,IF(AND(H415&gt;=2014,H415&lt;=2019),9000000,IF(H415&gt;=2019,6800000,""))))</f>
        <v>6800000</v>
      </c>
      <c r="J415">
        <v>1</v>
      </c>
    </row>
    <row r="416" spans="1:10" x14ac:dyDescent="0.25">
      <c r="A416" t="s">
        <v>430</v>
      </c>
      <c r="B416" s="1">
        <v>35808</v>
      </c>
      <c r="C416">
        <f t="shared" si="18"/>
        <v>24</v>
      </c>
      <c r="D416" t="s">
        <v>13</v>
      </c>
      <c r="E416" t="str" cm="1">
        <f t="array" ref="E416">IFERROR(_xlfn.IFS(Original!F416=Helper!$C$9,"Benar",Original!F416=Helper!$C$10,"Benar",Original!F416=Helper!$C$11,"Benar"),"Perbaikan")</f>
        <v>Benar</v>
      </c>
      <c r="F416" t="str">
        <f t="shared" si="19"/>
        <v>After Sales</v>
      </c>
      <c r="G416" s="1">
        <v>39187</v>
      </c>
      <c r="H416">
        <f t="shared" si="20"/>
        <v>2007</v>
      </c>
      <c r="I416" s="3" cm="1">
        <f t="array" ref="I416">IF(H416&lt;=2008,18000000,IF(AND(H416&gt;=2009,H416:H416&lt;=2013),13000000,IF(AND(H416&gt;=2014,H416&lt;=2019),9000000,IF(H416&gt;=2019,6800000,""))))</f>
        <v>18000000</v>
      </c>
      <c r="J416">
        <v>1</v>
      </c>
    </row>
    <row r="417" spans="1:10" x14ac:dyDescent="0.25">
      <c r="A417" t="s">
        <v>431</v>
      </c>
      <c r="B417" s="1">
        <v>37724</v>
      </c>
      <c r="C417">
        <f t="shared" si="18"/>
        <v>19</v>
      </c>
      <c r="D417" t="s">
        <v>8</v>
      </c>
      <c r="E417" t="str" cm="1">
        <f t="array" ref="E417">IFERROR(_xlfn.IFS(Original!F417=Helper!$C$9,"Benar",Original!F417=Helper!$C$10,"Benar",Original!F417=Helper!$C$11,"Benar"),"Perbaikan")</f>
        <v>Benar</v>
      </c>
      <c r="F417" t="str">
        <f t="shared" si="19"/>
        <v>Marketing and Sales</v>
      </c>
      <c r="G417" s="1">
        <v>41796</v>
      </c>
      <c r="H417">
        <f t="shared" si="20"/>
        <v>2014</v>
      </c>
      <c r="I417" s="3" cm="1">
        <f t="array" ref="I417">IF(H417&lt;=2008,18000000,IF(AND(H417&gt;=2009,H417:H417&lt;=2013),13000000,IF(AND(H417&gt;=2014,H417&lt;=2019),9000000,IF(H417&gt;=2019,6800000,""))))</f>
        <v>9000000</v>
      </c>
      <c r="J417">
        <v>3</v>
      </c>
    </row>
    <row r="418" spans="1:10" x14ac:dyDescent="0.25">
      <c r="A418" t="s">
        <v>432</v>
      </c>
      <c r="B418" s="1">
        <v>35204</v>
      </c>
      <c r="C418">
        <f t="shared" si="18"/>
        <v>26</v>
      </c>
      <c r="D418" t="s">
        <v>13</v>
      </c>
      <c r="E418" t="str" cm="1">
        <f t="array" ref="E418">IFERROR(_xlfn.IFS(Original!F418=Helper!$C$9,"Benar",Original!F418=Helper!$C$10,"Benar",Original!F418=Helper!$C$11,"Benar"),"Perbaikan")</f>
        <v>Benar</v>
      </c>
      <c r="F418" t="str">
        <f t="shared" si="19"/>
        <v>After Sales</v>
      </c>
      <c r="G418" s="1">
        <v>40031</v>
      </c>
      <c r="H418">
        <f t="shared" si="20"/>
        <v>2009</v>
      </c>
      <c r="I418" s="3" cm="1">
        <f t="array" ref="I418">IF(H418&lt;=2008,18000000,IF(AND(H418&gt;=2009,H418:H418&lt;=2013),13000000,IF(AND(H418&gt;=2014,H418&lt;=2019),9000000,IF(H418&gt;=2019,6800000,""))))</f>
        <v>13000000</v>
      </c>
      <c r="J418">
        <v>5</v>
      </c>
    </row>
    <row r="419" spans="1:10" x14ac:dyDescent="0.25">
      <c r="A419" t="s">
        <v>433</v>
      </c>
      <c r="B419" s="1">
        <v>37846</v>
      </c>
      <c r="C419">
        <f t="shared" si="18"/>
        <v>19</v>
      </c>
      <c r="D419" t="s">
        <v>13</v>
      </c>
      <c r="E419" t="str" cm="1">
        <f t="array" ref="E419">IFERROR(_xlfn.IFS(Original!F419=Helper!$C$9,"Benar",Original!F419=Helper!$C$10,"Benar",Original!F419=Helper!$C$11,"Benar"),"Perbaikan")</f>
        <v>Benar</v>
      </c>
      <c r="F419" t="str">
        <f t="shared" si="19"/>
        <v>After Sales</v>
      </c>
      <c r="G419" s="1">
        <v>44160</v>
      </c>
      <c r="H419">
        <f t="shared" si="20"/>
        <v>2020</v>
      </c>
      <c r="I419" s="3" cm="1">
        <f t="array" ref="I419">IF(H419&lt;=2008,18000000,IF(AND(H419&gt;=2009,H419:H419&lt;=2013),13000000,IF(AND(H419&gt;=2014,H419&lt;=2019),9000000,IF(H419&gt;=2019,6800000,""))))</f>
        <v>6800000</v>
      </c>
      <c r="J419">
        <v>4</v>
      </c>
    </row>
    <row r="420" spans="1:10" x14ac:dyDescent="0.25">
      <c r="A420" t="s">
        <v>434</v>
      </c>
      <c r="B420" s="1">
        <v>37738</v>
      </c>
      <c r="C420">
        <f t="shared" si="18"/>
        <v>19</v>
      </c>
      <c r="D420" t="s">
        <v>13</v>
      </c>
      <c r="E420" t="str" cm="1">
        <f t="array" ref="E420">IFERROR(_xlfn.IFS(Original!F420=Helper!$C$9,"Benar",Original!F420=Helper!$C$10,"Benar",Original!F420=Helper!$C$11,"Benar"),"Perbaikan")</f>
        <v>Benar</v>
      </c>
      <c r="F420" t="str">
        <f t="shared" si="19"/>
        <v>After Sales</v>
      </c>
      <c r="G420" s="1">
        <v>39309</v>
      </c>
      <c r="H420">
        <f t="shared" si="20"/>
        <v>2007</v>
      </c>
      <c r="I420" s="3" cm="1">
        <f t="array" ref="I420">IF(H420&lt;=2008,18000000,IF(AND(H420&gt;=2009,H420:H420&lt;=2013),13000000,IF(AND(H420&gt;=2014,H420&lt;=2019),9000000,IF(H420&gt;=2019,6800000,""))))</f>
        <v>18000000</v>
      </c>
      <c r="J420">
        <v>6</v>
      </c>
    </row>
    <row r="421" spans="1:10" x14ac:dyDescent="0.25">
      <c r="A421" t="s">
        <v>435</v>
      </c>
      <c r="B421" s="1">
        <v>36315</v>
      </c>
      <c r="C421">
        <f t="shared" si="18"/>
        <v>23</v>
      </c>
      <c r="D421" t="s">
        <v>8</v>
      </c>
      <c r="E421" t="str" cm="1">
        <f t="array" ref="E421">IFERROR(_xlfn.IFS(Original!F421=Helper!$C$9,"Benar",Original!F421=Helper!$C$10,"Benar",Original!F421=Helper!$C$11,"Benar"),"Perbaikan")</f>
        <v>Benar</v>
      </c>
      <c r="F421" t="str">
        <f t="shared" si="19"/>
        <v>Marketing and Sales</v>
      </c>
      <c r="G421" s="1">
        <v>41088</v>
      </c>
      <c r="H421">
        <f t="shared" si="20"/>
        <v>2012</v>
      </c>
      <c r="I421" s="3" cm="1">
        <f t="array" ref="I421">IF(H421&lt;=2008,18000000,IF(AND(H421&gt;=2009,H421:H421&lt;=2013),13000000,IF(AND(H421&gt;=2014,H421&lt;=2019),9000000,IF(H421&gt;=2019,6800000,""))))</f>
        <v>13000000</v>
      </c>
      <c r="J421">
        <v>4</v>
      </c>
    </row>
    <row r="422" spans="1:10" x14ac:dyDescent="0.25">
      <c r="A422" t="s">
        <v>436</v>
      </c>
      <c r="B422" s="1">
        <v>37176</v>
      </c>
      <c r="C422">
        <f t="shared" si="18"/>
        <v>20</v>
      </c>
      <c r="D422" t="s">
        <v>8</v>
      </c>
      <c r="E422" t="str" cm="1">
        <f t="array" ref="E422">IFERROR(_xlfn.IFS(Original!F422=Helper!$C$9,"Benar",Original!F422=Helper!$C$10,"Benar",Original!F422=Helper!$C$11,"Benar"),"Perbaikan")</f>
        <v>Benar</v>
      </c>
      <c r="F422" t="str">
        <f t="shared" si="19"/>
        <v>Marketing and Sales</v>
      </c>
      <c r="G422" s="1">
        <v>44389</v>
      </c>
      <c r="H422">
        <f t="shared" si="20"/>
        <v>2021</v>
      </c>
      <c r="I422" s="3" cm="1">
        <f t="array" ref="I422">IF(H422&lt;=2008,18000000,IF(AND(H422&gt;=2009,H422:H422&lt;=2013),13000000,IF(AND(H422&gt;=2014,H422&lt;=2019),9000000,IF(H422&gt;=2019,6800000,""))))</f>
        <v>6800000</v>
      </c>
      <c r="J422">
        <v>6</v>
      </c>
    </row>
    <row r="423" spans="1:10" x14ac:dyDescent="0.25">
      <c r="A423" t="s">
        <v>437</v>
      </c>
      <c r="B423" s="1">
        <v>36978</v>
      </c>
      <c r="C423">
        <f t="shared" si="18"/>
        <v>21</v>
      </c>
      <c r="D423" t="s">
        <v>13</v>
      </c>
      <c r="E423" t="str" cm="1">
        <f t="array" ref="E423">IFERROR(_xlfn.IFS(Original!F423=Helper!$C$9,"Benar",Original!F423=Helper!$C$10,"Benar",Original!F423=Helper!$C$11,"Benar"),"Perbaikan")</f>
        <v>Benar</v>
      </c>
      <c r="F423" t="str">
        <f t="shared" si="19"/>
        <v>After Sales</v>
      </c>
      <c r="G423" s="1">
        <v>39555</v>
      </c>
      <c r="H423">
        <f t="shared" si="20"/>
        <v>2008</v>
      </c>
      <c r="I423" s="3" cm="1">
        <f t="array" ref="I423">IF(H423&lt;=2008,18000000,IF(AND(H423&gt;=2009,H423:H423&lt;=2013),13000000,IF(AND(H423&gt;=2014,H423&lt;=2019),9000000,IF(H423&gt;=2019,6800000,""))))</f>
        <v>18000000</v>
      </c>
      <c r="J423">
        <v>3</v>
      </c>
    </row>
    <row r="424" spans="1:10" x14ac:dyDescent="0.25">
      <c r="A424" t="s">
        <v>438</v>
      </c>
      <c r="B424" s="1">
        <v>36782</v>
      </c>
      <c r="C424">
        <f t="shared" si="18"/>
        <v>22</v>
      </c>
      <c r="D424" t="s">
        <v>8</v>
      </c>
      <c r="E424" t="str" cm="1">
        <f t="array" ref="E424">IFERROR(_xlfn.IFS(Original!F424=Helper!$C$9,"Benar",Original!F424=Helper!$C$10,"Benar",Original!F424=Helper!$C$11,"Benar"),"Perbaikan")</f>
        <v>Benar</v>
      </c>
      <c r="F424" t="str">
        <f t="shared" si="19"/>
        <v>Marketing and Sales</v>
      </c>
      <c r="G424" s="1">
        <v>43674</v>
      </c>
      <c r="H424">
        <f t="shared" si="20"/>
        <v>2019</v>
      </c>
      <c r="I424" s="3" cm="1">
        <f t="array" ref="I424">IF(H424&lt;=2008,18000000,IF(AND(H424&gt;=2009,H424:H424&lt;=2013),13000000,IF(AND(H424&gt;=2014,H424&lt;=2019),9000000,IF(H424&gt;=2019,6800000,""))))</f>
        <v>9000000</v>
      </c>
      <c r="J424">
        <v>4</v>
      </c>
    </row>
    <row r="425" spans="1:10" x14ac:dyDescent="0.25">
      <c r="A425" t="s">
        <v>439</v>
      </c>
      <c r="B425" s="1">
        <v>37607</v>
      </c>
      <c r="C425">
        <f t="shared" si="18"/>
        <v>19</v>
      </c>
      <c r="D425" t="s">
        <v>13</v>
      </c>
      <c r="E425" t="str" cm="1">
        <f t="array" ref="E425">IFERROR(_xlfn.IFS(Original!F425=Helper!$C$9,"Benar",Original!F425=Helper!$C$10,"Benar",Original!F425=Helper!$C$11,"Benar"),"Perbaikan")</f>
        <v>Benar</v>
      </c>
      <c r="F425" t="str">
        <f t="shared" si="19"/>
        <v>After Sales</v>
      </c>
      <c r="G425" s="1">
        <v>38620</v>
      </c>
      <c r="H425">
        <f t="shared" si="20"/>
        <v>2005</v>
      </c>
      <c r="I425" s="3" cm="1">
        <f t="array" ref="I425">IF(H425&lt;=2008,18000000,IF(AND(H425&gt;=2009,H425:H425&lt;=2013),13000000,IF(AND(H425&gt;=2014,H425&lt;=2019),9000000,IF(H425&gt;=2019,6800000,""))))</f>
        <v>18000000</v>
      </c>
      <c r="J425">
        <v>1</v>
      </c>
    </row>
    <row r="426" spans="1:10" x14ac:dyDescent="0.25">
      <c r="A426" t="s">
        <v>440</v>
      </c>
      <c r="B426" s="1">
        <v>37547</v>
      </c>
      <c r="C426">
        <f t="shared" si="18"/>
        <v>19</v>
      </c>
      <c r="D426" t="s">
        <v>8</v>
      </c>
      <c r="E426" t="str" cm="1">
        <f t="array" ref="E426">IFERROR(_xlfn.IFS(Original!F426=Helper!$C$9,"Benar",Original!F426=Helper!$C$10,"Benar",Original!F426=Helper!$C$11,"Benar"),"Perbaikan")</f>
        <v>Benar</v>
      </c>
      <c r="F426" t="str">
        <f t="shared" si="19"/>
        <v>Marketing and Sales</v>
      </c>
      <c r="G426" s="1">
        <v>41464</v>
      </c>
      <c r="H426">
        <f t="shared" si="20"/>
        <v>2013</v>
      </c>
      <c r="I426" s="3" cm="1">
        <f t="array" ref="I426">IF(H426&lt;=2008,18000000,IF(AND(H426&gt;=2009,H426:H426&lt;=2013),13000000,IF(AND(H426&gt;=2014,H426&lt;=2019),9000000,IF(H426&gt;=2019,6800000,""))))</f>
        <v>13000000</v>
      </c>
      <c r="J426">
        <v>2</v>
      </c>
    </row>
    <row r="427" spans="1:10" x14ac:dyDescent="0.25">
      <c r="A427" t="s">
        <v>441</v>
      </c>
      <c r="B427" s="1">
        <v>36240</v>
      </c>
      <c r="C427">
        <f t="shared" si="18"/>
        <v>23</v>
      </c>
      <c r="D427" t="s">
        <v>13</v>
      </c>
      <c r="E427" t="str" cm="1">
        <f t="array" ref="E427">IFERROR(_xlfn.IFS(Original!F427=Helper!$C$9,"Benar",Original!F427=Helper!$C$10,"Benar",Original!F427=Helper!$C$11,"Benar"),"Perbaikan")</f>
        <v>Benar</v>
      </c>
      <c r="F427" t="str">
        <f t="shared" si="19"/>
        <v>After Sales</v>
      </c>
      <c r="G427" s="1">
        <v>41900</v>
      </c>
      <c r="H427">
        <f t="shared" si="20"/>
        <v>2014</v>
      </c>
      <c r="I427" s="3" cm="1">
        <f t="array" ref="I427">IF(H427&lt;=2008,18000000,IF(AND(H427&gt;=2009,H427:H427&lt;=2013),13000000,IF(AND(H427&gt;=2014,H427&lt;=2019),9000000,IF(H427&gt;=2019,6800000,""))))</f>
        <v>9000000</v>
      </c>
      <c r="J427">
        <v>5</v>
      </c>
    </row>
    <row r="428" spans="1:10" x14ac:dyDescent="0.25">
      <c r="A428" t="s">
        <v>442</v>
      </c>
      <c r="B428" s="1">
        <v>37186</v>
      </c>
      <c r="C428">
        <f t="shared" si="18"/>
        <v>20</v>
      </c>
      <c r="D428" t="s">
        <v>13</v>
      </c>
      <c r="E428" t="str" cm="1">
        <f t="array" ref="E428">IFERROR(_xlfn.IFS(Original!F428=Helper!$C$9,"Benar",Original!F428=Helper!$C$10,"Benar",Original!F428=Helper!$C$11,"Benar"),"Perbaikan")</f>
        <v>Benar</v>
      </c>
      <c r="F428" t="str">
        <f t="shared" si="19"/>
        <v>After Sales</v>
      </c>
      <c r="G428" s="1">
        <v>39261</v>
      </c>
      <c r="H428">
        <f t="shared" si="20"/>
        <v>2007</v>
      </c>
      <c r="I428" s="3" cm="1">
        <f t="array" ref="I428">IF(H428&lt;=2008,18000000,IF(AND(H428&gt;=2009,H428:H428&lt;=2013),13000000,IF(AND(H428&gt;=2014,H428&lt;=2019),9000000,IF(H428&gt;=2019,6800000,""))))</f>
        <v>18000000</v>
      </c>
      <c r="J428">
        <v>1</v>
      </c>
    </row>
    <row r="429" spans="1:10" x14ac:dyDescent="0.25">
      <c r="A429" t="s">
        <v>443</v>
      </c>
      <c r="B429" s="1">
        <v>37298</v>
      </c>
      <c r="C429">
        <f t="shared" si="18"/>
        <v>20</v>
      </c>
      <c r="D429" t="s">
        <v>13</v>
      </c>
      <c r="E429" t="str" cm="1">
        <f t="array" ref="E429">IFERROR(_xlfn.IFS(Original!F429=Helper!$C$9,"Benar",Original!F429=Helper!$C$10,"Benar",Original!F429=Helper!$C$11,"Benar"),"Perbaikan")</f>
        <v>Benar</v>
      </c>
      <c r="F429" t="str">
        <f t="shared" si="19"/>
        <v>After Sales</v>
      </c>
      <c r="G429" s="1">
        <v>38490</v>
      </c>
      <c r="H429">
        <f t="shared" si="20"/>
        <v>2005</v>
      </c>
      <c r="I429" s="3" cm="1">
        <f t="array" ref="I429">IF(H429&lt;=2008,18000000,IF(AND(H429&gt;=2009,H429:H429&lt;=2013),13000000,IF(AND(H429&gt;=2014,H429&lt;=2019),9000000,IF(H429&gt;=2019,6800000,""))))</f>
        <v>18000000</v>
      </c>
      <c r="J429">
        <v>1</v>
      </c>
    </row>
    <row r="430" spans="1:10" x14ac:dyDescent="0.25">
      <c r="A430" t="s">
        <v>444</v>
      </c>
      <c r="B430" s="1">
        <v>36929</v>
      </c>
      <c r="C430">
        <f t="shared" si="18"/>
        <v>21</v>
      </c>
      <c r="D430" t="s">
        <v>17</v>
      </c>
      <c r="E430" t="str" cm="1">
        <f t="array" ref="E430">IFERROR(_xlfn.IFS(Original!F430=Helper!$C$9,"Benar",Original!F430=Helper!$C$10,"Benar",Original!F430=Helper!$C$11,"Benar"),"Perbaikan")</f>
        <v>Benar</v>
      </c>
      <c r="F430" t="str">
        <f t="shared" si="19"/>
        <v>Administrasi</v>
      </c>
      <c r="G430" s="1">
        <v>39961</v>
      </c>
      <c r="H430">
        <f t="shared" si="20"/>
        <v>2009</v>
      </c>
      <c r="I430" s="3" cm="1">
        <f t="array" ref="I430">IF(H430&lt;=2008,18000000,IF(AND(H430&gt;=2009,H430:H430&lt;=2013),13000000,IF(AND(H430&gt;=2014,H430&lt;=2019),9000000,IF(H430&gt;=2019,6800000,""))))</f>
        <v>13000000</v>
      </c>
      <c r="J430">
        <v>1</v>
      </c>
    </row>
    <row r="431" spans="1:10" x14ac:dyDescent="0.25">
      <c r="A431" t="s">
        <v>445</v>
      </c>
      <c r="B431" s="1">
        <v>35521</v>
      </c>
      <c r="C431">
        <f t="shared" si="18"/>
        <v>25</v>
      </c>
      <c r="D431" t="s">
        <v>8</v>
      </c>
      <c r="E431" t="str" cm="1">
        <f t="array" ref="E431">IFERROR(_xlfn.IFS(Original!F431=Helper!$C$9,"Benar",Original!F431=Helper!$C$10,"Benar",Original!F431=Helper!$C$11,"Benar"),"Perbaikan")</f>
        <v>Benar</v>
      </c>
      <c r="F431" t="str">
        <f t="shared" si="19"/>
        <v>Marketing and Sales</v>
      </c>
      <c r="G431" s="1">
        <v>42405</v>
      </c>
      <c r="H431">
        <f t="shared" si="20"/>
        <v>2016</v>
      </c>
      <c r="I431" s="3" cm="1">
        <f t="array" ref="I431">IF(H431&lt;=2008,18000000,IF(AND(H431&gt;=2009,H431:H431&lt;=2013),13000000,IF(AND(H431&gt;=2014,H431&lt;=2019),9000000,IF(H431&gt;=2019,6800000,""))))</f>
        <v>9000000</v>
      </c>
      <c r="J431">
        <v>1</v>
      </c>
    </row>
    <row r="432" spans="1:10" x14ac:dyDescent="0.25">
      <c r="A432" t="s">
        <v>446</v>
      </c>
      <c r="B432" s="1">
        <v>34662</v>
      </c>
      <c r="C432">
        <f t="shared" si="18"/>
        <v>27</v>
      </c>
      <c r="D432" t="s">
        <v>13</v>
      </c>
      <c r="E432" t="str" cm="1">
        <f t="array" ref="E432">IFERROR(_xlfn.IFS(Original!F432=Helper!$C$9,"Benar",Original!F432=Helper!$C$10,"Benar",Original!F432=Helper!$C$11,"Benar"),"Perbaikan")</f>
        <v>Benar</v>
      </c>
      <c r="F432" t="str">
        <f t="shared" si="19"/>
        <v>After Sales</v>
      </c>
      <c r="G432" s="1">
        <v>38317</v>
      </c>
      <c r="H432">
        <f t="shared" si="20"/>
        <v>2004</v>
      </c>
      <c r="I432" s="3" cm="1">
        <f t="array" ref="I432">IF(H432&lt;=2008,18000000,IF(AND(H432&gt;=2009,H432:H432&lt;=2013),13000000,IF(AND(H432&gt;=2014,H432&lt;=2019),9000000,IF(H432&gt;=2019,6800000,""))))</f>
        <v>18000000</v>
      </c>
      <c r="J432">
        <v>2</v>
      </c>
    </row>
    <row r="433" spans="1:10" x14ac:dyDescent="0.25">
      <c r="A433" t="s">
        <v>447</v>
      </c>
      <c r="B433" s="1">
        <v>36119</v>
      </c>
      <c r="C433">
        <f t="shared" si="18"/>
        <v>23</v>
      </c>
      <c r="D433" t="s">
        <v>8</v>
      </c>
      <c r="E433" t="str" cm="1">
        <f t="array" ref="E433">IFERROR(_xlfn.IFS(Original!F433=Helper!$C$9,"Benar",Original!F433=Helper!$C$10,"Benar",Original!F433=Helper!$C$11,"Benar"),"Perbaikan")</f>
        <v>Benar</v>
      </c>
      <c r="F433" t="str">
        <f t="shared" si="19"/>
        <v>Marketing and Sales</v>
      </c>
      <c r="G433" s="1">
        <v>44031</v>
      </c>
      <c r="H433">
        <f t="shared" si="20"/>
        <v>2020</v>
      </c>
      <c r="I433" s="3" cm="1">
        <f t="array" ref="I433">IF(H433&lt;=2008,18000000,IF(AND(H433&gt;=2009,H433:H433&lt;=2013),13000000,IF(AND(H433&gt;=2014,H433&lt;=2019),9000000,IF(H433&gt;=2019,6800000,""))))</f>
        <v>6800000</v>
      </c>
      <c r="J433">
        <v>1</v>
      </c>
    </row>
    <row r="434" spans="1:10" x14ac:dyDescent="0.25">
      <c r="A434" t="s">
        <v>448</v>
      </c>
      <c r="B434" s="1">
        <v>37637</v>
      </c>
      <c r="C434">
        <f t="shared" si="18"/>
        <v>19</v>
      </c>
      <c r="D434" t="s">
        <v>8</v>
      </c>
      <c r="E434" t="str" cm="1">
        <f t="array" ref="E434">IFERROR(_xlfn.IFS(Original!F434=Helper!$C$9,"Benar",Original!F434=Helper!$C$10,"Benar",Original!F434=Helper!$C$11,"Benar"),"Perbaikan")</f>
        <v>Benar</v>
      </c>
      <c r="F434" t="str">
        <f t="shared" si="19"/>
        <v>Marketing and Sales</v>
      </c>
      <c r="G434" s="1">
        <v>42066</v>
      </c>
      <c r="H434">
        <f t="shared" si="20"/>
        <v>2015</v>
      </c>
      <c r="I434" s="3" cm="1">
        <f t="array" ref="I434">IF(H434&lt;=2008,18000000,IF(AND(H434&gt;=2009,H434:H434&lt;=2013),13000000,IF(AND(H434&gt;=2014,H434&lt;=2019),9000000,IF(H434&gt;=2019,6800000,""))))</f>
        <v>9000000</v>
      </c>
      <c r="J434">
        <v>4</v>
      </c>
    </row>
    <row r="435" spans="1:10" x14ac:dyDescent="0.25">
      <c r="A435" t="s">
        <v>449</v>
      </c>
      <c r="B435" s="1">
        <v>36862</v>
      </c>
      <c r="C435">
        <f t="shared" si="18"/>
        <v>21</v>
      </c>
      <c r="D435" t="s">
        <v>13</v>
      </c>
      <c r="E435" t="str" cm="1">
        <f t="array" ref="E435">IFERROR(_xlfn.IFS(Original!F435=Helper!$C$9,"Benar",Original!F435=Helper!$C$10,"Benar",Original!F435=Helper!$C$11,"Benar"),"Perbaikan")</f>
        <v>Benar</v>
      </c>
      <c r="F435" t="str">
        <f t="shared" si="19"/>
        <v>After Sales</v>
      </c>
      <c r="G435" s="1">
        <v>44177</v>
      </c>
      <c r="H435">
        <f t="shared" si="20"/>
        <v>2020</v>
      </c>
      <c r="I435" s="3" cm="1">
        <f t="array" ref="I435">IF(H435&lt;=2008,18000000,IF(AND(H435&gt;=2009,H435:H435&lt;=2013),13000000,IF(AND(H435&gt;=2014,H435&lt;=2019),9000000,IF(H435&gt;=2019,6800000,""))))</f>
        <v>6800000</v>
      </c>
      <c r="J435">
        <v>2</v>
      </c>
    </row>
    <row r="436" spans="1:10" x14ac:dyDescent="0.25">
      <c r="A436" t="s">
        <v>450</v>
      </c>
      <c r="B436" s="1">
        <v>35450</v>
      </c>
      <c r="C436">
        <f t="shared" si="18"/>
        <v>25</v>
      </c>
      <c r="D436" t="s">
        <v>17</v>
      </c>
      <c r="E436" t="str" cm="1">
        <f t="array" ref="E436">IFERROR(_xlfn.IFS(Original!F436=Helper!$C$9,"Benar",Original!F436=Helper!$C$10,"Benar",Original!F436=Helper!$C$11,"Benar"),"Perbaikan")</f>
        <v>Benar</v>
      </c>
      <c r="F436" t="str">
        <f t="shared" si="19"/>
        <v>Administrasi</v>
      </c>
      <c r="G436" s="1">
        <v>41436</v>
      </c>
      <c r="H436">
        <f t="shared" si="20"/>
        <v>2013</v>
      </c>
      <c r="I436" s="3" cm="1">
        <f t="array" ref="I436">IF(H436&lt;=2008,18000000,IF(AND(H436&gt;=2009,H436:H436&lt;=2013),13000000,IF(AND(H436&gt;=2014,H436&lt;=2019),9000000,IF(H436&gt;=2019,6800000,""))))</f>
        <v>13000000</v>
      </c>
      <c r="J436">
        <v>2</v>
      </c>
    </row>
    <row r="437" spans="1:10" x14ac:dyDescent="0.25">
      <c r="A437" t="s">
        <v>451</v>
      </c>
      <c r="B437" s="1">
        <v>37186</v>
      </c>
      <c r="C437">
        <f t="shared" si="18"/>
        <v>20</v>
      </c>
      <c r="D437" t="s">
        <v>13</v>
      </c>
      <c r="E437" t="str" cm="1">
        <f t="array" ref="E437">IFERROR(_xlfn.IFS(Original!F437=Helper!$C$9,"Benar",Original!F437=Helper!$C$10,"Benar",Original!F437=Helper!$C$11,"Benar"),"Perbaikan")</f>
        <v>Benar</v>
      </c>
      <c r="F437" t="str">
        <f t="shared" si="19"/>
        <v>After Sales</v>
      </c>
      <c r="G437" s="1">
        <v>39078</v>
      </c>
      <c r="H437">
        <f t="shared" si="20"/>
        <v>2006</v>
      </c>
      <c r="I437" s="3" cm="1">
        <f t="array" ref="I437">IF(H437&lt;=2008,18000000,IF(AND(H437&gt;=2009,H437:H437&lt;=2013),13000000,IF(AND(H437&gt;=2014,H437&lt;=2019),9000000,IF(H437&gt;=2019,6800000,""))))</f>
        <v>18000000</v>
      </c>
      <c r="J437">
        <v>5</v>
      </c>
    </row>
    <row r="438" spans="1:10" x14ac:dyDescent="0.25">
      <c r="A438" t="s">
        <v>452</v>
      </c>
      <c r="B438" s="1">
        <v>37040</v>
      </c>
      <c r="C438">
        <f t="shared" si="18"/>
        <v>21</v>
      </c>
      <c r="D438" t="s">
        <v>13</v>
      </c>
      <c r="E438" t="str" cm="1">
        <f t="array" ref="E438">IFERROR(_xlfn.IFS(Original!F438=Helper!$C$9,"Benar",Original!F438=Helper!$C$10,"Benar",Original!F438=Helper!$C$11,"Benar"),"Perbaikan")</f>
        <v>Benar</v>
      </c>
      <c r="F438" t="str">
        <f t="shared" si="19"/>
        <v>After Sales</v>
      </c>
      <c r="G438" s="1">
        <v>41397</v>
      </c>
      <c r="H438">
        <f t="shared" si="20"/>
        <v>2013</v>
      </c>
      <c r="I438" s="3" cm="1">
        <f t="array" ref="I438">IF(H438&lt;=2008,18000000,IF(AND(H438&gt;=2009,H438:H438&lt;=2013),13000000,IF(AND(H438&gt;=2014,H438&lt;=2019),9000000,IF(H438&gt;=2019,6800000,""))))</f>
        <v>13000000</v>
      </c>
      <c r="J438">
        <v>1</v>
      </c>
    </row>
    <row r="439" spans="1:10" x14ac:dyDescent="0.25">
      <c r="A439" t="s">
        <v>453</v>
      </c>
      <c r="B439" s="1">
        <v>37159</v>
      </c>
      <c r="C439">
        <f t="shared" si="18"/>
        <v>21</v>
      </c>
      <c r="D439" t="s">
        <v>17</v>
      </c>
      <c r="E439" t="str" cm="1">
        <f t="array" ref="E439">IFERROR(_xlfn.IFS(Original!F439=Helper!$C$9,"Benar",Original!F439=Helper!$C$10,"Benar",Original!F439=Helper!$C$11,"Benar"),"Perbaikan")</f>
        <v>Benar</v>
      </c>
      <c r="F439" t="str">
        <f t="shared" si="19"/>
        <v>Administrasi</v>
      </c>
      <c r="G439" s="1">
        <v>39623</v>
      </c>
      <c r="H439">
        <f t="shared" si="20"/>
        <v>2008</v>
      </c>
      <c r="I439" s="3" cm="1">
        <f t="array" ref="I439">IF(H439&lt;=2008,18000000,IF(AND(H439&gt;=2009,H439:H439&lt;=2013),13000000,IF(AND(H439&gt;=2014,H439&lt;=2019),9000000,IF(H439&gt;=2019,6800000,""))))</f>
        <v>18000000</v>
      </c>
      <c r="J439">
        <v>6</v>
      </c>
    </row>
    <row r="440" spans="1:10" x14ac:dyDescent="0.25">
      <c r="A440" t="s">
        <v>454</v>
      </c>
      <c r="B440" s="1">
        <v>37032</v>
      </c>
      <c r="C440">
        <f t="shared" si="18"/>
        <v>21</v>
      </c>
      <c r="D440" t="s">
        <v>17</v>
      </c>
      <c r="E440" t="str" cm="1">
        <f t="array" ref="E440">IFERROR(_xlfn.IFS(Original!F440=Helper!$C$9,"Benar",Original!F440=Helper!$C$10,"Benar",Original!F440=Helper!$C$11,"Benar"),"Perbaikan")</f>
        <v>Benar</v>
      </c>
      <c r="F440" t="str">
        <f t="shared" si="19"/>
        <v>Administrasi</v>
      </c>
      <c r="G440" s="1">
        <v>43457</v>
      </c>
      <c r="H440">
        <f t="shared" si="20"/>
        <v>2018</v>
      </c>
      <c r="I440" s="3" cm="1">
        <f t="array" ref="I440">IF(H440&lt;=2008,18000000,IF(AND(H440&gt;=2009,H440:H440&lt;=2013),13000000,IF(AND(H440&gt;=2014,H440&lt;=2019),9000000,IF(H440&gt;=2019,6800000,""))))</f>
        <v>9000000</v>
      </c>
      <c r="J440">
        <v>1</v>
      </c>
    </row>
    <row r="441" spans="1:10" x14ac:dyDescent="0.25">
      <c r="A441" t="s">
        <v>455</v>
      </c>
      <c r="B441" s="1">
        <v>37616</v>
      </c>
      <c r="C441">
        <f t="shared" si="18"/>
        <v>19</v>
      </c>
      <c r="D441" t="s">
        <v>13</v>
      </c>
      <c r="E441" t="str" cm="1">
        <f t="array" ref="E441">IFERROR(_xlfn.IFS(Original!F441=Helper!$C$9,"Benar",Original!F441=Helper!$C$10,"Benar",Original!F441=Helper!$C$11,"Benar"),"Perbaikan")</f>
        <v>Benar</v>
      </c>
      <c r="F441" t="str">
        <f t="shared" si="19"/>
        <v>After Sales</v>
      </c>
      <c r="G441" s="1">
        <v>39988</v>
      </c>
      <c r="H441">
        <f t="shared" si="20"/>
        <v>2009</v>
      </c>
      <c r="I441" s="3" cm="1">
        <f t="array" ref="I441">IF(H441&lt;=2008,18000000,IF(AND(H441&gt;=2009,H441:H441&lt;=2013),13000000,IF(AND(H441&gt;=2014,H441&lt;=2019),9000000,IF(H441&gt;=2019,6800000,""))))</f>
        <v>13000000</v>
      </c>
      <c r="J441">
        <v>2</v>
      </c>
    </row>
    <row r="442" spans="1:10" x14ac:dyDescent="0.25">
      <c r="A442" t="s">
        <v>456</v>
      </c>
      <c r="B442" s="1">
        <v>37924</v>
      </c>
      <c r="C442">
        <f t="shared" si="18"/>
        <v>18</v>
      </c>
      <c r="D442" t="s">
        <v>13</v>
      </c>
      <c r="E442" t="str" cm="1">
        <f t="array" ref="E442">IFERROR(_xlfn.IFS(Original!F442=Helper!$C$9,"Benar",Original!F442=Helper!$C$10,"Benar",Original!F442=Helper!$C$11,"Benar"),"Perbaikan")</f>
        <v>Benar</v>
      </c>
      <c r="F442" t="str">
        <f t="shared" si="19"/>
        <v>After Sales</v>
      </c>
      <c r="G442" s="1">
        <v>39755</v>
      </c>
      <c r="H442">
        <f t="shared" si="20"/>
        <v>2008</v>
      </c>
      <c r="I442" s="3" cm="1">
        <f t="array" ref="I442">IF(H442&lt;=2008,18000000,IF(AND(H442&gt;=2009,H442:H442&lt;=2013),13000000,IF(AND(H442&gt;=2014,H442&lt;=2019),9000000,IF(H442&gt;=2019,6800000,""))))</f>
        <v>18000000</v>
      </c>
      <c r="J442">
        <v>4</v>
      </c>
    </row>
    <row r="443" spans="1:10" x14ac:dyDescent="0.25">
      <c r="A443" t="s">
        <v>457</v>
      </c>
      <c r="B443" s="1">
        <v>37181</v>
      </c>
      <c r="C443">
        <f t="shared" si="18"/>
        <v>20</v>
      </c>
      <c r="D443" t="s">
        <v>13</v>
      </c>
      <c r="E443" t="str" cm="1">
        <f t="array" ref="E443">IFERROR(_xlfn.IFS(Original!F443=Helper!$C$9,"Benar",Original!F443=Helper!$C$10,"Benar",Original!F443=Helper!$C$11,"Benar"),"Perbaikan")</f>
        <v>Benar</v>
      </c>
      <c r="F443" t="str">
        <f t="shared" si="19"/>
        <v>After Sales</v>
      </c>
      <c r="G443" s="1">
        <v>44546</v>
      </c>
      <c r="H443">
        <f t="shared" si="20"/>
        <v>2021</v>
      </c>
      <c r="I443" s="3" cm="1">
        <f t="array" ref="I443">IF(H443&lt;=2008,18000000,IF(AND(H443&gt;=2009,H443:H443&lt;=2013),13000000,IF(AND(H443&gt;=2014,H443&lt;=2019),9000000,IF(H443&gt;=2019,6800000,""))))</f>
        <v>6800000</v>
      </c>
      <c r="J443">
        <v>5</v>
      </c>
    </row>
    <row r="444" spans="1:10" x14ac:dyDescent="0.25">
      <c r="A444" t="s">
        <v>458</v>
      </c>
      <c r="B444" s="1">
        <v>36086</v>
      </c>
      <c r="C444">
        <f t="shared" si="18"/>
        <v>23</v>
      </c>
      <c r="D444" t="s">
        <v>17</v>
      </c>
      <c r="E444" t="str" cm="1">
        <f t="array" ref="E444">IFERROR(_xlfn.IFS(Original!F444=Helper!$C$9,"Benar",Original!F444=Helper!$C$10,"Benar",Original!F444=Helper!$C$11,"Benar"),"Perbaikan")</f>
        <v>Benar</v>
      </c>
      <c r="F444" t="str">
        <f t="shared" si="19"/>
        <v>Administrasi</v>
      </c>
      <c r="G444" s="1">
        <v>42858</v>
      </c>
      <c r="H444">
        <f t="shared" si="20"/>
        <v>2017</v>
      </c>
      <c r="I444" s="3" cm="1">
        <f t="array" ref="I444">IF(H444&lt;=2008,18000000,IF(AND(H444&gt;=2009,H444:H444&lt;=2013),13000000,IF(AND(H444&gt;=2014,H444&lt;=2019),9000000,IF(H444&gt;=2019,6800000,""))))</f>
        <v>9000000</v>
      </c>
      <c r="J444">
        <v>3</v>
      </c>
    </row>
    <row r="445" spans="1:10" x14ac:dyDescent="0.25">
      <c r="A445" t="s">
        <v>459</v>
      </c>
      <c r="B445" s="1">
        <v>37737</v>
      </c>
      <c r="C445">
        <f t="shared" si="18"/>
        <v>19</v>
      </c>
      <c r="D445" t="s">
        <v>17</v>
      </c>
      <c r="E445" t="str" cm="1">
        <f t="array" ref="E445">IFERROR(_xlfn.IFS(Original!F445=Helper!$C$9,"Benar",Original!F445=Helper!$C$10,"Benar",Original!F445=Helper!$C$11,"Benar"),"Perbaikan")</f>
        <v>Benar</v>
      </c>
      <c r="F445" t="str">
        <f t="shared" si="19"/>
        <v>Administrasi</v>
      </c>
      <c r="G445" s="1">
        <v>43212</v>
      </c>
      <c r="H445">
        <f t="shared" si="20"/>
        <v>2018</v>
      </c>
      <c r="I445" s="3" cm="1">
        <f t="array" ref="I445">IF(H445&lt;=2008,18000000,IF(AND(H445&gt;=2009,H445:H445&lt;=2013),13000000,IF(AND(H445&gt;=2014,H445&lt;=2019),9000000,IF(H445&gt;=2019,6800000,""))))</f>
        <v>9000000</v>
      </c>
      <c r="J445">
        <v>3</v>
      </c>
    </row>
    <row r="446" spans="1:10" x14ac:dyDescent="0.25">
      <c r="A446" t="s">
        <v>460</v>
      </c>
      <c r="B446" s="1">
        <v>35531</v>
      </c>
      <c r="C446">
        <f t="shared" si="18"/>
        <v>25</v>
      </c>
      <c r="D446" t="s">
        <v>13</v>
      </c>
      <c r="E446" t="str" cm="1">
        <f t="array" ref="E446">IFERROR(_xlfn.IFS(Original!F446=Helper!$C$9,"Benar",Original!F446=Helper!$C$10,"Benar",Original!F446=Helper!$C$11,"Benar"),"Perbaikan")</f>
        <v>Benar</v>
      </c>
      <c r="F446" t="str">
        <f t="shared" si="19"/>
        <v>After Sales</v>
      </c>
      <c r="G446" s="1">
        <v>43066</v>
      </c>
      <c r="H446">
        <f t="shared" si="20"/>
        <v>2017</v>
      </c>
      <c r="I446" s="3" cm="1">
        <f t="array" ref="I446">IF(H446&lt;=2008,18000000,IF(AND(H446&gt;=2009,H446:H446&lt;=2013),13000000,IF(AND(H446&gt;=2014,H446&lt;=2019),9000000,IF(H446&gt;=2019,6800000,""))))</f>
        <v>9000000</v>
      </c>
      <c r="J446">
        <v>3</v>
      </c>
    </row>
    <row r="447" spans="1:10" x14ac:dyDescent="0.25">
      <c r="A447" t="s">
        <v>461</v>
      </c>
      <c r="B447" s="1">
        <v>37891</v>
      </c>
      <c r="C447">
        <f t="shared" si="18"/>
        <v>18</v>
      </c>
      <c r="D447" t="s">
        <v>13</v>
      </c>
      <c r="E447" t="str" cm="1">
        <f t="array" ref="E447">IFERROR(_xlfn.IFS(Original!F447=Helper!$C$9,"Benar",Original!F447=Helper!$C$10,"Benar",Original!F447=Helper!$C$11,"Benar"),"Perbaikan")</f>
        <v>Benar</v>
      </c>
      <c r="F447" t="str">
        <f t="shared" si="19"/>
        <v>After Sales</v>
      </c>
      <c r="G447" s="1">
        <v>42555</v>
      </c>
      <c r="H447">
        <f t="shared" si="20"/>
        <v>2016</v>
      </c>
      <c r="I447" s="3" cm="1">
        <f t="array" ref="I447">IF(H447&lt;=2008,18000000,IF(AND(H447&gt;=2009,H447:H447&lt;=2013),13000000,IF(AND(H447&gt;=2014,H447&lt;=2019),9000000,IF(H447&gt;=2019,6800000,""))))</f>
        <v>9000000</v>
      </c>
      <c r="J447">
        <v>5</v>
      </c>
    </row>
    <row r="448" spans="1:10" x14ac:dyDescent="0.25">
      <c r="A448" t="s">
        <v>462</v>
      </c>
      <c r="B448" s="1">
        <v>37153</v>
      </c>
      <c r="C448">
        <f t="shared" si="18"/>
        <v>21</v>
      </c>
      <c r="D448" t="s">
        <v>8</v>
      </c>
      <c r="E448" t="str" cm="1">
        <f t="array" ref="E448">IFERROR(_xlfn.IFS(Original!F448=Helper!$C$9,"Benar",Original!F448=Helper!$C$10,"Benar",Original!F448=Helper!$C$11,"Benar"),"Perbaikan")</f>
        <v>Benar</v>
      </c>
      <c r="F448" t="str">
        <f t="shared" si="19"/>
        <v>Marketing and Sales</v>
      </c>
      <c r="G448" s="1">
        <v>40336</v>
      </c>
      <c r="H448">
        <f t="shared" si="20"/>
        <v>2010</v>
      </c>
      <c r="I448" s="3" cm="1">
        <f t="array" ref="I448">IF(H448&lt;=2008,18000000,IF(AND(H448&gt;=2009,H448:H448&lt;=2013),13000000,IF(AND(H448&gt;=2014,H448&lt;=2019),9000000,IF(H448&gt;=2019,6800000,""))))</f>
        <v>13000000</v>
      </c>
      <c r="J448">
        <v>6</v>
      </c>
    </row>
    <row r="449" spans="1:10" x14ac:dyDescent="0.25">
      <c r="A449" t="s">
        <v>463</v>
      </c>
      <c r="B449" s="1">
        <v>36452</v>
      </c>
      <c r="C449">
        <f t="shared" si="18"/>
        <v>22</v>
      </c>
      <c r="D449" t="s">
        <v>8</v>
      </c>
      <c r="E449" t="str" cm="1">
        <f t="array" ref="E449">IFERROR(_xlfn.IFS(Original!F449=Helper!$C$9,"Benar",Original!F449=Helper!$C$10,"Benar",Original!F449=Helper!$C$11,"Benar"),"Perbaikan")</f>
        <v>Benar</v>
      </c>
      <c r="F449" t="str">
        <f t="shared" si="19"/>
        <v>Marketing and Sales</v>
      </c>
      <c r="G449" s="1">
        <v>43433</v>
      </c>
      <c r="H449">
        <f t="shared" si="20"/>
        <v>2018</v>
      </c>
      <c r="I449" s="3" cm="1">
        <f t="array" ref="I449">IF(H449&lt;=2008,18000000,IF(AND(H449&gt;=2009,H449:H449&lt;=2013),13000000,IF(AND(H449&gt;=2014,H449&lt;=2019),9000000,IF(H449&gt;=2019,6800000,""))))</f>
        <v>9000000</v>
      </c>
      <c r="J449">
        <v>4</v>
      </c>
    </row>
    <row r="450" spans="1:10" x14ac:dyDescent="0.25">
      <c r="A450" t="s">
        <v>464</v>
      </c>
      <c r="B450" s="1">
        <v>36141</v>
      </c>
      <c r="C450">
        <f t="shared" ref="C450:C513" si="21">DATEDIF(B450,$N$2,"y")</f>
        <v>23</v>
      </c>
      <c r="D450" t="s">
        <v>13</v>
      </c>
      <c r="E450" t="str" cm="1">
        <f t="array" ref="E450">IFERROR(_xlfn.IFS(Original!F450=Helper!$C$9,"Benar",Original!F450=Helper!$C$10,"Benar",Original!F450=Helper!$C$11,"Benar"),"Perbaikan")</f>
        <v>Benar</v>
      </c>
      <c r="F450" t="str">
        <f t="shared" si="19"/>
        <v>After Sales</v>
      </c>
      <c r="G450" s="1">
        <v>40407</v>
      </c>
      <c r="H450">
        <f t="shared" si="20"/>
        <v>2010</v>
      </c>
      <c r="I450" s="3" cm="1">
        <f t="array" ref="I450">IF(H450&lt;=2008,18000000,IF(AND(H450&gt;=2009,H450:H450&lt;=2013),13000000,IF(AND(H450&gt;=2014,H450&lt;=2019),9000000,IF(H450&gt;=2019,6800000,""))))</f>
        <v>13000000</v>
      </c>
      <c r="J450">
        <v>3</v>
      </c>
    </row>
    <row r="451" spans="1:10" x14ac:dyDescent="0.25">
      <c r="A451" t="s">
        <v>465</v>
      </c>
      <c r="B451" s="1">
        <v>34663</v>
      </c>
      <c r="C451">
        <f t="shared" si="21"/>
        <v>27</v>
      </c>
      <c r="D451" t="s">
        <v>13</v>
      </c>
      <c r="E451" t="str" cm="1">
        <f t="array" ref="E451">IFERROR(_xlfn.IFS(Original!F451=Helper!$C$9,"Benar",Original!F451=Helper!$C$10,"Benar",Original!F451=Helper!$C$11,"Benar"),"Perbaikan")</f>
        <v>Benar</v>
      </c>
      <c r="F451" t="str">
        <f t="shared" ref="F451:F514" si="22">TRIM(D451)</f>
        <v>After Sales</v>
      </c>
      <c r="G451" s="1">
        <v>39054</v>
      </c>
      <c r="H451">
        <f t="shared" ref="H451:H514" si="23">YEAR(G451)</f>
        <v>2006</v>
      </c>
      <c r="I451" s="3" cm="1">
        <f t="array" ref="I451">IF(H451&lt;=2008,18000000,IF(AND(H451&gt;=2009,H451:H451&lt;=2013),13000000,IF(AND(H451&gt;=2014,H451&lt;=2019),9000000,IF(H451&gt;=2019,6800000,""))))</f>
        <v>18000000</v>
      </c>
      <c r="J451">
        <v>5</v>
      </c>
    </row>
    <row r="452" spans="1:10" x14ac:dyDescent="0.25">
      <c r="A452" t="s">
        <v>466</v>
      </c>
      <c r="B452" s="1">
        <v>36000</v>
      </c>
      <c r="C452">
        <f t="shared" si="21"/>
        <v>24</v>
      </c>
      <c r="D452" t="s">
        <v>13</v>
      </c>
      <c r="E452" t="str" cm="1">
        <f t="array" ref="E452">IFERROR(_xlfn.IFS(Original!F452=Helper!$C$9,"Benar",Original!F452=Helper!$C$10,"Benar",Original!F452=Helper!$C$11,"Benar"),"Perbaikan")</f>
        <v>Benar</v>
      </c>
      <c r="F452" t="str">
        <f t="shared" si="22"/>
        <v>After Sales</v>
      </c>
      <c r="G452" s="1">
        <v>38636</v>
      </c>
      <c r="H452">
        <f t="shared" si="23"/>
        <v>2005</v>
      </c>
      <c r="I452" s="3" cm="1">
        <f t="array" ref="I452">IF(H452&lt;=2008,18000000,IF(AND(H452&gt;=2009,H452:H452&lt;=2013),13000000,IF(AND(H452&gt;=2014,H452&lt;=2019),9000000,IF(H452&gt;=2019,6800000,""))))</f>
        <v>18000000</v>
      </c>
      <c r="J452">
        <v>3</v>
      </c>
    </row>
    <row r="453" spans="1:10" x14ac:dyDescent="0.25">
      <c r="A453" t="s">
        <v>467</v>
      </c>
      <c r="B453" s="1">
        <v>37744</v>
      </c>
      <c r="C453">
        <f t="shared" si="21"/>
        <v>19</v>
      </c>
      <c r="D453" t="s">
        <v>8</v>
      </c>
      <c r="E453" t="str" cm="1">
        <f t="array" ref="E453">IFERROR(_xlfn.IFS(Original!F453=Helper!$C$9,"Benar",Original!F453=Helper!$C$10,"Benar",Original!F453=Helper!$C$11,"Benar"),"Perbaikan")</f>
        <v>Benar</v>
      </c>
      <c r="F453" t="str">
        <f t="shared" si="22"/>
        <v>Marketing and Sales</v>
      </c>
      <c r="G453" s="1">
        <v>41716</v>
      </c>
      <c r="H453">
        <f t="shared" si="23"/>
        <v>2014</v>
      </c>
      <c r="I453" s="3" cm="1">
        <f t="array" ref="I453">IF(H453&lt;=2008,18000000,IF(AND(H453&gt;=2009,H453:H453&lt;=2013),13000000,IF(AND(H453&gt;=2014,H453&lt;=2019),9000000,IF(H453&gt;=2019,6800000,""))))</f>
        <v>9000000</v>
      </c>
      <c r="J453">
        <v>6</v>
      </c>
    </row>
    <row r="454" spans="1:10" x14ac:dyDescent="0.25">
      <c r="A454" t="s">
        <v>468</v>
      </c>
      <c r="B454" s="1">
        <v>35417</v>
      </c>
      <c r="C454">
        <f t="shared" si="21"/>
        <v>25</v>
      </c>
      <c r="D454" t="s">
        <v>13</v>
      </c>
      <c r="E454" t="str" cm="1">
        <f t="array" ref="E454">IFERROR(_xlfn.IFS(Original!F454=Helper!$C$9,"Benar",Original!F454=Helper!$C$10,"Benar",Original!F454=Helper!$C$11,"Benar"),"Perbaikan")</f>
        <v>Benar</v>
      </c>
      <c r="F454" t="str">
        <f t="shared" si="22"/>
        <v>After Sales</v>
      </c>
      <c r="G454" s="1">
        <v>42347</v>
      </c>
      <c r="H454">
        <f t="shared" si="23"/>
        <v>2015</v>
      </c>
      <c r="I454" s="3" cm="1">
        <f t="array" ref="I454">IF(H454&lt;=2008,18000000,IF(AND(H454&gt;=2009,H454:H454&lt;=2013),13000000,IF(AND(H454&gt;=2014,H454&lt;=2019),9000000,IF(H454&gt;=2019,6800000,""))))</f>
        <v>9000000</v>
      </c>
      <c r="J454">
        <v>1</v>
      </c>
    </row>
    <row r="455" spans="1:10" x14ac:dyDescent="0.25">
      <c r="A455" t="s">
        <v>469</v>
      </c>
      <c r="B455" s="1">
        <v>37505</v>
      </c>
      <c r="C455">
        <f t="shared" si="21"/>
        <v>20</v>
      </c>
      <c r="D455" t="s">
        <v>8</v>
      </c>
      <c r="E455" t="str" cm="1">
        <f t="array" ref="E455">IFERROR(_xlfn.IFS(Original!F455=Helper!$C$9,"Benar",Original!F455=Helper!$C$10,"Benar",Original!F455=Helper!$C$11,"Benar"),"Perbaikan")</f>
        <v>Benar</v>
      </c>
      <c r="F455" t="str">
        <f t="shared" si="22"/>
        <v>Marketing and Sales</v>
      </c>
      <c r="G455" s="1">
        <v>40834</v>
      </c>
      <c r="H455">
        <f t="shared" si="23"/>
        <v>2011</v>
      </c>
      <c r="I455" s="3" cm="1">
        <f t="array" ref="I455">IF(H455&lt;=2008,18000000,IF(AND(H455&gt;=2009,H455:H455&lt;=2013),13000000,IF(AND(H455&gt;=2014,H455&lt;=2019),9000000,IF(H455&gt;=2019,6800000,""))))</f>
        <v>13000000</v>
      </c>
      <c r="J455">
        <v>4</v>
      </c>
    </row>
    <row r="456" spans="1:10" x14ac:dyDescent="0.25">
      <c r="A456" t="s">
        <v>470</v>
      </c>
      <c r="B456" s="1">
        <v>35994</v>
      </c>
      <c r="C456">
        <f t="shared" si="21"/>
        <v>24</v>
      </c>
      <c r="D456" t="s">
        <v>13</v>
      </c>
      <c r="E456" t="str" cm="1">
        <f t="array" ref="E456">IFERROR(_xlfn.IFS(Original!F456=Helper!$C$9,"Benar",Original!F456=Helper!$C$10,"Benar",Original!F456=Helper!$C$11,"Benar"),"Perbaikan")</f>
        <v>Benar</v>
      </c>
      <c r="F456" t="str">
        <f t="shared" si="22"/>
        <v>After Sales</v>
      </c>
      <c r="G456" s="1">
        <v>39588</v>
      </c>
      <c r="H456">
        <f t="shared" si="23"/>
        <v>2008</v>
      </c>
      <c r="I456" s="3" cm="1">
        <f t="array" ref="I456">IF(H456&lt;=2008,18000000,IF(AND(H456&gt;=2009,H456:H456&lt;=2013),13000000,IF(AND(H456&gt;=2014,H456&lt;=2019),9000000,IF(H456&gt;=2019,6800000,""))))</f>
        <v>18000000</v>
      </c>
      <c r="J456">
        <v>1</v>
      </c>
    </row>
    <row r="457" spans="1:10" x14ac:dyDescent="0.25">
      <c r="A457" t="s">
        <v>471</v>
      </c>
      <c r="B457" s="1">
        <v>35880</v>
      </c>
      <c r="C457">
        <f t="shared" si="21"/>
        <v>24</v>
      </c>
      <c r="D457" t="s">
        <v>13</v>
      </c>
      <c r="E457" t="str" cm="1">
        <f t="array" ref="E457">IFERROR(_xlfn.IFS(Original!F457=Helper!$C$9,"Benar",Original!F457=Helper!$C$10,"Benar",Original!F457=Helper!$C$11,"Benar"),"Perbaikan")</f>
        <v>Benar</v>
      </c>
      <c r="F457" t="str">
        <f t="shared" si="22"/>
        <v>After Sales</v>
      </c>
      <c r="G457" s="1">
        <v>40374</v>
      </c>
      <c r="H457">
        <f t="shared" si="23"/>
        <v>2010</v>
      </c>
      <c r="I457" s="3" cm="1">
        <f t="array" ref="I457">IF(H457&lt;=2008,18000000,IF(AND(H457&gt;=2009,H457:H457&lt;=2013),13000000,IF(AND(H457&gt;=2014,H457&lt;=2019),9000000,IF(H457&gt;=2019,6800000,""))))</f>
        <v>13000000</v>
      </c>
      <c r="J457">
        <v>6</v>
      </c>
    </row>
    <row r="458" spans="1:10" x14ac:dyDescent="0.25">
      <c r="A458" t="s">
        <v>472</v>
      </c>
      <c r="B458" s="1">
        <v>35614</v>
      </c>
      <c r="C458">
        <f t="shared" si="21"/>
        <v>25</v>
      </c>
      <c r="D458" t="s">
        <v>13</v>
      </c>
      <c r="E458" t="str" cm="1">
        <f t="array" ref="E458">IFERROR(_xlfn.IFS(Original!F458=Helper!$C$9,"Benar",Original!F458=Helper!$C$10,"Benar",Original!F458=Helper!$C$11,"Benar"),"Perbaikan")</f>
        <v>Benar</v>
      </c>
      <c r="F458" t="str">
        <f t="shared" si="22"/>
        <v>After Sales</v>
      </c>
      <c r="G458" s="1">
        <v>43637</v>
      </c>
      <c r="H458">
        <f t="shared" si="23"/>
        <v>2019</v>
      </c>
      <c r="I458" s="3" cm="1">
        <f t="array" ref="I458">IF(H458&lt;=2008,18000000,IF(AND(H458&gt;=2009,H458:H458&lt;=2013),13000000,IF(AND(H458&gt;=2014,H458&lt;=2019),9000000,IF(H458&gt;=2019,6800000,""))))</f>
        <v>9000000</v>
      </c>
      <c r="J458">
        <v>2</v>
      </c>
    </row>
    <row r="459" spans="1:10" x14ac:dyDescent="0.25">
      <c r="A459" t="s">
        <v>473</v>
      </c>
      <c r="B459" s="1">
        <v>34487</v>
      </c>
      <c r="C459">
        <f t="shared" si="21"/>
        <v>28</v>
      </c>
      <c r="D459" t="s">
        <v>13</v>
      </c>
      <c r="E459" t="str" cm="1">
        <f t="array" ref="E459">IFERROR(_xlfn.IFS(Original!F459=Helper!$C$9,"Benar",Original!F459=Helper!$C$10,"Benar",Original!F459=Helper!$C$11,"Benar"),"Perbaikan")</f>
        <v>Benar</v>
      </c>
      <c r="F459" t="str">
        <f t="shared" si="22"/>
        <v>After Sales</v>
      </c>
      <c r="G459" s="1">
        <v>42209</v>
      </c>
      <c r="H459">
        <f t="shared" si="23"/>
        <v>2015</v>
      </c>
      <c r="I459" s="3" cm="1">
        <f t="array" ref="I459">IF(H459&lt;=2008,18000000,IF(AND(H459&gt;=2009,H459:H459&lt;=2013),13000000,IF(AND(H459&gt;=2014,H459&lt;=2019),9000000,IF(H459&gt;=2019,6800000,""))))</f>
        <v>9000000</v>
      </c>
      <c r="J459">
        <v>3</v>
      </c>
    </row>
    <row r="460" spans="1:10" x14ac:dyDescent="0.25">
      <c r="A460" t="s">
        <v>474</v>
      </c>
      <c r="B460" s="1">
        <v>34570</v>
      </c>
      <c r="C460">
        <f t="shared" si="21"/>
        <v>28</v>
      </c>
      <c r="D460" t="s">
        <v>13</v>
      </c>
      <c r="E460" t="str" cm="1">
        <f t="array" ref="E460">IFERROR(_xlfn.IFS(Original!F460=Helper!$C$9,"Benar",Original!F460=Helper!$C$10,"Benar",Original!F460=Helper!$C$11,"Benar"),"Perbaikan")</f>
        <v>Benar</v>
      </c>
      <c r="F460" t="str">
        <f t="shared" si="22"/>
        <v>After Sales</v>
      </c>
      <c r="G460" s="1">
        <v>42574</v>
      </c>
      <c r="H460">
        <f t="shared" si="23"/>
        <v>2016</v>
      </c>
      <c r="I460" s="3" cm="1">
        <f t="array" ref="I460">IF(H460&lt;=2008,18000000,IF(AND(H460&gt;=2009,H460:H460&lt;=2013),13000000,IF(AND(H460&gt;=2014,H460&lt;=2019),9000000,IF(H460&gt;=2019,6800000,""))))</f>
        <v>9000000</v>
      </c>
      <c r="J460">
        <v>6</v>
      </c>
    </row>
    <row r="461" spans="1:10" x14ac:dyDescent="0.25">
      <c r="A461" t="s">
        <v>475</v>
      </c>
      <c r="B461" s="1">
        <v>37737</v>
      </c>
      <c r="C461">
        <f t="shared" si="21"/>
        <v>19</v>
      </c>
      <c r="D461" t="s">
        <v>17</v>
      </c>
      <c r="E461" t="str" cm="1">
        <f t="array" ref="E461">IFERROR(_xlfn.IFS(Original!F461=Helper!$C$9,"Benar",Original!F461=Helper!$C$10,"Benar",Original!F461=Helper!$C$11,"Benar"),"Perbaikan")</f>
        <v>Benar</v>
      </c>
      <c r="F461" t="str">
        <f t="shared" si="22"/>
        <v>Administrasi</v>
      </c>
      <c r="G461" s="1">
        <v>43132</v>
      </c>
      <c r="H461">
        <f t="shared" si="23"/>
        <v>2018</v>
      </c>
      <c r="I461" s="3" cm="1">
        <f t="array" ref="I461">IF(H461&lt;=2008,18000000,IF(AND(H461&gt;=2009,H461:H461&lt;=2013),13000000,IF(AND(H461&gt;=2014,H461&lt;=2019),9000000,IF(H461&gt;=2019,6800000,""))))</f>
        <v>9000000</v>
      </c>
      <c r="J461">
        <v>3</v>
      </c>
    </row>
    <row r="462" spans="1:10" x14ac:dyDescent="0.25">
      <c r="A462" t="s">
        <v>476</v>
      </c>
      <c r="B462" s="1">
        <v>35477</v>
      </c>
      <c r="C462">
        <f t="shared" si="21"/>
        <v>25</v>
      </c>
      <c r="D462" t="s">
        <v>8</v>
      </c>
      <c r="E462" t="str" cm="1">
        <f t="array" ref="E462">IFERROR(_xlfn.IFS(Original!F462=Helper!$C$9,"Benar",Original!F462=Helper!$C$10,"Benar",Original!F462=Helper!$C$11,"Benar"),"Perbaikan")</f>
        <v>Benar</v>
      </c>
      <c r="F462" t="str">
        <f t="shared" si="22"/>
        <v>Marketing and Sales</v>
      </c>
      <c r="G462" s="1">
        <v>43991</v>
      </c>
      <c r="H462">
        <f t="shared" si="23"/>
        <v>2020</v>
      </c>
      <c r="I462" s="3" cm="1">
        <f t="array" ref="I462">IF(H462&lt;=2008,18000000,IF(AND(H462&gt;=2009,H462:H462&lt;=2013),13000000,IF(AND(H462&gt;=2014,H462&lt;=2019),9000000,IF(H462&gt;=2019,6800000,""))))</f>
        <v>6800000</v>
      </c>
      <c r="J462">
        <v>3</v>
      </c>
    </row>
    <row r="463" spans="1:10" x14ac:dyDescent="0.25">
      <c r="A463" t="s">
        <v>477</v>
      </c>
      <c r="B463" s="1">
        <v>37119</v>
      </c>
      <c r="C463">
        <f t="shared" si="21"/>
        <v>21</v>
      </c>
      <c r="D463" t="s">
        <v>13</v>
      </c>
      <c r="E463" t="str" cm="1">
        <f t="array" ref="E463">IFERROR(_xlfn.IFS(Original!F463=Helper!$C$9,"Benar",Original!F463=Helper!$C$10,"Benar",Original!F463=Helper!$C$11,"Benar"),"Perbaikan")</f>
        <v>Benar</v>
      </c>
      <c r="F463" t="str">
        <f t="shared" si="22"/>
        <v>After Sales</v>
      </c>
      <c r="G463" s="1">
        <v>39391</v>
      </c>
      <c r="H463">
        <f t="shared" si="23"/>
        <v>2007</v>
      </c>
      <c r="I463" s="3" cm="1">
        <f t="array" ref="I463">IF(H463&lt;=2008,18000000,IF(AND(H463&gt;=2009,H463:H463&lt;=2013),13000000,IF(AND(H463&gt;=2014,H463&lt;=2019),9000000,IF(H463&gt;=2019,6800000,""))))</f>
        <v>18000000</v>
      </c>
      <c r="J463">
        <v>2</v>
      </c>
    </row>
    <row r="464" spans="1:10" x14ac:dyDescent="0.25">
      <c r="A464" t="s">
        <v>478</v>
      </c>
      <c r="B464" s="1">
        <v>37984</v>
      </c>
      <c r="C464">
        <f t="shared" si="21"/>
        <v>18</v>
      </c>
      <c r="D464" t="s">
        <v>17</v>
      </c>
      <c r="E464" t="str" cm="1">
        <f t="array" ref="E464">IFERROR(_xlfn.IFS(Original!F464=Helper!$C$9,"Benar",Original!F464=Helper!$C$10,"Benar",Original!F464=Helper!$C$11,"Benar"),"Perbaikan")</f>
        <v>Benar</v>
      </c>
      <c r="F464" t="str">
        <f t="shared" si="22"/>
        <v>Administrasi</v>
      </c>
      <c r="G464" s="1">
        <v>43315</v>
      </c>
      <c r="H464">
        <f t="shared" si="23"/>
        <v>2018</v>
      </c>
      <c r="I464" s="3" cm="1">
        <f t="array" ref="I464">IF(H464&lt;=2008,18000000,IF(AND(H464&gt;=2009,H464:H464&lt;=2013),13000000,IF(AND(H464&gt;=2014,H464&lt;=2019),9000000,IF(H464&gt;=2019,6800000,""))))</f>
        <v>9000000</v>
      </c>
      <c r="J464">
        <v>4</v>
      </c>
    </row>
    <row r="465" spans="1:10" x14ac:dyDescent="0.25">
      <c r="A465" t="s">
        <v>479</v>
      </c>
      <c r="B465" s="1">
        <v>36096</v>
      </c>
      <c r="C465">
        <f t="shared" si="21"/>
        <v>23</v>
      </c>
      <c r="D465" t="s">
        <v>8</v>
      </c>
      <c r="E465" t="str" cm="1">
        <f t="array" ref="E465">IFERROR(_xlfn.IFS(Original!F465=Helper!$C$9,"Benar",Original!F465=Helper!$C$10,"Benar",Original!F465=Helper!$C$11,"Benar"),"Perbaikan")</f>
        <v>Benar</v>
      </c>
      <c r="F465" t="str">
        <f t="shared" si="22"/>
        <v>Marketing and Sales</v>
      </c>
      <c r="G465" s="1">
        <v>42634</v>
      </c>
      <c r="H465">
        <f t="shared" si="23"/>
        <v>2016</v>
      </c>
      <c r="I465" s="3" cm="1">
        <f t="array" ref="I465">IF(H465&lt;=2008,18000000,IF(AND(H465&gt;=2009,H465:H465&lt;=2013),13000000,IF(AND(H465&gt;=2014,H465&lt;=2019),9000000,IF(H465&gt;=2019,6800000,""))))</f>
        <v>9000000</v>
      </c>
      <c r="J465">
        <v>3</v>
      </c>
    </row>
    <row r="466" spans="1:10" x14ac:dyDescent="0.25">
      <c r="A466" t="s">
        <v>480</v>
      </c>
      <c r="B466" s="1">
        <v>34568</v>
      </c>
      <c r="C466">
        <f t="shared" si="21"/>
        <v>28</v>
      </c>
      <c r="D466" t="s">
        <v>8</v>
      </c>
      <c r="E466" t="str" cm="1">
        <f t="array" ref="E466">IFERROR(_xlfn.IFS(Original!F466=Helper!$C$9,"Benar",Original!F466=Helper!$C$10,"Benar",Original!F466=Helper!$C$11,"Benar"),"Perbaikan")</f>
        <v>Benar</v>
      </c>
      <c r="F466" t="str">
        <f t="shared" si="22"/>
        <v>Marketing and Sales</v>
      </c>
      <c r="G466" s="1">
        <v>44357</v>
      </c>
      <c r="H466">
        <f t="shared" si="23"/>
        <v>2021</v>
      </c>
      <c r="I466" s="3" cm="1">
        <f t="array" ref="I466">IF(H466&lt;=2008,18000000,IF(AND(H466&gt;=2009,H466:H466&lt;=2013),13000000,IF(AND(H466&gt;=2014,H466&lt;=2019),9000000,IF(H466&gt;=2019,6800000,""))))</f>
        <v>6800000</v>
      </c>
      <c r="J466">
        <v>4</v>
      </c>
    </row>
    <row r="467" spans="1:10" x14ac:dyDescent="0.25">
      <c r="A467" t="s">
        <v>481</v>
      </c>
      <c r="B467" s="1">
        <v>35163</v>
      </c>
      <c r="C467">
        <f t="shared" si="21"/>
        <v>26</v>
      </c>
      <c r="D467" t="s">
        <v>13</v>
      </c>
      <c r="E467" t="str" cm="1">
        <f t="array" ref="E467">IFERROR(_xlfn.IFS(Original!F467=Helper!$C$9,"Benar",Original!F467=Helper!$C$10,"Benar",Original!F467=Helper!$C$11,"Benar"),"Perbaikan")</f>
        <v>Benar</v>
      </c>
      <c r="F467" t="str">
        <f t="shared" si="22"/>
        <v>After Sales</v>
      </c>
      <c r="G467" s="1">
        <v>41664</v>
      </c>
      <c r="H467">
        <f t="shared" si="23"/>
        <v>2014</v>
      </c>
      <c r="I467" s="3" cm="1">
        <f t="array" ref="I467">IF(H467&lt;=2008,18000000,IF(AND(H467&gt;=2009,H467:H467&lt;=2013),13000000,IF(AND(H467&gt;=2014,H467&lt;=2019),9000000,IF(H467&gt;=2019,6800000,""))))</f>
        <v>9000000</v>
      </c>
      <c r="J467">
        <v>5</v>
      </c>
    </row>
    <row r="468" spans="1:10" x14ac:dyDescent="0.25">
      <c r="A468" t="s">
        <v>482</v>
      </c>
      <c r="B468" s="1">
        <v>36896</v>
      </c>
      <c r="C468">
        <f t="shared" si="21"/>
        <v>21</v>
      </c>
      <c r="D468" t="s">
        <v>13</v>
      </c>
      <c r="E468" t="str" cm="1">
        <f t="array" ref="E468">IFERROR(_xlfn.IFS(Original!F468=Helper!$C$9,"Benar",Original!F468=Helper!$C$10,"Benar",Original!F468=Helper!$C$11,"Benar"),"Perbaikan")</f>
        <v>Benar</v>
      </c>
      <c r="F468" t="str">
        <f t="shared" si="22"/>
        <v>After Sales</v>
      </c>
      <c r="G468" s="1">
        <v>44283</v>
      </c>
      <c r="H468">
        <f t="shared" si="23"/>
        <v>2021</v>
      </c>
      <c r="I468" s="3" cm="1">
        <f t="array" ref="I468">IF(H468&lt;=2008,18000000,IF(AND(H468&gt;=2009,H468:H468&lt;=2013),13000000,IF(AND(H468&gt;=2014,H468&lt;=2019),9000000,IF(H468&gt;=2019,6800000,""))))</f>
        <v>6800000</v>
      </c>
      <c r="J468">
        <v>2</v>
      </c>
    </row>
    <row r="469" spans="1:10" x14ac:dyDescent="0.25">
      <c r="A469" t="s">
        <v>483</v>
      </c>
      <c r="B469" s="1">
        <v>35294</v>
      </c>
      <c r="C469">
        <f t="shared" si="21"/>
        <v>26</v>
      </c>
      <c r="D469" t="s">
        <v>17</v>
      </c>
      <c r="E469" t="str" cm="1">
        <f t="array" ref="E469">IFERROR(_xlfn.IFS(Original!F469=Helper!$C$9,"Benar",Original!F469=Helper!$C$10,"Benar",Original!F469=Helper!$C$11,"Benar"),"Perbaikan")</f>
        <v>Benar</v>
      </c>
      <c r="F469" t="str">
        <f t="shared" si="22"/>
        <v>Administrasi</v>
      </c>
      <c r="G469" s="1">
        <v>38555</v>
      </c>
      <c r="H469">
        <f t="shared" si="23"/>
        <v>2005</v>
      </c>
      <c r="I469" s="3" cm="1">
        <f t="array" ref="I469">IF(H469&lt;=2008,18000000,IF(AND(H469&gt;=2009,H469:H469&lt;=2013),13000000,IF(AND(H469&gt;=2014,H469&lt;=2019),9000000,IF(H469&gt;=2019,6800000,""))))</f>
        <v>18000000</v>
      </c>
      <c r="J469">
        <v>6</v>
      </c>
    </row>
    <row r="470" spans="1:10" x14ac:dyDescent="0.25">
      <c r="A470" t="s">
        <v>484</v>
      </c>
      <c r="B470" s="1">
        <v>36520</v>
      </c>
      <c r="C470">
        <f t="shared" si="21"/>
        <v>22</v>
      </c>
      <c r="D470" t="s">
        <v>13</v>
      </c>
      <c r="E470" t="str" cm="1">
        <f t="array" ref="E470">IFERROR(_xlfn.IFS(Original!F470=Helper!$C$9,"Benar",Original!F470=Helper!$C$10,"Benar",Original!F470=Helper!$C$11,"Benar"),"Perbaikan")</f>
        <v>Benar</v>
      </c>
      <c r="F470" t="str">
        <f t="shared" si="22"/>
        <v>After Sales</v>
      </c>
      <c r="G470" s="1">
        <v>41053</v>
      </c>
      <c r="H470">
        <f t="shared" si="23"/>
        <v>2012</v>
      </c>
      <c r="I470" s="3" cm="1">
        <f t="array" ref="I470">IF(H470&lt;=2008,18000000,IF(AND(H470&gt;=2009,H470:H470&lt;=2013),13000000,IF(AND(H470&gt;=2014,H470&lt;=2019),9000000,IF(H470&gt;=2019,6800000,""))))</f>
        <v>13000000</v>
      </c>
      <c r="J470">
        <v>6</v>
      </c>
    </row>
    <row r="471" spans="1:10" x14ac:dyDescent="0.25">
      <c r="A471" t="s">
        <v>485</v>
      </c>
      <c r="B471" s="1">
        <v>36921</v>
      </c>
      <c r="C471">
        <f t="shared" si="21"/>
        <v>21</v>
      </c>
      <c r="D471" t="s">
        <v>8</v>
      </c>
      <c r="E471" t="str" cm="1">
        <f t="array" ref="E471">IFERROR(_xlfn.IFS(Original!F471=Helper!$C$9,"Benar",Original!F471=Helper!$C$10,"Benar",Original!F471=Helper!$C$11,"Benar"),"Perbaikan")</f>
        <v>Benar</v>
      </c>
      <c r="F471" t="str">
        <f t="shared" si="22"/>
        <v>Marketing and Sales</v>
      </c>
      <c r="G471" s="1">
        <v>43603</v>
      </c>
      <c r="H471">
        <f t="shared" si="23"/>
        <v>2019</v>
      </c>
      <c r="I471" s="3" cm="1">
        <f t="array" ref="I471">IF(H471&lt;=2008,18000000,IF(AND(H471&gt;=2009,H471:H471&lt;=2013),13000000,IF(AND(H471&gt;=2014,H471&lt;=2019),9000000,IF(H471&gt;=2019,6800000,""))))</f>
        <v>9000000</v>
      </c>
      <c r="J471">
        <v>4</v>
      </c>
    </row>
    <row r="472" spans="1:10" x14ac:dyDescent="0.25">
      <c r="A472" t="s">
        <v>486</v>
      </c>
      <c r="B472" s="1">
        <v>35489</v>
      </c>
      <c r="C472">
        <f t="shared" si="21"/>
        <v>25</v>
      </c>
      <c r="D472" t="s">
        <v>8</v>
      </c>
      <c r="E472" t="str" cm="1">
        <f t="array" ref="E472">IFERROR(_xlfn.IFS(Original!F472=Helper!$C$9,"Benar",Original!F472=Helper!$C$10,"Benar",Original!F472=Helper!$C$11,"Benar"),"Perbaikan")</f>
        <v>Benar</v>
      </c>
      <c r="F472" t="str">
        <f t="shared" si="22"/>
        <v>Marketing and Sales</v>
      </c>
      <c r="G472" s="1">
        <v>43086</v>
      </c>
      <c r="H472">
        <f t="shared" si="23"/>
        <v>2017</v>
      </c>
      <c r="I472" s="3" cm="1">
        <f t="array" ref="I472">IF(H472&lt;=2008,18000000,IF(AND(H472&gt;=2009,H472:H472&lt;=2013),13000000,IF(AND(H472&gt;=2014,H472&lt;=2019),9000000,IF(H472&gt;=2019,6800000,""))))</f>
        <v>9000000</v>
      </c>
      <c r="J472">
        <v>1</v>
      </c>
    </row>
    <row r="473" spans="1:10" x14ac:dyDescent="0.25">
      <c r="A473" t="s">
        <v>487</v>
      </c>
      <c r="B473" s="1">
        <v>36278</v>
      </c>
      <c r="C473">
        <f t="shared" si="21"/>
        <v>23</v>
      </c>
      <c r="D473" t="s">
        <v>13</v>
      </c>
      <c r="E473" t="str" cm="1">
        <f t="array" ref="E473">IFERROR(_xlfn.IFS(Original!F473=Helper!$C$9,"Benar",Original!F473=Helper!$C$10,"Benar",Original!F473=Helper!$C$11,"Benar"),"Perbaikan")</f>
        <v>Benar</v>
      </c>
      <c r="F473" t="str">
        <f t="shared" si="22"/>
        <v>After Sales</v>
      </c>
      <c r="G473" s="1">
        <v>42403</v>
      </c>
      <c r="H473">
        <f t="shared" si="23"/>
        <v>2016</v>
      </c>
      <c r="I473" s="3" cm="1">
        <f t="array" ref="I473">IF(H473&lt;=2008,18000000,IF(AND(H473&gt;=2009,H473:H473&lt;=2013),13000000,IF(AND(H473&gt;=2014,H473&lt;=2019),9000000,IF(H473&gt;=2019,6800000,""))))</f>
        <v>9000000</v>
      </c>
      <c r="J473">
        <v>2</v>
      </c>
    </row>
    <row r="474" spans="1:10" x14ac:dyDescent="0.25">
      <c r="A474" t="s">
        <v>488</v>
      </c>
      <c r="B474" s="1">
        <v>35508</v>
      </c>
      <c r="C474">
        <f t="shared" si="21"/>
        <v>25</v>
      </c>
      <c r="D474" t="s">
        <v>13</v>
      </c>
      <c r="E474" t="str" cm="1">
        <f t="array" ref="E474">IFERROR(_xlfn.IFS(Original!F474=Helper!$C$9,"Benar",Original!F474=Helper!$C$10,"Benar",Original!F474=Helper!$C$11,"Benar"),"Perbaikan")</f>
        <v>Benar</v>
      </c>
      <c r="F474" t="str">
        <f t="shared" si="22"/>
        <v>After Sales</v>
      </c>
      <c r="G474" s="1">
        <v>44664</v>
      </c>
      <c r="H474">
        <f t="shared" si="23"/>
        <v>2022</v>
      </c>
      <c r="I474" s="3" cm="1">
        <f t="array" ref="I474">IF(H474&lt;=2008,18000000,IF(AND(H474&gt;=2009,H474:H474&lt;=2013),13000000,IF(AND(H474&gt;=2014,H474&lt;=2019),9000000,IF(H474&gt;=2019,6800000,""))))</f>
        <v>6800000</v>
      </c>
      <c r="J474">
        <v>2</v>
      </c>
    </row>
    <row r="475" spans="1:10" x14ac:dyDescent="0.25">
      <c r="A475" t="s">
        <v>489</v>
      </c>
      <c r="B475" s="1">
        <v>35885</v>
      </c>
      <c r="C475">
        <f t="shared" si="21"/>
        <v>24</v>
      </c>
      <c r="D475" t="s">
        <v>13</v>
      </c>
      <c r="E475" t="str" cm="1">
        <f t="array" ref="E475">IFERROR(_xlfn.IFS(Original!F475=Helper!$C$9,"Benar",Original!F475=Helper!$C$10,"Benar",Original!F475=Helper!$C$11,"Benar"),"Perbaikan")</f>
        <v>Benar</v>
      </c>
      <c r="F475" t="str">
        <f t="shared" si="22"/>
        <v>After Sales</v>
      </c>
      <c r="G475" s="1">
        <v>44099</v>
      </c>
      <c r="H475">
        <f t="shared" si="23"/>
        <v>2020</v>
      </c>
      <c r="I475" s="3" cm="1">
        <f t="array" ref="I475">IF(H475&lt;=2008,18000000,IF(AND(H475&gt;=2009,H475:H475&lt;=2013),13000000,IF(AND(H475&gt;=2014,H475&lt;=2019),9000000,IF(H475&gt;=2019,6800000,""))))</f>
        <v>6800000</v>
      </c>
      <c r="J475">
        <v>5</v>
      </c>
    </row>
    <row r="476" spans="1:10" x14ac:dyDescent="0.25">
      <c r="A476" t="s">
        <v>490</v>
      </c>
      <c r="B476" s="1">
        <v>37926</v>
      </c>
      <c r="C476">
        <f t="shared" si="21"/>
        <v>18</v>
      </c>
      <c r="D476" t="s">
        <v>8</v>
      </c>
      <c r="E476" t="str" cm="1">
        <f t="array" ref="E476">IFERROR(_xlfn.IFS(Original!F476=Helper!$C$9,"Benar",Original!F476=Helper!$C$10,"Benar",Original!F476=Helper!$C$11,"Benar"),"Perbaikan")</f>
        <v>Benar</v>
      </c>
      <c r="F476" t="str">
        <f t="shared" si="22"/>
        <v>Marketing and Sales</v>
      </c>
      <c r="G476" s="1">
        <v>40865</v>
      </c>
      <c r="H476">
        <f t="shared" si="23"/>
        <v>2011</v>
      </c>
      <c r="I476" s="3" cm="1">
        <f t="array" ref="I476">IF(H476&lt;=2008,18000000,IF(AND(H476&gt;=2009,H476:H476&lt;=2013),13000000,IF(AND(H476&gt;=2014,H476&lt;=2019),9000000,IF(H476&gt;=2019,6800000,""))))</f>
        <v>13000000</v>
      </c>
      <c r="J476">
        <v>3</v>
      </c>
    </row>
    <row r="477" spans="1:10" x14ac:dyDescent="0.25">
      <c r="A477" t="s">
        <v>491</v>
      </c>
      <c r="B477" s="1">
        <v>35929</v>
      </c>
      <c r="C477">
        <f t="shared" si="21"/>
        <v>24</v>
      </c>
      <c r="D477" t="s">
        <v>8</v>
      </c>
      <c r="E477" t="str" cm="1">
        <f t="array" ref="E477">IFERROR(_xlfn.IFS(Original!F477=Helper!$C$9,"Benar",Original!F477=Helper!$C$10,"Benar",Original!F477=Helper!$C$11,"Benar"),"Perbaikan")</f>
        <v>Benar</v>
      </c>
      <c r="F477" t="str">
        <f t="shared" si="22"/>
        <v>Marketing and Sales</v>
      </c>
      <c r="G477" s="1">
        <v>39969</v>
      </c>
      <c r="H477">
        <f t="shared" si="23"/>
        <v>2009</v>
      </c>
      <c r="I477" s="3" cm="1">
        <f t="array" ref="I477">IF(H477&lt;=2008,18000000,IF(AND(H477&gt;=2009,H477:H477&lt;=2013),13000000,IF(AND(H477&gt;=2014,H477&lt;=2019),9000000,IF(H477&gt;=2019,6800000,""))))</f>
        <v>13000000</v>
      </c>
      <c r="J477">
        <v>2</v>
      </c>
    </row>
    <row r="478" spans="1:10" x14ac:dyDescent="0.25">
      <c r="A478" t="s">
        <v>492</v>
      </c>
      <c r="B478" s="1">
        <v>35750</v>
      </c>
      <c r="C478">
        <f t="shared" si="21"/>
        <v>24</v>
      </c>
      <c r="D478" t="s">
        <v>13</v>
      </c>
      <c r="E478" t="str" cm="1">
        <f t="array" ref="E478">IFERROR(_xlfn.IFS(Original!F478=Helper!$C$9,"Benar",Original!F478=Helper!$C$10,"Benar",Original!F478=Helper!$C$11,"Benar"),"Perbaikan")</f>
        <v>Benar</v>
      </c>
      <c r="F478" t="str">
        <f t="shared" si="22"/>
        <v>After Sales</v>
      </c>
      <c r="G478" s="1">
        <v>43419</v>
      </c>
      <c r="H478">
        <f t="shared" si="23"/>
        <v>2018</v>
      </c>
      <c r="I478" s="3" cm="1">
        <f t="array" ref="I478">IF(H478&lt;=2008,18000000,IF(AND(H478&gt;=2009,H478:H478&lt;=2013),13000000,IF(AND(H478&gt;=2014,H478&lt;=2019),9000000,IF(H478&gt;=2019,6800000,""))))</f>
        <v>9000000</v>
      </c>
      <c r="J478">
        <v>6</v>
      </c>
    </row>
    <row r="479" spans="1:10" x14ac:dyDescent="0.25">
      <c r="A479" t="s">
        <v>493</v>
      </c>
      <c r="B479" s="1">
        <v>36811</v>
      </c>
      <c r="C479">
        <f t="shared" si="21"/>
        <v>21</v>
      </c>
      <c r="D479" t="s">
        <v>13</v>
      </c>
      <c r="E479" t="str" cm="1">
        <f t="array" ref="E479">IFERROR(_xlfn.IFS(Original!F479=Helper!$C$9,"Benar",Original!F479=Helper!$C$10,"Benar",Original!F479=Helper!$C$11,"Benar"),"Perbaikan")</f>
        <v>Benar</v>
      </c>
      <c r="F479" t="str">
        <f t="shared" si="22"/>
        <v>After Sales</v>
      </c>
      <c r="G479" s="1">
        <v>40205</v>
      </c>
      <c r="H479">
        <f t="shared" si="23"/>
        <v>2010</v>
      </c>
      <c r="I479" s="3" cm="1">
        <f t="array" ref="I479">IF(H479&lt;=2008,18000000,IF(AND(H479&gt;=2009,H479:H479&lt;=2013),13000000,IF(AND(H479&gt;=2014,H479&lt;=2019),9000000,IF(H479&gt;=2019,6800000,""))))</f>
        <v>13000000</v>
      </c>
      <c r="J479">
        <v>2</v>
      </c>
    </row>
    <row r="480" spans="1:10" x14ac:dyDescent="0.25">
      <c r="A480" t="s">
        <v>494</v>
      </c>
      <c r="B480" s="1">
        <v>34525</v>
      </c>
      <c r="C480">
        <f t="shared" si="21"/>
        <v>28</v>
      </c>
      <c r="D480" t="s">
        <v>13</v>
      </c>
      <c r="E480" t="str" cm="1">
        <f t="array" ref="E480">IFERROR(_xlfn.IFS(Original!F480=Helper!$C$9,"Benar",Original!F480=Helper!$C$10,"Benar",Original!F480=Helper!$C$11,"Benar"),"Perbaikan")</f>
        <v>Benar</v>
      </c>
      <c r="F480" t="str">
        <f t="shared" si="22"/>
        <v>After Sales</v>
      </c>
      <c r="G480" s="1">
        <v>44651</v>
      </c>
      <c r="H480">
        <f t="shared" si="23"/>
        <v>2022</v>
      </c>
      <c r="I480" s="3" cm="1">
        <f t="array" ref="I480">IF(H480&lt;=2008,18000000,IF(AND(H480&gt;=2009,H480:H480&lt;=2013),13000000,IF(AND(H480&gt;=2014,H480&lt;=2019),9000000,IF(H480&gt;=2019,6800000,""))))</f>
        <v>6800000</v>
      </c>
      <c r="J480">
        <v>1</v>
      </c>
    </row>
    <row r="481" spans="1:10" x14ac:dyDescent="0.25">
      <c r="A481" t="s">
        <v>495</v>
      </c>
      <c r="B481" s="1">
        <v>37841</v>
      </c>
      <c r="C481">
        <f t="shared" si="21"/>
        <v>19</v>
      </c>
      <c r="D481" t="s">
        <v>8</v>
      </c>
      <c r="E481" t="str" cm="1">
        <f t="array" ref="E481">IFERROR(_xlfn.IFS(Original!F481=Helper!$C$9,"Benar",Original!F481=Helper!$C$10,"Benar",Original!F481=Helper!$C$11,"Benar"),"Perbaikan")</f>
        <v>Benar</v>
      </c>
      <c r="F481" t="str">
        <f t="shared" si="22"/>
        <v>Marketing and Sales</v>
      </c>
      <c r="G481" s="1">
        <v>42898</v>
      </c>
      <c r="H481">
        <f t="shared" si="23"/>
        <v>2017</v>
      </c>
      <c r="I481" s="3" cm="1">
        <f t="array" ref="I481">IF(H481&lt;=2008,18000000,IF(AND(H481&gt;=2009,H481:H481&lt;=2013),13000000,IF(AND(H481&gt;=2014,H481&lt;=2019),9000000,IF(H481&gt;=2019,6800000,""))))</f>
        <v>9000000</v>
      </c>
      <c r="J481">
        <v>4</v>
      </c>
    </row>
    <row r="482" spans="1:10" x14ac:dyDescent="0.25">
      <c r="A482" t="s">
        <v>496</v>
      </c>
      <c r="B482" s="1">
        <v>35831</v>
      </c>
      <c r="C482">
        <f t="shared" si="21"/>
        <v>24</v>
      </c>
      <c r="D482" t="s">
        <v>17</v>
      </c>
      <c r="E482" t="str" cm="1">
        <f t="array" ref="E482">IFERROR(_xlfn.IFS(Original!F482=Helper!$C$9,"Benar",Original!F482=Helper!$C$10,"Benar",Original!F482=Helper!$C$11,"Benar"),"Perbaikan")</f>
        <v>Benar</v>
      </c>
      <c r="F482" t="str">
        <f t="shared" si="22"/>
        <v>Administrasi</v>
      </c>
      <c r="G482" s="1">
        <v>44096</v>
      </c>
      <c r="H482">
        <f t="shared" si="23"/>
        <v>2020</v>
      </c>
      <c r="I482" s="3" cm="1">
        <f t="array" ref="I482">IF(H482&lt;=2008,18000000,IF(AND(H482&gt;=2009,H482:H482&lt;=2013),13000000,IF(AND(H482&gt;=2014,H482&lt;=2019),9000000,IF(H482&gt;=2019,6800000,""))))</f>
        <v>6800000</v>
      </c>
      <c r="J482">
        <v>5</v>
      </c>
    </row>
    <row r="483" spans="1:10" x14ac:dyDescent="0.25">
      <c r="A483" t="s">
        <v>497</v>
      </c>
      <c r="B483" s="1">
        <v>36186</v>
      </c>
      <c r="C483">
        <f t="shared" si="21"/>
        <v>23</v>
      </c>
      <c r="D483" t="s">
        <v>13</v>
      </c>
      <c r="E483" t="str" cm="1">
        <f t="array" ref="E483">IFERROR(_xlfn.IFS(Original!F483=Helper!$C$9,"Benar",Original!F483=Helper!$C$10,"Benar",Original!F483=Helper!$C$11,"Benar"),"Perbaikan")</f>
        <v>Benar</v>
      </c>
      <c r="F483" t="str">
        <f t="shared" si="22"/>
        <v>After Sales</v>
      </c>
      <c r="G483" s="1">
        <v>43124</v>
      </c>
      <c r="H483">
        <f t="shared" si="23"/>
        <v>2018</v>
      </c>
      <c r="I483" s="3" cm="1">
        <f t="array" ref="I483">IF(H483&lt;=2008,18000000,IF(AND(H483&gt;=2009,H483:H483&lt;=2013),13000000,IF(AND(H483&gt;=2014,H483&lt;=2019),9000000,IF(H483&gt;=2019,6800000,""))))</f>
        <v>9000000</v>
      </c>
      <c r="J483">
        <v>2</v>
      </c>
    </row>
    <row r="484" spans="1:10" x14ac:dyDescent="0.25">
      <c r="A484" t="s">
        <v>498</v>
      </c>
      <c r="B484" s="1">
        <v>35686</v>
      </c>
      <c r="C484">
        <f t="shared" si="21"/>
        <v>25</v>
      </c>
      <c r="D484" t="s">
        <v>13</v>
      </c>
      <c r="E484" t="str" cm="1">
        <f t="array" ref="E484">IFERROR(_xlfn.IFS(Original!F484=Helper!$C$9,"Benar",Original!F484=Helper!$C$10,"Benar",Original!F484=Helper!$C$11,"Benar"),"Perbaikan")</f>
        <v>Benar</v>
      </c>
      <c r="F484" t="str">
        <f t="shared" si="22"/>
        <v>After Sales</v>
      </c>
      <c r="G484" s="1">
        <v>39724</v>
      </c>
      <c r="H484">
        <f t="shared" si="23"/>
        <v>2008</v>
      </c>
      <c r="I484" s="3" cm="1">
        <f t="array" ref="I484">IF(H484&lt;=2008,18000000,IF(AND(H484&gt;=2009,H484:H484&lt;=2013),13000000,IF(AND(H484&gt;=2014,H484&lt;=2019),9000000,IF(H484&gt;=2019,6800000,""))))</f>
        <v>18000000</v>
      </c>
      <c r="J484">
        <v>6</v>
      </c>
    </row>
    <row r="485" spans="1:10" x14ac:dyDescent="0.25">
      <c r="A485" t="s">
        <v>499</v>
      </c>
      <c r="B485" s="1">
        <v>37006</v>
      </c>
      <c r="C485">
        <f t="shared" si="21"/>
        <v>21</v>
      </c>
      <c r="D485" t="s">
        <v>13</v>
      </c>
      <c r="E485" t="str" cm="1">
        <f t="array" ref="E485">IFERROR(_xlfn.IFS(Original!F485=Helper!$C$9,"Benar",Original!F485=Helper!$C$10,"Benar",Original!F485=Helper!$C$11,"Benar"),"Perbaikan")</f>
        <v>Benar</v>
      </c>
      <c r="F485" t="str">
        <f t="shared" si="22"/>
        <v>After Sales</v>
      </c>
      <c r="G485" s="1">
        <v>41546</v>
      </c>
      <c r="H485">
        <f t="shared" si="23"/>
        <v>2013</v>
      </c>
      <c r="I485" s="3" cm="1">
        <f t="array" ref="I485">IF(H485&lt;=2008,18000000,IF(AND(H485&gt;=2009,H485:H485&lt;=2013),13000000,IF(AND(H485&gt;=2014,H485&lt;=2019),9000000,IF(H485&gt;=2019,6800000,""))))</f>
        <v>13000000</v>
      </c>
      <c r="J485">
        <v>5</v>
      </c>
    </row>
    <row r="486" spans="1:10" x14ac:dyDescent="0.25">
      <c r="A486" t="s">
        <v>500</v>
      </c>
      <c r="B486" s="1">
        <v>34607</v>
      </c>
      <c r="C486">
        <f t="shared" si="21"/>
        <v>27</v>
      </c>
      <c r="D486" t="s">
        <v>17</v>
      </c>
      <c r="E486" t="str" cm="1">
        <f t="array" ref="E486">IFERROR(_xlfn.IFS(Original!F486=Helper!$C$9,"Benar",Original!F486=Helper!$C$10,"Benar",Original!F486=Helper!$C$11,"Benar"),"Perbaikan")</f>
        <v>Benar</v>
      </c>
      <c r="F486" t="str">
        <f t="shared" si="22"/>
        <v>Administrasi</v>
      </c>
      <c r="G486" s="1">
        <v>39795</v>
      </c>
      <c r="H486">
        <f t="shared" si="23"/>
        <v>2008</v>
      </c>
      <c r="I486" s="3" cm="1">
        <f t="array" ref="I486">IF(H486&lt;=2008,18000000,IF(AND(H486&gt;=2009,H486:H486&lt;=2013),13000000,IF(AND(H486&gt;=2014,H486&lt;=2019),9000000,IF(H486&gt;=2019,6800000,""))))</f>
        <v>18000000</v>
      </c>
      <c r="J486">
        <v>1</v>
      </c>
    </row>
    <row r="487" spans="1:10" x14ac:dyDescent="0.25">
      <c r="A487" t="s">
        <v>501</v>
      </c>
      <c r="B487" s="1">
        <v>36455</v>
      </c>
      <c r="C487">
        <f t="shared" si="21"/>
        <v>22</v>
      </c>
      <c r="D487" t="s">
        <v>8</v>
      </c>
      <c r="E487" t="str" cm="1">
        <f t="array" ref="E487">IFERROR(_xlfn.IFS(Original!F487=Helper!$C$9,"Benar",Original!F487=Helper!$C$10,"Benar",Original!F487=Helper!$C$11,"Benar"),"Perbaikan")</f>
        <v>Benar</v>
      </c>
      <c r="F487" t="str">
        <f t="shared" si="22"/>
        <v>Marketing and Sales</v>
      </c>
      <c r="G487" s="1">
        <v>39066</v>
      </c>
      <c r="H487">
        <f t="shared" si="23"/>
        <v>2006</v>
      </c>
      <c r="I487" s="3" cm="1">
        <f t="array" ref="I487">IF(H487&lt;=2008,18000000,IF(AND(H487&gt;=2009,H487:H487&lt;=2013),13000000,IF(AND(H487&gt;=2014,H487&lt;=2019),9000000,IF(H487&gt;=2019,6800000,""))))</f>
        <v>18000000</v>
      </c>
      <c r="J487">
        <v>3</v>
      </c>
    </row>
    <row r="488" spans="1:10" x14ac:dyDescent="0.25">
      <c r="A488" t="s">
        <v>502</v>
      </c>
      <c r="B488" s="1">
        <v>35355</v>
      </c>
      <c r="C488">
        <f t="shared" si="21"/>
        <v>25</v>
      </c>
      <c r="D488" t="s">
        <v>13</v>
      </c>
      <c r="E488" t="str" cm="1">
        <f t="array" ref="E488">IFERROR(_xlfn.IFS(Original!F488=Helper!$C$9,"Benar",Original!F488=Helper!$C$10,"Benar",Original!F488=Helper!$C$11,"Benar"),"Perbaikan")</f>
        <v>Benar</v>
      </c>
      <c r="F488" t="str">
        <f t="shared" si="22"/>
        <v>After Sales</v>
      </c>
      <c r="G488" s="1">
        <v>38474</v>
      </c>
      <c r="H488">
        <f t="shared" si="23"/>
        <v>2005</v>
      </c>
      <c r="I488" s="3" cm="1">
        <f t="array" ref="I488">IF(H488&lt;=2008,18000000,IF(AND(H488&gt;=2009,H488:H488&lt;=2013),13000000,IF(AND(H488&gt;=2014,H488&lt;=2019),9000000,IF(H488&gt;=2019,6800000,""))))</f>
        <v>18000000</v>
      </c>
      <c r="J488">
        <v>1</v>
      </c>
    </row>
    <row r="489" spans="1:10" x14ac:dyDescent="0.25">
      <c r="A489" t="s">
        <v>503</v>
      </c>
      <c r="B489" s="1">
        <v>37661</v>
      </c>
      <c r="C489">
        <f t="shared" si="21"/>
        <v>19</v>
      </c>
      <c r="D489" t="s">
        <v>13</v>
      </c>
      <c r="E489" t="str" cm="1">
        <f t="array" ref="E489">IFERROR(_xlfn.IFS(Original!F489=Helper!$C$9,"Benar",Original!F489=Helper!$C$10,"Benar",Original!F489=Helper!$C$11,"Benar"),"Perbaikan")</f>
        <v>Benar</v>
      </c>
      <c r="F489" t="str">
        <f t="shared" si="22"/>
        <v>After Sales</v>
      </c>
      <c r="G489" s="1">
        <v>41405</v>
      </c>
      <c r="H489">
        <f t="shared" si="23"/>
        <v>2013</v>
      </c>
      <c r="I489" s="3" cm="1">
        <f t="array" ref="I489">IF(H489&lt;=2008,18000000,IF(AND(H489&gt;=2009,H489:H489&lt;=2013),13000000,IF(AND(H489&gt;=2014,H489&lt;=2019),9000000,IF(H489&gt;=2019,6800000,""))))</f>
        <v>13000000</v>
      </c>
      <c r="J489">
        <v>4</v>
      </c>
    </row>
    <row r="490" spans="1:10" x14ac:dyDescent="0.25">
      <c r="A490" t="s">
        <v>504</v>
      </c>
      <c r="B490" s="1">
        <v>35159</v>
      </c>
      <c r="C490">
        <f t="shared" si="21"/>
        <v>26</v>
      </c>
      <c r="D490" t="s">
        <v>17</v>
      </c>
      <c r="E490" t="str" cm="1">
        <f t="array" ref="E490">IFERROR(_xlfn.IFS(Original!F490=Helper!$C$9,"Benar",Original!F490=Helper!$C$10,"Benar",Original!F490=Helper!$C$11,"Benar"),"Perbaikan")</f>
        <v>Benar</v>
      </c>
      <c r="F490" t="str">
        <f t="shared" si="22"/>
        <v>Administrasi</v>
      </c>
      <c r="G490" s="1">
        <v>42298</v>
      </c>
      <c r="H490">
        <f t="shared" si="23"/>
        <v>2015</v>
      </c>
      <c r="I490" s="3" cm="1">
        <f t="array" ref="I490">IF(H490&lt;=2008,18000000,IF(AND(H490&gt;=2009,H490:H490&lt;=2013),13000000,IF(AND(H490&gt;=2014,H490&lt;=2019),9000000,IF(H490&gt;=2019,6800000,""))))</f>
        <v>9000000</v>
      </c>
      <c r="J490">
        <v>1</v>
      </c>
    </row>
    <row r="491" spans="1:10" x14ac:dyDescent="0.25">
      <c r="A491" t="s">
        <v>505</v>
      </c>
      <c r="B491" s="1">
        <v>36850</v>
      </c>
      <c r="C491">
        <f t="shared" si="21"/>
        <v>21</v>
      </c>
      <c r="D491" t="s">
        <v>13</v>
      </c>
      <c r="E491" t="str" cm="1">
        <f t="array" ref="E491">IFERROR(_xlfn.IFS(Original!F491=Helper!$C$9,"Benar",Original!F491=Helper!$C$10,"Benar",Original!F491=Helper!$C$11,"Benar"),"Perbaikan")</f>
        <v>Benar</v>
      </c>
      <c r="F491" t="str">
        <f t="shared" si="22"/>
        <v>After Sales</v>
      </c>
      <c r="G491" s="1">
        <v>41468</v>
      </c>
      <c r="H491">
        <f t="shared" si="23"/>
        <v>2013</v>
      </c>
      <c r="I491" s="3" cm="1">
        <f t="array" ref="I491">IF(H491&lt;=2008,18000000,IF(AND(H491&gt;=2009,H491:H491&lt;=2013),13000000,IF(AND(H491&gt;=2014,H491&lt;=2019),9000000,IF(H491&gt;=2019,6800000,""))))</f>
        <v>13000000</v>
      </c>
      <c r="J491">
        <v>6</v>
      </c>
    </row>
    <row r="492" spans="1:10" x14ac:dyDescent="0.25">
      <c r="A492" t="s">
        <v>506</v>
      </c>
      <c r="B492" s="1">
        <v>35394</v>
      </c>
      <c r="C492">
        <f t="shared" si="21"/>
        <v>25</v>
      </c>
      <c r="D492" t="s">
        <v>17</v>
      </c>
      <c r="E492" t="str" cm="1">
        <f t="array" ref="E492">IFERROR(_xlfn.IFS(Original!F492=Helper!$C$9,"Benar",Original!F492=Helper!$C$10,"Benar",Original!F492=Helper!$C$11,"Benar"),"Perbaikan")</f>
        <v>Benar</v>
      </c>
      <c r="F492" t="str">
        <f t="shared" si="22"/>
        <v>Administrasi</v>
      </c>
      <c r="G492" s="1">
        <v>41989</v>
      </c>
      <c r="H492">
        <f t="shared" si="23"/>
        <v>2014</v>
      </c>
      <c r="I492" s="3" cm="1">
        <f t="array" ref="I492">IF(H492&lt;=2008,18000000,IF(AND(H492&gt;=2009,H492:H492&lt;=2013),13000000,IF(AND(H492&gt;=2014,H492&lt;=2019),9000000,IF(H492&gt;=2019,6800000,""))))</f>
        <v>9000000</v>
      </c>
      <c r="J492">
        <v>3</v>
      </c>
    </row>
    <row r="493" spans="1:10" x14ac:dyDescent="0.25">
      <c r="A493" t="s">
        <v>507</v>
      </c>
      <c r="B493" s="1">
        <v>36819</v>
      </c>
      <c r="C493">
        <f t="shared" si="21"/>
        <v>21</v>
      </c>
      <c r="D493" t="s">
        <v>13</v>
      </c>
      <c r="E493" t="str" cm="1">
        <f t="array" ref="E493">IFERROR(_xlfn.IFS(Original!F493=Helper!$C$9,"Benar",Original!F493=Helper!$C$10,"Benar",Original!F493=Helper!$C$11,"Benar"),"Perbaikan")</f>
        <v>Benar</v>
      </c>
      <c r="F493" t="str">
        <f t="shared" si="22"/>
        <v>After Sales</v>
      </c>
      <c r="G493" s="1">
        <v>40292</v>
      </c>
      <c r="H493">
        <f t="shared" si="23"/>
        <v>2010</v>
      </c>
      <c r="I493" s="3" cm="1">
        <f t="array" ref="I493">IF(H493&lt;=2008,18000000,IF(AND(H493&gt;=2009,H493:H493&lt;=2013),13000000,IF(AND(H493&gt;=2014,H493&lt;=2019),9000000,IF(H493&gt;=2019,6800000,""))))</f>
        <v>13000000</v>
      </c>
      <c r="J493">
        <v>1</v>
      </c>
    </row>
    <row r="494" spans="1:10" x14ac:dyDescent="0.25">
      <c r="A494" t="s">
        <v>508</v>
      </c>
      <c r="B494" s="1">
        <v>37911</v>
      </c>
      <c r="C494">
        <f t="shared" si="21"/>
        <v>18</v>
      </c>
      <c r="D494" t="s">
        <v>8</v>
      </c>
      <c r="E494" t="str" cm="1">
        <f t="array" ref="E494">IFERROR(_xlfn.IFS(Original!F494=Helper!$C$9,"Benar",Original!F494=Helper!$C$10,"Benar",Original!F494=Helper!$C$11,"Benar"),"Perbaikan")</f>
        <v>Benar</v>
      </c>
      <c r="F494" t="str">
        <f t="shared" si="22"/>
        <v>Marketing and Sales</v>
      </c>
      <c r="G494" s="1">
        <v>43320</v>
      </c>
      <c r="H494">
        <f t="shared" si="23"/>
        <v>2018</v>
      </c>
      <c r="I494" s="3" cm="1">
        <f t="array" ref="I494">IF(H494&lt;=2008,18000000,IF(AND(H494&gt;=2009,H494:H494&lt;=2013),13000000,IF(AND(H494&gt;=2014,H494&lt;=2019),9000000,IF(H494&gt;=2019,6800000,""))))</f>
        <v>9000000</v>
      </c>
      <c r="J494">
        <v>2</v>
      </c>
    </row>
    <row r="495" spans="1:10" x14ac:dyDescent="0.25">
      <c r="A495" t="s">
        <v>509</v>
      </c>
      <c r="B495" s="1">
        <v>37165</v>
      </c>
      <c r="C495">
        <f t="shared" si="21"/>
        <v>20</v>
      </c>
      <c r="D495" t="s">
        <v>17</v>
      </c>
      <c r="E495" t="str" cm="1">
        <f t="array" ref="E495">IFERROR(_xlfn.IFS(Original!F495=Helper!$C$9,"Benar",Original!F495=Helper!$C$10,"Benar",Original!F495=Helper!$C$11,"Benar"),"Perbaikan")</f>
        <v>Benar</v>
      </c>
      <c r="F495" t="str">
        <f t="shared" si="22"/>
        <v>Administrasi</v>
      </c>
      <c r="G495" s="1">
        <v>39406</v>
      </c>
      <c r="H495">
        <f t="shared" si="23"/>
        <v>2007</v>
      </c>
      <c r="I495" s="3" cm="1">
        <f t="array" ref="I495">IF(H495&lt;=2008,18000000,IF(AND(H495&gt;=2009,H495:H495&lt;=2013),13000000,IF(AND(H495&gt;=2014,H495&lt;=2019),9000000,IF(H495&gt;=2019,6800000,""))))</f>
        <v>18000000</v>
      </c>
      <c r="J495">
        <v>4</v>
      </c>
    </row>
    <row r="496" spans="1:10" x14ac:dyDescent="0.25">
      <c r="A496" t="s">
        <v>510</v>
      </c>
      <c r="B496" s="1">
        <v>36149</v>
      </c>
      <c r="C496">
        <f t="shared" si="21"/>
        <v>23</v>
      </c>
      <c r="D496" t="s">
        <v>17</v>
      </c>
      <c r="E496" t="str" cm="1">
        <f t="array" ref="E496">IFERROR(_xlfn.IFS(Original!F496=Helper!$C$9,"Benar",Original!F496=Helper!$C$10,"Benar",Original!F496=Helper!$C$11,"Benar"),"Perbaikan")</f>
        <v>Benar</v>
      </c>
      <c r="F496" t="str">
        <f t="shared" si="22"/>
        <v>Administrasi</v>
      </c>
      <c r="G496" s="1">
        <v>40956</v>
      </c>
      <c r="H496">
        <f t="shared" si="23"/>
        <v>2012</v>
      </c>
      <c r="I496" s="3" cm="1">
        <f t="array" ref="I496">IF(H496&lt;=2008,18000000,IF(AND(H496&gt;=2009,H496:H496&lt;=2013),13000000,IF(AND(H496&gt;=2014,H496&lt;=2019),9000000,IF(H496&gt;=2019,6800000,""))))</f>
        <v>13000000</v>
      </c>
      <c r="J496">
        <v>6</v>
      </c>
    </row>
    <row r="497" spans="1:10" x14ac:dyDescent="0.25">
      <c r="A497" t="s">
        <v>511</v>
      </c>
      <c r="B497" s="1">
        <v>36033</v>
      </c>
      <c r="C497">
        <f t="shared" si="21"/>
        <v>24</v>
      </c>
      <c r="D497" t="s">
        <v>17</v>
      </c>
      <c r="E497" t="str" cm="1">
        <f t="array" ref="E497">IFERROR(_xlfn.IFS(Original!F497=Helper!$C$9,"Benar",Original!F497=Helper!$C$10,"Benar",Original!F497=Helper!$C$11,"Benar"),"Perbaikan")</f>
        <v>Benar</v>
      </c>
      <c r="F497" t="str">
        <f t="shared" si="22"/>
        <v>Administrasi</v>
      </c>
      <c r="G497" s="1">
        <v>44630</v>
      </c>
      <c r="H497">
        <f t="shared" si="23"/>
        <v>2022</v>
      </c>
      <c r="I497" s="3" cm="1">
        <f t="array" ref="I497">IF(H497&lt;=2008,18000000,IF(AND(H497&gt;=2009,H497:H497&lt;=2013),13000000,IF(AND(H497&gt;=2014,H497&lt;=2019),9000000,IF(H497&gt;=2019,6800000,""))))</f>
        <v>6800000</v>
      </c>
      <c r="J497">
        <v>1</v>
      </c>
    </row>
    <row r="498" spans="1:10" x14ac:dyDescent="0.25">
      <c r="A498" t="s">
        <v>512</v>
      </c>
      <c r="B498" s="1">
        <v>35902</v>
      </c>
      <c r="C498">
        <f t="shared" si="21"/>
        <v>24</v>
      </c>
      <c r="D498" t="s">
        <v>17</v>
      </c>
      <c r="E498" t="str" cm="1">
        <f t="array" ref="E498">IFERROR(_xlfn.IFS(Original!F498=Helper!$C$9,"Benar",Original!F498=Helper!$C$10,"Benar",Original!F498=Helper!$C$11,"Benar"),"Perbaikan")</f>
        <v>Benar</v>
      </c>
      <c r="F498" t="str">
        <f t="shared" si="22"/>
        <v>Administrasi</v>
      </c>
      <c r="G498" s="1">
        <v>39056</v>
      </c>
      <c r="H498">
        <f t="shared" si="23"/>
        <v>2006</v>
      </c>
      <c r="I498" s="3" cm="1">
        <f t="array" ref="I498">IF(H498&lt;=2008,18000000,IF(AND(H498&gt;=2009,H498:H498&lt;=2013),13000000,IF(AND(H498&gt;=2014,H498&lt;=2019),9000000,IF(H498&gt;=2019,6800000,""))))</f>
        <v>18000000</v>
      </c>
      <c r="J498">
        <v>5</v>
      </c>
    </row>
    <row r="499" spans="1:10" x14ac:dyDescent="0.25">
      <c r="A499" t="s">
        <v>513</v>
      </c>
      <c r="B499" s="1">
        <v>34531</v>
      </c>
      <c r="C499">
        <f t="shared" si="21"/>
        <v>28</v>
      </c>
      <c r="D499" t="s">
        <v>13</v>
      </c>
      <c r="E499" t="str" cm="1">
        <f t="array" ref="E499">IFERROR(_xlfn.IFS(Original!F499=Helper!$C$9,"Benar",Original!F499=Helper!$C$10,"Benar",Original!F499=Helper!$C$11,"Benar"),"Perbaikan")</f>
        <v>Benar</v>
      </c>
      <c r="F499" t="str">
        <f t="shared" si="22"/>
        <v>After Sales</v>
      </c>
      <c r="G499" s="1">
        <v>43104</v>
      </c>
      <c r="H499">
        <f t="shared" si="23"/>
        <v>2018</v>
      </c>
      <c r="I499" s="3" cm="1">
        <f t="array" ref="I499">IF(H499&lt;=2008,18000000,IF(AND(H499&gt;=2009,H499:H499&lt;=2013),13000000,IF(AND(H499&gt;=2014,H499&lt;=2019),9000000,IF(H499&gt;=2019,6800000,""))))</f>
        <v>9000000</v>
      </c>
      <c r="J499">
        <v>2</v>
      </c>
    </row>
    <row r="500" spans="1:10" x14ac:dyDescent="0.25">
      <c r="A500" t="s">
        <v>514</v>
      </c>
      <c r="B500" s="1">
        <v>37215</v>
      </c>
      <c r="C500">
        <f t="shared" si="21"/>
        <v>20</v>
      </c>
      <c r="D500" t="s">
        <v>13</v>
      </c>
      <c r="E500" t="str" cm="1">
        <f t="array" ref="E500">IFERROR(_xlfn.IFS(Original!F500=Helper!$C$9,"Benar",Original!F500=Helper!$C$10,"Benar",Original!F500=Helper!$C$11,"Benar"),"Perbaikan")</f>
        <v>Benar</v>
      </c>
      <c r="F500" t="str">
        <f t="shared" si="22"/>
        <v>After Sales</v>
      </c>
      <c r="G500" s="1">
        <v>39413</v>
      </c>
      <c r="H500">
        <f t="shared" si="23"/>
        <v>2007</v>
      </c>
      <c r="I500" s="3" cm="1">
        <f t="array" ref="I500">IF(H500&lt;=2008,18000000,IF(AND(H500&gt;=2009,H500:H500&lt;=2013),13000000,IF(AND(H500&gt;=2014,H500&lt;=2019),9000000,IF(H500&gt;=2019,6800000,""))))</f>
        <v>18000000</v>
      </c>
      <c r="J500">
        <v>1</v>
      </c>
    </row>
    <row r="501" spans="1:10" x14ac:dyDescent="0.25">
      <c r="A501" t="s">
        <v>515</v>
      </c>
      <c r="B501" s="1">
        <v>35430</v>
      </c>
      <c r="C501">
        <f t="shared" si="21"/>
        <v>25</v>
      </c>
      <c r="D501" t="s">
        <v>13</v>
      </c>
      <c r="E501" t="str" cm="1">
        <f t="array" ref="E501">IFERROR(_xlfn.IFS(Original!F501=Helper!$C$9,"Benar",Original!F501=Helper!$C$10,"Benar",Original!F501=Helper!$C$11,"Benar"),"Perbaikan")</f>
        <v>Benar</v>
      </c>
      <c r="F501" t="str">
        <f t="shared" si="22"/>
        <v>After Sales</v>
      </c>
      <c r="G501" s="1">
        <v>38564</v>
      </c>
      <c r="H501">
        <f t="shared" si="23"/>
        <v>2005</v>
      </c>
      <c r="I501" s="3" cm="1">
        <f t="array" ref="I501">IF(H501&lt;=2008,18000000,IF(AND(H501&gt;=2009,H501:H501&lt;=2013),13000000,IF(AND(H501&gt;=2014,H501&lt;=2019),9000000,IF(H501&gt;=2019,6800000,""))))</f>
        <v>18000000</v>
      </c>
      <c r="J501">
        <v>1</v>
      </c>
    </row>
    <row r="502" spans="1:10" x14ac:dyDescent="0.25">
      <c r="A502" t="s">
        <v>516</v>
      </c>
      <c r="B502" s="1">
        <v>34726</v>
      </c>
      <c r="C502">
        <f t="shared" si="21"/>
        <v>27</v>
      </c>
      <c r="D502" t="s">
        <v>17</v>
      </c>
      <c r="E502" t="str" cm="1">
        <f t="array" ref="E502">IFERROR(_xlfn.IFS(Original!F502=Helper!$C$9,"Benar",Original!F502=Helper!$C$10,"Benar",Original!F502=Helper!$C$11,"Benar"),"Perbaikan")</f>
        <v>Benar</v>
      </c>
      <c r="F502" t="str">
        <f t="shared" si="22"/>
        <v>Administrasi</v>
      </c>
      <c r="G502" s="1">
        <v>40212</v>
      </c>
      <c r="H502">
        <f t="shared" si="23"/>
        <v>2010</v>
      </c>
      <c r="I502" s="3" cm="1">
        <f t="array" ref="I502">IF(H502&lt;=2008,18000000,IF(AND(H502&gt;=2009,H502:H502&lt;=2013),13000000,IF(AND(H502&gt;=2014,H502&lt;=2019),9000000,IF(H502&gt;=2019,6800000,""))))</f>
        <v>13000000</v>
      </c>
      <c r="J502">
        <v>1</v>
      </c>
    </row>
    <row r="503" spans="1:10" x14ac:dyDescent="0.25">
      <c r="A503" t="s">
        <v>517</v>
      </c>
      <c r="B503" s="1">
        <v>36970</v>
      </c>
      <c r="C503">
        <f t="shared" si="21"/>
        <v>21</v>
      </c>
      <c r="D503" t="s">
        <v>8</v>
      </c>
      <c r="E503" t="str" cm="1">
        <f t="array" ref="E503">IFERROR(_xlfn.IFS(Original!F503=Helper!$C$9,"Benar",Original!F503=Helper!$C$10,"Benar",Original!F503=Helper!$C$11,"Benar"),"Perbaikan")</f>
        <v>Benar</v>
      </c>
      <c r="F503" t="str">
        <f t="shared" si="22"/>
        <v>Marketing and Sales</v>
      </c>
      <c r="G503" s="1">
        <v>44645</v>
      </c>
      <c r="H503">
        <f t="shared" si="23"/>
        <v>2022</v>
      </c>
      <c r="I503" s="3" cm="1">
        <f t="array" ref="I503">IF(H503&lt;=2008,18000000,IF(AND(H503&gt;=2009,H503:H503&lt;=2013),13000000,IF(AND(H503&gt;=2014,H503&lt;=2019),9000000,IF(H503&gt;=2019,6800000,""))))</f>
        <v>6800000</v>
      </c>
      <c r="J503">
        <v>4</v>
      </c>
    </row>
    <row r="504" spans="1:10" x14ac:dyDescent="0.25">
      <c r="A504" t="s">
        <v>518</v>
      </c>
      <c r="B504" s="1">
        <v>35573</v>
      </c>
      <c r="C504">
        <f t="shared" si="21"/>
        <v>25</v>
      </c>
      <c r="D504" t="s">
        <v>13</v>
      </c>
      <c r="E504" t="str" cm="1">
        <f t="array" ref="E504">IFERROR(_xlfn.IFS(Original!F504=Helper!$C$9,"Benar",Original!F504=Helper!$C$10,"Benar",Original!F504=Helper!$C$11,"Benar"),"Perbaikan")</f>
        <v>Benar</v>
      </c>
      <c r="F504" t="str">
        <f t="shared" si="22"/>
        <v>After Sales</v>
      </c>
      <c r="G504" s="1">
        <v>40315</v>
      </c>
      <c r="H504">
        <f t="shared" si="23"/>
        <v>2010</v>
      </c>
      <c r="I504" s="3" cm="1">
        <f t="array" ref="I504">IF(H504&lt;=2008,18000000,IF(AND(H504&gt;=2009,H504:H504&lt;=2013),13000000,IF(AND(H504&gt;=2014,H504&lt;=2019),9000000,IF(H504&gt;=2019,6800000,""))))</f>
        <v>13000000</v>
      </c>
      <c r="J504">
        <v>5</v>
      </c>
    </row>
    <row r="505" spans="1:10" x14ac:dyDescent="0.25">
      <c r="A505" t="s">
        <v>519</v>
      </c>
      <c r="B505" s="1">
        <v>37398</v>
      </c>
      <c r="C505">
        <f t="shared" si="21"/>
        <v>20</v>
      </c>
      <c r="D505" t="s">
        <v>13</v>
      </c>
      <c r="E505" t="str" cm="1">
        <f t="array" ref="E505">IFERROR(_xlfn.IFS(Original!F505=Helper!$C$9,"Benar",Original!F505=Helper!$C$10,"Benar",Original!F505=Helper!$C$11,"Benar"),"Perbaikan")</f>
        <v>Benar</v>
      </c>
      <c r="F505" t="str">
        <f t="shared" si="22"/>
        <v>After Sales</v>
      </c>
      <c r="G505" s="1">
        <v>41898</v>
      </c>
      <c r="H505">
        <f t="shared" si="23"/>
        <v>2014</v>
      </c>
      <c r="I505" s="3" cm="1">
        <f t="array" ref="I505">IF(H505&lt;=2008,18000000,IF(AND(H505&gt;=2009,H505:H505&lt;=2013),13000000,IF(AND(H505&gt;=2014,H505&lt;=2019),9000000,IF(H505&gt;=2019,6800000,""))))</f>
        <v>9000000</v>
      </c>
      <c r="J505">
        <v>5</v>
      </c>
    </row>
    <row r="506" spans="1:10" x14ac:dyDescent="0.25">
      <c r="A506" t="s">
        <v>520</v>
      </c>
      <c r="B506" s="1">
        <v>35125</v>
      </c>
      <c r="C506">
        <f t="shared" si="21"/>
        <v>26</v>
      </c>
      <c r="D506" t="s">
        <v>8</v>
      </c>
      <c r="E506" t="str" cm="1">
        <f t="array" ref="E506">IFERROR(_xlfn.IFS(Original!F506=Helper!$C$9,"Benar",Original!F506=Helper!$C$10,"Benar",Original!F506=Helper!$C$11,"Benar"),"Perbaikan")</f>
        <v>Benar</v>
      </c>
      <c r="F506" t="str">
        <f t="shared" si="22"/>
        <v>Marketing and Sales</v>
      </c>
      <c r="G506" s="1">
        <v>41084</v>
      </c>
      <c r="H506">
        <f t="shared" si="23"/>
        <v>2012</v>
      </c>
      <c r="I506" s="3" cm="1">
        <f t="array" ref="I506">IF(H506&lt;=2008,18000000,IF(AND(H506&gt;=2009,H506:H506&lt;=2013),13000000,IF(AND(H506&gt;=2014,H506&lt;=2019),9000000,IF(H506&gt;=2019,6800000,""))))</f>
        <v>13000000</v>
      </c>
      <c r="J506">
        <v>3</v>
      </c>
    </row>
    <row r="507" spans="1:10" x14ac:dyDescent="0.25">
      <c r="A507" t="s">
        <v>521</v>
      </c>
      <c r="B507" s="1">
        <v>37450</v>
      </c>
      <c r="C507">
        <f t="shared" si="21"/>
        <v>20</v>
      </c>
      <c r="D507" t="s">
        <v>8</v>
      </c>
      <c r="E507" t="str" cm="1">
        <f t="array" ref="E507">IFERROR(_xlfn.IFS(Original!F507=Helper!$C$9,"Benar",Original!F507=Helper!$C$10,"Benar",Original!F507=Helper!$C$11,"Benar"),"Perbaikan")</f>
        <v>Benar</v>
      </c>
      <c r="F507" t="str">
        <f t="shared" si="22"/>
        <v>Marketing and Sales</v>
      </c>
      <c r="G507" s="1">
        <v>41272</v>
      </c>
      <c r="H507">
        <f t="shared" si="23"/>
        <v>2012</v>
      </c>
      <c r="I507" s="3" cm="1">
        <f t="array" ref="I507">IF(H507&lt;=2008,18000000,IF(AND(H507&gt;=2009,H507:H507&lt;=2013),13000000,IF(AND(H507&gt;=2014,H507&lt;=2019),9000000,IF(H507&gt;=2019,6800000,""))))</f>
        <v>13000000</v>
      </c>
      <c r="J507">
        <v>6</v>
      </c>
    </row>
    <row r="508" spans="1:10" x14ac:dyDescent="0.25">
      <c r="A508" t="s">
        <v>522</v>
      </c>
      <c r="B508" s="1">
        <v>35446</v>
      </c>
      <c r="C508">
        <f t="shared" si="21"/>
        <v>25</v>
      </c>
      <c r="D508" t="s">
        <v>82</v>
      </c>
      <c r="E508" t="str" cm="1">
        <f t="array" ref="E508">IFERROR(_xlfn.IFS(Original!F508=Helper!$C$9,"Benar",Original!F508=Helper!$C$10,"Benar",Original!F508=Helper!$C$11,"Benar"),"Perbaikan")</f>
        <v>Benar</v>
      </c>
      <c r="F508" t="s">
        <v>8</v>
      </c>
      <c r="G508" s="1">
        <v>40940</v>
      </c>
      <c r="H508">
        <f t="shared" si="23"/>
        <v>2012</v>
      </c>
      <c r="I508" s="3" cm="1">
        <f t="array" ref="I508">IF(H508&lt;=2008,18000000,IF(AND(H508&gt;=2009,H508:H508&lt;=2013),13000000,IF(AND(H508&gt;=2014,H508&lt;=2019),9000000,IF(H508&gt;=2019,6800000,""))))</f>
        <v>13000000</v>
      </c>
      <c r="J508">
        <v>5</v>
      </c>
    </row>
    <row r="509" spans="1:10" x14ac:dyDescent="0.25">
      <c r="A509" t="s">
        <v>523</v>
      </c>
      <c r="B509" s="1">
        <v>36793</v>
      </c>
      <c r="C509">
        <f t="shared" si="21"/>
        <v>22</v>
      </c>
      <c r="D509" t="s">
        <v>13</v>
      </c>
      <c r="E509" t="str" cm="1">
        <f t="array" ref="E509">IFERROR(_xlfn.IFS(Original!F509=Helper!$C$9,"Benar",Original!F509=Helper!$C$10,"Benar",Original!F509=Helper!$C$11,"Benar"),"Perbaikan")</f>
        <v>Benar</v>
      </c>
      <c r="F509" t="str">
        <f t="shared" si="22"/>
        <v>After Sales</v>
      </c>
      <c r="G509" s="1">
        <v>44182</v>
      </c>
      <c r="H509">
        <f t="shared" si="23"/>
        <v>2020</v>
      </c>
      <c r="I509" s="3" cm="1">
        <f t="array" ref="I509">IF(H509&lt;=2008,18000000,IF(AND(H509&gt;=2009,H509:H509&lt;=2013),13000000,IF(AND(H509&gt;=2014,H509&lt;=2019),9000000,IF(H509&gt;=2019,6800000,""))))</f>
        <v>6800000</v>
      </c>
      <c r="J509">
        <v>3</v>
      </c>
    </row>
    <row r="510" spans="1:10" x14ac:dyDescent="0.25">
      <c r="A510" t="s">
        <v>524</v>
      </c>
      <c r="B510" s="1">
        <v>37277</v>
      </c>
      <c r="C510">
        <f t="shared" si="21"/>
        <v>20</v>
      </c>
      <c r="D510" t="s">
        <v>13</v>
      </c>
      <c r="E510" t="str" cm="1">
        <f t="array" ref="E510">IFERROR(_xlfn.IFS(Original!F510=Helper!$C$9,"Benar",Original!F510=Helper!$C$10,"Benar",Original!F510=Helper!$C$11,"Benar"),"Perbaikan")</f>
        <v>Benar</v>
      </c>
      <c r="F510" t="str">
        <f t="shared" si="22"/>
        <v>After Sales</v>
      </c>
      <c r="G510" s="1">
        <v>42239</v>
      </c>
      <c r="H510">
        <f t="shared" si="23"/>
        <v>2015</v>
      </c>
      <c r="I510" s="3" cm="1">
        <f t="array" ref="I510">IF(H510&lt;=2008,18000000,IF(AND(H510&gt;=2009,H510:H510&lt;=2013),13000000,IF(AND(H510&gt;=2014,H510&lt;=2019),9000000,IF(H510&gt;=2019,6800000,""))))</f>
        <v>9000000</v>
      </c>
      <c r="J510">
        <v>5</v>
      </c>
    </row>
    <row r="511" spans="1:10" x14ac:dyDescent="0.25">
      <c r="A511" t="s">
        <v>525</v>
      </c>
      <c r="B511" s="1">
        <v>36374</v>
      </c>
      <c r="C511">
        <f t="shared" si="21"/>
        <v>23</v>
      </c>
      <c r="D511" t="s">
        <v>8</v>
      </c>
      <c r="E511" t="str" cm="1">
        <f t="array" ref="E511">IFERROR(_xlfn.IFS(Original!F511=Helper!$C$9,"Benar",Original!F511=Helper!$C$10,"Benar",Original!F511=Helper!$C$11,"Benar"),"Perbaikan")</f>
        <v>Benar</v>
      </c>
      <c r="F511" t="str">
        <f t="shared" si="22"/>
        <v>Marketing and Sales</v>
      </c>
      <c r="G511" s="1">
        <v>42506</v>
      </c>
      <c r="H511">
        <f t="shared" si="23"/>
        <v>2016</v>
      </c>
      <c r="I511" s="3" cm="1">
        <f t="array" ref="I511">IF(H511&lt;=2008,18000000,IF(AND(H511&gt;=2009,H511:H511&lt;=2013),13000000,IF(AND(H511&gt;=2014,H511&lt;=2019),9000000,IF(H511&gt;=2019,6800000,""))))</f>
        <v>9000000</v>
      </c>
      <c r="J511">
        <v>4</v>
      </c>
    </row>
    <row r="512" spans="1:10" x14ac:dyDescent="0.25">
      <c r="A512" t="s">
        <v>526</v>
      </c>
      <c r="B512" s="1">
        <v>34813</v>
      </c>
      <c r="C512">
        <f t="shared" si="21"/>
        <v>27</v>
      </c>
      <c r="D512" t="s">
        <v>13</v>
      </c>
      <c r="E512" t="str" cm="1">
        <f t="array" ref="E512">IFERROR(_xlfn.IFS(Original!F512=Helper!$C$9,"Benar",Original!F512=Helper!$C$10,"Benar",Original!F512=Helper!$C$11,"Benar"),"Perbaikan")</f>
        <v>Benar</v>
      </c>
      <c r="F512" t="str">
        <f t="shared" si="22"/>
        <v>After Sales</v>
      </c>
      <c r="G512" s="1">
        <v>43561</v>
      </c>
      <c r="H512">
        <f t="shared" si="23"/>
        <v>2019</v>
      </c>
      <c r="I512" s="3" cm="1">
        <f t="array" ref="I512">IF(H512&lt;=2008,18000000,IF(AND(H512&gt;=2009,H512:H512&lt;=2013),13000000,IF(AND(H512&gt;=2014,H512&lt;=2019),9000000,IF(H512&gt;=2019,6800000,""))))</f>
        <v>9000000</v>
      </c>
      <c r="J512">
        <v>3</v>
      </c>
    </row>
    <row r="513" spans="1:10" x14ac:dyDescent="0.25">
      <c r="A513" t="s">
        <v>527</v>
      </c>
      <c r="B513" s="1">
        <v>37966</v>
      </c>
      <c r="C513">
        <f t="shared" si="21"/>
        <v>18</v>
      </c>
      <c r="D513" t="s">
        <v>13</v>
      </c>
      <c r="E513" t="str" cm="1">
        <f t="array" ref="E513">IFERROR(_xlfn.IFS(Original!F513=Helper!$C$9,"Benar",Original!F513=Helper!$C$10,"Benar",Original!F513=Helper!$C$11,"Benar"),"Perbaikan")</f>
        <v>Benar</v>
      </c>
      <c r="F513" t="str">
        <f t="shared" si="22"/>
        <v>After Sales</v>
      </c>
      <c r="G513" s="1">
        <v>39406</v>
      </c>
      <c r="H513">
        <f t="shared" si="23"/>
        <v>2007</v>
      </c>
      <c r="I513" s="3" cm="1">
        <f t="array" ref="I513">IF(H513&lt;=2008,18000000,IF(AND(H513&gt;=2009,H513:H513&lt;=2013),13000000,IF(AND(H513&gt;=2014,H513&lt;=2019),9000000,IF(H513&gt;=2019,6800000,""))))</f>
        <v>18000000</v>
      </c>
      <c r="J513">
        <v>4</v>
      </c>
    </row>
    <row r="514" spans="1:10" x14ac:dyDescent="0.25">
      <c r="A514" t="s">
        <v>528</v>
      </c>
      <c r="B514" s="1">
        <v>37922</v>
      </c>
      <c r="C514">
        <f t="shared" ref="C514:C577" si="24">DATEDIF(B514,$N$2,"y")</f>
        <v>18</v>
      </c>
      <c r="D514" t="s">
        <v>13</v>
      </c>
      <c r="E514" t="str" cm="1">
        <f t="array" ref="E514">IFERROR(_xlfn.IFS(Original!F514=Helper!$C$9,"Benar",Original!F514=Helper!$C$10,"Benar",Original!F514=Helper!$C$11,"Benar"),"Perbaikan")</f>
        <v>Benar</v>
      </c>
      <c r="F514" t="str">
        <f t="shared" si="22"/>
        <v>After Sales</v>
      </c>
      <c r="G514" s="1">
        <v>43789</v>
      </c>
      <c r="H514">
        <f t="shared" si="23"/>
        <v>2019</v>
      </c>
      <c r="I514" s="3" cm="1">
        <f t="array" ref="I514">IF(H514&lt;=2008,18000000,IF(AND(H514&gt;=2009,H514:H514&lt;=2013),13000000,IF(AND(H514&gt;=2014,H514&lt;=2019),9000000,IF(H514&gt;=2019,6800000,""))))</f>
        <v>9000000</v>
      </c>
      <c r="J514">
        <v>5</v>
      </c>
    </row>
    <row r="515" spans="1:10" x14ac:dyDescent="0.25">
      <c r="A515" t="s">
        <v>529</v>
      </c>
      <c r="B515" s="1">
        <v>37502</v>
      </c>
      <c r="C515">
        <f t="shared" si="24"/>
        <v>20</v>
      </c>
      <c r="D515" t="s">
        <v>13</v>
      </c>
      <c r="E515" t="str" cm="1">
        <f t="array" ref="E515">IFERROR(_xlfn.IFS(Original!F515=Helper!$C$9,"Benar",Original!F515=Helper!$C$10,"Benar",Original!F515=Helper!$C$11,"Benar"),"Perbaikan")</f>
        <v>Benar</v>
      </c>
      <c r="F515" t="str">
        <f t="shared" ref="F515:F578" si="25">TRIM(D515)</f>
        <v>After Sales</v>
      </c>
      <c r="G515" s="1">
        <v>42788</v>
      </c>
      <c r="H515">
        <f t="shared" ref="H515:H578" si="26">YEAR(G515)</f>
        <v>2017</v>
      </c>
      <c r="I515" s="3" cm="1">
        <f t="array" ref="I515">IF(H515&lt;=2008,18000000,IF(AND(H515&gt;=2009,H515:H515&lt;=2013),13000000,IF(AND(H515&gt;=2014,H515&lt;=2019),9000000,IF(H515&gt;=2019,6800000,""))))</f>
        <v>9000000</v>
      </c>
      <c r="J515">
        <v>1</v>
      </c>
    </row>
    <row r="516" spans="1:10" x14ac:dyDescent="0.25">
      <c r="A516" t="s">
        <v>530</v>
      </c>
      <c r="B516" s="1">
        <v>37392</v>
      </c>
      <c r="C516">
        <f t="shared" si="24"/>
        <v>20</v>
      </c>
      <c r="D516" t="s">
        <v>13</v>
      </c>
      <c r="E516" t="str" cm="1">
        <f t="array" ref="E516">IFERROR(_xlfn.IFS(Original!F516=Helper!$C$9,"Benar",Original!F516=Helper!$C$10,"Benar",Original!F516=Helper!$C$11,"Benar"),"Perbaikan")</f>
        <v>Benar</v>
      </c>
      <c r="F516" t="str">
        <f t="shared" si="25"/>
        <v>After Sales</v>
      </c>
      <c r="G516" s="1">
        <v>43595</v>
      </c>
      <c r="H516">
        <f t="shared" si="26"/>
        <v>2019</v>
      </c>
      <c r="I516" s="3" cm="1">
        <f t="array" ref="I516">IF(H516&lt;=2008,18000000,IF(AND(H516&gt;=2009,H516:H516&lt;=2013),13000000,IF(AND(H516&gt;=2014,H516&lt;=2019),9000000,IF(H516&gt;=2019,6800000,""))))</f>
        <v>9000000</v>
      </c>
      <c r="J516">
        <v>6</v>
      </c>
    </row>
    <row r="517" spans="1:10" x14ac:dyDescent="0.25">
      <c r="A517" t="s">
        <v>531</v>
      </c>
      <c r="B517" s="1">
        <v>34805</v>
      </c>
      <c r="C517">
        <f t="shared" si="24"/>
        <v>27</v>
      </c>
      <c r="D517" t="s">
        <v>13</v>
      </c>
      <c r="E517" t="str" cm="1">
        <f t="array" ref="E517">IFERROR(_xlfn.IFS(Original!F517=Helper!$C$9,"Benar",Original!F517=Helper!$C$10,"Benar",Original!F517=Helper!$C$11,"Benar"),"Perbaikan")</f>
        <v>Benar</v>
      </c>
      <c r="F517" t="str">
        <f t="shared" si="25"/>
        <v>After Sales</v>
      </c>
      <c r="G517" s="1">
        <v>43571</v>
      </c>
      <c r="H517">
        <f t="shared" si="26"/>
        <v>2019</v>
      </c>
      <c r="I517" s="3" cm="1">
        <f t="array" ref="I517">IF(H517&lt;=2008,18000000,IF(AND(H517&gt;=2009,H517:H517&lt;=2013),13000000,IF(AND(H517&gt;=2014,H517&lt;=2019),9000000,IF(H517&gt;=2019,6800000,""))))</f>
        <v>9000000</v>
      </c>
      <c r="J517">
        <v>1</v>
      </c>
    </row>
    <row r="518" spans="1:10" x14ac:dyDescent="0.25">
      <c r="A518" t="s">
        <v>532</v>
      </c>
      <c r="B518" s="1">
        <v>36269</v>
      </c>
      <c r="C518">
        <f t="shared" si="24"/>
        <v>23</v>
      </c>
      <c r="D518" t="s">
        <v>13</v>
      </c>
      <c r="E518" t="str" cm="1">
        <f t="array" ref="E518">IFERROR(_xlfn.IFS(Original!F518=Helper!$C$9,"Benar",Original!F518=Helper!$C$10,"Benar",Original!F518=Helper!$C$11,"Benar"),"Perbaikan")</f>
        <v>Benar</v>
      </c>
      <c r="F518" t="str">
        <f t="shared" si="25"/>
        <v>After Sales</v>
      </c>
      <c r="G518" s="1">
        <v>43610</v>
      </c>
      <c r="H518">
        <f t="shared" si="26"/>
        <v>2019</v>
      </c>
      <c r="I518" s="3" cm="1">
        <f t="array" ref="I518">IF(H518&lt;=2008,18000000,IF(AND(H518&gt;=2009,H518:H518&lt;=2013),13000000,IF(AND(H518&gt;=2014,H518&lt;=2019),9000000,IF(H518&gt;=2019,6800000,""))))</f>
        <v>9000000</v>
      </c>
      <c r="J518">
        <v>5</v>
      </c>
    </row>
    <row r="519" spans="1:10" x14ac:dyDescent="0.25">
      <c r="A519" t="s">
        <v>533</v>
      </c>
      <c r="B519" s="1">
        <v>37940</v>
      </c>
      <c r="C519">
        <f t="shared" si="24"/>
        <v>18</v>
      </c>
      <c r="D519" t="s">
        <v>8</v>
      </c>
      <c r="E519" t="str" cm="1">
        <f t="array" ref="E519">IFERROR(_xlfn.IFS(Original!F519=Helper!$C$9,"Benar",Original!F519=Helper!$C$10,"Benar",Original!F519=Helper!$C$11,"Benar"),"Perbaikan")</f>
        <v>Benar</v>
      </c>
      <c r="F519" t="str">
        <f t="shared" si="25"/>
        <v>Marketing and Sales</v>
      </c>
      <c r="G519" s="1">
        <v>40978</v>
      </c>
      <c r="H519">
        <f t="shared" si="26"/>
        <v>2012</v>
      </c>
      <c r="I519" s="3" cm="1">
        <f t="array" ref="I519">IF(H519&lt;=2008,18000000,IF(AND(H519&gt;=2009,H519:H519&lt;=2013),13000000,IF(AND(H519&gt;=2014,H519&lt;=2019),9000000,IF(H519&gt;=2019,6800000,""))))</f>
        <v>13000000</v>
      </c>
      <c r="J519">
        <v>6</v>
      </c>
    </row>
    <row r="520" spans="1:10" x14ac:dyDescent="0.25">
      <c r="A520" t="s">
        <v>534</v>
      </c>
      <c r="B520" s="1">
        <v>36316</v>
      </c>
      <c r="C520">
        <f t="shared" si="24"/>
        <v>23</v>
      </c>
      <c r="D520" t="s">
        <v>17</v>
      </c>
      <c r="E520" t="str" cm="1">
        <f t="array" ref="E520">IFERROR(_xlfn.IFS(Original!F520=Helper!$C$9,"Benar",Original!F520=Helper!$C$10,"Benar",Original!F520=Helper!$C$11,"Benar"),"Perbaikan")</f>
        <v>Benar</v>
      </c>
      <c r="F520" t="str">
        <f t="shared" si="25"/>
        <v>Administrasi</v>
      </c>
      <c r="G520" s="1">
        <v>42356</v>
      </c>
      <c r="H520">
        <f t="shared" si="26"/>
        <v>2015</v>
      </c>
      <c r="I520" s="3" cm="1">
        <f t="array" ref="I520">IF(H520&lt;=2008,18000000,IF(AND(H520&gt;=2009,H520:H520&lt;=2013),13000000,IF(AND(H520&gt;=2014,H520&lt;=2019),9000000,IF(H520&gt;=2019,6800000,""))))</f>
        <v>9000000</v>
      </c>
      <c r="J520">
        <v>3</v>
      </c>
    </row>
    <row r="521" spans="1:10" x14ac:dyDescent="0.25">
      <c r="A521" t="s">
        <v>535</v>
      </c>
      <c r="B521" s="1">
        <v>35677</v>
      </c>
      <c r="C521">
        <f t="shared" si="24"/>
        <v>25</v>
      </c>
      <c r="D521" t="s">
        <v>13</v>
      </c>
      <c r="E521" t="str" cm="1">
        <f t="array" ref="E521">IFERROR(_xlfn.IFS(Original!F521=Helper!$C$9,"Benar",Original!F521=Helper!$C$10,"Benar",Original!F521=Helper!$C$11,"Benar"),"Perbaikan")</f>
        <v>Benar</v>
      </c>
      <c r="F521" t="str">
        <f t="shared" si="25"/>
        <v>After Sales</v>
      </c>
      <c r="G521" s="1">
        <v>40851</v>
      </c>
      <c r="H521">
        <f t="shared" si="26"/>
        <v>2011</v>
      </c>
      <c r="I521" s="3" cm="1">
        <f t="array" ref="I521">IF(H521&lt;=2008,18000000,IF(AND(H521&gt;=2009,H521:H521&lt;=2013),13000000,IF(AND(H521&gt;=2014,H521&lt;=2019),9000000,IF(H521&gt;=2019,6800000,""))))</f>
        <v>13000000</v>
      </c>
      <c r="J521">
        <v>6</v>
      </c>
    </row>
    <row r="522" spans="1:10" x14ac:dyDescent="0.25">
      <c r="A522" t="s">
        <v>536</v>
      </c>
      <c r="B522" s="1">
        <v>37667</v>
      </c>
      <c r="C522">
        <f t="shared" si="24"/>
        <v>19</v>
      </c>
      <c r="D522" t="s">
        <v>13</v>
      </c>
      <c r="E522" t="str" cm="1">
        <f t="array" ref="E522">IFERROR(_xlfn.IFS(Original!F522=Helper!$C$9,"Benar",Original!F522=Helper!$C$10,"Benar",Original!F522=Helper!$C$11,"Benar"),"Perbaikan")</f>
        <v>Benar</v>
      </c>
      <c r="F522" t="str">
        <f t="shared" si="25"/>
        <v>After Sales</v>
      </c>
      <c r="G522" s="1">
        <v>40851</v>
      </c>
      <c r="H522">
        <f t="shared" si="26"/>
        <v>2011</v>
      </c>
      <c r="I522" s="3" cm="1">
        <f t="array" ref="I522">IF(H522&lt;=2008,18000000,IF(AND(H522&gt;=2009,H522:H522&lt;=2013),13000000,IF(AND(H522&gt;=2014,H522&lt;=2019),9000000,IF(H522&gt;=2019,6800000,""))))</f>
        <v>13000000</v>
      </c>
      <c r="J522">
        <v>4</v>
      </c>
    </row>
    <row r="523" spans="1:10" x14ac:dyDescent="0.25">
      <c r="A523" t="s">
        <v>537</v>
      </c>
      <c r="B523" s="1">
        <v>34833</v>
      </c>
      <c r="C523">
        <f t="shared" si="24"/>
        <v>27</v>
      </c>
      <c r="D523" t="s">
        <v>13</v>
      </c>
      <c r="E523" t="str" cm="1">
        <f t="array" ref="E523">IFERROR(_xlfn.IFS(Original!F523=Helper!$C$9,"Benar",Original!F523=Helper!$C$10,"Benar",Original!F523=Helper!$C$11,"Benar"),"Perbaikan")</f>
        <v>Benar</v>
      </c>
      <c r="F523" t="str">
        <f t="shared" si="25"/>
        <v>After Sales</v>
      </c>
      <c r="G523" s="1">
        <v>38268</v>
      </c>
      <c r="H523">
        <f t="shared" si="26"/>
        <v>2004</v>
      </c>
      <c r="I523" s="3" cm="1">
        <f t="array" ref="I523">IF(H523&lt;=2008,18000000,IF(AND(H523&gt;=2009,H523:H523&lt;=2013),13000000,IF(AND(H523&gt;=2014,H523&lt;=2019),9000000,IF(H523&gt;=2019,6800000,""))))</f>
        <v>18000000</v>
      </c>
      <c r="J523">
        <v>2</v>
      </c>
    </row>
    <row r="524" spans="1:10" x14ac:dyDescent="0.25">
      <c r="A524" t="s">
        <v>538</v>
      </c>
      <c r="B524" s="1">
        <v>35022</v>
      </c>
      <c r="C524">
        <f t="shared" si="24"/>
        <v>26</v>
      </c>
      <c r="D524" t="s">
        <v>17</v>
      </c>
      <c r="E524" t="str" cm="1">
        <f t="array" ref="E524">IFERROR(_xlfn.IFS(Original!F524=Helper!$C$9,"Benar",Original!F524=Helper!$C$10,"Benar",Original!F524=Helper!$C$11,"Benar"),"Perbaikan")</f>
        <v>Benar</v>
      </c>
      <c r="F524" t="str">
        <f t="shared" si="25"/>
        <v>Administrasi</v>
      </c>
      <c r="G524" s="1">
        <v>41711</v>
      </c>
      <c r="H524">
        <f t="shared" si="26"/>
        <v>2014</v>
      </c>
      <c r="I524" s="3" cm="1">
        <f t="array" ref="I524">IF(H524&lt;=2008,18000000,IF(AND(H524&gt;=2009,H524:H524&lt;=2013),13000000,IF(AND(H524&gt;=2014,H524&lt;=2019),9000000,IF(H524&gt;=2019,6800000,""))))</f>
        <v>9000000</v>
      </c>
      <c r="J524">
        <v>5</v>
      </c>
    </row>
    <row r="525" spans="1:10" x14ac:dyDescent="0.25">
      <c r="A525" t="s">
        <v>539</v>
      </c>
      <c r="B525" s="1">
        <v>36481</v>
      </c>
      <c r="C525">
        <f t="shared" si="24"/>
        <v>22</v>
      </c>
      <c r="D525" t="s">
        <v>13</v>
      </c>
      <c r="E525" t="str" cm="1">
        <f t="array" ref="E525">IFERROR(_xlfn.IFS(Original!F525=Helper!$C$9,"Benar",Original!F525=Helper!$C$10,"Benar",Original!F525=Helper!$C$11,"Benar"),"Perbaikan")</f>
        <v>Benar</v>
      </c>
      <c r="F525" t="str">
        <f t="shared" si="25"/>
        <v>After Sales</v>
      </c>
      <c r="G525" s="1">
        <v>38404</v>
      </c>
      <c r="H525">
        <f t="shared" si="26"/>
        <v>2005</v>
      </c>
      <c r="I525" s="3" cm="1">
        <f t="array" ref="I525">IF(H525&lt;=2008,18000000,IF(AND(H525&gt;=2009,H525:H525&lt;=2013),13000000,IF(AND(H525&gt;=2014,H525&lt;=2019),9000000,IF(H525&gt;=2019,6800000,""))))</f>
        <v>18000000</v>
      </c>
      <c r="J525">
        <v>1</v>
      </c>
    </row>
    <row r="526" spans="1:10" x14ac:dyDescent="0.25">
      <c r="A526" t="s">
        <v>540</v>
      </c>
      <c r="B526" s="1">
        <v>34798</v>
      </c>
      <c r="C526">
        <f t="shared" si="24"/>
        <v>27</v>
      </c>
      <c r="D526" t="s">
        <v>13</v>
      </c>
      <c r="E526" t="str" cm="1">
        <f t="array" ref="E526">IFERROR(_xlfn.IFS(Original!F526=Helper!$C$9,"Benar",Original!F526=Helper!$C$10,"Benar",Original!F526=Helper!$C$11,"Benar"),"Perbaikan")</f>
        <v>Benar</v>
      </c>
      <c r="F526" t="str">
        <f t="shared" si="25"/>
        <v>After Sales</v>
      </c>
      <c r="G526" s="1">
        <v>43491</v>
      </c>
      <c r="H526">
        <f t="shared" si="26"/>
        <v>2019</v>
      </c>
      <c r="I526" s="3" cm="1">
        <f t="array" ref="I526">IF(H526&lt;=2008,18000000,IF(AND(H526&gt;=2009,H526:H526&lt;=2013),13000000,IF(AND(H526&gt;=2014,H526&lt;=2019),9000000,IF(H526&gt;=2019,6800000,""))))</f>
        <v>9000000</v>
      </c>
      <c r="J526">
        <v>4</v>
      </c>
    </row>
    <row r="527" spans="1:10" x14ac:dyDescent="0.25">
      <c r="A527" t="s">
        <v>541</v>
      </c>
      <c r="B527" s="1">
        <v>36680</v>
      </c>
      <c r="C527">
        <f t="shared" si="24"/>
        <v>22</v>
      </c>
      <c r="D527" t="s">
        <v>13</v>
      </c>
      <c r="E527" t="str" cm="1">
        <f t="array" ref="E527">IFERROR(_xlfn.IFS(Original!F527=Helper!$C$9,"Benar",Original!F527=Helper!$C$10,"Benar",Original!F527=Helper!$C$11,"Benar"),"Perbaikan")</f>
        <v>Benar</v>
      </c>
      <c r="F527" t="str">
        <f t="shared" si="25"/>
        <v>After Sales</v>
      </c>
      <c r="G527" s="1">
        <v>39760</v>
      </c>
      <c r="H527">
        <f t="shared" si="26"/>
        <v>2008</v>
      </c>
      <c r="I527" s="3" cm="1">
        <f t="array" ref="I527">IF(H527&lt;=2008,18000000,IF(AND(H527&gt;=2009,H527:H527&lt;=2013),13000000,IF(AND(H527&gt;=2014,H527&lt;=2019),9000000,IF(H527&gt;=2019,6800000,""))))</f>
        <v>18000000</v>
      </c>
      <c r="J527">
        <v>1</v>
      </c>
    </row>
    <row r="528" spans="1:10" x14ac:dyDescent="0.25">
      <c r="A528" t="s">
        <v>542</v>
      </c>
      <c r="B528" s="1">
        <v>35221</v>
      </c>
      <c r="C528">
        <f t="shared" si="24"/>
        <v>26</v>
      </c>
      <c r="D528" t="s">
        <v>17</v>
      </c>
      <c r="E528" t="str" cm="1">
        <f t="array" ref="E528">IFERROR(_xlfn.IFS(Original!F528=Helper!$C$9,"Benar",Original!F528=Helper!$C$10,"Benar",Original!F528=Helper!$C$11,"Benar"),"Perbaikan")</f>
        <v>Benar</v>
      </c>
      <c r="F528" t="str">
        <f t="shared" si="25"/>
        <v>Administrasi</v>
      </c>
      <c r="G528" s="1">
        <v>39335</v>
      </c>
      <c r="H528">
        <f t="shared" si="26"/>
        <v>2007</v>
      </c>
      <c r="I528" s="3" cm="1">
        <f t="array" ref="I528">IF(H528&lt;=2008,18000000,IF(AND(H528&gt;=2009,H528:H528&lt;=2013),13000000,IF(AND(H528&gt;=2014,H528&lt;=2019),9000000,IF(H528&gt;=2019,6800000,""))))</f>
        <v>18000000</v>
      </c>
      <c r="J528">
        <v>2</v>
      </c>
    </row>
    <row r="529" spans="1:10" x14ac:dyDescent="0.25">
      <c r="A529" t="s">
        <v>543</v>
      </c>
      <c r="B529" s="1">
        <v>37714</v>
      </c>
      <c r="C529">
        <f t="shared" si="24"/>
        <v>19</v>
      </c>
      <c r="D529" t="s">
        <v>13</v>
      </c>
      <c r="E529" t="str" cm="1">
        <f t="array" ref="E529">IFERROR(_xlfn.IFS(Original!F529=Helper!$C$9,"Benar",Original!F529=Helper!$C$10,"Benar",Original!F529=Helper!$C$11,"Benar"),"Perbaikan")</f>
        <v>Benar</v>
      </c>
      <c r="F529" t="str">
        <f t="shared" si="25"/>
        <v>After Sales</v>
      </c>
      <c r="G529" s="1">
        <v>40309</v>
      </c>
      <c r="H529">
        <f t="shared" si="26"/>
        <v>2010</v>
      </c>
      <c r="I529" s="3" cm="1">
        <f t="array" ref="I529">IF(H529&lt;=2008,18000000,IF(AND(H529&gt;=2009,H529:H529&lt;=2013),13000000,IF(AND(H529&gt;=2014,H529&lt;=2019),9000000,IF(H529&gt;=2019,6800000,""))))</f>
        <v>13000000</v>
      </c>
      <c r="J529">
        <v>4</v>
      </c>
    </row>
    <row r="530" spans="1:10" x14ac:dyDescent="0.25">
      <c r="A530" t="s">
        <v>544</v>
      </c>
      <c r="B530" s="1">
        <v>36613</v>
      </c>
      <c r="C530">
        <f t="shared" si="24"/>
        <v>22</v>
      </c>
      <c r="D530" t="s">
        <v>13</v>
      </c>
      <c r="E530" t="str" cm="1">
        <f t="array" ref="E530">IFERROR(_xlfn.IFS(Original!F530=Helper!$C$9,"Benar",Original!F530=Helper!$C$10,"Benar",Original!F530=Helper!$C$11,"Benar"),"Perbaikan")</f>
        <v>Benar</v>
      </c>
      <c r="F530" t="str">
        <f t="shared" si="25"/>
        <v>After Sales</v>
      </c>
      <c r="G530" s="1">
        <v>41946</v>
      </c>
      <c r="H530">
        <f t="shared" si="26"/>
        <v>2014</v>
      </c>
      <c r="I530" s="3" cm="1">
        <f t="array" ref="I530">IF(H530&lt;=2008,18000000,IF(AND(H530&gt;=2009,H530:H530&lt;=2013),13000000,IF(AND(H530&gt;=2014,H530&lt;=2019),9000000,IF(H530&gt;=2019,6800000,""))))</f>
        <v>9000000</v>
      </c>
      <c r="J530">
        <v>1</v>
      </c>
    </row>
    <row r="531" spans="1:10" x14ac:dyDescent="0.25">
      <c r="A531" t="s">
        <v>545</v>
      </c>
      <c r="B531" s="1">
        <v>36002</v>
      </c>
      <c r="C531">
        <f t="shared" si="24"/>
        <v>24</v>
      </c>
      <c r="D531" t="s">
        <v>8</v>
      </c>
      <c r="E531" t="str" cm="1">
        <f t="array" ref="E531">IFERROR(_xlfn.IFS(Original!F531=Helper!$C$9,"Benar",Original!F531=Helper!$C$10,"Benar",Original!F531=Helper!$C$11,"Benar"),"Perbaikan")</f>
        <v>Benar</v>
      </c>
      <c r="F531" t="str">
        <f t="shared" si="25"/>
        <v>Marketing and Sales</v>
      </c>
      <c r="G531" s="1">
        <v>38864</v>
      </c>
      <c r="H531">
        <f t="shared" si="26"/>
        <v>2006</v>
      </c>
      <c r="I531" s="3" cm="1">
        <f t="array" ref="I531">IF(H531&lt;=2008,18000000,IF(AND(H531&gt;=2009,H531:H531&lt;=2013),13000000,IF(AND(H531&gt;=2014,H531&lt;=2019),9000000,IF(H531&gt;=2019,6800000,""))))</f>
        <v>18000000</v>
      </c>
      <c r="J531">
        <v>2</v>
      </c>
    </row>
    <row r="532" spans="1:10" x14ac:dyDescent="0.25">
      <c r="A532" t="s">
        <v>546</v>
      </c>
      <c r="B532" s="1">
        <v>35601</v>
      </c>
      <c r="C532">
        <f t="shared" si="24"/>
        <v>25</v>
      </c>
      <c r="D532" t="s">
        <v>17</v>
      </c>
      <c r="E532" t="str" cm="1">
        <f t="array" ref="E532">IFERROR(_xlfn.IFS(Original!F532=Helper!$C$9,"Benar",Original!F532=Helper!$C$10,"Benar",Original!F532=Helper!$C$11,"Benar"),"Perbaikan")</f>
        <v>Benar</v>
      </c>
      <c r="F532" t="str">
        <f t="shared" si="25"/>
        <v>Administrasi</v>
      </c>
      <c r="G532" s="1">
        <v>38691</v>
      </c>
      <c r="H532">
        <f t="shared" si="26"/>
        <v>2005</v>
      </c>
      <c r="I532" s="3" cm="1">
        <f t="array" ref="I532">IF(H532&lt;=2008,18000000,IF(AND(H532&gt;=2009,H532:H532&lt;=2013),13000000,IF(AND(H532&gt;=2014,H532&lt;=2019),9000000,IF(H532&gt;=2019,6800000,""))))</f>
        <v>18000000</v>
      </c>
      <c r="J532">
        <v>4</v>
      </c>
    </row>
    <row r="533" spans="1:10" x14ac:dyDescent="0.25">
      <c r="A533" t="s">
        <v>547</v>
      </c>
      <c r="B533" s="1">
        <v>37346</v>
      </c>
      <c r="C533">
        <f t="shared" si="24"/>
        <v>20</v>
      </c>
      <c r="D533" t="s">
        <v>17</v>
      </c>
      <c r="E533" t="str" cm="1">
        <f t="array" ref="E533">IFERROR(_xlfn.IFS(Original!F533=Helper!$C$9,"Benar",Original!F533=Helper!$C$10,"Benar",Original!F533=Helper!$C$11,"Benar"),"Perbaikan")</f>
        <v>Benar</v>
      </c>
      <c r="F533" t="str">
        <f t="shared" si="25"/>
        <v>Administrasi</v>
      </c>
      <c r="G533" s="1">
        <v>39932</v>
      </c>
      <c r="H533">
        <f t="shared" si="26"/>
        <v>2009</v>
      </c>
      <c r="I533" s="3" cm="1">
        <f t="array" ref="I533">IF(H533&lt;=2008,18000000,IF(AND(H533&gt;=2009,H533:H533&lt;=2013),13000000,IF(AND(H533&gt;=2014,H533&lt;=2019),9000000,IF(H533&gt;=2019,6800000,""))))</f>
        <v>13000000</v>
      </c>
      <c r="J533">
        <v>1</v>
      </c>
    </row>
    <row r="534" spans="1:10" x14ac:dyDescent="0.25">
      <c r="A534" t="s">
        <v>548</v>
      </c>
      <c r="B534" s="1">
        <v>36844</v>
      </c>
      <c r="C534">
        <f t="shared" si="24"/>
        <v>21</v>
      </c>
      <c r="D534" t="s">
        <v>13</v>
      </c>
      <c r="E534" t="str" cm="1">
        <f t="array" ref="E534">IFERROR(_xlfn.IFS(Original!F534=Helper!$C$9,"Benar",Original!F534=Helper!$C$10,"Benar",Original!F534=Helper!$C$11,"Benar"),"Perbaikan")</f>
        <v>Benar</v>
      </c>
      <c r="F534" t="str">
        <f t="shared" si="25"/>
        <v>After Sales</v>
      </c>
      <c r="G534" s="1">
        <v>43352</v>
      </c>
      <c r="H534">
        <f t="shared" si="26"/>
        <v>2018</v>
      </c>
      <c r="I534" s="3" cm="1">
        <f t="array" ref="I534">IF(H534&lt;=2008,18000000,IF(AND(H534&gt;=2009,H534:H534&lt;=2013),13000000,IF(AND(H534&gt;=2014,H534&lt;=2019),9000000,IF(H534&gt;=2019,6800000,""))))</f>
        <v>9000000</v>
      </c>
      <c r="J534">
        <v>5</v>
      </c>
    </row>
    <row r="535" spans="1:10" x14ac:dyDescent="0.25">
      <c r="A535" t="s">
        <v>549</v>
      </c>
      <c r="B535" s="1">
        <v>34879</v>
      </c>
      <c r="C535">
        <f t="shared" si="24"/>
        <v>27</v>
      </c>
      <c r="D535" t="s">
        <v>8</v>
      </c>
      <c r="E535" t="str" cm="1">
        <f t="array" ref="E535">IFERROR(_xlfn.IFS(Original!F535=Helper!$C$9,"Benar",Original!F535=Helper!$C$10,"Benar",Original!F535=Helper!$C$11,"Benar"),"Perbaikan")</f>
        <v>Benar</v>
      </c>
      <c r="F535" t="str">
        <f t="shared" si="25"/>
        <v>Marketing and Sales</v>
      </c>
      <c r="G535" s="1">
        <v>38569</v>
      </c>
      <c r="H535">
        <f t="shared" si="26"/>
        <v>2005</v>
      </c>
      <c r="I535" s="3" cm="1">
        <f t="array" ref="I535">IF(H535&lt;=2008,18000000,IF(AND(H535&gt;=2009,H535:H535&lt;=2013),13000000,IF(AND(H535&gt;=2014,H535&lt;=2019),9000000,IF(H535&gt;=2019,6800000,""))))</f>
        <v>18000000</v>
      </c>
      <c r="J535">
        <v>1</v>
      </c>
    </row>
    <row r="536" spans="1:10" x14ac:dyDescent="0.25">
      <c r="A536" t="s">
        <v>550</v>
      </c>
      <c r="B536" s="1">
        <v>36943</v>
      </c>
      <c r="C536">
        <f t="shared" si="24"/>
        <v>21</v>
      </c>
      <c r="D536" t="s">
        <v>8</v>
      </c>
      <c r="E536" t="str" cm="1">
        <f t="array" ref="E536">IFERROR(_xlfn.IFS(Original!F536=Helper!$C$9,"Benar",Original!F536=Helper!$C$10,"Benar",Original!F536=Helper!$C$11,"Benar"),"Perbaikan")</f>
        <v>Benar</v>
      </c>
      <c r="F536" t="str">
        <f t="shared" si="25"/>
        <v>Marketing and Sales</v>
      </c>
      <c r="G536" s="1">
        <v>38842</v>
      </c>
      <c r="H536">
        <f t="shared" si="26"/>
        <v>2006</v>
      </c>
      <c r="I536" s="3" cm="1">
        <f t="array" ref="I536">IF(H536&lt;=2008,18000000,IF(AND(H536&gt;=2009,H536:H536&lt;=2013),13000000,IF(AND(H536&gt;=2014,H536&lt;=2019),9000000,IF(H536&gt;=2019,6800000,""))))</f>
        <v>18000000</v>
      </c>
      <c r="J536">
        <v>6</v>
      </c>
    </row>
    <row r="537" spans="1:10" x14ac:dyDescent="0.25">
      <c r="A537" t="s">
        <v>551</v>
      </c>
      <c r="B537" s="1">
        <v>37112</v>
      </c>
      <c r="C537">
        <f t="shared" si="24"/>
        <v>21</v>
      </c>
      <c r="D537" t="s">
        <v>13</v>
      </c>
      <c r="E537" t="str" cm="1">
        <f t="array" ref="E537">IFERROR(_xlfn.IFS(Original!F537=Helper!$C$9,"Benar",Original!F537=Helper!$C$10,"Benar",Original!F537=Helper!$C$11,"Benar"),"Perbaikan")</f>
        <v>Benar</v>
      </c>
      <c r="F537" t="str">
        <f t="shared" si="25"/>
        <v>After Sales</v>
      </c>
      <c r="G537" s="1">
        <v>42870</v>
      </c>
      <c r="H537">
        <f t="shared" si="26"/>
        <v>2017</v>
      </c>
      <c r="I537" s="3" cm="1">
        <f t="array" ref="I537">IF(H537&lt;=2008,18000000,IF(AND(H537&gt;=2009,H537:H537&lt;=2013),13000000,IF(AND(H537&gt;=2014,H537&lt;=2019),9000000,IF(H537&gt;=2019,6800000,""))))</f>
        <v>9000000</v>
      </c>
      <c r="J537">
        <v>4</v>
      </c>
    </row>
    <row r="538" spans="1:10" x14ac:dyDescent="0.25">
      <c r="A538" t="s">
        <v>552</v>
      </c>
      <c r="B538" s="1">
        <v>37499</v>
      </c>
      <c r="C538">
        <f t="shared" si="24"/>
        <v>20</v>
      </c>
      <c r="D538" t="s">
        <v>13</v>
      </c>
      <c r="E538" t="str" cm="1">
        <f t="array" ref="E538">IFERROR(_xlfn.IFS(Original!F538=Helper!$C$9,"Benar",Original!F538=Helper!$C$10,"Benar",Original!F538=Helper!$C$11,"Benar"),"Perbaikan")</f>
        <v>Benar</v>
      </c>
      <c r="F538" t="str">
        <f t="shared" si="25"/>
        <v>After Sales</v>
      </c>
      <c r="G538" s="1">
        <v>42174</v>
      </c>
      <c r="H538">
        <f t="shared" si="26"/>
        <v>2015</v>
      </c>
      <c r="I538" s="3" cm="1">
        <f t="array" ref="I538">IF(H538&lt;=2008,18000000,IF(AND(H538&gt;=2009,H538:H538&lt;=2013),13000000,IF(AND(H538&gt;=2014,H538&lt;=2019),9000000,IF(H538&gt;=2019,6800000,""))))</f>
        <v>9000000</v>
      </c>
      <c r="J538">
        <v>5</v>
      </c>
    </row>
    <row r="539" spans="1:10" x14ac:dyDescent="0.25">
      <c r="A539" t="s">
        <v>553</v>
      </c>
      <c r="B539" s="1">
        <v>37900</v>
      </c>
      <c r="C539">
        <f t="shared" si="24"/>
        <v>18</v>
      </c>
      <c r="D539" t="s">
        <v>554</v>
      </c>
      <c r="E539" t="str" cm="1">
        <f t="array" ref="E539">IFERROR(_xlfn.IFS(Original!F539=Helper!$C$9,"Benar",Original!F539=Helper!$C$10,"Benar",Original!F539=Helper!$C$11,"Benar"),"Perbaikan")</f>
        <v>Benar</v>
      </c>
      <c r="F539" t="s">
        <v>13</v>
      </c>
      <c r="G539" s="1">
        <v>40356</v>
      </c>
      <c r="H539">
        <f t="shared" si="26"/>
        <v>2010</v>
      </c>
      <c r="I539" s="3" cm="1">
        <f t="array" ref="I539">IF(H539&lt;=2008,18000000,IF(AND(H539&gt;=2009,H539:H539&lt;=2013),13000000,IF(AND(H539&gt;=2014,H539&lt;=2019),9000000,IF(H539&gt;=2019,6800000,""))))</f>
        <v>13000000</v>
      </c>
      <c r="J539">
        <v>5</v>
      </c>
    </row>
    <row r="540" spans="1:10" x14ac:dyDescent="0.25">
      <c r="A540" t="s">
        <v>555</v>
      </c>
      <c r="B540" s="1">
        <v>34980</v>
      </c>
      <c r="C540">
        <f t="shared" si="24"/>
        <v>26</v>
      </c>
      <c r="D540" t="s">
        <v>8</v>
      </c>
      <c r="E540" t="str" cm="1">
        <f t="array" ref="E540">IFERROR(_xlfn.IFS(Original!F540=Helper!$C$9,"Benar",Original!F540=Helper!$C$10,"Benar",Original!F540=Helper!$C$11,"Benar"),"Perbaikan")</f>
        <v>Benar</v>
      </c>
      <c r="F540" t="str">
        <f t="shared" si="25"/>
        <v>Marketing and Sales</v>
      </c>
      <c r="G540" s="1">
        <v>44743</v>
      </c>
      <c r="H540">
        <f t="shared" si="26"/>
        <v>2022</v>
      </c>
      <c r="I540" s="3" cm="1">
        <f t="array" ref="I540">IF(H540&lt;=2008,18000000,IF(AND(H540&gt;=2009,H540:H540&lt;=2013),13000000,IF(AND(H540&gt;=2014,H540&lt;=2019),9000000,IF(H540&gt;=2019,6800000,""))))</f>
        <v>6800000</v>
      </c>
      <c r="J540">
        <v>5</v>
      </c>
    </row>
    <row r="541" spans="1:10" x14ac:dyDescent="0.25">
      <c r="A541" t="s">
        <v>556</v>
      </c>
      <c r="B541" s="1">
        <v>37876</v>
      </c>
      <c r="C541">
        <f t="shared" si="24"/>
        <v>19</v>
      </c>
      <c r="D541" t="s">
        <v>8</v>
      </c>
      <c r="E541" t="str" cm="1">
        <f t="array" ref="E541">IFERROR(_xlfn.IFS(Original!F541=Helper!$C$9,"Benar",Original!F541=Helper!$C$10,"Benar",Original!F541=Helper!$C$11,"Benar"),"Perbaikan")</f>
        <v>Benar</v>
      </c>
      <c r="F541" t="str">
        <f t="shared" si="25"/>
        <v>Marketing and Sales</v>
      </c>
      <c r="G541" s="1">
        <v>44681</v>
      </c>
      <c r="H541">
        <f t="shared" si="26"/>
        <v>2022</v>
      </c>
      <c r="I541" s="3" cm="1">
        <f t="array" ref="I541">IF(H541&lt;=2008,18000000,IF(AND(H541&gt;=2009,H541:H541&lt;=2013),13000000,IF(AND(H541&gt;=2014,H541&lt;=2019),9000000,IF(H541&gt;=2019,6800000,""))))</f>
        <v>6800000</v>
      </c>
      <c r="J541">
        <v>2</v>
      </c>
    </row>
    <row r="542" spans="1:10" x14ac:dyDescent="0.25">
      <c r="A542" t="s">
        <v>557</v>
      </c>
      <c r="B542" s="1">
        <v>35849</v>
      </c>
      <c r="C542">
        <f t="shared" si="24"/>
        <v>24</v>
      </c>
      <c r="D542" t="s">
        <v>17</v>
      </c>
      <c r="E542" t="str" cm="1">
        <f t="array" ref="E542">IFERROR(_xlfn.IFS(Original!F542=Helper!$C$9,"Benar",Original!F542=Helper!$C$10,"Benar",Original!F542=Helper!$C$11,"Benar"),"Perbaikan")</f>
        <v>Benar</v>
      </c>
      <c r="F542" t="str">
        <f t="shared" si="25"/>
        <v>Administrasi</v>
      </c>
      <c r="G542" s="1">
        <v>42575</v>
      </c>
      <c r="H542">
        <f t="shared" si="26"/>
        <v>2016</v>
      </c>
      <c r="I542" s="3" cm="1">
        <f t="array" ref="I542">IF(H542&lt;=2008,18000000,IF(AND(H542&gt;=2009,H542:H542&lt;=2013),13000000,IF(AND(H542&gt;=2014,H542&lt;=2019),9000000,IF(H542&gt;=2019,6800000,""))))</f>
        <v>9000000</v>
      </c>
      <c r="J542">
        <v>5</v>
      </c>
    </row>
    <row r="543" spans="1:10" x14ac:dyDescent="0.25">
      <c r="A543" t="s">
        <v>558</v>
      </c>
      <c r="B543" s="1">
        <v>36505</v>
      </c>
      <c r="C543">
        <f t="shared" si="24"/>
        <v>22</v>
      </c>
      <c r="D543" t="s">
        <v>13</v>
      </c>
      <c r="E543" t="str" cm="1">
        <f t="array" ref="E543">IFERROR(_xlfn.IFS(Original!F543=Helper!$C$9,"Benar",Original!F543=Helper!$C$10,"Benar",Original!F543=Helper!$C$11,"Benar"),"Perbaikan")</f>
        <v>Benar</v>
      </c>
      <c r="F543" t="str">
        <f t="shared" si="25"/>
        <v>After Sales</v>
      </c>
      <c r="G543" s="1">
        <v>42528</v>
      </c>
      <c r="H543">
        <f t="shared" si="26"/>
        <v>2016</v>
      </c>
      <c r="I543" s="3" cm="1">
        <f t="array" ref="I543">IF(H543&lt;=2008,18000000,IF(AND(H543&gt;=2009,H543:H543&lt;=2013),13000000,IF(AND(H543&gt;=2014,H543&lt;=2019),9000000,IF(H543&gt;=2019,6800000,""))))</f>
        <v>9000000</v>
      </c>
      <c r="J543">
        <v>4</v>
      </c>
    </row>
    <row r="544" spans="1:10" x14ac:dyDescent="0.25">
      <c r="A544" t="s">
        <v>559</v>
      </c>
      <c r="B544" s="1">
        <v>37062</v>
      </c>
      <c r="C544">
        <f t="shared" si="24"/>
        <v>21</v>
      </c>
      <c r="D544" t="s">
        <v>13</v>
      </c>
      <c r="E544" t="str" cm="1">
        <f t="array" ref="E544">IFERROR(_xlfn.IFS(Original!F544=Helper!$C$9,"Benar",Original!F544=Helper!$C$10,"Benar",Original!F544=Helper!$C$11,"Benar"),"Perbaikan")</f>
        <v>Benar</v>
      </c>
      <c r="F544" t="str">
        <f t="shared" si="25"/>
        <v>After Sales</v>
      </c>
      <c r="G544" s="1">
        <v>43866</v>
      </c>
      <c r="H544">
        <f t="shared" si="26"/>
        <v>2020</v>
      </c>
      <c r="I544" s="3" cm="1">
        <f t="array" ref="I544">IF(H544&lt;=2008,18000000,IF(AND(H544&gt;=2009,H544:H544&lt;=2013),13000000,IF(AND(H544&gt;=2014,H544&lt;=2019),9000000,IF(H544&gt;=2019,6800000,""))))</f>
        <v>6800000</v>
      </c>
      <c r="J544">
        <v>4</v>
      </c>
    </row>
    <row r="545" spans="1:10" x14ac:dyDescent="0.25">
      <c r="A545" t="s">
        <v>560</v>
      </c>
      <c r="B545" s="1">
        <v>35555</v>
      </c>
      <c r="C545">
        <f t="shared" si="24"/>
        <v>25</v>
      </c>
      <c r="D545" t="s">
        <v>13</v>
      </c>
      <c r="E545" t="str" cm="1">
        <f t="array" ref="E545">IFERROR(_xlfn.IFS(Original!F545=Helper!$C$9,"Benar",Original!F545=Helper!$C$10,"Benar",Original!F545=Helper!$C$11,"Benar"),"Perbaikan")</f>
        <v>Benar</v>
      </c>
      <c r="F545" t="str">
        <f t="shared" si="25"/>
        <v>After Sales</v>
      </c>
      <c r="G545" s="1">
        <v>43521</v>
      </c>
      <c r="H545">
        <f t="shared" si="26"/>
        <v>2019</v>
      </c>
      <c r="I545" s="3" cm="1">
        <f t="array" ref="I545">IF(H545&lt;=2008,18000000,IF(AND(H545&gt;=2009,H545:H545&lt;=2013),13000000,IF(AND(H545&gt;=2014,H545&lt;=2019),9000000,IF(H545&gt;=2019,6800000,""))))</f>
        <v>9000000</v>
      </c>
      <c r="J545">
        <v>6</v>
      </c>
    </row>
    <row r="546" spans="1:10" x14ac:dyDescent="0.25">
      <c r="A546" t="s">
        <v>561</v>
      </c>
      <c r="B546" s="1">
        <v>34884</v>
      </c>
      <c r="C546">
        <f t="shared" si="24"/>
        <v>27</v>
      </c>
      <c r="D546" t="s">
        <v>13</v>
      </c>
      <c r="E546" t="str" cm="1">
        <f t="array" ref="E546">IFERROR(_xlfn.IFS(Original!F546=Helper!$C$9,"Benar",Original!F546=Helper!$C$10,"Benar",Original!F546=Helper!$C$11,"Benar"),"Perbaikan")</f>
        <v>Benar</v>
      </c>
      <c r="F546" t="str">
        <f t="shared" si="25"/>
        <v>After Sales</v>
      </c>
      <c r="G546" s="1">
        <v>41126</v>
      </c>
      <c r="H546">
        <f t="shared" si="26"/>
        <v>2012</v>
      </c>
      <c r="I546" s="3" cm="1">
        <f t="array" ref="I546">IF(H546&lt;=2008,18000000,IF(AND(H546&gt;=2009,H546:H546&lt;=2013),13000000,IF(AND(H546&gt;=2014,H546&lt;=2019),9000000,IF(H546&gt;=2019,6800000,""))))</f>
        <v>13000000</v>
      </c>
      <c r="J546">
        <v>2</v>
      </c>
    </row>
    <row r="547" spans="1:10" x14ac:dyDescent="0.25">
      <c r="A547" t="s">
        <v>562</v>
      </c>
      <c r="B547" s="1">
        <v>34821</v>
      </c>
      <c r="C547">
        <f t="shared" si="24"/>
        <v>27</v>
      </c>
      <c r="D547" t="s">
        <v>13</v>
      </c>
      <c r="E547" t="str" cm="1">
        <f t="array" ref="E547">IFERROR(_xlfn.IFS(Original!F547=Helper!$C$9,"Benar",Original!F547=Helper!$C$10,"Benar",Original!F547=Helper!$C$11,"Benar"),"Perbaikan")</f>
        <v>Benar</v>
      </c>
      <c r="F547" t="str">
        <f t="shared" si="25"/>
        <v>After Sales</v>
      </c>
      <c r="G547" s="1">
        <v>42772</v>
      </c>
      <c r="H547">
        <f t="shared" si="26"/>
        <v>2017</v>
      </c>
      <c r="I547" s="3" cm="1">
        <f t="array" ref="I547">IF(H547&lt;=2008,18000000,IF(AND(H547&gt;=2009,H547:H547&lt;=2013),13000000,IF(AND(H547&gt;=2014,H547&lt;=2019),9000000,IF(H547&gt;=2019,6800000,""))))</f>
        <v>9000000</v>
      </c>
      <c r="J547">
        <v>5</v>
      </c>
    </row>
    <row r="548" spans="1:10" x14ac:dyDescent="0.25">
      <c r="A548" t="s">
        <v>563</v>
      </c>
      <c r="B548" s="1">
        <v>35172</v>
      </c>
      <c r="C548">
        <f t="shared" si="24"/>
        <v>26</v>
      </c>
      <c r="D548" t="s">
        <v>8</v>
      </c>
      <c r="E548" t="str" cm="1">
        <f t="array" ref="E548">IFERROR(_xlfn.IFS(Original!F548=Helper!$C$9,"Benar",Original!F548=Helper!$C$10,"Benar",Original!F548=Helper!$C$11,"Benar"),"Perbaikan")</f>
        <v>Benar</v>
      </c>
      <c r="F548" t="str">
        <f t="shared" si="25"/>
        <v>Marketing and Sales</v>
      </c>
      <c r="G548" s="1">
        <v>40674</v>
      </c>
      <c r="H548">
        <f t="shared" si="26"/>
        <v>2011</v>
      </c>
      <c r="I548" s="3" cm="1">
        <f t="array" ref="I548">IF(H548&lt;=2008,18000000,IF(AND(H548&gt;=2009,H548:H548&lt;=2013),13000000,IF(AND(H548&gt;=2014,H548&lt;=2019),9000000,IF(H548&gt;=2019,6800000,""))))</f>
        <v>13000000</v>
      </c>
      <c r="J548">
        <v>3</v>
      </c>
    </row>
    <row r="549" spans="1:10" x14ac:dyDescent="0.25">
      <c r="A549" t="s">
        <v>564</v>
      </c>
      <c r="B549" s="1">
        <v>34851</v>
      </c>
      <c r="C549">
        <f t="shared" si="24"/>
        <v>27</v>
      </c>
      <c r="D549" t="s">
        <v>17</v>
      </c>
      <c r="E549" t="str" cm="1">
        <f t="array" ref="E549">IFERROR(_xlfn.IFS(Original!F549=Helper!$C$9,"Benar",Original!F549=Helper!$C$10,"Benar",Original!F549=Helper!$C$11,"Benar"),"Perbaikan")</f>
        <v>Benar</v>
      </c>
      <c r="F549" t="str">
        <f t="shared" si="25"/>
        <v>Administrasi</v>
      </c>
      <c r="G549" s="1">
        <v>43480</v>
      </c>
      <c r="H549">
        <f t="shared" si="26"/>
        <v>2019</v>
      </c>
      <c r="I549" s="3" cm="1">
        <f t="array" ref="I549">IF(H549&lt;=2008,18000000,IF(AND(H549&gt;=2009,H549:H549&lt;=2013),13000000,IF(AND(H549&gt;=2014,H549&lt;=2019),9000000,IF(H549&gt;=2019,6800000,""))))</f>
        <v>9000000</v>
      </c>
      <c r="J549">
        <v>6</v>
      </c>
    </row>
    <row r="550" spans="1:10" x14ac:dyDescent="0.25">
      <c r="A550" t="s">
        <v>565</v>
      </c>
      <c r="B550" s="1">
        <v>35835</v>
      </c>
      <c r="C550">
        <f t="shared" si="24"/>
        <v>24</v>
      </c>
      <c r="D550" t="s">
        <v>17</v>
      </c>
      <c r="E550" t="str" cm="1">
        <f t="array" ref="E550">IFERROR(_xlfn.IFS(Original!F550=Helper!$C$9,"Benar",Original!F550=Helper!$C$10,"Benar",Original!F550=Helper!$C$11,"Benar"),"Perbaikan")</f>
        <v>Benar</v>
      </c>
      <c r="F550" t="str">
        <f t="shared" si="25"/>
        <v>Administrasi</v>
      </c>
      <c r="G550" s="1">
        <v>43807</v>
      </c>
      <c r="H550">
        <f t="shared" si="26"/>
        <v>2019</v>
      </c>
      <c r="I550" s="3" cm="1">
        <f t="array" ref="I550">IF(H550&lt;=2008,18000000,IF(AND(H550&gt;=2009,H550:H550&lt;=2013),13000000,IF(AND(H550&gt;=2014,H550&lt;=2019),9000000,IF(H550&gt;=2019,6800000,""))))</f>
        <v>9000000</v>
      </c>
      <c r="J550">
        <v>6</v>
      </c>
    </row>
    <row r="551" spans="1:10" x14ac:dyDescent="0.25">
      <c r="A551" t="s">
        <v>566</v>
      </c>
      <c r="B551" s="1">
        <v>34829</v>
      </c>
      <c r="C551">
        <f t="shared" si="24"/>
        <v>27</v>
      </c>
      <c r="D551" t="s">
        <v>13</v>
      </c>
      <c r="E551" t="str" cm="1">
        <f t="array" ref="E551">IFERROR(_xlfn.IFS(Original!F551=Helper!$C$9,"Benar",Original!F551=Helper!$C$10,"Benar",Original!F551=Helper!$C$11,"Benar"),"Perbaikan")</f>
        <v>Benar</v>
      </c>
      <c r="F551" t="str">
        <f t="shared" si="25"/>
        <v>After Sales</v>
      </c>
      <c r="G551" s="1">
        <v>38353</v>
      </c>
      <c r="H551">
        <f t="shared" si="26"/>
        <v>2005</v>
      </c>
      <c r="I551" s="3" cm="1">
        <f t="array" ref="I551">IF(H551&lt;=2008,18000000,IF(AND(H551&gt;=2009,H551:H551&lt;=2013),13000000,IF(AND(H551&gt;=2014,H551&lt;=2019),9000000,IF(H551&gt;=2019,6800000,""))))</f>
        <v>18000000</v>
      </c>
      <c r="J551">
        <v>4</v>
      </c>
    </row>
    <row r="552" spans="1:10" x14ac:dyDescent="0.25">
      <c r="A552" t="s">
        <v>567</v>
      </c>
      <c r="B552" s="1">
        <v>37173</v>
      </c>
      <c r="C552">
        <f t="shared" si="24"/>
        <v>20</v>
      </c>
      <c r="D552" t="s">
        <v>17</v>
      </c>
      <c r="E552" t="str" cm="1">
        <f t="array" ref="E552">IFERROR(_xlfn.IFS(Original!F552=Helper!$C$9,"Benar",Original!F552=Helper!$C$10,"Benar",Original!F552=Helper!$C$11,"Benar"),"Perbaikan")</f>
        <v>Benar</v>
      </c>
      <c r="F552" t="str">
        <f t="shared" si="25"/>
        <v>Administrasi</v>
      </c>
      <c r="G552" s="1">
        <v>40742</v>
      </c>
      <c r="H552">
        <f t="shared" si="26"/>
        <v>2011</v>
      </c>
      <c r="I552" s="3" cm="1">
        <f t="array" ref="I552">IF(H552&lt;=2008,18000000,IF(AND(H552&gt;=2009,H552:H552&lt;=2013),13000000,IF(AND(H552&gt;=2014,H552&lt;=2019),9000000,IF(H552&gt;=2019,6800000,""))))</f>
        <v>13000000</v>
      </c>
      <c r="J552">
        <v>5</v>
      </c>
    </row>
    <row r="553" spans="1:10" x14ac:dyDescent="0.25">
      <c r="A553" t="s">
        <v>568</v>
      </c>
      <c r="B553" s="1">
        <v>37568</v>
      </c>
      <c r="C553">
        <f t="shared" si="24"/>
        <v>19</v>
      </c>
      <c r="D553" t="s">
        <v>17</v>
      </c>
      <c r="E553" t="str" cm="1">
        <f t="array" ref="E553">IFERROR(_xlfn.IFS(Original!F553=Helper!$C$9,"Benar",Original!F553=Helper!$C$10,"Benar",Original!F553=Helper!$C$11,"Benar"),"Perbaikan")</f>
        <v>Benar</v>
      </c>
      <c r="F553" t="str">
        <f t="shared" si="25"/>
        <v>Administrasi</v>
      </c>
      <c r="G553" s="1">
        <v>43446</v>
      </c>
      <c r="H553">
        <f t="shared" si="26"/>
        <v>2018</v>
      </c>
      <c r="I553" s="3" cm="1">
        <f t="array" ref="I553">IF(H553&lt;=2008,18000000,IF(AND(H553&gt;=2009,H553:H553&lt;=2013),13000000,IF(AND(H553&gt;=2014,H553&lt;=2019),9000000,IF(H553&gt;=2019,6800000,""))))</f>
        <v>9000000</v>
      </c>
      <c r="J553">
        <v>3</v>
      </c>
    </row>
    <row r="554" spans="1:10" x14ac:dyDescent="0.25">
      <c r="A554" t="s">
        <v>569</v>
      </c>
      <c r="B554" s="1">
        <v>36274</v>
      </c>
      <c r="C554">
        <f t="shared" si="24"/>
        <v>23</v>
      </c>
      <c r="D554" t="s">
        <v>8</v>
      </c>
      <c r="E554" t="str" cm="1">
        <f t="array" ref="E554">IFERROR(_xlfn.IFS(Original!F554=Helper!$C$9,"Benar",Original!F554=Helper!$C$10,"Benar",Original!F554=Helper!$C$11,"Benar"),"Perbaikan")</f>
        <v>Benar</v>
      </c>
      <c r="F554" t="str">
        <f t="shared" si="25"/>
        <v>Marketing and Sales</v>
      </c>
      <c r="G554" s="1">
        <v>41157</v>
      </c>
      <c r="H554">
        <f t="shared" si="26"/>
        <v>2012</v>
      </c>
      <c r="I554" s="3" cm="1">
        <f t="array" ref="I554">IF(H554&lt;=2008,18000000,IF(AND(H554&gt;=2009,H554:H554&lt;=2013),13000000,IF(AND(H554&gt;=2014,H554&lt;=2019),9000000,IF(H554&gt;=2019,6800000,""))))</f>
        <v>13000000</v>
      </c>
      <c r="J554">
        <v>3</v>
      </c>
    </row>
    <row r="555" spans="1:10" x14ac:dyDescent="0.25">
      <c r="A555" t="s">
        <v>570</v>
      </c>
      <c r="B555" s="1">
        <v>35141</v>
      </c>
      <c r="C555">
        <f t="shared" si="24"/>
        <v>26</v>
      </c>
      <c r="D555" t="s">
        <v>13</v>
      </c>
      <c r="E555" t="str" cm="1">
        <f t="array" ref="E555">IFERROR(_xlfn.IFS(Original!F555=Helper!$C$9,"Benar",Original!F555=Helper!$C$10,"Benar",Original!F555=Helper!$C$11,"Benar"),"Perbaikan")</f>
        <v>Benar</v>
      </c>
      <c r="F555" t="str">
        <f t="shared" si="25"/>
        <v>After Sales</v>
      </c>
      <c r="G555" s="1">
        <v>44389</v>
      </c>
      <c r="H555">
        <f t="shared" si="26"/>
        <v>2021</v>
      </c>
      <c r="I555" s="3" cm="1">
        <f t="array" ref="I555">IF(H555&lt;=2008,18000000,IF(AND(H555&gt;=2009,H555:H555&lt;=2013),13000000,IF(AND(H555&gt;=2014,H555&lt;=2019),9000000,IF(H555&gt;=2019,6800000,""))))</f>
        <v>6800000</v>
      </c>
      <c r="J555">
        <v>5</v>
      </c>
    </row>
    <row r="556" spans="1:10" x14ac:dyDescent="0.25">
      <c r="A556" t="s">
        <v>571</v>
      </c>
      <c r="B556" s="1">
        <v>35406</v>
      </c>
      <c r="C556">
        <f t="shared" si="24"/>
        <v>25</v>
      </c>
      <c r="D556" t="s">
        <v>13</v>
      </c>
      <c r="E556" t="str" cm="1">
        <f t="array" ref="E556">IFERROR(_xlfn.IFS(Original!F556=Helper!$C$9,"Benar",Original!F556=Helper!$C$10,"Benar",Original!F556=Helper!$C$11,"Benar"),"Perbaikan")</f>
        <v>Benar</v>
      </c>
      <c r="F556" t="str">
        <f t="shared" si="25"/>
        <v>After Sales</v>
      </c>
      <c r="G556" s="1">
        <v>42712</v>
      </c>
      <c r="H556">
        <f t="shared" si="26"/>
        <v>2016</v>
      </c>
      <c r="I556" s="3" cm="1">
        <f t="array" ref="I556">IF(H556&lt;=2008,18000000,IF(AND(H556&gt;=2009,H556:H556&lt;=2013),13000000,IF(AND(H556&gt;=2014,H556&lt;=2019),9000000,IF(H556&gt;=2019,6800000,""))))</f>
        <v>9000000</v>
      </c>
      <c r="J556">
        <v>3</v>
      </c>
    </row>
    <row r="557" spans="1:10" x14ac:dyDescent="0.25">
      <c r="A557" t="s">
        <v>572</v>
      </c>
      <c r="B557" s="1">
        <v>36582</v>
      </c>
      <c r="C557">
        <f t="shared" si="24"/>
        <v>22</v>
      </c>
      <c r="D557" t="s">
        <v>13</v>
      </c>
      <c r="E557" t="str" cm="1">
        <f t="array" ref="E557">IFERROR(_xlfn.IFS(Original!F557=Helper!$C$9,"Benar",Original!F557=Helper!$C$10,"Benar",Original!F557=Helper!$C$11,"Benar"),"Perbaikan")</f>
        <v>Benar</v>
      </c>
      <c r="F557" t="str">
        <f t="shared" si="25"/>
        <v>After Sales</v>
      </c>
      <c r="G557" s="1">
        <v>41364</v>
      </c>
      <c r="H557">
        <f t="shared" si="26"/>
        <v>2013</v>
      </c>
      <c r="I557" s="3" cm="1">
        <f t="array" ref="I557">IF(H557&lt;=2008,18000000,IF(AND(H557&gt;=2009,H557:H557&lt;=2013),13000000,IF(AND(H557&gt;=2014,H557&lt;=2019),9000000,IF(H557&gt;=2019,6800000,""))))</f>
        <v>13000000</v>
      </c>
      <c r="J557">
        <v>6</v>
      </c>
    </row>
    <row r="558" spans="1:10" x14ac:dyDescent="0.25">
      <c r="A558" t="s">
        <v>573</v>
      </c>
      <c r="B558" s="1">
        <v>35402</v>
      </c>
      <c r="C558">
        <f t="shared" si="24"/>
        <v>25</v>
      </c>
      <c r="D558" t="s">
        <v>13</v>
      </c>
      <c r="E558" t="str" cm="1">
        <f t="array" ref="E558">IFERROR(_xlfn.IFS(Original!F558=Helper!$C$9,"Benar",Original!F558=Helper!$C$10,"Benar",Original!F558=Helper!$C$11,"Benar"),"Perbaikan")</f>
        <v>Benar</v>
      </c>
      <c r="F558" t="str">
        <f t="shared" si="25"/>
        <v>After Sales</v>
      </c>
      <c r="G558" s="1">
        <v>39290</v>
      </c>
      <c r="H558">
        <f t="shared" si="26"/>
        <v>2007</v>
      </c>
      <c r="I558" s="3" cm="1">
        <f t="array" ref="I558">IF(H558&lt;=2008,18000000,IF(AND(H558&gt;=2009,H558:H558&lt;=2013),13000000,IF(AND(H558&gt;=2014,H558&lt;=2019),9000000,IF(H558&gt;=2019,6800000,""))))</f>
        <v>18000000</v>
      </c>
      <c r="J558">
        <v>4</v>
      </c>
    </row>
    <row r="559" spans="1:10" x14ac:dyDescent="0.25">
      <c r="A559" t="s">
        <v>574</v>
      </c>
      <c r="B559" s="1">
        <v>37566</v>
      </c>
      <c r="C559">
        <f t="shared" si="24"/>
        <v>19</v>
      </c>
      <c r="D559" t="s">
        <v>13</v>
      </c>
      <c r="E559" t="str" cm="1">
        <f t="array" ref="E559">IFERROR(_xlfn.IFS(Original!F559=Helper!$C$9,"Benar",Original!F559=Helper!$C$10,"Benar",Original!F559=Helper!$C$11,"Benar"),"Perbaikan")</f>
        <v>Benar</v>
      </c>
      <c r="F559" t="str">
        <f t="shared" si="25"/>
        <v>After Sales</v>
      </c>
      <c r="G559" s="1">
        <v>39310</v>
      </c>
      <c r="H559">
        <f t="shared" si="26"/>
        <v>2007</v>
      </c>
      <c r="I559" s="3" cm="1">
        <f t="array" ref="I559">IF(H559&lt;=2008,18000000,IF(AND(H559&gt;=2009,H559:H559&lt;=2013),13000000,IF(AND(H559&gt;=2014,H559&lt;=2019),9000000,IF(H559&gt;=2019,6800000,""))))</f>
        <v>18000000</v>
      </c>
      <c r="J559">
        <v>4</v>
      </c>
    </row>
    <row r="560" spans="1:10" x14ac:dyDescent="0.25">
      <c r="A560" t="s">
        <v>575</v>
      </c>
      <c r="B560" s="1">
        <v>36092</v>
      </c>
      <c r="C560">
        <f t="shared" si="24"/>
        <v>23</v>
      </c>
      <c r="D560" t="s">
        <v>8</v>
      </c>
      <c r="E560" t="str" cm="1">
        <f t="array" ref="E560">IFERROR(_xlfn.IFS(Original!F560=Helper!$C$9,"Benar",Original!F560=Helper!$C$10,"Benar",Original!F560=Helper!$C$11,"Benar"),"Perbaikan")</f>
        <v>Benar</v>
      </c>
      <c r="F560" t="str">
        <f t="shared" si="25"/>
        <v>Marketing and Sales</v>
      </c>
      <c r="G560" s="1">
        <v>40228</v>
      </c>
      <c r="H560">
        <f t="shared" si="26"/>
        <v>2010</v>
      </c>
      <c r="I560" s="3" cm="1">
        <f t="array" ref="I560">IF(H560&lt;=2008,18000000,IF(AND(H560&gt;=2009,H560:H560&lt;=2013),13000000,IF(AND(H560&gt;=2014,H560&lt;=2019),9000000,IF(H560&gt;=2019,6800000,""))))</f>
        <v>13000000</v>
      </c>
      <c r="J560">
        <v>2</v>
      </c>
    </row>
    <row r="561" spans="1:10" x14ac:dyDescent="0.25">
      <c r="A561" t="s">
        <v>576</v>
      </c>
      <c r="B561" s="1">
        <v>36936</v>
      </c>
      <c r="C561">
        <f t="shared" si="24"/>
        <v>21</v>
      </c>
      <c r="D561" t="s">
        <v>8</v>
      </c>
      <c r="E561" t="str" cm="1">
        <f t="array" ref="E561">IFERROR(_xlfn.IFS(Original!F561=Helper!$C$9,"Benar",Original!F561=Helper!$C$10,"Benar",Original!F561=Helper!$C$11,"Benar"),"Perbaikan")</f>
        <v>Benar</v>
      </c>
      <c r="F561" t="str">
        <f t="shared" si="25"/>
        <v>Marketing and Sales</v>
      </c>
      <c r="G561" s="1">
        <v>40445</v>
      </c>
      <c r="H561">
        <f t="shared" si="26"/>
        <v>2010</v>
      </c>
      <c r="I561" s="3" cm="1">
        <f t="array" ref="I561">IF(H561&lt;=2008,18000000,IF(AND(H561&gt;=2009,H561:H561&lt;=2013),13000000,IF(AND(H561&gt;=2014,H561&lt;=2019),9000000,IF(H561&gt;=2019,6800000,""))))</f>
        <v>13000000</v>
      </c>
      <c r="J561">
        <v>3</v>
      </c>
    </row>
    <row r="562" spans="1:10" x14ac:dyDescent="0.25">
      <c r="A562" t="s">
        <v>577</v>
      </c>
      <c r="B562" s="1">
        <v>35482</v>
      </c>
      <c r="C562">
        <f t="shared" si="24"/>
        <v>25</v>
      </c>
      <c r="D562" t="s">
        <v>13</v>
      </c>
      <c r="E562" t="str" cm="1">
        <f t="array" ref="E562">IFERROR(_xlfn.IFS(Original!F562=Helper!$C$9,"Benar",Original!F562=Helper!$C$10,"Benar",Original!F562=Helper!$C$11,"Benar"),"Perbaikan")</f>
        <v>Benar</v>
      </c>
      <c r="F562" t="str">
        <f t="shared" si="25"/>
        <v>After Sales</v>
      </c>
      <c r="G562" s="1">
        <v>39698</v>
      </c>
      <c r="H562">
        <f t="shared" si="26"/>
        <v>2008</v>
      </c>
      <c r="I562" s="3" cm="1">
        <f t="array" ref="I562">IF(H562&lt;=2008,18000000,IF(AND(H562&gt;=2009,H562:H562&lt;=2013),13000000,IF(AND(H562&gt;=2014,H562&lt;=2019),9000000,IF(H562&gt;=2019,6800000,""))))</f>
        <v>18000000</v>
      </c>
      <c r="J562">
        <v>5</v>
      </c>
    </row>
    <row r="563" spans="1:10" x14ac:dyDescent="0.25">
      <c r="A563" t="s">
        <v>578</v>
      </c>
      <c r="B563" s="1">
        <v>35277</v>
      </c>
      <c r="C563">
        <f t="shared" si="24"/>
        <v>26</v>
      </c>
      <c r="D563" t="s">
        <v>13</v>
      </c>
      <c r="E563" t="str" cm="1">
        <f t="array" ref="E563">IFERROR(_xlfn.IFS(Original!F563=Helper!$C$9,"Benar",Original!F563=Helper!$C$10,"Benar",Original!F563=Helper!$C$11,"Benar"),"Perbaikan")</f>
        <v>Benar</v>
      </c>
      <c r="F563" t="str">
        <f t="shared" si="25"/>
        <v>After Sales</v>
      </c>
      <c r="G563" s="1">
        <v>38525</v>
      </c>
      <c r="H563">
        <f t="shared" si="26"/>
        <v>2005</v>
      </c>
      <c r="I563" s="3" cm="1">
        <f t="array" ref="I563">IF(H563&lt;=2008,18000000,IF(AND(H563&gt;=2009,H563:H563&lt;=2013),13000000,IF(AND(H563&gt;=2014,H563&lt;=2019),9000000,IF(H563&gt;=2019,6800000,""))))</f>
        <v>18000000</v>
      </c>
      <c r="J563">
        <v>5</v>
      </c>
    </row>
    <row r="564" spans="1:10" x14ac:dyDescent="0.25">
      <c r="A564" t="s">
        <v>579</v>
      </c>
      <c r="B564" s="1">
        <v>36284</v>
      </c>
      <c r="C564">
        <f t="shared" si="24"/>
        <v>23</v>
      </c>
      <c r="D564" t="s">
        <v>13</v>
      </c>
      <c r="E564" t="str" cm="1">
        <f t="array" ref="E564">IFERROR(_xlfn.IFS(Original!F564=Helper!$C$9,"Benar",Original!F564=Helper!$C$10,"Benar",Original!F564=Helper!$C$11,"Benar"),"Perbaikan")</f>
        <v>Benar</v>
      </c>
      <c r="F564" t="str">
        <f t="shared" si="25"/>
        <v>After Sales</v>
      </c>
      <c r="G564" s="1">
        <v>39797</v>
      </c>
      <c r="H564">
        <f t="shared" si="26"/>
        <v>2008</v>
      </c>
      <c r="I564" s="3" cm="1">
        <f t="array" ref="I564">IF(H564&lt;=2008,18000000,IF(AND(H564&gt;=2009,H564:H564&lt;=2013),13000000,IF(AND(H564&gt;=2014,H564&lt;=2019),9000000,IF(H564&gt;=2019,6800000,""))))</f>
        <v>18000000</v>
      </c>
      <c r="J564">
        <v>5</v>
      </c>
    </row>
    <row r="565" spans="1:10" x14ac:dyDescent="0.25">
      <c r="A565" t="s">
        <v>580</v>
      </c>
      <c r="B565" s="1">
        <v>34864</v>
      </c>
      <c r="C565">
        <f t="shared" si="24"/>
        <v>27</v>
      </c>
      <c r="D565" t="s">
        <v>13</v>
      </c>
      <c r="E565" t="str" cm="1">
        <f t="array" ref="E565">IFERROR(_xlfn.IFS(Original!F565=Helper!$C$9,"Benar",Original!F565=Helper!$C$10,"Benar",Original!F565=Helper!$C$11,"Benar"),"Perbaikan")</f>
        <v>Benar</v>
      </c>
      <c r="F565" t="str">
        <f t="shared" si="25"/>
        <v>After Sales</v>
      </c>
      <c r="G565" s="1">
        <v>41385</v>
      </c>
      <c r="H565">
        <f t="shared" si="26"/>
        <v>2013</v>
      </c>
      <c r="I565" s="3" cm="1">
        <f t="array" ref="I565">IF(H565&lt;=2008,18000000,IF(AND(H565&gt;=2009,H565:H565&lt;=2013),13000000,IF(AND(H565&gt;=2014,H565&lt;=2019),9000000,IF(H565&gt;=2019,6800000,""))))</f>
        <v>13000000</v>
      </c>
      <c r="J565">
        <v>6</v>
      </c>
    </row>
    <row r="566" spans="1:10" x14ac:dyDescent="0.25">
      <c r="A566" t="s">
        <v>581</v>
      </c>
      <c r="B566" s="1">
        <v>35448</v>
      </c>
      <c r="C566">
        <f t="shared" si="24"/>
        <v>25</v>
      </c>
      <c r="D566" t="s">
        <v>8</v>
      </c>
      <c r="E566" t="str" cm="1">
        <f t="array" ref="E566">IFERROR(_xlfn.IFS(Original!F566=Helper!$C$9,"Benar",Original!F566=Helper!$C$10,"Benar",Original!F566=Helper!$C$11,"Benar"),"Perbaikan")</f>
        <v>Benar</v>
      </c>
      <c r="F566" t="str">
        <f t="shared" si="25"/>
        <v>Marketing and Sales</v>
      </c>
      <c r="G566" s="1">
        <v>39148</v>
      </c>
      <c r="H566">
        <f t="shared" si="26"/>
        <v>2007</v>
      </c>
      <c r="I566" s="3" cm="1">
        <f t="array" ref="I566">IF(H566&lt;=2008,18000000,IF(AND(H566&gt;=2009,H566:H566&lt;=2013),13000000,IF(AND(H566&gt;=2014,H566&lt;=2019),9000000,IF(H566&gt;=2019,6800000,""))))</f>
        <v>18000000</v>
      </c>
      <c r="J566">
        <v>6</v>
      </c>
    </row>
    <row r="567" spans="1:10" x14ac:dyDescent="0.25">
      <c r="A567" t="s">
        <v>582</v>
      </c>
      <c r="B567" s="1">
        <v>37444</v>
      </c>
      <c r="C567">
        <f t="shared" si="24"/>
        <v>20</v>
      </c>
      <c r="D567" t="s">
        <v>13</v>
      </c>
      <c r="E567" t="str" cm="1">
        <f t="array" ref="E567">IFERROR(_xlfn.IFS(Original!F567=Helper!$C$9,"Benar",Original!F567=Helper!$C$10,"Benar",Original!F567=Helper!$C$11,"Benar"),"Perbaikan")</f>
        <v>Benar</v>
      </c>
      <c r="F567" t="str">
        <f t="shared" si="25"/>
        <v>After Sales</v>
      </c>
      <c r="G567" s="1">
        <v>38704</v>
      </c>
      <c r="H567">
        <f t="shared" si="26"/>
        <v>2005</v>
      </c>
      <c r="I567" s="3" cm="1">
        <f t="array" ref="I567">IF(H567&lt;=2008,18000000,IF(AND(H567&gt;=2009,H567:H567&lt;=2013),13000000,IF(AND(H567&gt;=2014,H567&lt;=2019),9000000,IF(H567&gt;=2019,6800000,""))))</f>
        <v>18000000</v>
      </c>
      <c r="J567">
        <v>3</v>
      </c>
    </row>
    <row r="568" spans="1:10" x14ac:dyDescent="0.25">
      <c r="A568" t="s">
        <v>583</v>
      </c>
      <c r="B568" s="1">
        <v>37252</v>
      </c>
      <c r="C568">
        <f t="shared" si="24"/>
        <v>20</v>
      </c>
      <c r="D568" t="s">
        <v>8</v>
      </c>
      <c r="E568" t="str" cm="1">
        <f t="array" ref="E568">IFERROR(_xlfn.IFS(Original!F568=Helper!$C$9,"Benar",Original!F568=Helper!$C$10,"Benar",Original!F568=Helper!$C$11,"Benar"),"Perbaikan")</f>
        <v>Benar</v>
      </c>
      <c r="F568" t="str">
        <f t="shared" si="25"/>
        <v>Marketing and Sales</v>
      </c>
      <c r="G568" s="1">
        <v>43910</v>
      </c>
      <c r="H568">
        <f t="shared" si="26"/>
        <v>2020</v>
      </c>
      <c r="I568" s="3" cm="1">
        <f t="array" ref="I568">IF(H568&lt;=2008,18000000,IF(AND(H568&gt;=2009,H568:H568&lt;=2013),13000000,IF(AND(H568&gt;=2014,H568&lt;=2019),9000000,IF(H568&gt;=2019,6800000,""))))</f>
        <v>6800000</v>
      </c>
      <c r="J568">
        <v>6</v>
      </c>
    </row>
    <row r="569" spans="1:10" x14ac:dyDescent="0.25">
      <c r="A569" t="s">
        <v>584</v>
      </c>
      <c r="B569" s="1">
        <v>35836</v>
      </c>
      <c r="C569">
        <f t="shared" si="24"/>
        <v>24</v>
      </c>
      <c r="D569" t="s">
        <v>13</v>
      </c>
      <c r="E569" t="str" cm="1">
        <f t="array" ref="E569">IFERROR(_xlfn.IFS(Original!F569=Helper!$C$9,"Benar",Original!F569=Helper!$C$10,"Benar",Original!F569=Helper!$C$11,"Benar"),"Perbaikan")</f>
        <v>Benar</v>
      </c>
      <c r="F569" t="str">
        <f t="shared" si="25"/>
        <v>After Sales</v>
      </c>
      <c r="G569" s="1">
        <v>38353</v>
      </c>
      <c r="H569">
        <f t="shared" si="26"/>
        <v>2005</v>
      </c>
      <c r="I569" s="3" cm="1">
        <f t="array" ref="I569">IF(H569&lt;=2008,18000000,IF(AND(H569&gt;=2009,H569:H569&lt;=2013),13000000,IF(AND(H569&gt;=2014,H569&lt;=2019),9000000,IF(H569&gt;=2019,6800000,""))))</f>
        <v>18000000</v>
      </c>
      <c r="J569">
        <v>4</v>
      </c>
    </row>
    <row r="570" spans="1:10" x14ac:dyDescent="0.25">
      <c r="A570" t="s">
        <v>585</v>
      </c>
      <c r="B570" s="1">
        <v>36304</v>
      </c>
      <c r="C570">
        <f t="shared" si="24"/>
        <v>23</v>
      </c>
      <c r="D570" t="s">
        <v>13</v>
      </c>
      <c r="E570" t="str" cm="1">
        <f t="array" ref="E570">IFERROR(_xlfn.IFS(Original!F570=Helper!$C$9,"Benar",Original!F570=Helper!$C$10,"Benar",Original!F570=Helper!$C$11,"Benar"),"Perbaikan")</f>
        <v>Benar</v>
      </c>
      <c r="F570" t="str">
        <f t="shared" si="25"/>
        <v>After Sales</v>
      </c>
      <c r="G570" s="1">
        <v>44419</v>
      </c>
      <c r="H570">
        <f t="shared" si="26"/>
        <v>2021</v>
      </c>
      <c r="I570" s="3" cm="1">
        <f t="array" ref="I570">IF(H570&lt;=2008,18000000,IF(AND(H570&gt;=2009,H570:H570&lt;=2013),13000000,IF(AND(H570&gt;=2014,H570&lt;=2019),9000000,IF(H570&gt;=2019,6800000,""))))</f>
        <v>6800000</v>
      </c>
      <c r="J570">
        <v>1</v>
      </c>
    </row>
    <row r="571" spans="1:10" x14ac:dyDescent="0.25">
      <c r="A571" t="s">
        <v>586</v>
      </c>
      <c r="B571" s="1">
        <v>37433</v>
      </c>
      <c r="C571">
        <f t="shared" si="24"/>
        <v>20</v>
      </c>
      <c r="D571" t="s">
        <v>8</v>
      </c>
      <c r="E571" t="str" cm="1">
        <f t="array" ref="E571">IFERROR(_xlfn.IFS(Original!F571=Helper!$C$9,"Benar",Original!F571=Helper!$C$10,"Benar",Original!F571=Helper!$C$11,"Benar"),"Perbaikan")</f>
        <v>Benar</v>
      </c>
      <c r="F571" t="str">
        <f t="shared" si="25"/>
        <v>Marketing and Sales</v>
      </c>
      <c r="G571" s="1">
        <v>38877</v>
      </c>
      <c r="H571">
        <f t="shared" si="26"/>
        <v>2006</v>
      </c>
      <c r="I571" s="3" cm="1">
        <f t="array" ref="I571">IF(H571&lt;=2008,18000000,IF(AND(H571&gt;=2009,H571:H571&lt;=2013),13000000,IF(AND(H571&gt;=2014,H571&lt;=2019),9000000,IF(H571&gt;=2019,6800000,""))))</f>
        <v>18000000</v>
      </c>
      <c r="J571">
        <v>4</v>
      </c>
    </row>
    <row r="572" spans="1:10" x14ac:dyDescent="0.25">
      <c r="A572" t="s">
        <v>587</v>
      </c>
      <c r="B572" s="1">
        <v>37883</v>
      </c>
      <c r="C572">
        <f t="shared" si="24"/>
        <v>19</v>
      </c>
      <c r="D572" t="s">
        <v>13</v>
      </c>
      <c r="E572" t="str" cm="1">
        <f t="array" ref="E572">IFERROR(_xlfn.IFS(Original!F572=Helper!$C$9,"Benar",Original!F572=Helper!$C$10,"Benar",Original!F572=Helper!$C$11,"Benar"),"Perbaikan")</f>
        <v>Benar</v>
      </c>
      <c r="F572" t="str">
        <f t="shared" si="25"/>
        <v>After Sales</v>
      </c>
      <c r="G572" s="1">
        <v>40284</v>
      </c>
      <c r="H572">
        <f t="shared" si="26"/>
        <v>2010</v>
      </c>
      <c r="I572" s="3" cm="1">
        <f t="array" ref="I572">IF(H572&lt;=2008,18000000,IF(AND(H572&gt;=2009,H572:H572&lt;=2013),13000000,IF(AND(H572&gt;=2014,H572&lt;=2019),9000000,IF(H572&gt;=2019,6800000,""))))</f>
        <v>13000000</v>
      </c>
      <c r="J572">
        <v>5</v>
      </c>
    </row>
    <row r="573" spans="1:10" x14ac:dyDescent="0.25">
      <c r="A573" t="s">
        <v>588</v>
      </c>
      <c r="B573" s="1">
        <v>34760</v>
      </c>
      <c r="C573">
        <f t="shared" si="24"/>
        <v>27</v>
      </c>
      <c r="D573" t="s">
        <v>13</v>
      </c>
      <c r="E573" t="str" cm="1">
        <f t="array" ref="E573">IFERROR(_xlfn.IFS(Original!F573=Helper!$C$9,"Benar",Original!F573=Helper!$C$10,"Benar",Original!F573=Helper!$C$11,"Benar"),"Perbaikan")</f>
        <v>Benar</v>
      </c>
      <c r="F573" t="str">
        <f t="shared" si="25"/>
        <v>After Sales</v>
      </c>
      <c r="G573" s="1">
        <v>43919</v>
      </c>
      <c r="H573">
        <f t="shared" si="26"/>
        <v>2020</v>
      </c>
      <c r="I573" s="3" cm="1">
        <f t="array" ref="I573">IF(H573&lt;=2008,18000000,IF(AND(H573&gt;=2009,H573:H573&lt;=2013),13000000,IF(AND(H573&gt;=2014,H573&lt;=2019),9000000,IF(H573&gt;=2019,6800000,""))))</f>
        <v>6800000</v>
      </c>
      <c r="J573">
        <v>2</v>
      </c>
    </row>
    <row r="574" spans="1:10" x14ac:dyDescent="0.25">
      <c r="A574" t="s">
        <v>589</v>
      </c>
      <c r="B574" s="1">
        <v>37716</v>
      </c>
      <c r="C574">
        <f t="shared" si="24"/>
        <v>19</v>
      </c>
      <c r="D574" t="s">
        <v>17</v>
      </c>
      <c r="E574" t="str" cm="1">
        <f t="array" ref="E574">IFERROR(_xlfn.IFS(Original!F574=Helper!$C$9,"Benar",Original!F574=Helper!$C$10,"Benar",Original!F574=Helper!$C$11,"Benar"),"Perbaikan")</f>
        <v>Benar</v>
      </c>
      <c r="F574" t="str">
        <f t="shared" si="25"/>
        <v>Administrasi</v>
      </c>
      <c r="G574" s="1">
        <v>42880</v>
      </c>
      <c r="H574">
        <f t="shared" si="26"/>
        <v>2017</v>
      </c>
      <c r="I574" s="3" cm="1">
        <f t="array" ref="I574">IF(H574&lt;=2008,18000000,IF(AND(H574&gt;=2009,H574:H574&lt;=2013),13000000,IF(AND(H574&gt;=2014,H574&lt;=2019),9000000,IF(H574&gt;=2019,6800000,""))))</f>
        <v>9000000</v>
      </c>
      <c r="J574">
        <v>2</v>
      </c>
    </row>
    <row r="575" spans="1:10" x14ac:dyDescent="0.25">
      <c r="A575" t="s">
        <v>590</v>
      </c>
      <c r="B575" s="1">
        <v>35398</v>
      </c>
      <c r="C575">
        <f t="shared" si="24"/>
        <v>25</v>
      </c>
      <c r="D575" t="s">
        <v>13</v>
      </c>
      <c r="E575" t="str" cm="1">
        <f t="array" ref="E575">IFERROR(_xlfn.IFS(Original!F575=Helper!$C$9,"Benar",Original!F575=Helper!$C$10,"Benar",Original!F575=Helper!$C$11,"Benar"),"Perbaikan")</f>
        <v>Benar</v>
      </c>
      <c r="F575" t="str">
        <f t="shared" si="25"/>
        <v>After Sales</v>
      </c>
      <c r="G575" s="1">
        <v>43146</v>
      </c>
      <c r="H575">
        <f t="shared" si="26"/>
        <v>2018</v>
      </c>
      <c r="I575" s="3" cm="1">
        <f t="array" ref="I575">IF(H575&lt;=2008,18000000,IF(AND(H575&gt;=2009,H575:H575&lt;=2013),13000000,IF(AND(H575&gt;=2014,H575&lt;=2019),9000000,IF(H575&gt;=2019,6800000,""))))</f>
        <v>9000000</v>
      </c>
      <c r="J575">
        <v>2</v>
      </c>
    </row>
    <row r="576" spans="1:10" x14ac:dyDescent="0.25">
      <c r="A576" t="s">
        <v>591</v>
      </c>
      <c r="B576" s="1">
        <v>36315</v>
      </c>
      <c r="C576">
        <f t="shared" si="24"/>
        <v>23</v>
      </c>
      <c r="D576" t="s">
        <v>13</v>
      </c>
      <c r="E576" t="str" cm="1">
        <f t="array" ref="E576">IFERROR(_xlfn.IFS(Original!F576=Helper!$C$9,"Benar",Original!F576=Helper!$C$10,"Benar",Original!F576=Helper!$C$11,"Benar"),"Perbaikan")</f>
        <v>Benar</v>
      </c>
      <c r="F576" t="str">
        <f t="shared" si="25"/>
        <v>After Sales</v>
      </c>
      <c r="G576" s="1">
        <v>40185</v>
      </c>
      <c r="H576">
        <f t="shared" si="26"/>
        <v>2010</v>
      </c>
      <c r="I576" s="3" cm="1">
        <f t="array" ref="I576">IF(H576&lt;=2008,18000000,IF(AND(H576&gt;=2009,H576:H576&lt;=2013),13000000,IF(AND(H576&gt;=2014,H576&lt;=2019),9000000,IF(H576&gt;=2019,6800000,""))))</f>
        <v>13000000</v>
      </c>
      <c r="J576">
        <v>6</v>
      </c>
    </row>
    <row r="577" spans="1:10" x14ac:dyDescent="0.25">
      <c r="A577" t="s">
        <v>592</v>
      </c>
      <c r="B577" s="1">
        <v>37013</v>
      </c>
      <c r="C577">
        <f t="shared" si="24"/>
        <v>21</v>
      </c>
      <c r="D577" t="s">
        <v>13</v>
      </c>
      <c r="E577" t="str" cm="1">
        <f t="array" ref="E577">IFERROR(_xlfn.IFS(Original!F577=Helper!$C$9,"Benar",Original!F577=Helper!$C$10,"Benar",Original!F577=Helper!$C$11,"Benar"),"Perbaikan")</f>
        <v>Benar</v>
      </c>
      <c r="F577" t="str">
        <f t="shared" si="25"/>
        <v>After Sales</v>
      </c>
      <c r="G577" s="1">
        <v>39073</v>
      </c>
      <c r="H577">
        <f t="shared" si="26"/>
        <v>2006</v>
      </c>
      <c r="I577" s="3" cm="1">
        <f t="array" ref="I577">IF(H577&lt;=2008,18000000,IF(AND(H577&gt;=2009,H577:H577&lt;=2013),13000000,IF(AND(H577&gt;=2014,H577&lt;=2019),9000000,IF(H577&gt;=2019,6800000,""))))</f>
        <v>18000000</v>
      </c>
      <c r="J577">
        <v>5</v>
      </c>
    </row>
    <row r="578" spans="1:10" x14ac:dyDescent="0.25">
      <c r="A578" t="s">
        <v>593</v>
      </c>
      <c r="B578" s="1">
        <v>36287</v>
      </c>
      <c r="C578">
        <f t="shared" ref="C578:C641" si="27">DATEDIF(B578,$N$2,"y")</f>
        <v>23</v>
      </c>
      <c r="D578" t="s">
        <v>8</v>
      </c>
      <c r="E578" t="str" cm="1">
        <f t="array" ref="E578">IFERROR(_xlfn.IFS(Original!F578=Helper!$C$9,"Benar",Original!F578=Helper!$C$10,"Benar",Original!F578=Helper!$C$11,"Benar"),"Perbaikan")</f>
        <v>Benar</v>
      </c>
      <c r="F578" t="str">
        <f t="shared" si="25"/>
        <v>Marketing and Sales</v>
      </c>
      <c r="G578" s="1">
        <v>44201</v>
      </c>
      <c r="H578">
        <f t="shared" si="26"/>
        <v>2021</v>
      </c>
      <c r="I578" s="3" cm="1">
        <f t="array" ref="I578">IF(H578&lt;=2008,18000000,IF(AND(H578&gt;=2009,H578:H578&lt;=2013),13000000,IF(AND(H578&gt;=2014,H578&lt;=2019),9000000,IF(H578&gt;=2019,6800000,""))))</f>
        <v>6800000</v>
      </c>
      <c r="J578">
        <v>1</v>
      </c>
    </row>
    <row r="579" spans="1:10" x14ac:dyDescent="0.25">
      <c r="A579" t="s">
        <v>594</v>
      </c>
      <c r="B579" s="1">
        <v>35213</v>
      </c>
      <c r="C579">
        <f t="shared" si="27"/>
        <v>26</v>
      </c>
      <c r="D579" t="s">
        <v>13</v>
      </c>
      <c r="E579" t="str" cm="1">
        <f t="array" ref="E579">IFERROR(_xlfn.IFS(Original!F579=Helper!$C$9,"Benar",Original!F579=Helper!$C$10,"Benar",Original!F579=Helper!$C$11,"Benar"),"Perbaikan")</f>
        <v>Benar</v>
      </c>
      <c r="F579" t="str">
        <f t="shared" ref="F579:F642" si="28">TRIM(D579)</f>
        <v>After Sales</v>
      </c>
      <c r="G579" s="1">
        <v>40502</v>
      </c>
      <c r="H579">
        <f t="shared" ref="H579:H642" si="29">YEAR(G579)</f>
        <v>2010</v>
      </c>
      <c r="I579" s="3" cm="1">
        <f t="array" ref="I579">IF(H579&lt;=2008,18000000,IF(AND(H579&gt;=2009,H579:H579&lt;=2013),13000000,IF(AND(H579&gt;=2014,H579&lt;=2019),9000000,IF(H579&gt;=2019,6800000,""))))</f>
        <v>13000000</v>
      </c>
      <c r="J579">
        <v>4</v>
      </c>
    </row>
    <row r="580" spans="1:10" x14ac:dyDescent="0.25">
      <c r="A580" t="s">
        <v>595</v>
      </c>
      <c r="B580" s="1">
        <v>35037</v>
      </c>
      <c r="C580">
        <f t="shared" si="27"/>
        <v>26</v>
      </c>
      <c r="D580" t="s">
        <v>13</v>
      </c>
      <c r="E580" t="str" cm="1">
        <f t="array" ref="E580">IFERROR(_xlfn.IFS(Original!F580=Helper!$C$9,"Benar",Original!F580=Helper!$C$10,"Benar",Original!F580=Helper!$C$11,"Benar"),"Perbaikan")</f>
        <v>Benar</v>
      </c>
      <c r="F580" t="str">
        <f t="shared" si="28"/>
        <v>After Sales</v>
      </c>
      <c r="G580" s="1">
        <v>44565</v>
      </c>
      <c r="H580">
        <f t="shared" si="29"/>
        <v>2022</v>
      </c>
      <c r="I580" s="3" cm="1">
        <f t="array" ref="I580">IF(H580&lt;=2008,18000000,IF(AND(H580&gt;=2009,H580:H580&lt;=2013),13000000,IF(AND(H580&gt;=2014,H580&lt;=2019),9000000,IF(H580&gt;=2019,6800000,""))))</f>
        <v>6800000</v>
      </c>
      <c r="J580">
        <v>5</v>
      </c>
    </row>
    <row r="581" spans="1:10" x14ac:dyDescent="0.25">
      <c r="A581" t="s">
        <v>596</v>
      </c>
      <c r="B581" s="1">
        <v>36926</v>
      </c>
      <c r="C581">
        <f t="shared" si="27"/>
        <v>21</v>
      </c>
      <c r="D581" t="s">
        <v>13</v>
      </c>
      <c r="E581" t="str" cm="1">
        <f t="array" ref="E581">IFERROR(_xlfn.IFS(Original!F581=Helper!$C$9,"Benar",Original!F581=Helper!$C$10,"Benar",Original!F581=Helper!$C$11,"Benar"),"Perbaikan")</f>
        <v>Benar</v>
      </c>
      <c r="F581" t="str">
        <f t="shared" si="28"/>
        <v>After Sales</v>
      </c>
      <c r="G581" s="1">
        <v>38722</v>
      </c>
      <c r="H581">
        <f t="shared" si="29"/>
        <v>2006</v>
      </c>
      <c r="I581" s="3" cm="1">
        <f t="array" ref="I581">IF(H581&lt;=2008,18000000,IF(AND(H581&gt;=2009,H581:H581&lt;=2013),13000000,IF(AND(H581&gt;=2014,H581&lt;=2019),9000000,IF(H581&gt;=2019,6800000,""))))</f>
        <v>18000000</v>
      </c>
      <c r="J581">
        <v>5</v>
      </c>
    </row>
    <row r="582" spans="1:10" x14ac:dyDescent="0.25">
      <c r="A582" t="s">
        <v>597</v>
      </c>
      <c r="B582" s="1">
        <v>36188</v>
      </c>
      <c r="C582">
        <f t="shared" si="27"/>
        <v>23</v>
      </c>
      <c r="D582" t="s">
        <v>17</v>
      </c>
      <c r="E582" t="str" cm="1">
        <f t="array" ref="E582">IFERROR(_xlfn.IFS(Original!F582=Helper!$C$9,"Benar",Original!F582=Helper!$C$10,"Benar",Original!F582=Helper!$C$11,"Benar"),"Perbaikan")</f>
        <v>Benar</v>
      </c>
      <c r="F582" t="str">
        <f t="shared" si="28"/>
        <v>Administrasi</v>
      </c>
      <c r="G582" s="1">
        <v>44720</v>
      </c>
      <c r="H582">
        <f t="shared" si="29"/>
        <v>2022</v>
      </c>
      <c r="I582" s="3" cm="1">
        <f t="array" ref="I582">IF(H582&lt;=2008,18000000,IF(AND(H582&gt;=2009,H582:H582&lt;=2013),13000000,IF(AND(H582&gt;=2014,H582&lt;=2019),9000000,IF(H582&gt;=2019,6800000,""))))</f>
        <v>6800000</v>
      </c>
      <c r="J582">
        <v>3</v>
      </c>
    </row>
    <row r="583" spans="1:10" x14ac:dyDescent="0.25">
      <c r="A583" t="s">
        <v>598</v>
      </c>
      <c r="B583" s="1">
        <v>37258</v>
      </c>
      <c r="C583">
        <f t="shared" si="27"/>
        <v>20</v>
      </c>
      <c r="D583" t="s">
        <v>13</v>
      </c>
      <c r="E583" t="str" cm="1">
        <f t="array" ref="E583">IFERROR(_xlfn.IFS(Original!F583=Helper!$C$9,"Benar",Original!F583=Helper!$C$10,"Benar",Original!F583=Helper!$C$11,"Benar"),"Perbaikan")</f>
        <v>Benar</v>
      </c>
      <c r="F583" t="str">
        <f t="shared" si="28"/>
        <v>After Sales</v>
      </c>
      <c r="G583" s="1">
        <v>41822</v>
      </c>
      <c r="H583">
        <f t="shared" si="29"/>
        <v>2014</v>
      </c>
      <c r="I583" s="3" cm="1">
        <f t="array" ref="I583">IF(H583&lt;=2008,18000000,IF(AND(H583&gt;=2009,H583:H583&lt;=2013),13000000,IF(AND(H583&gt;=2014,H583&lt;=2019),9000000,IF(H583&gt;=2019,6800000,""))))</f>
        <v>9000000</v>
      </c>
      <c r="J583">
        <v>3</v>
      </c>
    </row>
    <row r="584" spans="1:10" x14ac:dyDescent="0.25">
      <c r="A584" t="s">
        <v>599</v>
      </c>
      <c r="B584" s="1">
        <v>34669</v>
      </c>
      <c r="C584">
        <f t="shared" si="27"/>
        <v>27</v>
      </c>
      <c r="D584" t="s">
        <v>13</v>
      </c>
      <c r="E584" t="str" cm="1">
        <f t="array" ref="E584">IFERROR(_xlfn.IFS(Original!F584=Helper!$C$9,"Benar",Original!F584=Helper!$C$10,"Benar",Original!F584=Helper!$C$11,"Benar"),"Perbaikan")</f>
        <v>Benar</v>
      </c>
      <c r="F584" t="str">
        <f t="shared" si="28"/>
        <v>After Sales</v>
      </c>
      <c r="G584" s="1">
        <v>40814</v>
      </c>
      <c r="H584">
        <f t="shared" si="29"/>
        <v>2011</v>
      </c>
      <c r="I584" s="3" cm="1">
        <f t="array" ref="I584">IF(H584&lt;=2008,18000000,IF(AND(H584&gt;=2009,H584:H584&lt;=2013),13000000,IF(AND(H584&gt;=2014,H584&lt;=2019),9000000,IF(H584&gt;=2019,6800000,""))))</f>
        <v>13000000</v>
      </c>
      <c r="J584">
        <v>6</v>
      </c>
    </row>
    <row r="585" spans="1:10" x14ac:dyDescent="0.25">
      <c r="A585" t="s">
        <v>600</v>
      </c>
      <c r="B585" s="1">
        <v>37521</v>
      </c>
      <c r="C585">
        <f t="shared" si="27"/>
        <v>20</v>
      </c>
      <c r="D585" t="s">
        <v>13</v>
      </c>
      <c r="E585" t="str" cm="1">
        <f t="array" ref="E585">IFERROR(_xlfn.IFS(Original!F585=Helper!$C$9,"Benar",Original!F585=Helper!$C$10,"Benar",Original!F585=Helper!$C$11,"Benar"),"Perbaikan")</f>
        <v>Benar</v>
      </c>
      <c r="F585" t="str">
        <f t="shared" si="28"/>
        <v>After Sales</v>
      </c>
      <c r="G585" s="1">
        <v>38994</v>
      </c>
      <c r="H585">
        <f t="shared" si="29"/>
        <v>2006</v>
      </c>
      <c r="I585" s="3" cm="1">
        <f t="array" ref="I585">IF(H585&lt;=2008,18000000,IF(AND(H585&gt;=2009,H585:H585&lt;=2013),13000000,IF(AND(H585&gt;=2014,H585&lt;=2019),9000000,IF(H585&gt;=2019,6800000,""))))</f>
        <v>18000000</v>
      </c>
      <c r="J585">
        <v>1</v>
      </c>
    </row>
    <row r="586" spans="1:10" x14ac:dyDescent="0.25">
      <c r="A586" t="s">
        <v>601</v>
      </c>
      <c r="B586" s="1">
        <v>35197</v>
      </c>
      <c r="C586">
        <f t="shared" si="27"/>
        <v>26</v>
      </c>
      <c r="D586" t="s">
        <v>13</v>
      </c>
      <c r="E586" t="str" cm="1">
        <f t="array" ref="E586">IFERROR(_xlfn.IFS(Original!F586=Helper!$C$9,"Benar",Original!F586=Helper!$C$10,"Benar",Original!F586=Helper!$C$11,"Benar"),"Perbaikan")</f>
        <v>Benar</v>
      </c>
      <c r="F586" t="str">
        <f t="shared" si="28"/>
        <v>After Sales</v>
      </c>
      <c r="G586" s="1">
        <v>42754</v>
      </c>
      <c r="H586">
        <f t="shared" si="29"/>
        <v>2017</v>
      </c>
      <c r="I586" s="3" cm="1">
        <f t="array" ref="I586">IF(H586&lt;=2008,18000000,IF(AND(H586&gt;=2009,H586:H586&lt;=2013),13000000,IF(AND(H586&gt;=2014,H586&lt;=2019),9000000,IF(H586&gt;=2019,6800000,""))))</f>
        <v>9000000</v>
      </c>
      <c r="J586">
        <v>5</v>
      </c>
    </row>
    <row r="587" spans="1:10" x14ac:dyDescent="0.25">
      <c r="A587" t="s">
        <v>602</v>
      </c>
      <c r="B587" s="1">
        <v>37007</v>
      </c>
      <c r="C587">
        <f t="shared" si="27"/>
        <v>21</v>
      </c>
      <c r="D587" t="s">
        <v>13</v>
      </c>
      <c r="E587" t="str" cm="1">
        <f t="array" ref="E587">IFERROR(_xlfn.IFS(Original!F587=Helper!$C$9,"Benar",Original!F587=Helper!$C$10,"Benar",Original!F587=Helper!$C$11,"Benar"),"Perbaikan")</f>
        <v>Benar</v>
      </c>
      <c r="F587" t="str">
        <f t="shared" si="28"/>
        <v>After Sales</v>
      </c>
      <c r="G587" s="1">
        <v>42468</v>
      </c>
      <c r="H587">
        <f t="shared" si="29"/>
        <v>2016</v>
      </c>
      <c r="I587" s="3" cm="1">
        <f t="array" ref="I587">IF(H587&lt;=2008,18000000,IF(AND(H587&gt;=2009,H587:H587&lt;=2013),13000000,IF(AND(H587&gt;=2014,H587&lt;=2019),9000000,IF(H587&gt;=2019,6800000,""))))</f>
        <v>9000000</v>
      </c>
      <c r="J587">
        <v>3</v>
      </c>
    </row>
    <row r="588" spans="1:10" x14ac:dyDescent="0.25">
      <c r="A588" t="s">
        <v>603</v>
      </c>
      <c r="B588" s="1">
        <v>37243</v>
      </c>
      <c r="C588">
        <f t="shared" si="27"/>
        <v>20</v>
      </c>
      <c r="D588" t="s">
        <v>8</v>
      </c>
      <c r="E588" t="str" cm="1">
        <f t="array" ref="E588">IFERROR(_xlfn.IFS(Original!F588=Helper!$C$9,"Benar",Original!F588=Helper!$C$10,"Benar",Original!F588=Helper!$C$11,"Benar"),"Perbaikan")</f>
        <v>Benar</v>
      </c>
      <c r="F588" t="str">
        <f t="shared" si="28"/>
        <v>Marketing and Sales</v>
      </c>
      <c r="G588" s="1">
        <v>42202</v>
      </c>
      <c r="H588">
        <f t="shared" si="29"/>
        <v>2015</v>
      </c>
      <c r="I588" s="3" cm="1">
        <f t="array" ref="I588">IF(H588&lt;=2008,18000000,IF(AND(H588&gt;=2009,H588:H588&lt;=2013),13000000,IF(AND(H588&gt;=2014,H588&lt;=2019),9000000,IF(H588&gt;=2019,6800000,""))))</f>
        <v>9000000</v>
      </c>
      <c r="J588">
        <v>5</v>
      </c>
    </row>
    <row r="589" spans="1:10" x14ac:dyDescent="0.25">
      <c r="A589" t="s">
        <v>604</v>
      </c>
      <c r="B589" s="1">
        <v>36601</v>
      </c>
      <c r="C589">
        <f t="shared" si="27"/>
        <v>22</v>
      </c>
      <c r="D589" t="s">
        <v>13</v>
      </c>
      <c r="E589" t="str" cm="1">
        <f t="array" ref="E589">IFERROR(_xlfn.IFS(Original!F589=Helper!$C$9,"Benar",Original!F589=Helper!$C$10,"Benar",Original!F589=Helper!$C$11,"Benar"),"Perbaikan")</f>
        <v>Benar</v>
      </c>
      <c r="F589" t="str">
        <f t="shared" si="28"/>
        <v>After Sales</v>
      </c>
      <c r="G589" s="1">
        <v>43343</v>
      </c>
      <c r="H589">
        <f t="shared" si="29"/>
        <v>2018</v>
      </c>
      <c r="I589" s="3" cm="1">
        <f t="array" ref="I589">IF(H589&lt;=2008,18000000,IF(AND(H589&gt;=2009,H589:H589&lt;=2013),13000000,IF(AND(H589&gt;=2014,H589&lt;=2019),9000000,IF(H589&gt;=2019,6800000,""))))</f>
        <v>9000000</v>
      </c>
      <c r="J589">
        <v>4</v>
      </c>
    </row>
    <row r="590" spans="1:10" x14ac:dyDescent="0.25">
      <c r="A590" t="s">
        <v>605</v>
      </c>
      <c r="B590" s="1">
        <v>34567</v>
      </c>
      <c r="C590">
        <f t="shared" si="27"/>
        <v>28</v>
      </c>
      <c r="D590" t="s">
        <v>17</v>
      </c>
      <c r="E590" t="str" cm="1">
        <f t="array" ref="E590">IFERROR(_xlfn.IFS(Original!F590=Helper!$C$9,"Benar",Original!F590=Helper!$C$10,"Benar",Original!F590=Helper!$C$11,"Benar"),"Perbaikan")</f>
        <v>Benar</v>
      </c>
      <c r="F590" t="str">
        <f t="shared" si="28"/>
        <v>Administrasi</v>
      </c>
      <c r="G590" s="1">
        <v>38426</v>
      </c>
      <c r="H590">
        <f t="shared" si="29"/>
        <v>2005</v>
      </c>
      <c r="I590" s="3" cm="1">
        <f t="array" ref="I590">IF(H590&lt;=2008,18000000,IF(AND(H590&gt;=2009,H590:H590&lt;=2013),13000000,IF(AND(H590&gt;=2014,H590&lt;=2019),9000000,IF(H590&gt;=2019,6800000,""))))</f>
        <v>18000000</v>
      </c>
      <c r="J590">
        <v>3</v>
      </c>
    </row>
    <row r="591" spans="1:10" x14ac:dyDescent="0.25">
      <c r="A591" t="s">
        <v>606</v>
      </c>
      <c r="B591" s="1">
        <v>34514</v>
      </c>
      <c r="C591">
        <f t="shared" si="27"/>
        <v>28</v>
      </c>
      <c r="D591" t="s">
        <v>17</v>
      </c>
      <c r="E591" t="str" cm="1">
        <f t="array" ref="E591">IFERROR(_xlfn.IFS(Original!F591=Helper!$C$9,"Benar",Original!F591=Helper!$C$10,"Benar",Original!F591=Helper!$C$11,"Benar"),"Perbaikan")</f>
        <v>Benar</v>
      </c>
      <c r="F591" t="str">
        <f t="shared" si="28"/>
        <v>Administrasi</v>
      </c>
      <c r="G591" s="1">
        <v>38357</v>
      </c>
      <c r="H591">
        <f t="shared" si="29"/>
        <v>2005</v>
      </c>
      <c r="I591" s="3" cm="1">
        <f t="array" ref="I591">IF(H591&lt;=2008,18000000,IF(AND(H591&gt;=2009,H591:H591&lt;=2013),13000000,IF(AND(H591&gt;=2014,H591&lt;=2019),9000000,IF(H591&gt;=2019,6800000,""))))</f>
        <v>18000000</v>
      </c>
      <c r="J591">
        <v>1</v>
      </c>
    </row>
    <row r="592" spans="1:10" x14ac:dyDescent="0.25">
      <c r="A592" t="s">
        <v>607</v>
      </c>
      <c r="B592" s="1">
        <v>37866</v>
      </c>
      <c r="C592">
        <f t="shared" si="27"/>
        <v>19</v>
      </c>
      <c r="D592" t="s">
        <v>13</v>
      </c>
      <c r="E592" t="str" cm="1">
        <f t="array" ref="E592">IFERROR(_xlfn.IFS(Original!F592=Helper!$C$9,"Benar",Original!F592=Helper!$C$10,"Benar",Original!F592=Helper!$C$11,"Benar"),"Perbaikan")</f>
        <v>Benar</v>
      </c>
      <c r="F592" t="str">
        <f t="shared" si="28"/>
        <v>After Sales</v>
      </c>
      <c r="G592" s="1">
        <v>38571</v>
      </c>
      <c r="H592">
        <f t="shared" si="29"/>
        <v>2005</v>
      </c>
      <c r="I592" s="3" cm="1">
        <f t="array" ref="I592">IF(H592&lt;=2008,18000000,IF(AND(H592&gt;=2009,H592:H592&lt;=2013),13000000,IF(AND(H592&gt;=2014,H592&lt;=2019),9000000,IF(H592&gt;=2019,6800000,""))))</f>
        <v>18000000</v>
      </c>
      <c r="J592">
        <v>5</v>
      </c>
    </row>
    <row r="593" spans="1:10" x14ac:dyDescent="0.25">
      <c r="A593" t="s">
        <v>608</v>
      </c>
      <c r="B593" s="1">
        <v>34754</v>
      </c>
      <c r="C593">
        <f t="shared" si="27"/>
        <v>27</v>
      </c>
      <c r="D593" t="s">
        <v>13</v>
      </c>
      <c r="E593" t="str" cm="1">
        <f t="array" ref="E593">IFERROR(_xlfn.IFS(Original!F593=Helper!$C$9,"Benar",Original!F593=Helper!$C$10,"Benar",Original!F593=Helper!$C$11,"Benar"),"Perbaikan")</f>
        <v>Benar</v>
      </c>
      <c r="F593" t="str">
        <f t="shared" si="28"/>
        <v>After Sales</v>
      </c>
      <c r="G593" s="1">
        <v>42606</v>
      </c>
      <c r="H593">
        <f t="shared" si="29"/>
        <v>2016</v>
      </c>
      <c r="I593" s="3" cm="1">
        <f t="array" ref="I593">IF(H593&lt;=2008,18000000,IF(AND(H593&gt;=2009,H593:H593&lt;=2013),13000000,IF(AND(H593&gt;=2014,H593&lt;=2019),9000000,IF(H593&gt;=2019,6800000,""))))</f>
        <v>9000000</v>
      </c>
      <c r="J593">
        <v>2</v>
      </c>
    </row>
    <row r="594" spans="1:10" x14ac:dyDescent="0.25">
      <c r="A594" t="s">
        <v>609</v>
      </c>
      <c r="B594" s="1">
        <v>35581</v>
      </c>
      <c r="C594">
        <f t="shared" si="27"/>
        <v>25</v>
      </c>
      <c r="D594" t="s">
        <v>17</v>
      </c>
      <c r="E594" t="str" cm="1">
        <f t="array" ref="E594">IFERROR(_xlfn.IFS(Original!F594=Helper!$C$9,"Benar",Original!F594=Helper!$C$10,"Benar",Original!F594=Helper!$C$11,"Benar"),"Perbaikan")</f>
        <v>Benar</v>
      </c>
      <c r="F594" t="str">
        <f t="shared" si="28"/>
        <v>Administrasi</v>
      </c>
      <c r="G594" s="1">
        <v>41200</v>
      </c>
      <c r="H594">
        <f t="shared" si="29"/>
        <v>2012</v>
      </c>
      <c r="I594" s="3" cm="1">
        <f t="array" ref="I594">IF(H594&lt;=2008,18000000,IF(AND(H594&gt;=2009,H594:H594&lt;=2013),13000000,IF(AND(H594&gt;=2014,H594&lt;=2019),9000000,IF(H594&gt;=2019,6800000,""))))</f>
        <v>13000000</v>
      </c>
      <c r="J594">
        <v>2</v>
      </c>
    </row>
    <row r="595" spans="1:10" x14ac:dyDescent="0.25">
      <c r="A595" t="s">
        <v>610</v>
      </c>
      <c r="B595" s="1">
        <v>36609</v>
      </c>
      <c r="C595">
        <f t="shared" si="27"/>
        <v>22</v>
      </c>
      <c r="D595" t="s">
        <v>8</v>
      </c>
      <c r="E595" t="str" cm="1">
        <f t="array" ref="E595">IFERROR(_xlfn.IFS(Original!F595=Helper!$C$9,"Benar",Original!F595=Helper!$C$10,"Benar",Original!F595=Helper!$C$11,"Benar"),"Perbaikan")</f>
        <v>Benar</v>
      </c>
      <c r="F595" t="str">
        <f t="shared" si="28"/>
        <v>Marketing and Sales</v>
      </c>
      <c r="G595" s="1">
        <v>39421</v>
      </c>
      <c r="H595">
        <f t="shared" si="29"/>
        <v>2007</v>
      </c>
      <c r="I595" s="3" cm="1">
        <f t="array" ref="I595">IF(H595&lt;=2008,18000000,IF(AND(H595&gt;=2009,H595:H595&lt;=2013),13000000,IF(AND(H595&gt;=2014,H595&lt;=2019),9000000,IF(H595&gt;=2019,6800000,""))))</f>
        <v>18000000</v>
      </c>
      <c r="J595">
        <v>6</v>
      </c>
    </row>
    <row r="596" spans="1:10" x14ac:dyDescent="0.25">
      <c r="A596" t="s">
        <v>611</v>
      </c>
      <c r="B596" s="1">
        <v>36055</v>
      </c>
      <c r="C596">
        <f t="shared" si="27"/>
        <v>24</v>
      </c>
      <c r="D596" t="s">
        <v>13</v>
      </c>
      <c r="E596" t="str" cm="1">
        <f t="array" ref="E596">IFERROR(_xlfn.IFS(Original!F596=Helper!$C$9,"Benar",Original!F596=Helper!$C$10,"Benar",Original!F596=Helper!$C$11,"Benar"),"Perbaikan")</f>
        <v>Benar</v>
      </c>
      <c r="F596" t="str">
        <f t="shared" si="28"/>
        <v>After Sales</v>
      </c>
      <c r="G596" s="1">
        <v>42699</v>
      </c>
      <c r="H596">
        <f t="shared" si="29"/>
        <v>2016</v>
      </c>
      <c r="I596" s="3" cm="1">
        <f t="array" ref="I596">IF(H596&lt;=2008,18000000,IF(AND(H596&gt;=2009,H596:H596&lt;=2013),13000000,IF(AND(H596&gt;=2014,H596&lt;=2019),9000000,IF(H596&gt;=2019,6800000,""))))</f>
        <v>9000000</v>
      </c>
      <c r="J596">
        <v>2</v>
      </c>
    </row>
    <row r="597" spans="1:10" x14ac:dyDescent="0.25">
      <c r="A597" t="s">
        <v>612</v>
      </c>
      <c r="B597" s="1">
        <v>37716</v>
      </c>
      <c r="C597">
        <f t="shared" si="27"/>
        <v>19</v>
      </c>
      <c r="D597" t="s">
        <v>17</v>
      </c>
      <c r="E597" t="str" cm="1">
        <f t="array" ref="E597">IFERROR(_xlfn.IFS(Original!F597=Helper!$C$9,"Benar",Original!F597=Helper!$C$10,"Benar",Original!F597=Helper!$C$11,"Benar"),"Perbaikan")</f>
        <v>Benar</v>
      </c>
      <c r="F597" t="str">
        <f t="shared" si="28"/>
        <v>Administrasi</v>
      </c>
      <c r="G597" s="1">
        <v>41386</v>
      </c>
      <c r="H597">
        <f t="shared" si="29"/>
        <v>2013</v>
      </c>
      <c r="I597" s="3" cm="1">
        <f t="array" ref="I597">IF(H597&lt;=2008,18000000,IF(AND(H597&gt;=2009,H597:H597&lt;=2013),13000000,IF(AND(H597&gt;=2014,H597&lt;=2019),9000000,IF(H597&gt;=2019,6800000,""))))</f>
        <v>13000000</v>
      </c>
      <c r="J597">
        <v>3</v>
      </c>
    </row>
    <row r="598" spans="1:10" x14ac:dyDescent="0.25">
      <c r="A598" t="s">
        <v>613</v>
      </c>
      <c r="B598" s="1">
        <v>35023</v>
      </c>
      <c r="C598">
        <f t="shared" si="27"/>
        <v>26</v>
      </c>
      <c r="D598" t="s">
        <v>13</v>
      </c>
      <c r="E598" t="str" cm="1">
        <f t="array" ref="E598">IFERROR(_xlfn.IFS(Original!F598=Helper!$C$9,"Benar",Original!F598=Helper!$C$10,"Benar",Original!F598=Helper!$C$11,"Benar"),"Perbaikan")</f>
        <v>Benar</v>
      </c>
      <c r="F598" t="str">
        <f t="shared" si="28"/>
        <v>After Sales</v>
      </c>
      <c r="G598" s="1">
        <v>41918</v>
      </c>
      <c r="H598">
        <f t="shared" si="29"/>
        <v>2014</v>
      </c>
      <c r="I598" s="3" cm="1">
        <f t="array" ref="I598">IF(H598&lt;=2008,18000000,IF(AND(H598&gt;=2009,H598:H598&lt;=2013),13000000,IF(AND(H598&gt;=2014,H598&lt;=2019),9000000,IF(H598&gt;=2019,6800000,""))))</f>
        <v>9000000</v>
      </c>
      <c r="J598">
        <v>5</v>
      </c>
    </row>
    <row r="599" spans="1:10" x14ac:dyDescent="0.25">
      <c r="A599" t="s">
        <v>614</v>
      </c>
      <c r="B599" s="1">
        <v>34817</v>
      </c>
      <c r="C599">
        <f t="shared" si="27"/>
        <v>27</v>
      </c>
      <c r="D599" t="s">
        <v>13</v>
      </c>
      <c r="E599" t="str" cm="1">
        <f t="array" ref="E599">IFERROR(_xlfn.IFS(Original!F599=Helper!$C$9,"Benar",Original!F599=Helper!$C$10,"Benar",Original!F599=Helper!$C$11,"Benar"),"Perbaikan")</f>
        <v>Benar</v>
      </c>
      <c r="F599" t="str">
        <f t="shared" si="28"/>
        <v>After Sales</v>
      </c>
      <c r="G599" s="1">
        <v>43323</v>
      </c>
      <c r="H599">
        <f t="shared" si="29"/>
        <v>2018</v>
      </c>
      <c r="I599" s="3" cm="1">
        <f t="array" ref="I599">IF(H599&lt;=2008,18000000,IF(AND(H599&gt;=2009,H599:H599&lt;=2013),13000000,IF(AND(H599&gt;=2014,H599&lt;=2019),9000000,IF(H599&gt;=2019,6800000,""))))</f>
        <v>9000000</v>
      </c>
      <c r="J599">
        <v>1</v>
      </c>
    </row>
    <row r="600" spans="1:10" x14ac:dyDescent="0.25">
      <c r="A600" t="s">
        <v>615</v>
      </c>
      <c r="B600" s="1">
        <v>35535</v>
      </c>
      <c r="C600">
        <f t="shared" si="27"/>
        <v>25</v>
      </c>
      <c r="D600" t="s">
        <v>298</v>
      </c>
      <c r="E600" t="str" cm="1">
        <f t="array" ref="E600">IFERROR(_xlfn.IFS(Original!F600=Helper!$C$9,"Benar",Original!F600=Helper!$C$10,"Benar",Original!F600=Helper!$C$11,"Benar"),"Perbaikan")</f>
        <v>Benar</v>
      </c>
      <c r="F600" t="s">
        <v>13</v>
      </c>
      <c r="G600" s="1">
        <v>43114</v>
      </c>
      <c r="H600">
        <f t="shared" si="29"/>
        <v>2018</v>
      </c>
      <c r="I600" s="3" cm="1">
        <f t="array" ref="I600">IF(H600&lt;=2008,18000000,IF(AND(H600&gt;=2009,H600:H600&lt;=2013),13000000,IF(AND(H600&gt;=2014,H600&lt;=2019),9000000,IF(H600&gt;=2019,6800000,""))))</f>
        <v>9000000</v>
      </c>
      <c r="J600">
        <v>4</v>
      </c>
    </row>
    <row r="601" spans="1:10" x14ac:dyDescent="0.25">
      <c r="A601" t="s">
        <v>616</v>
      </c>
      <c r="B601" s="1">
        <v>35919</v>
      </c>
      <c r="C601">
        <f t="shared" si="27"/>
        <v>24</v>
      </c>
      <c r="D601" t="s">
        <v>13</v>
      </c>
      <c r="E601" t="str" cm="1">
        <f t="array" ref="E601">IFERROR(_xlfn.IFS(Original!F601=Helper!$C$9,"Benar",Original!F601=Helper!$C$10,"Benar",Original!F601=Helper!$C$11,"Benar"),"Perbaikan")</f>
        <v>Benar</v>
      </c>
      <c r="F601" t="str">
        <f t="shared" si="28"/>
        <v>After Sales</v>
      </c>
      <c r="G601" s="1">
        <v>41494</v>
      </c>
      <c r="H601">
        <f t="shared" si="29"/>
        <v>2013</v>
      </c>
      <c r="I601" s="3" cm="1">
        <f t="array" ref="I601">IF(H601&lt;=2008,18000000,IF(AND(H601&gt;=2009,H601:H601&lt;=2013),13000000,IF(AND(H601&gt;=2014,H601&lt;=2019),9000000,IF(H601&gt;=2019,6800000,""))))</f>
        <v>13000000</v>
      </c>
      <c r="J601">
        <v>2</v>
      </c>
    </row>
    <row r="602" spans="1:10" x14ac:dyDescent="0.25">
      <c r="A602" t="s">
        <v>617</v>
      </c>
      <c r="B602" s="1">
        <v>36750</v>
      </c>
      <c r="C602">
        <f t="shared" si="27"/>
        <v>22</v>
      </c>
      <c r="D602" t="s">
        <v>17</v>
      </c>
      <c r="E602" t="str" cm="1">
        <f t="array" ref="E602">IFERROR(_xlfn.IFS(Original!F602=Helper!$C$9,"Benar",Original!F602=Helper!$C$10,"Benar",Original!F602=Helper!$C$11,"Benar"),"Perbaikan")</f>
        <v>Benar</v>
      </c>
      <c r="F602" t="str">
        <f t="shared" si="28"/>
        <v>Administrasi</v>
      </c>
      <c r="G602" s="1">
        <v>40874</v>
      </c>
      <c r="H602">
        <f t="shared" si="29"/>
        <v>2011</v>
      </c>
      <c r="I602" s="3" cm="1">
        <f t="array" ref="I602">IF(H602&lt;=2008,18000000,IF(AND(H602&gt;=2009,H602:H602&lt;=2013),13000000,IF(AND(H602&gt;=2014,H602&lt;=2019),9000000,IF(H602&gt;=2019,6800000,""))))</f>
        <v>13000000</v>
      </c>
      <c r="J602">
        <v>5</v>
      </c>
    </row>
    <row r="603" spans="1:10" x14ac:dyDescent="0.25">
      <c r="A603" t="s">
        <v>618</v>
      </c>
      <c r="B603" s="1">
        <v>37479</v>
      </c>
      <c r="C603">
        <f t="shared" si="27"/>
        <v>20</v>
      </c>
      <c r="D603" t="s">
        <v>13</v>
      </c>
      <c r="E603" t="str" cm="1">
        <f t="array" ref="E603">IFERROR(_xlfn.IFS(Original!F603=Helper!$C$9,"Benar",Original!F603=Helper!$C$10,"Benar",Original!F603=Helper!$C$11,"Benar"),"Perbaikan")</f>
        <v>Benar</v>
      </c>
      <c r="F603" t="str">
        <f t="shared" si="28"/>
        <v>After Sales</v>
      </c>
      <c r="G603" s="1">
        <v>38391</v>
      </c>
      <c r="H603">
        <f t="shared" si="29"/>
        <v>2005</v>
      </c>
      <c r="I603" s="3" cm="1">
        <f t="array" ref="I603">IF(H603&lt;=2008,18000000,IF(AND(H603&gt;=2009,H603:H603&lt;=2013),13000000,IF(AND(H603&gt;=2014,H603&lt;=2019),9000000,IF(H603&gt;=2019,6800000,""))))</f>
        <v>18000000</v>
      </c>
      <c r="J603">
        <v>6</v>
      </c>
    </row>
    <row r="604" spans="1:10" x14ac:dyDescent="0.25">
      <c r="A604" t="s">
        <v>619</v>
      </c>
      <c r="B604" s="1">
        <v>36304</v>
      </c>
      <c r="C604">
        <f t="shared" si="27"/>
        <v>23</v>
      </c>
      <c r="D604" t="s">
        <v>17</v>
      </c>
      <c r="E604" t="str" cm="1">
        <f t="array" ref="E604">IFERROR(_xlfn.IFS(Original!F604=Helper!$C$9,"Benar",Original!F604=Helper!$C$10,"Benar",Original!F604=Helper!$C$11,"Benar"),"Perbaikan")</f>
        <v>Benar</v>
      </c>
      <c r="F604" t="str">
        <f t="shared" si="28"/>
        <v>Administrasi</v>
      </c>
      <c r="G604" s="1">
        <v>42824</v>
      </c>
      <c r="H604">
        <f t="shared" si="29"/>
        <v>2017</v>
      </c>
      <c r="I604" s="3" cm="1">
        <f t="array" ref="I604">IF(H604&lt;=2008,18000000,IF(AND(H604&gt;=2009,H604:H604&lt;=2013),13000000,IF(AND(H604&gt;=2014,H604&lt;=2019),9000000,IF(H604&gt;=2019,6800000,""))))</f>
        <v>9000000</v>
      </c>
      <c r="J604">
        <v>1</v>
      </c>
    </row>
    <row r="605" spans="1:10" x14ac:dyDescent="0.25">
      <c r="A605" t="s">
        <v>620</v>
      </c>
      <c r="B605" s="1">
        <v>37170</v>
      </c>
      <c r="C605">
        <f t="shared" si="27"/>
        <v>20</v>
      </c>
      <c r="D605" t="s">
        <v>17</v>
      </c>
      <c r="E605" t="str" cm="1">
        <f t="array" ref="E605">IFERROR(_xlfn.IFS(Original!F605=Helper!$C$9,"Benar",Original!F605=Helper!$C$10,"Benar",Original!F605=Helper!$C$11,"Benar"),"Perbaikan")</f>
        <v>Benar</v>
      </c>
      <c r="F605" t="str">
        <f t="shared" si="28"/>
        <v>Administrasi</v>
      </c>
      <c r="G605" s="1">
        <v>43528</v>
      </c>
      <c r="H605">
        <f t="shared" si="29"/>
        <v>2019</v>
      </c>
      <c r="I605" s="3" cm="1">
        <f t="array" ref="I605">IF(H605&lt;=2008,18000000,IF(AND(H605&gt;=2009,H605:H605&lt;=2013),13000000,IF(AND(H605&gt;=2014,H605&lt;=2019),9000000,IF(H605&gt;=2019,6800000,""))))</f>
        <v>9000000</v>
      </c>
      <c r="J605">
        <v>4</v>
      </c>
    </row>
    <row r="606" spans="1:10" x14ac:dyDescent="0.25">
      <c r="A606" t="s">
        <v>621</v>
      </c>
      <c r="B606" s="1">
        <v>37900</v>
      </c>
      <c r="C606">
        <f t="shared" si="27"/>
        <v>18</v>
      </c>
      <c r="D606" t="s">
        <v>8</v>
      </c>
      <c r="E606" t="str" cm="1">
        <f t="array" ref="E606">IFERROR(_xlfn.IFS(Original!F606=Helper!$C$9,"Benar",Original!F606=Helper!$C$10,"Benar",Original!F606=Helper!$C$11,"Benar"),"Perbaikan")</f>
        <v>Benar</v>
      </c>
      <c r="F606" t="str">
        <f t="shared" si="28"/>
        <v>Marketing and Sales</v>
      </c>
      <c r="G606" s="1">
        <v>43820</v>
      </c>
      <c r="H606">
        <f t="shared" si="29"/>
        <v>2019</v>
      </c>
      <c r="I606" s="3" cm="1">
        <f t="array" ref="I606">IF(H606&lt;=2008,18000000,IF(AND(H606&gt;=2009,H606:H606&lt;=2013),13000000,IF(AND(H606&gt;=2014,H606&lt;=2019),9000000,IF(H606&gt;=2019,6800000,""))))</f>
        <v>9000000</v>
      </c>
      <c r="J606">
        <v>4</v>
      </c>
    </row>
    <row r="607" spans="1:10" x14ac:dyDescent="0.25">
      <c r="A607" t="s">
        <v>622</v>
      </c>
      <c r="B607" s="1">
        <v>37496</v>
      </c>
      <c r="C607">
        <f t="shared" si="27"/>
        <v>20</v>
      </c>
      <c r="D607" t="s">
        <v>13</v>
      </c>
      <c r="E607" t="str" cm="1">
        <f t="array" ref="E607">IFERROR(_xlfn.IFS(Original!F607=Helper!$C$9,"Benar",Original!F607=Helper!$C$10,"Benar",Original!F607=Helper!$C$11,"Benar"),"Perbaikan")</f>
        <v>Benar</v>
      </c>
      <c r="F607" t="str">
        <f t="shared" si="28"/>
        <v>After Sales</v>
      </c>
      <c r="G607" s="1">
        <v>40367</v>
      </c>
      <c r="H607">
        <f t="shared" si="29"/>
        <v>2010</v>
      </c>
      <c r="I607" s="3" cm="1">
        <f t="array" ref="I607">IF(H607&lt;=2008,18000000,IF(AND(H607&gt;=2009,H607:H607&lt;=2013),13000000,IF(AND(H607&gt;=2014,H607&lt;=2019),9000000,IF(H607&gt;=2019,6800000,""))))</f>
        <v>13000000</v>
      </c>
      <c r="J607">
        <v>2</v>
      </c>
    </row>
    <row r="608" spans="1:10" x14ac:dyDescent="0.25">
      <c r="A608" t="s">
        <v>623</v>
      </c>
      <c r="B608" s="1">
        <v>36595</v>
      </c>
      <c r="C608">
        <f t="shared" si="27"/>
        <v>22</v>
      </c>
      <c r="D608" t="s">
        <v>17</v>
      </c>
      <c r="E608" t="str" cm="1">
        <f t="array" ref="E608">IFERROR(_xlfn.IFS(Original!F608=Helper!$C$9,"Benar",Original!F608=Helper!$C$10,"Benar",Original!F608=Helper!$C$11,"Benar"),"Perbaikan")</f>
        <v>Benar</v>
      </c>
      <c r="F608" t="str">
        <f t="shared" si="28"/>
        <v>Administrasi</v>
      </c>
      <c r="G608" s="1">
        <v>43457</v>
      </c>
      <c r="H608">
        <f t="shared" si="29"/>
        <v>2018</v>
      </c>
      <c r="I608" s="3" cm="1">
        <f t="array" ref="I608">IF(H608&lt;=2008,18000000,IF(AND(H608&gt;=2009,H608:H608&lt;=2013),13000000,IF(AND(H608&gt;=2014,H608&lt;=2019),9000000,IF(H608&gt;=2019,6800000,""))))</f>
        <v>9000000</v>
      </c>
      <c r="J608">
        <v>4</v>
      </c>
    </row>
    <row r="609" spans="1:10" x14ac:dyDescent="0.25">
      <c r="A609" t="s">
        <v>624</v>
      </c>
      <c r="B609" s="1">
        <v>37406</v>
      </c>
      <c r="C609">
        <f t="shared" si="27"/>
        <v>20</v>
      </c>
      <c r="D609" t="s">
        <v>17</v>
      </c>
      <c r="E609" t="str" cm="1">
        <f t="array" ref="E609">IFERROR(_xlfn.IFS(Original!F609=Helper!$C$9,"Benar",Original!F609=Helper!$C$10,"Benar",Original!F609=Helper!$C$11,"Benar"),"Perbaikan")</f>
        <v>Benar</v>
      </c>
      <c r="F609" t="str">
        <f t="shared" si="28"/>
        <v>Administrasi</v>
      </c>
      <c r="G609" s="1">
        <v>38297</v>
      </c>
      <c r="H609">
        <f t="shared" si="29"/>
        <v>2004</v>
      </c>
      <c r="I609" s="3" cm="1">
        <f t="array" ref="I609">IF(H609&lt;=2008,18000000,IF(AND(H609&gt;=2009,H609:H609&lt;=2013),13000000,IF(AND(H609&gt;=2014,H609&lt;=2019),9000000,IF(H609&gt;=2019,6800000,""))))</f>
        <v>18000000</v>
      </c>
      <c r="J609">
        <v>3</v>
      </c>
    </row>
    <row r="610" spans="1:10" x14ac:dyDescent="0.25">
      <c r="A610" t="s">
        <v>625</v>
      </c>
      <c r="B610" s="1">
        <v>35079</v>
      </c>
      <c r="C610">
        <f t="shared" si="27"/>
        <v>26</v>
      </c>
      <c r="D610" t="s">
        <v>13</v>
      </c>
      <c r="E610" t="str" cm="1">
        <f t="array" ref="E610">IFERROR(_xlfn.IFS(Original!F610=Helper!$C$9,"Benar",Original!F610=Helper!$C$10,"Benar",Original!F610=Helper!$C$11,"Benar"),"Perbaikan")</f>
        <v>Benar</v>
      </c>
      <c r="F610" t="str">
        <f t="shared" si="28"/>
        <v>After Sales</v>
      </c>
      <c r="G610" s="1">
        <v>39354</v>
      </c>
      <c r="H610">
        <f t="shared" si="29"/>
        <v>2007</v>
      </c>
      <c r="I610" s="3" cm="1">
        <f t="array" ref="I610">IF(H610&lt;=2008,18000000,IF(AND(H610&gt;=2009,H610:H610&lt;=2013),13000000,IF(AND(H610&gt;=2014,H610&lt;=2019),9000000,IF(H610&gt;=2019,6800000,""))))</f>
        <v>18000000</v>
      </c>
      <c r="J610">
        <v>1</v>
      </c>
    </row>
    <row r="611" spans="1:10" x14ac:dyDescent="0.25">
      <c r="A611" t="s">
        <v>626</v>
      </c>
      <c r="B611" s="1">
        <v>36134</v>
      </c>
      <c r="C611">
        <f t="shared" si="27"/>
        <v>23</v>
      </c>
      <c r="D611" t="s">
        <v>13</v>
      </c>
      <c r="E611" t="str" cm="1">
        <f t="array" ref="E611">IFERROR(_xlfn.IFS(Original!F611=Helper!$C$9,"Benar",Original!F611=Helper!$C$10,"Benar",Original!F611=Helper!$C$11,"Benar"),"Perbaikan")</f>
        <v>Benar</v>
      </c>
      <c r="F611" t="str">
        <f t="shared" si="28"/>
        <v>After Sales</v>
      </c>
      <c r="G611" s="1">
        <v>43539</v>
      </c>
      <c r="H611">
        <f t="shared" si="29"/>
        <v>2019</v>
      </c>
      <c r="I611" s="3" cm="1">
        <f t="array" ref="I611">IF(H611&lt;=2008,18000000,IF(AND(H611&gt;=2009,H611:H611&lt;=2013),13000000,IF(AND(H611&gt;=2014,H611&lt;=2019),9000000,IF(H611&gt;=2019,6800000,""))))</f>
        <v>9000000</v>
      </c>
      <c r="J611">
        <v>2</v>
      </c>
    </row>
    <row r="612" spans="1:10" x14ac:dyDescent="0.25">
      <c r="A612" t="s">
        <v>627</v>
      </c>
      <c r="B612" s="1">
        <v>35125</v>
      </c>
      <c r="C612">
        <f t="shared" si="27"/>
        <v>26</v>
      </c>
      <c r="D612" t="s">
        <v>8</v>
      </c>
      <c r="E612" t="str" cm="1">
        <f t="array" ref="E612">IFERROR(_xlfn.IFS(Original!F612=Helper!$C$9,"Benar",Original!F612=Helper!$C$10,"Benar",Original!F612=Helper!$C$11,"Benar"),"Perbaikan")</f>
        <v>Benar</v>
      </c>
      <c r="F612" t="str">
        <f t="shared" si="28"/>
        <v>Marketing and Sales</v>
      </c>
      <c r="G612" s="1">
        <v>41597</v>
      </c>
      <c r="H612">
        <f t="shared" si="29"/>
        <v>2013</v>
      </c>
      <c r="I612" s="3" cm="1">
        <f t="array" ref="I612">IF(H612&lt;=2008,18000000,IF(AND(H612&gt;=2009,H612:H612&lt;=2013),13000000,IF(AND(H612&gt;=2014,H612&lt;=2019),9000000,IF(H612&gt;=2019,6800000,""))))</f>
        <v>13000000</v>
      </c>
      <c r="J612">
        <v>3</v>
      </c>
    </row>
    <row r="613" spans="1:10" x14ac:dyDescent="0.25">
      <c r="A613" t="s">
        <v>628</v>
      </c>
      <c r="B613" s="1">
        <v>37938</v>
      </c>
      <c r="C613">
        <f t="shared" si="27"/>
        <v>18</v>
      </c>
      <c r="D613" t="s">
        <v>13</v>
      </c>
      <c r="E613" t="str" cm="1">
        <f t="array" ref="E613">IFERROR(_xlfn.IFS(Original!F613=Helper!$C$9,"Benar",Original!F613=Helper!$C$10,"Benar",Original!F613=Helper!$C$11,"Benar"),"Perbaikan")</f>
        <v>Benar</v>
      </c>
      <c r="F613" t="str">
        <f t="shared" si="28"/>
        <v>After Sales</v>
      </c>
      <c r="G613" s="1">
        <v>39277</v>
      </c>
      <c r="H613">
        <f t="shared" si="29"/>
        <v>2007</v>
      </c>
      <c r="I613" s="3" cm="1">
        <f t="array" ref="I613">IF(H613&lt;=2008,18000000,IF(AND(H613&gt;=2009,H613:H613&lt;=2013),13000000,IF(AND(H613&gt;=2014,H613&lt;=2019),9000000,IF(H613&gt;=2019,6800000,""))))</f>
        <v>18000000</v>
      </c>
      <c r="J613">
        <v>3</v>
      </c>
    </row>
    <row r="614" spans="1:10" x14ac:dyDescent="0.25">
      <c r="A614" t="s">
        <v>629</v>
      </c>
      <c r="B614" s="1">
        <v>35313</v>
      </c>
      <c r="C614">
        <f t="shared" si="27"/>
        <v>26</v>
      </c>
      <c r="D614" t="s">
        <v>13</v>
      </c>
      <c r="E614" t="str" cm="1">
        <f t="array" ref="E614">IFERROR(_xlfn.IFS(Original!F614=Helper!$C$9,"Benar",Original!F614=Helper!$C$10,"Benar",Original!F614=Helper!$C$11,"Benar"),"Perbaikan")</f>
        <v>Benar</v>
      </c>
      <c r="F614" t="str">
        <f t="shared" si="28"/>
        <v>After Sales</v>
      </c>
      <c r="G614" s="1">
        <v>41689</v>
      </c>
      <c r="H614">
        <f t="shared" si="29"/>
        <v>2014</v>
      </c>
      <c r="I614" s="3" cm="1">
        <f t="array" ref="I614">IF(H614&lt;=2008,18000000,IF(AND(H614&gt;=2009,H614:H614&lt;=2013),13000000,IF(AND(H614&gt;=2014,H614&lt;=2019),9000000,IF(H614&gt;=2019,6800000,""))))</f>
        <v>9000000</v>
      </c>
      <c r="J614">
        <v>1</v>
      </c>
    </row>
    <row r="615" spans="1:10" x14ac:dyDescent="0.25">
      <c r="A615" t="s">
        <v>630</v>
      </c>
      <c r="B615" s="1">
        <v>37819</v>
      </c>
      <c r="C615">
        <f t="shared" si="27"/>
        <v>19</v>
      </c>
      <c r="D615" t="s">
        <v>13</v>
      </c>
      <c r="E615" t="str" cm="1">
        <f t="array" ref="E615">IFERROR(_xlfn.IFS(Original!F615=Helper!$C$9,"Benar",Original!F615=Helper!$C$10,"Benar",Original!F615=Helper!$C$11,"Benar"),"Perbaikan")</f>
        <v>Benar</v>
      </c>
      <c r="F615" t="str">
        <f t="shared" si="28"/>
        <v>After Sales</v>
      </c>
      <c r="G615" s="1">
        <v>42101</v>
      </c>
      <c r="H615">
        <f t="shared" si="29"/>
        <v>2015</v>
      </c>
      <c r="I615" s="3" cm="1">
        <f t="array" ref="I615">IF(H615&lt;=2008,18000000,IF(AND(H615&gt;=2009,H615:H615&lt;=2013),13000000,IF(AND(H615&gt;=2014,H615&lt;=2019),9000000,IF(H615&gt;=2019,6800000,""))))</f>
        <v>9000000</v>
      </c>
      <c r="J615">
        <v>1</v>
      </c>
    </row>
    <row r="616" spans="1:10" x14ac:dyDescent="0.25">
      <c r="A616" t="s">
        <v>631</v>
      </c>
      <c r="B616" s="1">
        <v>37381</v>
      </c>
      <c r="C616">
        <f t="shared" si="27"/>
        <v>20</v>
      </c>
      <c r="D616" t="s">
        <v>13</v>
      </c>
      <c r="E616" t="str" cm="1">
        <f t="array" ref="E616">IFERROR(_xlfn.IFS(Original!F616=Helper!$C$9,"Benar",Original!F616=Helper!$C$10,"Benar",Original!F616=Helper!$C$11,"Benar"),"Perbaikan")</f>
        <v>Benar</v>
      </c>
      <c r="F616" t="str">
        <f t="shared" si="28"/>
        <v>After Sales</v>
      </c>
      <c r="G616" s="1">
        <v>43874</v>
      </c>
      <c r="H616">
        <f t="shared" si="29"/>
        <v>2020</v>
      </c>
      <c r="I616" s="3" cm="1">
        <f t="array" ref="I616">IF(H616&lt;=2008,18000000,IF(AND(H616&gt;=2009,H616:H616&lt;=2013),13000000,IF(AND(H616&gt;=2014,H616&lt;=2019),9000000,IF(H616&gt;=2019,6800000,""))))</f>
        <v>6800000</v>
      </c>
      <c r="J616">
        <v>6</v>
      </c>
    </row>
    <row r="617" spans="1:10" x14ac:dyDescent="0.25">
      <c r="A617" t="s">
        <v>632</v>
      </c>
      <c r="B617" s="1">
        <v>34515</v>
      </c>
      <c r="C617">
        <f t="shared" si="27"/>
        <v>28</v>
      </c>
      <c r="D617" t="s">
        <v>13</v>
      </c>
      <c r="E617" t="str" cm="1">
        <f t="array" ref="E617">IFERROR(_xlfn.IFS(Original!F617=Helper!$C$9,"Benar",Original!F617=Helper!$C$10,"Benar",Original!F617=Helper!$C$11,"Benar"),"Perbaikan")</f>
        <v>Benar</v>
      </c>
      <c r="F617" t="str">
        <f t="shared" si="28"/>
        <v>After Sales</v>
      </c>
      <c r="G617" s="1">
        <v>40123</v>
      </c>
      <c r="H617">
        <f t="shared" si="29"/>
        <v>2009</v>
      </c>
      <c r="I617" s="3" cm="1">
        <f t="array" ref="I617">IF(H617&lt;=2008,18000000,IF(AND(H617&gt;=2009,H617:H617&lt;=2013),13000000,IF(AND(H617&gt;=2014,H617&lt;=2019),9000000,IF(H617&gt;=2019,6800000,""))))</f>
        <v>13000000</v>
      </c>
      <c r="J617">
        <v>4</v>
      </c>
    </row>
    <row r="618" spans="1:10" x14ac:dyDescent="0.25">
      <c r="A618" t="s">
        <v>633</v>
      </c>
      <c r="B618" s="1">
        <v>35485</v>
      </c>
      <c r="C618">
        <f t="shared" si="27"/>
        <v>25</v>
      </c>
      <c r="D618" t="s">
        <v>17</v>
      </c>
      <c r="E618" t="str" cm="1">
        <f t="array" ref="E618">IFERROR(_xlfn.IFS(Original!F618=Helper!$C$9,"Benar",Original!F618=Helper!$C$10,"Benar",Original!F618=Helper!$C$11,"Benar"),"Perbaikan")</f>
        <v>Benar</v>
      </c>
      <c r="F618" t="str">
        <f t="shared" si="28"/>
        <v>Administrasi</v>
      </c>
      <c r="G618" s="1">
        <v>41486</v>
      </c>
      <c r="H618">
        <f t="shared" si="29"/>
        <v>2013</v>
      </c>
      <c r="I618" s="3" cm="1">
        <f t="array" ref="I618">IF(H618&lt;=2008,18000000,IF(AND(H618&gt;=2009,H618:H618&lt;=2013),13000000,IF(AND(H618&gt;=2014,H618&lt;=2019),9000000,IF(H618&gt;=2019,6800000,""))))</f>
        <v>13000000</v>
      </c>
      <c r="J618">
        <v>2</v>
      </c>
    </row>
    <row r="619" spans="1:10" x14ac:dyDescent="0.25">
      <c r="A619" t="s">
        <v>634</v>
      </c>
      <c r="B619" s="1">
        <v>37591</v>
      </c>
      <c r="C619">
        <f t="shared" si="27"/>
        <v>19</v>
      </c>
      <c r="D619" t="s">
        <v>17</v>
      </c>
      <c r="E619" t="str" cm="1">
        <f t="array" ref="E619">IFERROR(_xlfn.IFS(Original!F619=Helper!$C$9,"Benar",Original!F619=Helper!$C$10,"Benar",Original!F619=Helper!$C$11,"Benar"),"Perbaikan")</f>
        <v>Benar</v>
      </c>
      <c r="F619" t="str">
        <f t="shared" si="28"/>
        <v>Administrasi</v>
      </c>
      <c r="G619" s="1">
        <v>41687</v>
      </c>
      <c r="H619">
        <f t="shared" si="29"/>
        <v>2014</v>
      </c>
      <c r="I619" s="3" cm="1">
        <f t="array" ref="I619">IF(H619&lt;=2008,18000000,IF(AND(H619&gt;=2009,H619:H619&lt;=2013),13000000,IF(AND(H619&gt;=2014,H619&lt;=2019),9000000,IF(H619&gt;=2019,6800000,""))))</f>
        <v>9000000</v>
      </c>
      <c r="J619">
        <v>1</v>
      </c>
    </row>
    <row r="620" spans="1:10" x14ac:dyDescent="0.25">
      <c r="A620" t="s">
        <v>635</v>
      </c>
      <c r="B620" s="1">
        <v>36487</v>
      </c>
      <c r="C620">
        <f t="shared" si="27"/>
        <v>22</v>
      </c>
      <c r="D620" t="s">
        <v>13</v>
      </c>
      <c r="E620" t="str" cm="1">
        <f t="array" ref="E620">IFERROR(_xlfn.IFS(Original!F620=Helper!$C$9,"Benar",Original!F620=Helper!$C$10,"Benar",Original!F620=Helper!$C$11,"Benar"),"Perbaikan")</f>
        <v>Benar</v>
      </c>
      <c r="F620" t="str">
        <f t="shared" si="28"/>
        <v>After Sales</v>
      </c>
      <c r="G620" s="1">
        <v>42109</v>
      </c>
      <c r="H620">
        <f t="shared" si="29"/>
        <v>2015</v>
      </c>
      <c r="I620" s="3" cm="1">
        <f t="array" ref="I620">IF(H620&lt;=2008,18000000,IF(AND(H620&gt;=2009,H620:H620&lt;=2013),13000000,IF(AND(H620&gt;=2014,H620&lt;=2019),9000000,IF(H620&gt;=2019,6800000,""))))</f>
        <v>9000000</v>
      </c>
      <c r="J620">
        <v>3</v>
      </c>
    </row>
    <row r="621" spans="1:10" x14ac:dyDescent="0.25">
      <c r="A621" t="s">
        <v>636</v>
      </c>
      <c r="B621" s="1">
        <v>34924</v>
      </c>
      <c r="C621">
        <f t="shared" si="27"/>
        <v>27</v>
      </c>
      <c r="D621" t="s">
        <v>13</v>
      </c>
      <c r="E621" t="str" cm="1">
        <f t="array" ref="E621">IFERROR(_xlfn.IFS(Original!F621=Helper!$C$9,"Benar",Original!F621=Helper!$C$10,"Benar",Original!F621=Helper!$C$11,"Benar"),"Perbaikan")</f>
        <v>Benar</v>
      </c>
      <c r="F621" t="str">
        <f t="shared" si="28"/>
        <v>After Sales</v>
      </c>
      <c r="G621" s="1">
        <v>41957</v>
      </c>
      <c r="H621">
        <f t="shared" si="29"/>
        <v>2014</v>
      </c>
      <c r="I621" s="3" cm="1">
        <f t="array" ref="I621">IF(H621&lt;=2008,18000000,IF(AND(H621&gt;=2009,H621:H621&lt;=2013),13000000,IF(AND(H621&gt;=2014,H621&lt;=2019),9000000,IF(H621&gt;=2019,6800000,""))))</f>
        <v>9000000</v>
      </c>
      <c r="J621">
        <v>5</v>
      </c>
    </row>
    <row r="622" spans="1:10" x14ac:dyDescent="0.25">
      <c r="A622" t="s">
        <v>637</v>
      </c>
      <c r="B622" s="1">
        <v>35332</v>
      </c>
      <c r="C622">
        <f t="shared" si="27"/>
        <v>26</v>
      </c>
      <c r="D622" t="s">
        <v>17</v>
      </c>
      <c r="E622" t="str" cm="1">
        <f t="array" ref="E622">IFERROR(_xlfn.IFS(Original!F622=Helper!$C$9,"Benar",Original!F622=Helper!$C$10,"Benar",Original!F622=Helper!$C$11,"Benar"),"Perbaikan")</f>
        <v>Benar</v>
      </c>
      <c r="F622" t="str">
        <f t="shared" si="28"/>
        <v>Administrasi</v>
      </c>
      <c r="G622" s="1">
        <v>40354</v>
      </c>
      <c r="H622">
        <f t="shared" si="29"/>
        <v>2010</v>
      </c>
      <c r="I622" s="3" cm="1">
        <f t="array" ref="I622">IF(H622&lt;=2008,18000000,IF(AND(H622&gt;=2009,H622:H622&lt;=2013),13000000,IF(AND(H622&gt;=2014,H622&lt;=2019),9000000,IF(H622&gt;=2019,6800000,""))))</f>
        <v>13000000</v>
      </c>
      <c r="J622">
        <v>2</v>
      </c>
    </row>
    <row r="623" spans="1:10" x14ac:dyDescent="0.25">
      <c r="A623" t="s">
        <v>638</v>
      </c>
      <c r="B623" s="1">
        <v>36709</v>
      </c>
      <c r="C623">
        <f t="shared" si="27"/>
        <v>22</v>
      </c>
      <c r="D623" t="s">
        <v>17</v>
      </c>
      <c r="E623" t="str" cm="1">
        <f t="array" ref="E623">IFERROR(_xlfn.IFS(Original!F623=Helper!$C$9,"Benar",Original!F623=Helper!$C$10,"Benar",Original!F623=Helper!$C$11,"Benar"),"Perbaikan")</f>
        <v>Benar</v>
      </c>
      <c r="F623" t="str">
        <f t="shared" si="28"/>
        <v>Administrasi</v>
      </c>
      <c r="G623" s="1">
        <v>42308</v>
      </c>
      <c r="H623">
        <f t="shared" si="29"/>
        <v>2015</v>
      </c>
      <c r="I623" s="3" cm="1">
        <f t="array" ref="I623">IF(H623&lt;=2008,18000000,IF(AND(H623&gt;=2009,H623:H623&lt;=2013),13000000,IF(AND(H623&gt;=2014,H623&lt;=2019),9000000,IF(H623&gt;=2019,6800000,""))))</f>
        <v>9000000</v>
      </c>
      <c r="J623">
        <v>2</v>
      </c>
    </row>
    <row r="624" spans="1:10" x14ac:dyDescent="0.25">
      <c r="A624" t="s">
        <v>639</v>
      </c>
      <c r="B624" s="1">
        <v>36619</v>
      </c>
      <c r="C624">
        <f t="shared" si="27"/>
        <v>22</v>
      </c>
      <c r="D624" t="s">
        <v>13</v>
      </c>
      <c r="E624" t="str" cm="1">
        <f t="array" ref="E624">IFERROR(_xlfn.IFS(Original!F624=Helper!$C$9,"Benar",Original!F624=Helper!$C$10,"Benar",Original!F624=Helper!$C$11,"Benar"),"Perbaikan")</f>
        <v>Benar</v>
      </c>
      <c r="F624" t="str">
        <f t="shared" si="28"/>
        <v>After Sales</v>
      </c>
      <c r="G624" s="1">
        <v>41307</v>
      </c>
      <c r="H624">
        <f t="shared" si="29"/>
        <v>2013</v>
      </c>
      <c r="I624" s="3" cm="1">
        <f t="array" ref="I624">IF(H624&lt;=2008,18000000,IF(AND(H624&gt;=2009,H624:H624&lt;=2013),13000000,IF(AND(H624&gt;=2014,H624&lt;=2019),9000000,IF(H624&gt;=2019,6800000,""))))</f>
        <v>13000000</v>
      </c>
      <c r="J624">
        <v>5</v>
      </c>
    </row>
    <row r="625" spans="1:10" x14ac:dyDescent="0.25">
      <c r="A625" t="s">
        <v>640</v>
      </c>
      <c r="B625" s="1">
        <v>35829</v>
      </c>
      <c r="C625">
        <f t="shared" si="27"/>
        <v>24</v>
      </c>
      <c r="D625" t="s">
        <v>8</v>
      </c>
      <c r="E625" t="str" cm="1">
        <f t="array" ref="E625">IFERROR(_xlfn.IFS(Original!F625=Helper!$C$9,"Benar",Original!F625=Helper!$C$10,"Benar",Original!F625=Helper!$C$11,"Benar"),"Perbaikan")</f>
        <v>Benar</v>
      </c>
      <c r="F625" t="str">
        <f t="shared" si="28"/>
        <v>Marketing and Sales</v>
      </c>
      <c r="G625" s="1">
        <v>41040</v>
      </c>
      <c r="H625">
        <f t="shared" si="29"/>
        <v>2012</v>
      </c>
      <c r="I625" s="3" cm="1">
        <f t="array" ref="I625">IF(H625&lt;=2008,18000000,IF(AND(H625&gt;=2009,H625:H625&lt;=2013),13000000,IF(AND(H625&gt;=2014,H625&lt;=2019),9000000,IF(H625&gt;=2019,6800000,""))))</f>
        <v>13000000</v>
      </c>
      <c r="J625">
        <v>2</v>
      </c>
    </row>
    <row r="626" spans="1:10" x14ac:dyDescent="0.25">
      <c r="A626" t="s">
        <v>641</v>
      </c>
      <c r="B626" s="1">
        <v>35064</v>
      </c>
      <c r="C626">
        <f t="shared" si="27"/>
        <v>26</v>
      </c>
      <c r="D626" t="s">
        <v>8</v>
      </c>
      <c r="E626" t="str" cm="1">
        <f t="array" ref="E626">IFERROR(_xlfn.IFS(Original!F626=Helper!$C$9,"Benar",Original!F626=Helper!$C$10,"Benar",Original!F626=Helper!$C$11,"Benar"),"Perbaikan")</f>
        <v>Benar</v>
      </c>
      <c r="F626" t="str">
        <f t="shared" si="28"/>
        <v>Marketing and Sales</v>
      </c>
      <c r="G626" s="1">
        <v>39209</v>
      </c>
      <c r="H626">
        <f t="shared" si="29"/>
        <v>2007</v>
      </c>
      <c r="I626" s="3" cm="1">
        <f t="array" ref="I626">IF(H626&lt;=2008,18000000,IF(AND(H626&gt;=2009,H626:H626&lt;=2013),13000000,IF(AND(H626&gt;=2014,H626&lt;=2019),9000000,IF(H626&gt;=2019,6800000,""))))</f>
        <v>18000000</v>
      </c>
      <c r="J626">
        <v>4</v>
      </c>
    </row>
    <row r="627" spans="1:10" x14ac:dyDescent="0.25">
      <c r="A627" t="s">
        <v>642</v>
      </c>
      <c r="B627" s="1">
        <v>35816</v>
      </c>
      <c r="C627">
        <f t="shared" si="27"/>
        <v>24</v>
      </c>
      <c r="D627" t="s">
        <v>13</v>
      </c>
      <c r="E627" t="str" cm="1">
        <f t="array" ref="E627">IFERROR(_xlfn.IFS(Original!F627=Helper!$C$9,"Benar",Original!F627=Helper!$C$10,"Benar",Original!F627=Helper!$C$11,"Benar"),"Perbaikan")</f>
        <v>Benar</v>
      </c>
      <c r="F627" t="str">
        <f t="shared" si="28"/>
        <v>After Sales</v>
      </c>
      <c r="G627" s="1">
        <v>43300</v>
      </c>
      <c r="H627">
        <f t="shared" si="29"/>
        <v>2018</v>
      </c>
      <c r="I627" s="3" cm="1">
        <f t="array" ref="I627">IF(H627&lt;=2008,18000000,IF(AND(H627&gt;=2009,H627:H627&lt;=2013),13000000,IF(AND(H627&gt;=2014,H627&lt;=2019),9000000,IF(H627&gt;=2019,6800000,""))))</f>
        <v>9000000</v>
      </c>
      <c r="J627">
        <v>1</v>
      </c>
    </row>
    <row r="628" spans="1:10" x14ac:dyDescent="0.25">
      <c r="A628" t="s">
        <v>643</v>
      </c>
      <c r="B628" s="1">
        <v>35165</v>
      </c>
      <c r="C628">
        <f t="shared" si="27"/>
        <v>26</v>
      </c>
      <c r="D628" t="s">
        <v>17</v>
      </c>
      <c r="E628" t="str" cm="1">
        <f t="array" ref="E628">IFERROR(_xlfn.IFS(Original!F628=Helper!$C$9,"Benar",Original!F628=Helper!$C$10,"Benar",Original!F628=Helper!$C$11,"Benar"),"Perbaikan")</f>
        <v>Benar</v>
      </c>
      <c r="F628" t="str">
        <f t="shared" si="28"/>
        <v>Administrasi</v>
      </c>
      <c r="G628" s="1">
        <v>38996</v>
      </c>
      <c r="H628">
        <f t="shared" si="29"/>
        <v>2006</v>
      </c>
      <c r="I628" s="3" cm="1">
        <f t="array" ref="I628">IF(H628&lt;=2008,18000000,IF(AND(H628&gt;=2009,H628:H628&lt;=2013),13000000,IF(AND(H628&gt;=2014,H628&lt;=2019),9000000,IF(H628&gt;=2019,6800000,""))))</f>
        <v>18000000</v>
      </c>
      <c r="J628">
        <v>2</v>
      </c>
    </row>
    <row r="629" spans="1:10" x14ac:dyDescent="0.25">
      <c r="A629" t="s">
        <v>644</v>
      </c>
      <c r="B629" s="1">
        <v>37010</v>
      </c>
      <c r="C629">
        <f t="shared" si="27"/>
        <v>21</v>
      </c>
      <c r="D629" t="s">
        <v>8</v>
      </c>
      <c r="E629" t="str" cm="1">
        <f t="array" ref="E629">IFERROR(_xlfn.IFS(Original!F629=Helper!$C$9,"Benar",Original!F629=Helper!$C$10,"Benar",Original!F629=Helper!$C$11,"Benar"),"Perbaikan")</f>
        <v>Benar</v>
      </c>
      <c r="F629" t="str">
        <f t="shared" si="28"/>
        <v>Marketing and Sales</v>
      </c>
      <c r="G629" s="1">
        <v>39731</v>
      </c>
      <c r="H629">
        <f t="shared" si="29"/>
        <v>2008</v>
      </c>
      <c r="I629" s="3" cm="1">
        <f t="array" ref="I629">IF(H629&lt;=2008,18000000,IF(AND(H629&gt;=2009,H629:H629&lt;=2013),13000000,IF(AND(H629&gt;=2014,H629&lt;=2019),9000000,IF(H629&gt;=2019,6800000,""))))</f>
        <v>18000000</v>
      </c>
      <c r="J629">
        <v>1</v>
      </c>
    </row>
    <row r="630" spans="1:10" x14ac:dyDescent="0.25">
      <c r="A630" t="s">
        <v>645</v>
      </c>
      <c r="B630" s="1">
        <v>35477</v>
      </c>
      <c r="C630">
        <f t="shared" si="27"/>
        <v>25</v>
      </c>
      <c r="D630" t="s">
        <v>13</v>
      </c>
      <c r="E630" t="str" cm="1">
        <f t="array" ref="E630">IFERROR(_xlfn.IFS(Original!F630=Helper!$C$9,"Benar",Original!F630=Helper!$C$10,"Benar",Original!F630=Helper!$C$11,"Benar"),"Perbaikan")</f>
        <v>Benar</v>
      </c>
      <c r="F630" t="str">
        <f t="shared" si="28"/>
        <v>After Sales</v>
      </c>
      <c r="G630" s="1">
        <v>43147</v>
      </c>
      <c r="H630">
        <f t="shared" si="29"/>
        <v>2018</v>
      </c>
      <c r="I630" s="3" cm="1">
        <f t="array" ref="I630">IF(H630&lt;=2008,18000000,IF(AND(H630&gt;=2009,H630:H630&lt;=2013),13000000,IF(AND(H630&gt;=2014,H630&lt;=2019),9000000,IF(H630&gt;=2019,6800000,""))))</f>
        <v>9000000</v>
      </c>
      <c r="J630">
        <v>3</v>
      </c>
    </row>
    <row r="631" spans="1:10" x14ac:dyDescent="0.25">
      <c r="A631" t="s">
        <v>646</v>
      </c>
      <c r="B631" s="1">
        <v>37739</v>
      </c>
      <c r="C631">
        <f t="shared" si="27"/>
        <v>19</v>
      </c>
      <c r="D631" t="s">
        <v>8</v>
      </c>
      <c r="E631" t="str" cm="1">
        <f t="array" ref="E631">IFERROR(_xlfn.IFS(Original!F631=Helper!$C$9,"Benar",Original!F631=Helper!$C$10,"Benar",Original!F631=Helper!$C$11,"Benar"),"Perbaikan")</f>
        <v>Benar</v>
      </c>
      <c r="F631" t="str">
        <f t="shared" si="28"/>
        <v>Marketing and Sales</v>
      </c>
      <c r="G631" s="1">
        <v>44516</v>
      </c>
      <c r="H631">
        <f t="shared" si="29"/>
        <v>2021</v>
      </c>
      <c r="I631" s="3" cm="1">
        <f t="array" ref="I631">IF(H631&lt;=2008,18000000,IF(AND(H631&gt;=2009,H631:H631&lt;=2013),13000000,IF(AND(H631&gt;=2014,H631&lt;=2019),9000000,IF(H631&gt;=2019,6800000,""))))</f>
        <v>6800000</v>
      </c>
      <c r="J631">
        <v>5</v>
      </c>
    </row>
    <row r="632" spans="1:10" x14ac:dyDescent="0.25">
      <c r="A632" t="s">
        <v>647</v>
      </c>
      <c r="B632" s="1">
        <v>36092</v>
      </c>
      <c r="C632">
        <f t="shared" si="27"/>
        <v>23</v>
      </c>
      <c r="D632" t="s">
        <v>13</v>
      </c>
      <c r="E632" t="str" cm="1">
        <f t="array" ref="E632">IFERROR(_xlfn.IFS(Original!F632=Helper!$C$9,"Benar",Original!F632=Helper!$C$10,"Benar",Original!F632=Helper!$C$11,"Benar"),"Perbaikan")</f>
        <v>Benar</v>
      </c>
      <c r="F632" t="str">
        <f t="shared" si="28"/>
        <v>After Sales</v>
      </c>
      <c r="G632" s="1">
        <v>40072</v>
      </c>
      <c r="H632">
        <f t="shared" si="29"/>
        <v>2009</v>
      </c>
      <c r="I632" s="3" cm="1">
        <f t="array" ref="I632">IF(H632&lt;=2008,18000000,IF(AND(H632&gt;=2009,H632:H632&lt;=2013),13000000,IF(AND(H632&gt;=2014,H632&lt;=2019),9000000,IF(H632&gt;=2019,6800000,""))))</f>
        <v>13000000</v>
      </c>
      <c r="J632">
        <v>1</v>
      </c>
    </row>
    <row r="633" spans="1:10" x14ac:dyDescent="0.25">
      <c r="A633" t="s">
        <v>648</v>
      </c>
      <c r="B633" s="1">
        <v>36266</v>
      </c>
      <c r="C633">
        <f t="shared" si="27"/>
        <v>23</v>
      </c>
      <c r="D633" t="s">
        <v>13</v>
      </c>
      <c r="E633" t="str" cm="1">
        <f t="array" ref="E633">IFERROR(_xlfn.IFS(Original!F633=Helper!$C$9,"Benar",Original!F633=Helper!$C$10,"Benar",Original!F633=Helper!$C$11,"Benar"),"Perbaikan")</f>
        <v>Benar</v>
      </c>
      <c r="F633" t="str">
        <f t="shared" si="28"/>
        <v>After Sales</v>
      </c>
      <c r="G633" s="1">
        <v>41890</v>
      </c>
      <c r="H633">
        <f t="shared" si="29"/>
        <v>2014</v>
      </c>
      <c r="I633" s="3" cm="1">
        <f t="array" ref="I633">IF(H633&lt;=2008,18000000,IF(AND(H633&gt;=2009,H633:H633&lt;=2013),13000000,IF(AND(H633&gt;=2014,H633&lt;=2019),9000000,IF(H633&gt;=2019,6800000,""))))</f>
        <v>9000000</v>
      </c>
      <c r="J633">
        <v>2</v>
      </c>
    </row>
    <row r="634" spans="1:10" x14ac:dyDescent="0.25">
      <c r="A634" t="s">
        <v>649</v>
      </c>
      <c r="B634" s="1">
        <v>34690</v>
      </c>
      <c r="C634">
        <f t="shared" si="27"/>
        <v>27</v>
      </c>
      <c r="D634" t="s">
        <v>13</v>
      </c>
      <c r="E634" t="str" cm="1">
        <f t="array" ref="E634">IFERROR(_xlfn.IFS(Original!F634=Helper!$C$9,"Benar",Original!F634=Helper!$C$10,"Benar",Original!F634=Helper!$C$11,"Benar"),"Perbaikan")</f>
        <v>Benar</v>
      </c>
      <c r="F634" t="str">
        <f t="shared" si="28"/>
        <v>After Sales</v>
      </c>
      <c r="G634" s="1">
        <v>39664</v>
      </c>
      <c r="H634">
        <f t="shared" si="29"/>
        <v>2008</v>
      </c>
      <c r="I634" s="3" cm="1">
        <f t="array" ref="I634">IF(H634&lt;=2008,18000000,IF(AND(H634&gt;=2009,H634:H634&lt;=2013),13000000,IF(AND(H634&gt;=2014,H634&lt;=2019),9000000,IF(H634&gt;=2019,6800000,""))))</f>
        <v>18000000</v>
      </c>
      <c r="J634">
        <v>5</v>
      </c>
    </row>
    <row r="635" spans="1:10" x14ac:dyDescent="0.25">
      <c r="A635" t="s">
        <v>650</v>
      </c>
      <c r="B635" s="1">
        <v>34722</v>
      </c>
      <c r="C635">
        <f t="shared" si="27"/>
        <v>27</v>
      </c>
      <c r="D635" t="s">
        <v>8</v>
      </c>
      <c r="E635" t="str" cm="1">
        <f t="array" ref="E635">IFERROR(_xlfn.IFS(Original!F635=Helper!$C$9,"Benar",Original!F635=Helper!$C$10,"Benar",Original!F635=Helper!$C$11,"Benar"),"Perbaikan")</f>
        <v>Benar</v>
      </c>
      <c r="F635" t="str">
        <f t="shared" si="28"/>
        <v>Marketing and Sales</v>
      </c>
      <c r="G635" s="1">
        <v>38967</v>
      </c>
      <c r="H635">
        <f t="shared" si="29"/>
        <v>2006</v>
      </c>
      <c r="I635" s="3" cm="1">
        <f t="array" ref="I635">IF(H635&lt;=2008,18000000,IF(AND(H635&gt;=2009,H635:H635&lt;=2013),13000000,IF(AND(H635&gt;=2014,H635&lt;=2019),9000000,IF(H635&gt;=2019,6800000,""))))</f>
        <v>18000000</v>
      </c>
      <c r="J635">
        <v>5</v>
      </c>
    </row>
    <row r="636" spans="1:10" x14ac:dyDescent="0.25">
      <c r="A636" t="s">
        <v>651</v>
      </c>
      <c r="B636" s="1">
        <v>37389</v>
      </c>
      <c r="C636">
        <f t="shared" si="27"/>
        <v>20</v>
      </c>
      <c r="D636" t="s">
        <v>13</v>
      </c>
      <c r="E636" t="str" cm="1">
        <f t="array" ref="E636">IFERROR(_xlfn.IFS(Original!F636=Helper!$C$9,"Benar",Original!F636=Helper!$C$10,"Benar",Original!F636=Helper!$C$11,"Benar"),"Perbaikan")</f>
        <v>Benar</v>
      </c>
      <c r="F636" t="str">
        <f t="shared" si="28"/>
        <v>After Sales</v>
      </c>
      <c r="G636" s="1">
        <v>42248</v>
      </c>
      <c r="H636">
        <f t="shared" si="29"/>
        <v>2015</v>
      </c>
      <c r="I636" s="3" cm="1">
        <f t="array" ref="I636">IF(H636&lt;=2008,18000000,IF(AND(H636&gt;=2009,H636:H636&lt;=2013),13000000,IF(AND(H636&gt;=2014,H636&lt;=2019),9000000,IF(H636&gt;=2019,6800000,""))))</f>
        <v>9000000</v>
      </c>
      <c r="J636">
        <v>5</v>
      </c>
    </row>
    <row r="637" spans="1:10" x14ac:dyDescent="0.25">
      <c r="A637" t="s">
        <v>652</v>
      </c>
      <c r="B637" s="1">
        <v>36650</v>
      </c>
      <c r="C637">
        <f t="shared" si="27"/>
        <v>22</v>
      </c>
      <c r="D637" t="s">
        <v>13</v>
      </c>
      <c r="E637" t="str" cm="1">
        <f t="array" ref="E637">IFERROR(_xlfn.IFS(Original!F637=Helper!$C$9,"Benar",Original!F637=Helper!$C$10,"Benar",Original!F637=Helper!$C$11,"Benar"),"Perbaikan")</f>
        <v>Benar</v>
      </c>
      <c r="F637" t="str">
        <f t="shared" si="28"/>
        <v>After Sales</v>
      </c>
      <c r="G637" s="1">
        <v>42459</v>
      </c>
      <c r="H637">
        <f t="shared" si="29"/>
        <v>2016</v>
      </c>
      <c r="I637" s="3" cm="1">
        <f t="array" ref="I637">IF(H637&lt;=2008,18000000,IF(AND(H637&gt;=2009,H637:H637&lt;=2013),13000000,IF(AND(H637&gt;=2014,H637&lt;=2019),9000000,IF(H637&gt;=2019,6800000,""))))</f>
        <v>9000000</v>
      </c>
      <c r="J637">
        <v>2</v>
      </c>
    </row>
    <row r="638" spans="1:10" x14ac:dyDescent="0.25">
      <c r="A638" t="s">
        <v>653</v>
      </c>
      <c r="B638" s="1">
        <v>36891</v>
      </c>
      <c r="C638">
        <f t="shared" si="27"/>
        <v>21</v>
      </c>
      <c r="D638" t="s">
        <v>13</v>
      </c>
      <c r="E638" t="str" cm="1">
        <f t="array" ref="E638">IFERROR(_xlfn.IFS(Original!F638=Helper!$C$9,"Benar",Original!F638=Helper!$C$10,"Benar",Original!F638=Helper!$C$11,"Benar"),"Perbaikan")</f>
        <v>Benar</v>
      </c>
      <c r="F638" t="str">
        <f t="shared" si="28"/>
        <v>After Sales</v>
      </c>
      <c r="G638" s="1">
        <v>41484</v>
      </c>
      <c r="H638">
        <f t="shared" si="29"/>
        <v>2013</v>
      </c>
      <c r="I638" s="3" cm="1">
        <f t="array" ref="I638">IF(H638&lt;=2008,18000000,IF(AND(H638&gt;=2009,H638:H638&lt;=2013),13000000,IF(AND(H638&gt;=2014,H638&lt;=2019),9000000,IF(H638&gt;=2019,6800000,""))))</f>
        <v>13000000</v>
      </c>
      <c r="J638">
        <v>1</v>
      </c>
    </row>
    <row r="639" spans="1:10" x14ac:dyDescent="0.25">
      <c r="A639" t="s">
        <v>654</v>
      </c>
      <c r="B639" s="1">
        <v>35086</v>
      </c>
      <c r="C639">
        <f t="shared" si="27"/>
        <v>26</v>
      </c>
      <c r="D639" t="s">
        <v>13</v>
      </c>
      <c r="E639" t="str" cm="1">
        <f t="array" ref="E639">IFERROR(_xlfn.IFS(Original!F639=Helper!$C$9,"Benar",Original!F639=Helper!$C$10,"Benar",Original!F639=Helper!$C$11,"Benar"),"Perbaikan")</f>
        <v>Benar</v>
      </c>
      <c r="F639" t="str">
        <f t="shared" si="28"/>
        <v>After Sales</v>
      </c>
      <c r="G639" s="1">
        <v>41473</v>
      </c>
      <c r="H639">
        <f t="shared" si="29"/>
        <v>2013</v>
      </c>
      <c r="I639" s="3" cm="1">
        <f t="array" ref="I639">IF(H639&lt;=2008,18000000,IF(AND(H639&gt;=2009,H639:H639&lt;=2013),13000000,IF(AND(H639&gt;=2014,H639&lt;=2019),9000000,IF(H639&gt;=2019,6800000,""))))</f>
        <v>13000000</v>
      </c>
      <c r="J639">
        <v>3</v>
      </c>
    </row>
    <row r="640" spans="1:10" x14ac:dyDescent="0.25">
      <c r="A640" t="s">
        <v>655</v>
      </c>
      <c r="B640" s="1">
        <v>35030</v>
      </c>
      <c r="C640">
        <f t="shared" si="27"/>
        <v>26</v>
      </c>
      <c r="D640" t="s">
        <v>17</v>
      </c>
      <c r="E640" t="str" cm="1">
        <f t="array" ref="E640">IFERROR(_xlfn.IFS(Original!F640=Helper!$C$9,"Benar",Original!F640=Helper!$C$10,"Benar",Original!F640=Helper!$C$11,"Benar"),"Perbaikan")</f>
        <v>Benar</v>
      </c>
      <c r="F640" t="str">
        <f t="shared" si="28"/>
        <v>Administrasi</v>
      </c>
      <c r="G640" s="1">
        <v>39100</v>
      </c>
      <c r="H640">
        <f t="shared" si="29"/>
        <v>2007</v>
      </c>
      <c r="I640" s="3" cm="1">
        <f t="array" ref="I640">IF(H640&lt;=2008,18000000,IF(AND(H640&gt;=2009,H640:H640&lt;=2013),13000000,IF(AND(H640&gt;=2014,H640&lt;=2019),9000000,IF(H640&gt;=2019,6800000,""))))</f>
        <v>18000000</v>
      </c>
      <c r="J640">
        <v>1</v>
      </c>
    </row>
    <row r="641" spans="1:10" x14ac:dyDescent="0.25">
      <c r="A641" t="s">
        <v>656</v>
      </c>
      <c r="B641" s="1">
        <v>35502</v>
      </c>
      <c r="C641">
        <f t="shared" si="27"/>
        <v>25</v>
      </c>
      <c r="D641" t="s">
        <v>17</v>
      </c>
      <c r="E641" t="str" cm="1">
        <f t="array" ref="E641">IFERROR(_xlfn.IFS(Original!F641=Helper!$C$9,"Benar",Original!F641=Helper!$C$10,"Benar",Original!F641=Helper!$C$11,"Benar"),"Perbaikan")</f>
        <v>Benar</v>
      </c>
      <c r="F641" t="str">
        <f t="shared" si="28"/>
        <v>Administrasi</v>
      </c>
      <c r="G641" s="1">
        <v>42479</v>
      </c>
      <c r="H641">
        <f t="shared" si="29"/>
        <v>2016</v>
      </c>
      <c r="I641" s="3" cm="1">
        <f t="array" ref="I641">IF(H641&lt;=2008,18000000,IF(AND(H641&gt;=2009,H641:H641&lt;=2013),13000000,IF(AND(H641&gt;=2014,H641&lt;=2019),9000000,IF(H641&gt;=2019,6800000,""))))</f>
        <v>9000000</v>
      </c>
      <c r="J641">
        <v>1</v>
      </c>
    </row>
    <row r="642" spans="1:10" x14ac:dyDescent="0.25">
      <c r="A642" t="s">
        <v>657</v>
      </c>
      <c r="B642" s="1">
        <v>37406</v>
      </c>
      <c r="C642">
        <f t="shared" ref="C642:C705" si="30">DATEDIF(B642,$N$2,"y")</f>
        <v>20</v>
      </c>
      <c r="D642" t="s">
        <v>17</v>
      </c>
      <c r="E642" t="str" cm="1">
        <f t="array" ref="E642">IFERROR(_xlfn.IFS(Original!F642=Helper!$C$9,"Benar",Original!F642=Helper!$C$10,"Benar",Original!F642=Helper!$C$11,"Benar"),"Perbaikan")</f>
        <v>Benar</v>
      </c>
      <c r="F642" t="str">
        <f t="shared" si="28"/>
        <v>Administrasi</v>
      </c>
      <c r="G642" s="1">
        <v>40656</v>
      </c>
      <c r="H642">
        <f t="shared" si="29"/>
        <v>2011</v>
      </c>
      <c r="I642" s="3" cm="1">
        <f t="array" ref="I642">IF(H642&lt;=2008,18000000,IF(AND(H642&gt;=2009,H642:H642&lt;=2013),13000000,IF(AND(H642&gt;=2014,H642&lt;=2019),9000000,IF(H642&gt;=2019,6800000,""))))</f>
        <v>13000000</v>
      </c>
      <c r="J642">
        <v>1</v>
      </c>
    </row>
    <row r="643" spans="1:10" x14ac:dyDescent="0.25">
      <c r="A643" t="s">
        <v>658</v>
      </c>
      <c r="B643" s="1">
        <v>35929</v>
      </c>
      <c r="C643">
        <f t="shared" si="30"/>
        <v>24</v>
      </c>
      <c r="D643" t="s">
        <v>13</v>
      </c>
      <c r="E643" t="str" cm="1">
        <f t="array" ref="E643">IFERROR(_xlfn.IFS(Original!F643=Helper!$C$9,"Benar",Original!F643=Helper!$C$10,"Benar",Original!F643=Helper!$C$11,"Benar"),"Perbaikan")</f>
        <v>Benar</v>
      </c>
      <c r="F643" t="str">
        <f t="shared" ref="F643:F706" si="31">TRIM(D643)</f>
        <v>After Sales</v>
      </c>
      <c r="G643" s="1">
        <v>38848</v>
      </c>
      <c r="H643">
        <f t="shared" ref="H643:H706" si="32">YEAR(G643)</f>
        <v>2006</v>
      </c>
      <c r="I643" s="3" cm="1">
        <f t="array" ref="I643">IF(H643&lt;=2008,18000000,IF(AND(H643&gt;=2009,H643:H643&lt;=2013),13000000,IF(AND(H643&gt;=2014,H643&lt;=2019),9000000,IF(H643&gt;=2019,6800000,""))))</f>
        <v>18000000</v>
      </c>
      <c r="J643">
        <v>1</v>
      </c>
    </row>
    <row r="644" spans="1:10" x14ac:dyDescent="0.25">
      <c r="A644" t="s">
        <v>659</v>
      </c>
      <c r="B644" s="1">
        <v>36822</v>
      </c>
      <c r="C644">
        <f t="shared" si="30"/>
        <v>21</v>
      </c>
      <c r="D644" t="s">
        <v>8</v>
      </c>
      <c r="E644" t="str" cm="1">
        <f t="array" ref="E644">IFERROR(_xlfn.IFS(Original!F644=Helper!$C$9,"Benar",Original!F644=Helper!$C$10,"Benar",Original!F644=Helper!$C$11,"Benar"),"Perbaikan")</f>
        <v>Benar</v>
      </c>
      <c r="F644" t="str">
        <f t="shared" si="31"/>
        <v>Marketing and Sales</v>
      </c>
      <c r="G644" s="1">
        <v>40142</v>
      </c>
      <c r="H644">
        <f t="shared" si="32"/>
        <v>2009</v>
      </c>
      <c r="I644" s="3" cm="1">
        <f t="array" ref="I644">IF(H644&lt;=2008,18000000,IF(AND(H644&gt;=2009,H644:H644&lt;=2013),13000000,IF(AND(H644&gt;=2014,H644&lt;=2019),9000000,IF(H644&gt;=2019,6800000,""))))</f>
        <v>13000000</v>
      </c>
      <c r="J644">
        <v>3</v>
      </c>
    </row>
    <row r="645" spans="1:10" x14ac:dyDescent="0.25">
      <c r="A645" t="s">
        <v>660</v>
      </c>
      <c r="B645" s="1">
        <v>35282</v>
      </c>
      <c r="C645">
        <f t="shared" si="30"/>
        <v>26</v>
      </c>
      <c r="D645" t="s">
        <v>13</v>
      </c>
      <c r="E645" t="str" cm="1">
        <f t="array" ref="E645">IFERROR(_xlfn.IFS(Original!F645=Helper!$C$9,"Benar",Original!F645=Helper!$C$10,"Benar",Original!F645=Helper!$C$11,"Benar"),"Perbaikan")</f>
        <v>Benar</v>
      </c>
      <c r="F645" t="str">
        <f t="shared" si="31"/>
        <v>After Sales</v>
      </c>
      <c r="G645" s="1">
        <v>43571</v>
      </c>
      <c r="H645">
        <f t="shared" si="32"/>
        <v>2019</v>
      </c>
      <c r="I645" s="3" cm="1">
        <f t="array" ref="I645">IF(H645&lt;=2008,18000000,IF(AND(H645&gt;=2009,H645:H645&lt;=2013),13000000,IF(AND(H645&gt;=2014,H645&lt;=2019),9000000,IF(H645&gt;=2019,6800000,""))))</f>
        <v>9000000</v>
      </c>
      <c r="J645">
        <v>2</v>
      </c>
    </row>
    <row r="646" spans="1:10" x14ac:dyDescent="0.25">
      <c r="A646" t="s">
        <v>661</v>
      </c>
      <c r="B646" s="1">
        <v>36082</v>
      </c>
      <c r="C646">
        <f t="shared" si="30"/>
        <v>23</v>
      </c>
      <c r="D646" t="s">
        <v>13</v>
      </c>
      <c r="E646" t="str" cm="1">
        <f t="array" ref="E646">IFERROR(_xlfn.IFS(Original!F646=Helper!$C$9,"Benar",Original!F646=Helper!$C$10,"Benar",Original!F646=Helper!$C$11,"Benar"),"Perbaikan")</f>
        <v>Benar</v>
      </c>
      <c r="F646" t="str">
        <f t="shared" si="31"/>
        <v>After Sales</v>
      </c>
      <c r="G646" s="1">
        <v>43688</v>
      </c>
      <c r="H646">
        <f t="shared" si="32"/>
        <v>2019</v>
      </c>
      <c r="I646" s="3" cm="1">
        <f t="array" ref="I646">IF(H646&lt;=2008,18000000,IF(AND(H646&gt;=2009,H646:H646&lt;=2013),13000000,IF(AND(H646&gt;=2014,H646&lt;=2019),9000000,IF(H646&gt;=2019,6800000,""))))</f>
        <v>9000000</v>
      </c>
      <c r="J646">
        <v>3</v>
      </c>
    </row>
    <row r="647" spans="1:10" x14ac:dyDescent="0.25">
      <c r="A647" t="s">
        <v>662</v>
      </c>
      <c r="B647" s="1">
        <v>37512</v>
      </c>
      <c r="C647">
        <f t="shared" si="30"/>
        <v>20</v>
      </c>
      <c r="D647" t="s">
        <v>8</v>
      </c>
      <c r="E647" t="str" cm="1">
        <f t="array" ref="E647">IFERROR(_xlfn.IFS(Original!F647=Helper!$C$9,"Benar",Original!F647=Helper!$C$10,"Benar",Original!F647=Helper!$C$11,"Benar"),"Perbaikan")</f>
        <v>Benar</v>
      </c>
      <c r="F647" t="str">
        <f t="shared" si="31"/>
        <v>Marketing and Sales</v>
      </c>
      <c r="G647" s="1">
        <v>40783</v>
      </c>
      <c r="H647">
        <f t="shared" si="32"/>
        <v>2011</v>
      </c>
      <c r="I647" s="3" cm="1">
        <f t="array" ref="I647">IF(H647&lt;=2008,18000000,IF(AND(H647&gt;=2009,H647:H647&lt;=2013),13000000,IF(AND(H647&gt;=2014,H647&lt;=2019),9000000,IF(H647&gt;=2019,6800000,""))))</f>
        <v>13000000</v>
      </c>
      <c r="J647">
        <v>6</v>
      </c>
    </row>
    <row r="648" spans="1:10" x14ac:dyDescent="0.25">
      <c r="A648" t="s">
        <v>663</v>
      </c>
      <c r="B648" s="1">
        <v>36216</v>
      </c>
      <c r="C648">
        <f t="shared" si="30"/>
        <v>23</v>
      </c>
      <c r="D648" t="s">
        <v>13</v>
      </c>
      <c r="E648" t="str" cm="1">
        <f t="array" ref="E648">IFERROR(_xlfn.IFS(Original!F648=Helper!$C$9,"Benar",Original!F648=Helper!$C$10,"Benar",Original!F648=Helper!$C$11,"Benar"),"Perbaikan")</f>
        <v>Benar</v>
      </c>
      <c r="F648" t="str">
        <f t="shared" si="31"/>
        <v>After Sales</v>
      </c>
      <c r="G648" s="1">
        <v>42384</v>
      </c>
      <c r="H648">
        <f t="shared" si="32"/>
        <v>2016</v>
      </c>
      <c r="I648" s="3" cm="1">
        <f t="array" ref="I648">IF(H648&lt;=2008,18000000,IF(AND(H648&gt;=2009,H648:H648&lt;=2013),13000000,IF(AND(H648&gt;=2014,H648&lt;=2019),9000000,IF(H648&gt;=2019,6800000,""))))</f>
        <v>9000000</v>
      </c>
      <c r="J648">
        <v>2</v>
      </c>
    </row>
    <row r="649" spans="1:10" x14ac:dyDescent="0.25">
      <c r="A649" t="s">
        <v>664</v>
      </c>
      <c r="B649" s="1">
        <v>35491</v>
      </c>
      <c r="C649">
        <f t="shared" si="30"/>
        <v>25</v>
      </c>
      <c r="D649" t="s">
        <v>8</v>
      </c>
      <c r="E649" t="str" cm="1">
        <f t="array" ref="E649">IFERROR(_xlfn.IFS(Original!F649=Helper!$C$9,"Benar",Original!F649=Helper!$C$10,"Benar",Original!F649=Helper!$C$11,"Benar"),"Perbaikan")</f>
        <v>Benar</v>
      </c>
      <c r="F649" t="str">
        <f t="shared" si="31"/>
        <v>Marketing and Sales</v>
      </c>
      <c r="G649" s="1">
        <v>39716</v>
      </c>
      <c r="H649">
        <f t="shared" si="32"/>
        <v>2008</v>
      </c>
      <c r="I649" s="3" cm="1">
        <f t="array" ref="I649">IF(H649&lt;=2008,18000000,IF(AND(H649&gt;=2009,H649:H649&lt;=2013),13000000,IF(AND(H649&gt;=2014,H649&lt;=2019),9000000,IF(H649&gt;=2019,6800000,""))))</f>
        <v>18000000</v>
      </c>
      <c r="J649">
        <v>1</v>
      </c>
    </row>
    <row r="650" spans="1:10" x14ac:dyDescent="0.25">
      <c r="A650" t="s">
        <v>665</v>
      </c>
      <c r="B650" s="1">
        <v>37895</v>
      </c>
      <c r="C650">
        <f t="shared" si="30"/>
        <v>18</v>
      </c>
      <c r="D650" t="s">
        <v>13</v>
      </c>
      <c r="E650" t="str" cm="1">
        <f t="array" ref="E650">IFERROR(_xlfn.IFS(Original!F650=Helper!$C$9,"Benar",Original!F650=Helper!$C$10,"Benar",Original!F650=Helper!$C$11,"Benar"),"Perbaikan")</f>
        <v>Benar</v>
      </c>
      <c r="F650" t="str">
        <f t="shared" si="31"/>
        <v>After Sales</v>
      </c>
      <c r="G650" s="1">
        <v>40803</v>
      </c>
      <c r="H650">
        <f t="shared" si="32"/>
        <v>2011</v>
      </c>
      <c r="I650" s="3" cm="1">
        <f t="array" ref="I650">IF(H650&lt;=2008,18000000,IF(AND(H650&gt;=2009,H650:H650&lt;=2013),13000000,IF(AND(H650&gt;=2014,H650&lt;=2019),9000000,IF(H650&gt;=2019,6800000,""))))</f>
        <v>13000000</v>
      </c>
      <c r="J650">
        <v>2</v>
      </c>
    </row>
    <row r="651" spans="1:10" x14ac:dyDescent="0.25">
      <c r="A651" t="s">
        <v>666</v>
      </c>
      <c r="B651" s="1">
        <v>36013</v>
      </c>
      <c r="C651">
        <f t="shared" si="30"/>
        <v>24</v>
      </c>
      <c r="D651" t="s">
        <v>13</v>
      </c>
      <c r="E651" t="str" cm="1">
        <f t="array" ref="E651">IFERROR(_xlfn.IFS(Original!F651=Helper!$C$9,"Benar",Original!F651=Helper!$C$10,"Benar",Original!F651=Helper!$C$11,"Benar"),"Perbaikan")</f>
        <v>Benar</v>
      </c>
      <c r="F651" t="str">
        <f t="shared" si="31"/>
        <v>After Sales</v>
      </c>
      <c r="G651" s="1">
        <v>43003</v>
      </c>
      <c r="H651">
        <f t="shared" si="32"/>
        <v>2017</v>
      </c>
      <c r="I651" s="3" cm="1">
        <f t="array" ref="I651">IF(H651&lt;=2008,18000000,IF(AND(H651&gt;=2009,H651:H651&lt;=2013),13000000,IF(AND(H651&gt;=2014,H651&lt;=2019),9000000,IF(H651&gt;=2019,6800000,""))))</f>
        <v>9000000</v>
      </c>
      <c r="J651">
        <v>4</v>
      </c>
    </row>
    <row r="652" spans="1:10" x14ac:dyDescent="0.25">
      <c r="A652" t="s">
        <v>667</v>
      </c>
      <c r="B652" s="1">
        <v>34777</v>
      </c>
      <c r="C652">
        <f t="shared" si="30"/>
        <v>27</v>
      </c>
      <c r="D652" t="s">
        <v>17</v>
      </c>
      <c r="E652" t="str" cm="1">
        <f t="array" ref="E652">IFERROR(_xlfn.IFS(Original!F652=Helper!$C$9,"Benar",Original!F652=Helper!$C$10,"Benar",Original!F652=Helper!$C$11,"Benar"),"Perbaikan")</f>
        <v>Benar</v>
      </c>
      <c r="F652" t="str">
        <f t="shared" si="31"/>
        <v>Administrasi</v>
      </c>
      <c r="G652" s="1">
        <v>39353</v>
      </c>
      <c r="H652">
        <f t="shared" si="32"/>
        <v>2007</v>
      </c>
      <c r="I652" s="3" cm="1">
        <f t="array" ref="I652">IF(H652&lt;=2008,18000000,IF(AND(H652&gt;=2009,H652:H652&lt;=2013),13000000,IF(AND(H652&gt;=2014,H652&lt;=2019),9000000,IF(H652&gt;=2019,6800000,""))))</f>
        <v>18000000</v>
      </c>
      <c r="J652">
        <v>5</v>
      </c>
    </row>
    <row r="653" spans="1:10" x14ac:dyDescent="0.25">
      <c r="A653" t="s">
        <v>668</v>
      </c>
      <c r="B653" s="1">
        <v>36384</v>
      </c>
      <c r="C653">
        <f t="shared" si="30"/>
        <v>23</v>
      </c>
      <c r="D653" t="s">
        <v>13</v>
      </c>
      <c r="E653" t="str" cm="1">
        <f t="array" ref="E653">IFERROR(_xlfn.IFS(Original!F653=Helper!$C$9,"Benar",Original!F653=Helper!$C$10,"Benar",Original!F653=Helper!$C$11,"Benar"),"Perbaikan")</f>
        <v>Benar</v>
      </c>
      <c r="F653" t="str">
        <f t="shared" si="31"/>
        <v>After Sales</v>
      </c>
      <c r="G653" s="1">
        <v>42731</v>
      </c>
      <c r="H653">
        <f t="shared" si="32"/>
        <v>2016</v>
      </c>
      <c r="I653" s="3" cm="1">
        <f t="array" ref="I653">IF(H653&lt;=2008,18000000,IF(AND(H653&gt;=2009,H653:H653&lt;=2013),13000000,IF(AND(H653&gt;=2014,H653&lt;=2019),9000000,IF(H653&gt;=2019,6800000,""))))</f>
        <v>9000000</v>
      </c>
      <c r="J653">
        <v>1</v>
      </c>
    </row>
    <row r="654" spans="1:10" x14ac:dyDescent="0.25">
      <c r="A654" t="s">
        <v>669</v>
      </c>
      <c r="B654" s="1">
        <v>36862</v>
      </c>
      <c r="C654">
        <f t="shared" si="30"/>
        <v>21</v>
      </c>
      <c r="D654" t="s">
        <v>13</v>
      </c>
      <c r="E654" t="str" cm="1">
        <f t="array" ref="E654">IFERROR(_xlfn.IFS(Original!F654=Helper!$C$9,"Benar",Original!F654=Helper!$C$10,"Benar",Original!F654=Helper!$C$11,"Benar"),"Perbaikan")</f>
        <v>Benar</v>
      </c>
      <c r="F654" t="str">
        <f t="shared" si="31"/>
        <v>After Sales</v>
      </c>
      <c r="G654" s="1">
        <v>42471</v>
      </c>
      <c r="H654">
        <f t="shared" si="32"/>
        <v>2016</v>
      </c>
      <c r="I654" s="3" cm="1">
        <f t="array" ref="I654">IF(H654&lt;=2008,18000000,IF(AND(H654&gt;=2009,H654:H654&lt;=2013),13000000,IF(AND(H654&gt;=2014,H654&lt;=2019),9000000,IF(H654&gt;=2019,6800000,""))))</f>
        <v>9000000</v>
      </c>
      <c r="J654">
        <v>1</v>
      </c>
    </row>
    <row r="655" spans="1:10" x14ac:dyDescent="0.25">
      <c r="A655" t="s">
        <v>670</v>
      </c>
      <c r="B655" s="1">
        <v>35425</v>
      </c>
      <c r="C655">
        <f t="shared" si="30"/>
        <v>25</v>
      </c>
      <c r="D655" t="s">
        <v>13</v>
      </c>
      <c r="E655" t="str" cm="1">
        <f t="array" ref="E655">IFERROR(_xlfn.IFS(Original!F655=Helper!$C$9,"Benar",Original!F655=Helper!$C$10,"Benar",Original!F655=Helper!$C$11,"Benar"),"Perbaikan")</f>
        <v>Benar</v>
      </c>
      <c r="F655" t="str">
        <f t="shared" si="31"/>
        <v>After Sales</v>
      </c>
      <c r="G655" s="1">
        <v>43512</v>
      </c>
      <c r="H655">
        <f t="shared" si="32"/>
        <v>2019</v>
      </c>
      <c r="I655" s="3" cm="1">
        <f t="array" ref="I655">IF(H655&lt;=2008,18000000,IF(AND(H655&gt;=2009,H655:H655&lt;=2013),13000000,IF(AND(H655&gt;=2014,H655&lt;=2019),9000000,IF(H655&gt;=2019,6800000,""))))</f>
        <v>9000000</v>
      </c>
      <c r="J655">
        <v>1</v>
      </c>
    </row>
    <row r="656" spans="1:10" x14ac:dyDescent="0.25">
      <c r="A656" t="s">
        <v>671</v>
      </c>
      <c r="B656" s="1">
        <v>37287</v>
      </c>
      <c r="C656">
        <f t="shared" si="30"/>
        <v>20</v>
      </c>
      <c r="D656" t="s">
        <v>13</v>
      </c>
      <c r="E656" t="str" cm="1">
        <f t="array" ref="E656">IFERROR(_xlfn.IFS(Original!F656=Helper!$C$9,"Benar",Original!F656=Helper!$C$10,"Benar",Original!F656=Helper!$C$11,"Benar"),"Perbaikan")</f>
        <v>Benar</v>
      </c>
      <c r="F656" t="str">
        <f t="shared" si="31"/>
        <v>After Sales</v>
      </c>
      <c r="G656" s="1">
        <v>44527</v>
      </c>
      <c r="H656">
        <f t="shared" si="32"/>
        <v>2021</v>
      </c>
      <c r="I656" s="3" cm="1">
        <f t="array" ref="I656">IF(H656&lt;=2008,18000000,IF(AND(H656&gt;=2009,H656:H656&lt;=2013),13000000,IF(AND(H656&gt;=2014,H656&lt;=2019),9000000,IF(H656&gt;=2019,6800000,""))))</f>
        <v>6800000</v>
      </c>
      <c r="J656">
        <v>1</v>
      </c>
    </row>
    <row r="657" spans="1:10" x14ac:dyDescent="0.25">
      <c r="A657" t="s">
        <v>672</v>
      </c>
      <c r="B657" s="1">
        <v>35912</v>
      </c>
      <c r="C657">
        <f t="shared" si="30"/>
        <v>24</v>
      </c>
      <c r="D657" t="s">
        <v>8</v>
      </c>
      <c r="E657" t="str" cm="1">
        <f t="array" ref="E657">IFERROR(_xlfn.IFS(Original!F657=Helper!$C$9,"Benar",Original!F657=Helper!$C$10,"Benar",Original!F657=Helper!$C$11,"Benar"),"Perbaikan")</f>
        <v>Benar</v>
      </c>
      <c r="F657" t="str">
        <f t="shared" si="31"/>
        <v>Marketing and Sales</v>
      </c>
      <c r="G657" s="1">
        <v>38755</v>
      </c>
      <c r="H657">
        <f t="shared" si="32"/>
        <v>2006</v>
      </c>
      <c r="I657" s="3" cm="1">
        <f t="array" ref="I657">IF(H657&lt;=2008,18000000,IF(AND(H657&gt;=2009,H657:H657&lt;=2013),13000000,IF(AND(H657&gt;=2014,H657&lt;=2019),9000000,IF(H657&gt;=2019,6800000,""))))</f>
        <v>18000000</v>
      </c>
      <c r="J657">
        <v>6</v>
      </c>
    </row>
    <row r="658" spans="1:10" x14ac:dyDescent="0.25">
      <c r="A658" t="s">
        <v>673</v>
      </c>
      <c r="B658" s="1">
        <v>35101</v>
      </c>
      <c r="C658">
        <f t="shared" si="30"/>
        <v>26</v>
      </c>
      <c r="D658" t="s">
        <v>17</v>
      </c>
      <c r="E658" t="str" cm="1">
        <f t="array" ref="E658">IFERROR(_xlfn.IFS(Original!F658=Helper!$C$9,"Benar",Original!F658=Helper!$C$10,"Benar",Original!F658=Helper!$C$11,"Benar"),"Perbaikan")</f>
        <v>Benar</v>
      </c>
      <c r="F658" t="str">
        <f t="shared" si="31"/>
        <v>Administrasi</v>
      </c>
      <c r="G658" s="1">
        <v>44230</v>
      </c>
      <c r="H658">
        <f t="shared" si="32"/>
        <v>2021</v>
      </c>
      <c r="I658" s="3" cm="1">
        <f t="array" ref="I658">IF(H658&lt;=2008,18000000,IF(AND(H658&gt;=2009,H658:H658&lt;=2013),13000000,IF(AND(H658&gt;=2014,H658&lt;=2019),9000000,IF(H658&gt;=2019,6800000,""))))</f>
        <v>6800000</v>
      </c>
      <c r="J658">
        <v>5</v>
      </c>
    </row>
    <row r="659" spans="1:10" x14ac:dyDescent="0.25">
      <c r="A659" t="s">
        <v>674</v>
      </c>
      <c r="B659" s="1">
        <v>34954</v>
      </c>
      <c r="C659">
        <f t="shared" si="30"/>
        <v>27</v>
      </c>
      <c r="D659" t="s">
        <v>17</v>
      </c>
      <c r="E659" t="str" cm="1">
        <f t="array" ref="E659">IFERROR(_xlfn.IFS(Original!F659=Helper!$C$9,"Benar",Original!F659=Helper!$C$10,"Benar",Original!F659=Helper!$C$11,"Benar"),"Perbaikan")</f>
        <v>Benar</v>
      </c>
      <c r="F659" t="str">
        <f t="shared" si="31"/>
        <v>Administrasi</v>
      </c>
      <c r="G659" s="1">
        <v>44461</v>
      </c>
      <c r="H659">
        <f t="shared" si="32"/>
        <v>2021</v>
      </c>
      <c r="I659" s="3" cm="1">
        <f t="array" ref="I659">IF(H659&lt;=2008,18000000,IF(AND(H659&gt;=2009,H659:H659&lt;=2013),13000000,IF(AND(H659&gt;=2014,H659&lt;=2019),9000000,IF(H659&gt;=2019,6800000,""))))</f>
        <v>6800000</v>
      </c>
      <c r="J659">
        <v>3</v>
      </c>
    </row>
    <row r="660" spans="1:10" x14ac:dyDescent="0.25">
      <c r="A660" t="s">
        <v>675</v>
      </c>
      <c r="B660" s="1">
        <v>37975</v>
      </c>
      <c r="C660">
        <f t="shared" si="30"/>
        <v>18</v>
      </c>
      <c r="D660" t="s">
        <v>13</v>
      </c>
      <c r="E660" t="str" cm="1">
        <f t="array" ref="E660">IFERROR(_xlfn.IFS(Original!F660=Helper!$C$9,"Benar",Original!F660=Helper!$C$10,"Benar",Original!F660=Helper!$C$11,"Benar"),"Perbaikan")</f>
        <v>Benar</v>
      </c>
      <c r="F660" t="str">
        <f t="shared" si="31"/>
        <v>After Sales</v>
      </c>
      <c r="G660" s="1">
        <v>38665</v>
      </c>
      <c r="H660">
        <f t="shared" si="32"/>
        <v>2005</v>
      </c>
      <c r="I660" s="3" cm="1">
        <f t="array" ref="I660">IF(H660&lt;=2008,18000000,IF(AND(H660&gt;=2009,H660:H660&lt;=2013),13000000,IF(AND(H660&gt;=2014,H660&lt;=2019),9000000,IF(H660&gt;=2019,6800000,""))))</f>
        <v>18000000</v>
      </c>
      <c r="J660">
        <v>4</v>
      </c>
    </row>
    <row r="661" spans="1:10" x14ac:dyDescent="0.25">
      <c r="A661" t="s">
        <v>676</v>
      </c>
      <c r="B661" s="1">
        <v>35829</v>
      </c>
      <c r="C661">
        <f t="shared" si="30"/>
        <v>24</v>
      </c>
      <c r="D661" t="s">
        <v>13</v>
      </c>
      <c r="E661" t="str" cm="1">
        <f t="array" ref="E661">IFERROR(_xlfn.IFS(Original!F661=Helper!$C$9,"Benar",Original!F661=Helper!$C$10,"Benar",Original!F661=Helper!$C$11,"Benar"),"Perbaikan")</f>
        <v>Benar</v>
      </c>
      <c r="F661" t="str">
        <f t="shared" si="31"/>
        <v>After Sales</v>
      </c>
      <c r="G661" s="1">
        <v>43119</v>
      </c>
      <c r="H661">
        <f t="shared" si="32"/>
        <v>2018</v>
      </c>
      <c r="I661" s="3" cm="1">
        <f t="array" ref="I661">IF(H661&lt;=2008,18000000,IF(AND(H661&gt;=2009,H661:H661&lt;=2013),13000000,IF(AND(H661&gt;=2014,H661&lt;=2019),9000000,IF(H661&gt;=2019,6800000,""))))</f>
        <v>9000000</v>
      </c>
      <c r="J661">
        <v>5</v>
      </c>
    </row>
    <row r="662" spans="1:10" x14ac:dyDescent="0.25">
      <c r="A662" t="s">
        <v>677</v>
      </c>
      <c r="B662" s="1">
        <v>35979</v>
      </c>
      <c r="C662">
        <f t="shared" si="30"/>
        <v>24</v>
      </c>
      <c r="D662" t="s">
        <v>17</v>
      </c>
      <c r="E662" t="str" cm="1">
        <f t="array" ref="E662">IFERROR(_xlfn.IFS(Original!F662=Helper!$C$9,"Benar",Original!F662=Helper!$C$10,"Benar",Original!F662=Helper!$C$11,"Benar"),"Perbaikan")</f>
        <v>Benar</v>
      </c>
      <c r="F662" t="str">
        <f t="shared" si="31"/>
        <v>Administrasi</v>
      </c>
      <c r="G662" s="1">
        <v>39383</v>
      </c>
      <c r="H662">
        <f t="shared" si="32"/>
        <v>2007</v>
      </c>
      <c r="I662" s="3" cm="1">
        <f t="array" ref="I662">IF(H662&lt;=2008,18000000,IF(AND(H662&gt;=2009,H662:H662&lt;=2013),13000000,IF(AND(H662&gt;=2014,H662&lt;=2019),9000000,IF(H662&gt;=2019,6800000,""))))</f>
        <v>18000000</v>
      </c>
      <c r="J662">
        <v>6</v>
      </c>
    </row>
    <row r="663" spans="1:10" x14ac:dyDescent="0.25">
      <c r="A663" t="s">
        <v>678</v>
      </c>
      <c r="B663" s="1">
        <v>37499</v>
      </c>
      <c r="C663">
        <f t="shared" si="30"/>
        <v>20</v>
      </c>
      <c r="D663" t="s">
        <v>13</v>
      </c>
      <c r="E663" t="str" cm="1">
        <f t="array" ref="E663">IFERROR(_xlfn.IFS(Original!F663=Helper!$C$9,"Benar",Original!F663=Helper!$C$10,"Benar",Original!F663=Helper!$C$11,"Benar"),"Perbaikan")</f>
        <v>Benar</v>
      </c>
      <c r="F663" t="str">
        <f t="shared" si="31"/>
        <v>After Sales</v>
      </c>
      <c r="G663" s="1">
        <v>44188</v>
      </c>
      <c r="H663">
        <f t="shared" si="32"/>
        <v>2020</v>
      </c>
      <c r="I663" s="3" cm="1">
        <f t="array" ref="I663">IF(H663&lt;=2008,18000000,IF(AND(H663&gt;=2009,H663:H663&lt;=2013),13000000,IF(AND(H663&gt;=2014,H663&lt;=2019),9000000,IF(H663&gt;=2019,6800000,""))))</f>
        <v>6800000</v>
      </c>
      <c r="J663">
        <v>2</v>
      </c>
    </row>
    <row r="664" spans="1:10" x14ac:dyDescent="0.25">
      <c r="A664" t="s">
        <v>679</v>
      </c>
      <c r="B664" s="1">
        <v>35710</v>
      </c>
      <c r="C664">
        <f t="shared" si="30"/>
        <v>24</v>
      </c>
      <c r="D664" t="s">
        <v>13</v>
      </c>
      <c r="E664" t="str" cm="1">
        <f t="array" ref="E664">IFERROR(_xlfn.IFS(Original!F664=Helper!$C$9,"Benar",Original!F664=Helper!$C$10,"Benar",Original!F664=Helper!$C$11,"Benar"),"Perbaikan")</f>
        <v>Benar</v>
      </c>
      <c r="F664" t="str">
        <f t="shared" si="31"/>
        <v>After Sales</v>
      </c>
      <c r="G664" s="1">
        <v>42977</v>
      </c>
      <c r="H664">
        <f t="shared" si="32"/>
        <v>2017</v>
      </c>
      <c r="I664" s="3" cm="1">
        <f t="array" ref="I664">IF(H664&lt;=2008,18000000,IF(AND(H664&gt;=2009,H664:H664&lt;=2013),13000000,IF(AND(H664&gt;=2014,H664&lt;=2019),9000000,IF(H664&gt;=2019,6800000,""))))</f>
        <v>9000000</v>
      </c>
      <c r="J664">
        <v>1</v>
      </c>
    </row>
    <row r="665" spans="1:10" x14ac:dyDescent="0.25">
      <c r="A665" t="s">
        <v>680</v>
      </c>
      <c r="B665" s="1">
        <v>36214</v>
      </c>
      <c r="C665">
        <f t="shared" si="30"/>
        <v>23</v>
      </c>
      <c r="D665" t="s">
        <v>13</v>
      </c>
      <c r="E665" t="str" cm="1">
        <f t="array" ref="E665">IFERROR(_xlfn.IFS(Original!F665=Helper!$C$9,"Benar",Original!F665=Helper!$C$10,"Benar",Original!F665=Helper!$C$11,"Benar"),"Perbaikan")</f>
        <v>Benar</v>
      </c>
      <c r="F665" t="str">
        <f t="shared" si="31"/>
        <v>After Sales</v>
      </c>
      <c r="G665" s="1">
        <v>42801</v>
      </c>
      <c r="H665">
        <f t="shared" si="32"/>
        <v>2017</v>
      </c>
      <c r="I665" s="3" cm="1">
        <f t="array" ref="I665">IF(H665&lt;=2008,18000000,IF(AND(H665&gt;=2009,H665:H665&lt;=2013),13000000,IF(AND(H665&gt;=2014,H665&lt;=2019),9000000,IF(H665&gt;=2019,6800000,""))))</f>
        <v>9000000</v>
      </c>
      <c r="J665">
        <v>5</v>
      </c>
    </row>
    <row r="666" spans="1:10" x14ac:dyDescent="0.25">
      <c r="A666" t="s">
        <v>681</v>
      </c>
      <c r="B666" s="1">
        <v>35950</v>
      </c>
      <c r="C666">
        <f t="shared" si="30"/>
        <v>24</v>
      </c>
      <c r="D666" t="s">
        <v>8</v>
      </c>
      <c r="E666" t="str" cm="1">
        <f t="array" ref="E666">IFERROR(_xlfn.IFS(Original!F666=Helper!$C$9,"Benar",Original!F666=Helper!$C$10,"Benar",Original!F666=Helper!$C$11,"Benar"),"Perbaikan")</f>
        <v>Benar</v>
      </c>
      <c r="F666" t="str">
        <f t="shared" si="31"/>
        <v>Marketing and Sales</v>
      </c>
      <c r="G666" s="1">
        <v>42612</v>
      </c>
      <c r="H666">
        <f t="shared" si="32"/>
        <v>2016</v>
      </c>
      <c r="I666" s="3" cm="1">
        <f t="array" ref="I666">IF(H666&lt;=2008,18000000,IF(AND(H666&gt;=2009,H666:H666&lt;=2013),13000000,IF(AND(H666&gt;=2014,H666&lt;=2019),9000000,IF(H666&gt;=2019,6800000,""))))</f>
        <v>9000000</v>
      </c>
      <c r="J666">
        <v>5</v>
      </c>
    </row>
    <row r="667" spans="1:10" x14ac:dyDescent="0.25">
      <c r="A667" t="s">
        <v>682</v>
      </c>
      <c r="B667" s="1">
        <v>37844</v>
      </c>
      <c r="C667">
        <f t="shared" si="30"/>
        <v>19</v>
      </c>
      <c r="D667" t="s">
        <v>13</v>
      </c>
      <c r="E667" t="str" cm="1">
        <f t="array" ref="E667">IFERROR(_xlfn.IFS(Original!F667=Helper!$C$9,"Benar",Original!F667=Helper!$C$10,"Benar",Original!F667=Helper!$C$11,"Benar"),"Perbaikan")</f>
        <v>Benar</v>
      </c>
      <c r="F667" t="str">
        <f t="shared" si="31"/>
        <v>After Sales</v>
      </c>
      <c r="G667" s="1">
        <v>42757</v>
      </c>
      <c r="H667">
        <f t="shared" si="32"/>
        <v>2017</v>
      </c>
      <c r="I667" s="3" cm="1">
        <f t="array" ref="I667">IF(H667&lt;=2008,18000000,IF(AND(H667&gt;=2009,H667:H667&lt;=2013),13000000,IF(AND(H667&gt;=2014,H667&lt;=2019),9000000,IF(H667&gt;=2019,6800000,""))))</f>
        <v>9000000</v>
      </c>
      <c r="J667">
        <v>4</v>
      </c>
    </row>
    <row r="668" spans="1:10" x14ac:dyDescent="0.25">
      <c r="A668" t="s">
        <v>683</v>
      </c>
      <c r="B668" s="1">
        <v>35517</v>
      </c>
      <c r="C668">
        <f t="shared" si="30"/>
        <v>25</v>
      </c>
      <c r="D668" t="s">
        <v>13</v>
      </c>
      <c r="E668" t="str" cm="1">
        <f t="array" ref="E668">IFERROR(_xlfn.IFS(Original!F668=Helper!$C$9,"Benar",Original!F668=Helper!$C$10,"Benar",Original!F668=Helper!$C$11,"Benar"),"Perbaikan")</f>
        <v>Benar</v>
      </c>
      <c r="F668" t="str">
        <f t="shared" si="31"/>
        <v>After Sales</v>
      </c>
      <c r="G668" s="1">
        <v>41595</v>
      </c>
      <c r="H668">
        <f t="shared" si="32"/>
        <v>2013</v>
      </c>
      <c r="I668" s="3" cm="1">
        <f t="array" ref="I668">IF(H668&lt;=2008,18000000,IF(AND(H668&gt;=2009,H668:H668&lt;=2013),13000000,IF(AND(H668&gt;=2014,H668&lt;=2019),9000000,IF(H668&gt;=2019,6800000,""))))</f>
        <v>13000000</v>
      </c>
      <c r="J668">
        <v>1</v>
      </c>
    </row>
    <row r="669" spans="1:10" x14ac:dyDescent="0.25">
      <c r="A669" t="s">
        <v>684</v>
      </c>
      <c r="B669" s="1">
        <v>34899</v>
      </c>
      <c r="C669">
        <f t="shared" si="30"/>
        <v>27</v>
      </c>
      <c r="D669" t="s">
        <v>13</v>
      </c>
      <c r="E669" t="str" cm="1">
        <f t="array" ref="E669">IFERROR(_xlfn.IFS(Original!F669=Helper!$C$9,"Benar",Original!F669=Helper!$C$10,"Benar",Original!F669=Helper!$C$11,"Benar"),"Perbaikan")</f>
        <v>Benar</v>
      </c>
      <c r="F669" t="str">
        <f t="shared" si="31"/>
        <v>After Sales</v>
      </c>
      <c r="G669" s="1">
        <v>43690</v>
      </c>
      <c r="H669">
        <f t="shared" si="32"/>
        <v>2019</v>
      </c>
      <c r="I669" s="3" cm="1">
        <f t="array" ref="I669">IF(H669&lt;=2008,18000000,IF(AND(H669&gt;=2009,H669:H669&lt;=2013),13000000,IF(AND(H669&gt;=2014,H669&lt;=2019),9000000,IF(H669&gt;=2019,6800000,""))))</f>
        <v>9000000</v>
      </c>
      <c r="J669">
        <v>1</v>
      </c>
    </row>
    <row r="670" spans="1:10" x14ac:dyDescent="0.25">
      <c r="A670" t="s">
        <v>685</v>
      </c>
      <c r="B670" s="1">
        <v>36397</v>
      </c>
      <c r="C670">
        <f t="shared" si="30"/>
        <v>23</v>
      </c>
      <c r="D670" t="s">
        <v>8</v>
      </c>
      <c r="E670" t="str" cm="1">
        <f t="array" ref="E670">IFERROR(_xlfn.IFS(Original!F670=Helper!$C$9,"Benar",Original!F670=Helper!$C$10,"Benar",Original!F670=Helper!$C$11,"Benar"),"Perbaikan")</f>
        <v>Benar</v>
      </c>
      <c r="F670" t="str">
        <f t="shared" si="31"/>
        <v>Marketing and Sales</v>
      </c>
      <c r="G670" s="1">
        <v>39785</v>
      </c>
      <c r="H670">
        <f t="shared" si="32"/>
        <v>2008</v>
      </c>
      <c r="I670" s="3" cm="1">
        <f t="array" ref="I670">IF(H670&lt;=2008,18000000,IF(AND(H670&gt;=2009,H670:H670&lt;=2013),13000000,IF(AND(H670&gt;=2014,H670&lt;=2019),9000000,IF(H670&gt;=2019,6800000,""))))</f>
        <v>18000000</v>
      </c>
      <c r="J670">
        <v>2</v>
      </c>
    </row>
    <row r="671" spans="1:10" x14ac:dyDescent="0.25">
      <c r="A671" t="s">
        <v>686</v>
      </c>
      <c r="B671" s="1">
        <v>35227</v>
      </c>
      <c r="C671">
        <f t="shared" si="30"/>
        <v>26</v>
      </c>
      <c r="D671" t="s">
        <v>13</v>
      </c>
      <c r="E671" t="str" cm="1">
        <f t="array" ref="E671">IFERROR(_xlfn.IFS(Original!F671=Helper!$C$9,"Benar",Original!F671=Helper!$C$10,"Benar",Original!F671=Helper!$C$11,"Benar"),"Perbaikan")</f>
        <v>Benar</v>
      </c>
      <c r="F671" t="str">
        <f t="shared" si="31"/>
        <v>After Sales</v>
      </c>
      <c r="G671" s="1">
        <v>40249</v>
      </c>
      <c r="H671">
        <f t="shared" si="32"/>
        <v>2010</v>
      </c>
      <c r="I671" s="3" cm="1">
        <f t="array" ref="I671">IF(H671&lt;=2008,18000000,IF(AND(H671&gt;=2009,H671:H671&lt;=2013),13000000,IF(AND(H671&gt;=2014,H671&lt;=2019),9000000,IF(H671&gt;=2019,6800000,""))))</f>
        <v>13000000</v>
      </c>
      <c r="J671">
        <v>2</v>
      </c>
    </row>
    <row r="672" spans="1:10" x14ac:dyDescent="0.25">
      <c r="A672" t="s">
        <v>687</v>
      </c>
      <c r="B672" s="1">
        <v>37217</v>
      </c>
      <c r="C672">
        <f t="shared" si="30"/>
        <v>20</v>
      </c>
      <c r="D672" t="s">
        <v>13</v>
      </c>
      <c r="E672" t="str" cm="1">
        <f t="array" ref="E672">IFERROR(_xlfn.IFS(Original!F672=Helper!$C$9,"Benar",Original!F672=Helper!$C$10,"Benar",Original!F672=Helper!$C$11,"Benar"),"Perbaikan")</f>
        <v>Benar</v>
      </c>
      <c r="F672" t="str">
        <f t="shared" si="31"/>
        <v>After Sales</v>
      </c>
      <c r="G672" s="1">
        <v>38515</v>
      </c>
      <c r="H672">
        <f t="shared" si="32"/>
        <v>2005</v>
      </c>
      <c r="I672" s="3" cm="1">
        <f t="array" ref="I672">IF(H672&lt;=2008,18000000,IF(AND(H672&gt;=2009,H672:H672&lt;=2013),13000000,IF(AND(H672&gt;=2014,H672&lt;=2019),9000000,IF(H672&gt;=2019,6800000,""))))</f>
        <v>18000000</v>
      </c>
      <c r="J672">
        <v>4</v>
      </c>
    </row>
    <row r="673" spans="1:10" x14ac:dyDescent="0.25">
      <c r="A673" t="s">
        <v>688</v>
      </c>
      <c r="B673" s="1">
        <v>36768</v>
      </c>
      <c r="C673">
        <f t="shared" si="30"/>
        <v>22</v>
      </c>
      <c r="D673" t="s">
        <v>13</v>
      </c>
      <c r="E673" t="str" cm="1">
        <f t="array" ref="E673">IFERROR(_xlfn.IFS(Original!F673=Helper!$C$9,"Benar",Original!F673=Helper!$C$10,"Benar",Original!F673=Helper!$C$11,"Benar"),"Perbaikan")</f>
        <v>Benar</v>
      </c>
      <c r="F673" t="str">
        <f t="shared" si="31"/>
        <v>After Sales</v>
      </c>
      <c r="G673" s="1">
        <v>39289</v>
      </c>
      <c r="H673">
        <f t="shared" si="32"/>
        <v>2007</v>
      </c>
      <c r="I673" s="3" cm="1">
        <f t="array" ref="I673">IF(H673&lt;=2008,18000000,IF(AND(H673&gt;=2009,H673:H673&lt;=2013),13000000,IF(AND(H673&gt;=2014,H673&lt;=2019),9000000,IF(H673&gt;=2019,6800000,""))))</f>
        <v>18000000</v>
      </c>
      <c r="J673">
        <v>5</v>
      </c>
    </row>
    <row r="674" spans="1:10" x14ac:dyDescent="0.25">
      <c r="A674" t="s">
        <v>689</v>
      </c>
      <c r="B674" s="1">
        <v>35498</v>
      </c>
      <c r="C674">
        <f t="shared" si="30"/>
        <v>25</v>
      </c>
      <c r="D674" t="s">
        <v>13</v>
      </c>
      <c r="E674" t="str" cm="1">
        <f t="array" ref="E674">IFERROR(_xlfn.IFS(Original!F674=Helper!$C$9,"Benar",Original!F674=Helper!$C$10,"Benar",Original!F674=Helper!$C$11,"Benar"),"Perbaikan")</f>
        <v>Benar</v>
      </c>
      <c r="F674" t="str">
        <f t="shared" si="31"/>
        <v>After Sales</v>
      </c>
      <c r="G674" s="1">
        <v>42535</v>
      </c>
      <c r="H674">
        <f t="shared" si="32"/>
        <v>2016</v>
      </c>
      <c r="I674" s="3" cm="1">
        <f t="array" ref="I674">IF(H674&lt;=2008,18000000,IF(AND(H674&gt;=2009,H674:H674&lt;=2013),13000000,IF(AND(H674&gt;=2014,H674&lt;=2019),9000000,IF(H674&gt;=2019,6800000,""))))</f>
        <v>9000000</v>
      </c>
      <c r="J674">
        <v>2</v>
      </c>
    </row>
    <row r="675" spans="1:10" x14ac:dyDescent="0.25">
      <c r="A675" t="s">
        <v>690</v>
      </c>
      <c r="B675" s="1">
        <v>36349</v>
      </c>
      <c r="C675">
        <f t="shared" si="30"/>
        <v>23</v>
      </c>
      <c r="D675" t="s">
        <v>13</v>
      </c>
      <c r="E675" t="str" cm="1">
        <f t="array" ref="E675">IFERROR(_xlfn.IFS(Original!F675=Helper!$C$9,"Benar",Original!F675=Helper!$C$10,"Benar",Original!F675=Helper!$C$11,"Benar"),"Perbaikan")</f>
        <v>Benar</v>
      </c>
      <c r="F675" t="str">
        <f t="shared" si="31"/>
        <v>After Sales</v>
      </c>
      <c r="G675" s="1">
        <v>41343</v>
      </c>
      <c r="H675">
        <f t="shared" si="32"/>
        <v>2013</v>
      </c>
      <c r="I675" s="3" cm="1">
        <f t="array" ref="I675">IF(H675&lt;=2008,18000000,IF(AND(H675&gt;=2009,H675:H675&lt;=2013),13000000,IF(AND(H675&gt;=2014,H675&lt;=2019),9000000,IF(H675&gt;=2019,6800000,""))))</f>
        <v>13000000</v>
      </c>
      <c r="J675">
        <v>2</v>
      </c>
    </row>
    <row r="676" spans="1:10" x14ac:dyDescent="0.25">
      <c r="A676" t="s">
        <v>691</v>
      </c>
      <c r="B676" s="1">
        <v>34600</v>
      </c>
      <c r="C676">
        <f t="shared" si="30"/>
        <v>28</v>
      </c>
      <c r="D676" t="s">
        <v>17</v>
      </c>
      <c r="E676" t="str" cm="1">
        <f t="array" ref="E676">IFERROR(_xlfn.IFS(Original!F676=Helper!$C$9,"Benar",Original!F676=Helper!$C$10,"Benar",Original!F676=Helper!$C$11,"Benar"),"Perbaikan")</f>
        <v>Benar</v>
      </c>
      <c r="F676" t="str">
        <f t="shared" si="31"/>
        <v>Administrasi</v>
      </c>
      <c r="G676" s="1">
        <v>39882</v>
      </c>
      <c r="H676">
        <f t="shared" si="32"/>
        <v>2009</v>
      </c>
      <c r="I676" s="3" cm="1">
        <f t="array" ref="I676">IF(H676&lt;=2008,18000000,IF(AND(H676&gt;=2009,H676:H676&lt;=2013),13000000,IF(AND(H676&gt;=2014,H676&lt;=2019),9000000,IF(H676&gt;=2019,6800000,""))))</f>
        <v>13000000</v>
      </c>
      <c r="J676">
        <v>3</v>
      </c>
    </row>
    <row r="677" spans="1:10" x14ac:dyDescent="0.25">
      <c r="A677" t="s">
        <v>692</v>
      </c>
      <c r="B677" s="1">
        <v>36216</v>
      </c>
      <c r="C677">
        <f t="shared" si="30"/>
        <v>23</v>
      </c>
      <c r="D677" t="s">
        <v>8</v>
      </c>
      <c r="E677" t="str" cm="1">
        <f t="array" ref="E677">IFERROR(_xlfn.IFS(Original!F677=Helper!$C$9,"Benar",Original!F677=Helper!$C$10,"Benar",Original!F677=Helper!$C$11,"Benar"),"Perbaikan")</f>
        <v>Benar</v>
      </c>
      <c r="F677" t="str">
        <f t="shared" si="31"/>
        <v>Marketing and Sales</v>
      </c>
      <c r="G677" s="1">
        <v>38879</v>
      </c>
      <c r="H677">
        <f t="shared" si="32"/>
        <v>2006</v>
      </c>
      <c r="I677" s="3" cm="1">
        <f t="array" ref="I677">IF(H677&lt;=2008,18000000,IF(AND(H677&gt;=2009,H677:H677&lt;=2013),13000000,IF(AND(H677&gt;=2014,H677&lt;=2019),9000000,IF(H677&gt;=2019,6800000,""))))</f>
        <v>18000000</v>
      </c>
      <c r="J677">
        <v>2</v>
      </c>
    </row>
    <row r="678" spans="1:10" x14ac:dyDescent="0.25">
      <c r="A678" t="s">
        <v>693</v>
      </c>
      <c r="B678" s="1">
        <v>35432</v>
      </c>
      <c r="C678">
        <f t="shared" si="30"/>
        <v>25</v>
      </c>
      <c r="D678" t="s">
        <v>8</v>
      </c>
      <c r="E678" t="str" cm="1">
        <f t="array" ref="E678">IFERROR(_xlfn.IFS(Original!F678=Helper!$C$9,"Benar",Original!F678=Helper!$C$10,"Benar",Original!F678=Helper!$C$11,"Benar"),"Perbaikan")</f>
        <v>Benar</v>
      </c>
      <c r="F678" t="str">
        <f t="shared" si="31"/>
        <v>Marketing and Sales</v>
      </c>
      <c r="G678" s="1">
        <v>39653</v>
      </c>
      <c r="H678">
        <f t="shared" si="32"/>
        <v>2008</v>
      </c>
      <c r="I678" s="3" cm="1">
        <f t="array" ref="I678">IF(H678&lt;=2008,18000000,IF(AND(H678&gt;=2009,H678:H678&lt;=2013),13000000,IF(AND(H678&gt;=2014,H678&lt;=2019),9000000,IF(H678&gt;=2019,6800000,""))))</f>
        <v>18000000</v>
      </c>
      <c r="J678">
        <v>3</v>
      </c>
    </row>
    <row r="679" spans="1:10" x14ac:dyDescent="0.25">
      <c r="A679" t="s">
        <v>694</v>
      </c>
      <c r="B679" s="1">
        <v>35113</v>
      </c>
      <c r="C679">
        <f t="shared" si="30"/>
        <v>26</v>
      </c>
      <c r="D679" t="s">
        <v>8</v>
      </c>
      <c r="E679" t="str" cm="1">
        <f t="array" ref="E679">IFERROR(_xlfn.IFS(Original!F679=Helper!$C$9,"Benar",Original!F679=Helper!$C$10,"Benar",Original!F679=Helper!$C$11,"Benar"),"Perbaikan")</f>
        <v>Benar</v>
      </c>
      <c r="F679" t="str">
        <f t="shared" si="31"/>
        <v>Marketing and Sales</v>
      </c>
      <c r="G679" s="1">
        <v>44379</v>
      </c>
      <c r="H679">
        <f t="shared" si="32"/>
        <v>2021</v>
      </c>
      <c r="I679" s="3" cm="1">
        <f t="array" ref="I679">IF(H679&lt;=2008,18000000,IF(AND(H679&gt;=2009,H679:H679&lt;=2013),13000000,IF(AND(H679&gt;=2014,H679&lt;=2019),9000000,IF(H679&gt;=2019,6800000,""))))</f>
        <v>6800000</v>
      </c>
      <c r="J679">
        <v>5</v>
      </c>
    </row>
    <row r="680" spans="1:10" x14ac:dyDescent="0.25">
      <c r="A680" t="s">
        <v>695</v>
      </c>
      <c r="B680" s="1">
        <v>35841</v>
      </c>
      <c r="C680">
        <f t="shared" si="30"/>
        <v>24</v>
      </c>
      <c r="D680" t="s">
        <v>13</v>
      </c>
      <c r="E680" t="str" cm="1">
        <f t="array" ref="E680">IFERROR(_xlfn.IFS(Original!F680=Helper!$C$9,"Benar",Original!F680=Helper!$C$10,"Benar",Original!F680=Helper!$C$11,"Benar"),"Perbaikan")</f>
        <v>Benar</v>
      </c>
      <c r="F680" t="str">
        <f t="shared" si="31"/>
        <v>After Sales</v>
      </c>
      <c r="G680" s="1">
        <v>44382</v>
      </c>
      <c r="H680">
        <f t="shared" si="32"/>
        <v>2021</v>
      </c>
      <c r="I680" s="3" cm="1">
        <f t="array" ref="I680">IF(H680&lt;=2008,18000000,IF(AND(H680&gt;=2009,H680:H680&lt;=2013),13000000,IF(AND(H680&gt;=2014,H680&lt;=2019),9000000,IF(H680&gt;=2019,6800000,""))))</f>
        <v>6800000</v>
      </c>
      <c r="J680">
        <v>4</v>
      </c>
    </row>
    <row r="681" spans="1:10" x14ac:dyDescent="0.25">
      <c r="A681" t="s">
        <v>696</v>
      </c>
      <c r="B681" s="1">
        <v>37808</v>
      </c>
      <c r="C681">
        <f t="shared" si="30"/>
        <v>19</v>
      </c>
      <c r="D681" t="s">
        <v>13</v>
      </c>
      <c r="E681" t="str" cm="1">
        <f t="array" ref="E681">IFERROR(_xlfn.IFS(Original!F681=Helper!$C$9,"Benar",Original!F681=Helper!$C$10,"Benar",Original!F681=Helper!$C$11,"Benar"),"Perbaikan")</f>
        <v>Benar</v>
      </c>
      <c r="F681" t="str">
        <f t="shared" si="31"/>
        <v>After Sales</v>
      </c>
      <c r="G681" s="1">
        <v>43728</v>
      </c>
      <c r="H681">
        <f t="shared" si="32"/>
        <v>2019</v>
      </c>
      <c r="I681" s="3" cm="1">
        <f t="array" ref="I681">IF(H681&lt;=2008,18000000,IF(AND(H681&gt;=2009,H681:H681&lt;=2013),13000000,IF(AND(H681&gt;=2014,H681&lt;=2019),9000000,IF(H681&gt;=2019,6800000,""))))</f>
        <v>9000000</v>
      </c>
      <c r="J681">
        <v>1</v>
      </c>
    </row>
    <row r="682" spans="1:10" x14ac:dyDescent="0.25">
      <c r="A682" t="s">
        <v>697</v>
      </c>
      <c r="B682" s="1">
        <v>34980</v>
      </c>
      <c r="C682">
        <f t="shared" si="30"/>
        <v>26</v>
      </c>
      <c r="D682" t="s">
        <v>13</v>
      </c>
      <c r="E682" t="str" cm="1">
        <f t="array" ref="E682">IFERROR(_xlfn.IFS(Original!F682=Helper!$C$9,"Benar",Original!F682=Helper!$C$10,"Benar",Original!F682=Helper!$C$11,"Benar"),"Perbaikan")</f>
        <v>Benar</v>
      </c>
      <c r="F682" t="str">
        <f t="shared" si="31"/>
        <v>After Sales</v>
      </c>
      <c r="G682" s="1">
        <v>39353</v>
      </c>
      <c r="H682">
        <f t="shared" si="32"/>
        <v>2007</v>
      </c>
      <c r="I682" s="3" cm="1">
        <f t="array" ref="I682">IF(H682&lt;=2008,18000000,IF(AND(H682&gt;=2009,H682:H682&lt;=2013),13000000,IF(AND(H682&gt;=2014,H682&lt;=2019),9000000,IF(H682&gt;=2019,6800000,""))))</f>
        <v>18000000</v>
      </c>
      <c r="J682">
        <v>2</v>
      </c>
    </row>
    <row r="683" spans="1:10" x14ac:dyDescent="0.25">
      <c r="A683" t="s">
        <v>698</v>
      </c>
      <c r="B683" s="1">
        <v>37532</v>
      </c>
      <c r="C683">
        <f t="shared" si="30"/>
        <v>19</v>
      </c>
      <c r="D683" t="s">
        <v>13</v>
      </c>
      <c r="E683" t="str" cm="1">
        <f t="array" ref="E683">IFERROR(_xlfn.IFS(Original!F683=Helper!$C$9,"Benar",Original!F683=Helper!$C$10,"Benar",Original!F683=Helper!$C$11,"Benar"),"Perbaikan")</f>
        <v>Benar</v>
      </c>
      <c r="F683" t="str">
        <f t="shared" si="31"/>
        <v>After Sales</v>
      </c>
      <c r="G683" s="1">
        <v>39804</v>
      </c>
      <c r="H683">
        <f t="shared" si="32"/>
        <v>2008</v>
      </c>
      <c r="I683" s="3" cm="1">
        <f t="array" ref="I683">IF(H683&lt;=2008,18000000,IF(AND(H683&gt;=2009,H683:H683&lt;=2013),13000000,IF(AND(H683&gt;=2014,H683&lt;=2019),9000000,IF(H683&gt;=2019,6800000,""))))</f>
        <v>18000000</v>
      </c>
      <c r="J683">
        <v>6</v>
      </c>
    </row>
    <row r="684" spans="1:10" x14ac:dyDescent="0.25">
      <c r="A684" t="s">
        <v>699</v>
      </c>
      <c r="B684" s="1">
        <v>34661</v>
      </c>
      <c r="C684">
        <f t="shared" si="30"/>
        <v>27</v>
      </c>
      <c r="D684" t="s">
        <v>17</v>
      </c>
      <c r="E684" t="str" cm="1">
        <f t="array" ref="E684">IFERROR(_xlfn.IFS(Original!F684=Helper!$C$9,"Benar",Original!F684=Helper!$C$10,"Benar",Original!F684=Helper!$C$11,"Benar"),"Perbaikan")</f>
        <v>Benar</v>
      </c>
      <c r="F684" t="str">
        <f t="shared" si="31"/>
        <v>Administrasi</v>
      </c>
      <c r="G684" s="1">
        <v>39417</v>
      </c>
      <c r="H684">
        <f t="shared" si="32"/>
        <v>2007</v>
      </c>
      <c r="I684" s="3" cm="1">
        <f t="array" ref="I684">IF(H684&lt;=2008,18000000,IF(AND(H684&gt;=2009,H684:H684&lt;=2013),13000000,IF(AND(H684&gt;=2014,H684&lt;=2019),9000000,IF(H684&gt;=2019,6800000,""))))</f>
        <v>18000000</v>
      </c>
      <c r="J684">
        <v>2</v>
      </c>
    </row>
    <row r="685" spans="1:10" x14ac:dyDescent="0.25">
      <c r="A685" t="s">
        <v>700</v>
      </c>
      <c r="B685" s="1">
        <v>36057</v>
      </c>
      <c r="C685">
        <f t="shared" si="30"/>
        <v>24</v>
      </c>
      <c r="D685" t="s">
        <v>13</v>
      </c>
      <c r="E685" t="str" cm="1">
        <f t="array" ref="E685">IFERROR(_xlfn.IFS(Original!F685=Helper!$C$9,"Benar",Original!F685=Helper!$C$10,"Benar",Original!F685=Helper!$C$11,"Benar"),"Perbaikan")</f>
        <v>Benar</v>
      </c>
      <c r="F685" t="str">
        <f t="shared" si="31"/>
        <v>After Sales</v>
      </c>
      <c r="G685" s="1">
        <v>44415</v>
      </c>
      <c r="H685">
        <f t="shared" si="32"/>
        <v>2021</v>
      </c>
      <c r="I685" s="3" cm="1">
        <f t="array" ref="I685">IF(H685&lt;=2008,18000000,IF(AND(H685&gt;=2009,H685:H685&lt;=2013),13000000,IF(AND(H685&gt;=2014,H685&lt;=2019),9000000,IF(H685&gt;=2019,6800000,""))))</f>
        <v>6800000</v>
      </c>
      <c r="J685">
        <v>5</v>
      </c>
    </row>
    <row r="686" spans="1:10" x14ac:dyDescent="0.25">
      <c r="A686" t="s">
        <v>701</v>
      </c>
      <c r="B686" s="1">
        <v>37664</v>
      </c>
      <c r="C686">
        <f t="shared" si="30"/>
        <v>19</v>
      </c>
      <c r="D686" t="s">
        <v>17</v>
      </c>
      <c r="E686" t="str" cm="1">
        <f t="array" ref="E686">IFERROR(_xlfn.IFS(Original!F686=Helper!$C$9,"Benar",Original!F686=Helper!$C$10,"Benar",Original!F686=Helper!$C$11,"Benar"),"Perbaikan")</f>
        <v>Benar</v>
      </c>
      <c r="F686" t="str">
        <f t="shared" si="31"/>
        <v>Administrasi</v>
      </c>
      <c r="G686" s="1">
        <v>44475</v>
      </c>
      <c r="H686">
        <f t="shared" si="32"/>
        <v>2021</v>
      </c>
      <c r="I686" s="3" cm="1">
        <f t="array" ref="I686">IF(H686&lt;=2008,18000000,IF(AND(H686&gt;=2009,H686:H686&lt;=2013),13000000,IF(AND(H686&gt;=2014,H686&lt;=2019),9000000,IF(H686&gt;=2019,6800000,""))))</f>
        <v>6800000</v>
      </c>
      <c r="J686">
        <v>6</v>
      </c>
    </row>
    <row r="687" spans="1:10" x14ac:dyDescent="0.25">
      <c r="A687" t="s">
        <v>702</v>
      </c>
      <c r="B687" s="1">
        <v>36820</v>
      </c>
      <c r="C687">
        <f t="shared" si="30"/>
        <v>21</v>
      </c>
      <c r="D687" t="s">
        <v>8</v>
      </c>
      <c r="E687" t="str" cm="1">
        <f t="array" ref="E687">IFERROR(_xlfn.IFS(Original!F687=Helper!$C$9,"Benar",Original!F687=Helper!$C$10,"Benar",Original!F687=Helper!$C$11,"Benar"),"Perbaikan")</f>
        <v>Benar</v>
      </c>
      <c r="F687" t="str">
        <f t="shared" si="31"/>
        <v>Marketing and Sales</v>
      </c>
      <c r="G687" s="1">
        <v>43109</v>
      </c>
      <c r="H687">
        <f t="shared" si="32"/>
        <v>2018</v>
      </c>
      <c r="I687" s="3" cm="1">
        <f t="array" ref="I687">IF(H687&lt;=2008,18000000,IF(AND(H687&gt;=2009,H687:H687&lt;=2013),13000000,IF(AND(H687&gt;=2014,H687&lt;=2019),9000000,IF(H687&gt;=2019,6800000,""))))</f>
        <v>9000000</v>
      </c>
      <c r="J687">
        <v>4</v>
      </c>
    </row>
    <row r="688" spans="1:10" x14ac:dyDescent="0.25">
      <c r="A688" t="s">
        <v>703</v>
      </c>
      <c r="B688" s="1">
        <v>35896</v>
      </c>
      <c r="C688">
        <f t="shared" si="30"/>
        <v>24</v>
      </c>
      <c r="D688" t="s">
        <v>13</v>
      </c>
      <c r="E688" t="str" cm="1">
        <f t="array" ref="E688">IFERROR(_xlfn.IFS(Original!F688=Helper!$C$9,"Benar",Original!F688=Helper!$C$10,"Benar",Original!F688=Helper!$C$11,"Benar"),"Perbaikan")</f>
        <v>Benar</v>
      </c>
      <c r="F688" t="str">
        <f t="shared" si="31"/>
        <v>After Sales</v>
      </c>
      <c r="G688" s="1">
        <v>41428</v>
      </c>
      <c r="H688">
        <f t="shared" si="32"/>
        <v>2013</v>
      </c>
      <c r="I688" s="3" cm="1">
        <f t="array" ref="I688">IF(H688&lt;=2008,18000000,IF(AND(H688&gt;=2009,H688:H688&lt;=2013),13000000,IF(AND(H688&gt;=2014,H688&lt;=2019),9000000,IF(H688&gt;=2019,6800000,""))))</f>
        <v>13000000</v>
      </c>
      <c r="J688">
        <v>6</v>
      </c>
    </row>
    <row r="689" spans="1:10" x14ac:dyDescent="0.25">
      <c r="A689" t="s">
        <v>704</v>
      </c>
      <c r="B689" s="1">
        <v>35564</v>
      </c>
      <c r="C689">
        <f t="shared" si="30"/>
        <v>25</v>
      </c>
      <c r="D689" t="s">
        <v>13</v>
      </c>
      <c r="E689" t="str" cm="1">
        <f t="array" ref="E689">IFERROR(_xlfn.IFS(Original!F689=Helper!$C$9,"Benar",Original!F689=Helper!$C$10,"Benar",Original!F689=Helper!$C$11,"Benar"),"Perbaikan")</f>
        <v>Benar</v>
      </c>
      <c r="F689" t="str">
        <f t="shared" si="31"/>
        <v>After Sales</v>
      </c>
      <c r="G689" s="1">
        <v>38950</v>
      </c>
      <c r="H689">
        <f t="shared" si="32"/>
        <v>2006</v>
      </c>
      <c r="I689" s="3" cm="1">
        <f t="array" ref="I689">IF(H689&lt;=2008,18000000,IF(AND(H689&gt;=2009,H689:H689&lt;=2013),13000000,IF(AND(H689&gt;=2014,H689&lt;=2019),9000000,IF(H689&gt;=2019,6800000,""))))</f>
        <v>18000000</v>
      </c>
      <c r="J689">
        <v>5</v>
      </c>
    </row>
    <row r="690" spans="1:10" x14ac:dyDescent="0.25">
      <c r="A690" t="s">
        <v>705</v>
      </c>
      <c r="B690" s="1">
        <v>35317</v>
      </c>
      <c r="C690">
        <f t="shared" si="30"/>
        <v>26</v>
      </c>
      <c r="D690" t="s">
        <v>13</v>
      </c>
      <c r="E690" t="str" cm="1">
        <f t="array" ref="E690">IFERROR(_xlfn.IFS(Original!F690=Helper!$C$9,"Benar",Original!F690=Helper!$C$10,"Benar",Original!F690=Helper!$C$11,"Benar"),"Perbaikan")</f>
        <v>Benar</v>
      </c>
      <c r="F690" t="str">
        <f t="shared" si="31"/>
        <v>After Sales</v>
      </c>
      <c r="G690" s="1">
        <v>41021</v>
      </c>
      <c r="H690">
        <f t="shared" si="32"/>
        <v>2012</v>
      </c>
      <c r="I690" s="3" cm="1">
        <f t="array" ref="I690">IF(H690&lt;=2008,18000000,IF(AND(H690&gt;=2009,H690:H690&lt;=2013),13000000,IF(AND(H690&gt;=2014,H690&lt;=2019),9000000,IF(H690&gt;=2019,6800000,""))))</f>
        <v>13000000</v>
      </c>
      <c r="J690">
        <v>5</v>
      </c>
    </row>
    <row r="691" spans="1:10" x14ac:dyDescent="0.25">
      <c r="A691" t="s">
        <v>706</v>
      </c>
      <c r="B691" s="1">
        <v>37650</v>
      </c>
      <c r="C691">
        <f t="shared" si="30"/>
        <v>19</v>
      </c>
      <c r="D691" t="s">
        <v>13</v>
      </c>
      <c r="E691" t="str" cm="1">
        <f t="array" ref="E691">IFERROR(_xlfn.IFS(Original!F691=Helper!$C$9,"Benar",Original!F691=Helper!$C$10,"Benar",Original!F691=Helper!$C$11,"Benar"),"Perbaikan")</f>
        <v>Benar</v>
      </c>
      <c r="F691" t="str">
        <f t="shared" si="31"/>
        <v>After Sales</v>
      </c>
      <c r="G691" s="1">
        <v>41490</v>
      </c>
      <c r="H691">
        <f t="shared" si="32"/>
        <v>2013</v>
      </c>
      <c r="I691" s="3" cm="1">
        <f t="array" ref="I691">IF(H691&lt;=2008,18000000,IF(AND(H691&gt;=2009,H691:H691&lt;=2013),13000000,IF(AND(H691&gt;=2014,H691&lt;=2019),9000000,IF(H691&gt;=2019,6800000,""))))</f>
        <v>13000000</v>
      </c>
      <c r="J691">
        <v>4</v>
      </c>
    </row>
    <row r="692" spans="1:10" x14ac:dyDescent="0.25">
      <c r="A692" t="s">
        <v>707</v>
      </c>
      <c r="B692" s="1">
        <v>37868</v>
      </c>
      <c r="C692">
        <f t="shared" si="30"/>
        <v>19</v>
      </c>
      <c r="D692" t="s">
        <v>17</v>
      </c>
      <c r="E692" t="str" cm="1">
        <f t="array" ref="E692">IFERROR(_xlfn.IFS(Original!F692=Helper!$C$9,"Benar",Original!F692=Helper!$C$10,"Benar",Original!F692=Helper!$C$11,"Benar"),"Perbaikan")</f>
        <v>Benar</v>
      </c>
      <c r="F692" t="str">
        <f t="shared" si="31"/>
        <v>Administrasi</v>
      </c>
      <c r="G692" s="1">
        <v>39012</v>
      </c>
      <c r="H692">
        <f t="shared" si="32"/>
        <v>2006</v>
      </c>
      <c r="I692" s="3" cm="1">
        <f t="array" ref="I692">IF(H692&lt;=2008,18000000,IF(AND(H692&gt;=2009,H692:H692&lt;=2013),13000000,IF(AND(H692&gt;=2014,H692&lt;=2019),9000000,IF(H692&gt;=2019,6800000,""))))</f>
        <v>18000000</v>
      </c>
      <c r="J692">
        <v>2</v>
      </c>
    </row>
    <row r="693" spans="1:10" x14ac:dyDescent="0.25">
      <c r="A693" t="s">
        <v>708</v>
      </c>
      <c r="B693" s="1">
        <v>37202</v>
      </c>
      <c r="C693">
        <f t="shared" si="30"/>
        <v>20</v>
      </c>
      <c r="D693" t="s">
        <v>13</v>
      </c>
      <c r="E693" t="str" cm="1">
        <f t="array" ref="E693">IFERROR(_xlfn.IFS(Original!F693=Helper!$C$9,"Benar",Original!F693=Helper!$C$10,"Benar",Original!F693=Helper!$C$11,"Benar"),"Perbaikan")</f>
        <v>Benar</v>
      </c>
      <c r="F693" t="str">
        <f t="shared" si="31"/>
        <v>After Sales</v>
      </c>
      <c r="G693" s="1">
        <v>38919</v>
      </c>
      <c r="H693">
        <f t="shared" si="32"/>
        <v>2006</v>
      </c>
      <c r="I693" s="3" cm="1">
        <f t="array" ref="I693">IF(H693&lt;=2008,18000000,IF(AND(H693&gt;=2009,H693:H693&lt;=2013),13000000,IF(AND(H693&gt;=2014,H693&lt;=2019),9000000,IF(H693&gt;=2019,6800000,""))))</f>
        <v>18000000</v>
      </c>
      <c r="J693">
        <v>2</v>
      </c>
    </row>
    <row r="694" spans="1:10" x14ac:dyDescent="0.25">
      <c r="A694" t="s">
        <v>709</v>
      </c>
      <c r="B694" s="1">
        <v>37611</v>
      </c>
      <c r="C694">
        <f t="shared" si="30"/>
        <v>19</v>
      </c>
      <c r="D694" t="s">
        <v>17</v>
      </c>
      <c r="E694" t="str" cm="1">
        <f t="array" ref="E694">IFERROR(_xlfn.IFS(Original!F694=Helper!$C$9,"Benar",Original!F694=Helper!$C$10,"Benar",Original!F694=Helper!$C$11,"Benar"),"Perbaikan")</f>
        <v>Benar</v>
      </c>
      <c r="F694" t="str">
        <f t="shared" si="31"/>
        <v>Administrasi</v>
      </c>
      <c r="G694" s="1">
        <v>38967</v>
      </c>
      <c r="H694">
        <f t="shared" si="32"/>
        <v>2006</v>
      </c>
      <c r="I694" s="3" cm="1">
        <f t="array" ref="I694">IF(H694&lt;=2008,18000000,IF(AND(H694&gt;=2009,H694:H694&lt;=2013),13000000,IF(AND(H694&gt;=2014,H694&lt;=2019),9000000,IF(H694&gt;=2019,6800000,""))))</f>
        <v>18000000</v>
      </c>
      <c r="J694">
        <v>4</v>
      </c>
    </row>
    <row r="695" spans="1:10" x14ac:dyDescent="0.25">
      <c r="A695" t="s">
        <v>710</v>
      </c>
      <c r="B695" s="1">
        <v>35919</v>
      </c>
      <c r="C695">
        <f t="shared" si="30"/>
        <v>24</v>
      </c>
      <c r="D695" t="s">
        <v>13</v>
      </c>
      <c r="E695" t="str" cm="1">
        <f t="array" ref="E695">IFERROR(_xlfn.IFS(Original!F695=Helper!$C$9,"Benar",Original!F695=Helper!$C$10,"Benar",Original!F695=Helper!$C$11,"Benar"),"Perbaikan")</f>
        <v>Benar</v>
      </c>
      <c r="F695" t="str">
        <f t="shared" si="31"/>
        <v>After Sales</v>
      </c>
      <c r="G695" s="1">
        <v>39991</v>
      </c>
      <c r="H695">
        <f t="shared" si="32"/>
        <v>2009</v>
      </c>
      <c r="I695" s="3" cm="1">
        <f t="array" ref="I695">IF(H695&lt;=2008,18000000,IF(AND(H695&gt;=2009,H695:H695&lt;=2013),13000000,IF(AND(H695&gt;=2014,H695&lt;=2019),9000000,IF(H695&gt;=2019,6800000,""))))</f>
        <v>13000000</v>
      </c>
      <c r="J695">
        <v>1</v>
      </c>
    </row>
    <row r="696" spans="1:10" x14ac:dyDescent="0.25">
      <c r="A696" t="s">
        <v>711</v>
      </c>
      <c r="B696" s="1">
        <v>36749</v>
      </c>
      <c r="C696">
        <f t="shared" si="30"/>
        <v>22</v>
      </c>
      <c r="D696" t="s">
        <v>13</v>
      </c>
      <c r="E696" t="str" cm="1">
        <f t="array" ref="E696">IFERROR(_xlfn.IFS(Original!F696=Helper!$C$9,"Benar",Original!F696=Helper!$C$10,"Benar",Original!F696=Helper!$C$11,"Benar"),"Perbaikan")</f>
        <v>Benar</v>
      </c>
      <c r="F696" t="str">
        <f t="shared" si="31"/>
        <v>After Sales</v>
      </c>
      <c r="G696" s="1">
        <v>39042</v>
      </c>
      <c r="H696">
        <f t="shared" si="32"/>
        <v>2006</v>
      </c>
      <c r="I696" s="3" cm="1">
        <f t="array" ref="I696">IF(H696&lt;=2008,18000000,IF(AND(H696&gt;=2009,H696:H696&lt;=2013),13000000,IF(AND(H696&gt;=2014,H696&lt;=2019),9000000,IF(H696&gt;=2019,6800000,""))))</f>
        <v>18000000</v>
      </c>
      <c r="J696">
        <v>6</v>
      </c>
    </row>
    <row r="697" spans="1:10" x14ac:dyDescent="0.25">
      <c r="A697" t="s">
        <v>712</v>
      </c>
      <c r="B697" s="1">
        <v>34858</v>
      </c>
      <c r="C697">
        <f t="shared" si="30"/>
        <v>27</v>
      </c>
      <c r="D697" t="s">
        <v>8</v>
      </c>
      <c r="E697" t="str" cm="1">
        <f t="array" ref="E697">IFERROR(_xlfn.IFS(Original!F697=Helper!$C$9,"Benar",Original!F697=Helper!$C$10,"Benar",Original!F697=Helper!$C$11,"Benar"),"Perbaikan")</f>
        <v>Benar</v>
      </c>
      <c r="F697" t="str">
        <f t="shared" si="31"/>
        <v>Marketing and Sales</v>
      </c>
      <c r="G697" s="1">
        <v>40103</v>
      </c>
      <c r="H697">
        <f t="shared" si="32"/>
        <v>2009</v>
      </c>
      <c r="I697" s="3" cm="1">
        <f t="array" ref="I697">IF(H697&lt;=2008,18000000,IF(AND(H697&gt;=2009,H697:H697&lt;=2013),13000000,IF(AND(H697&gt;=2014,H697&lt;=2019),9000000,IF(H697&gt;=2019,6800000,""))))</f>
        <v>13000000</v>
      </c>
      <c r="J697">
        <v>5</v>
      </c>
    </row>
    <row r="698" spans="1:10" x14ac:dyDescent="0.25">
      <c r="A698" t="s">
        <v>713</v>
      </c>
      <c r="B698" s="1">
        <v>36265</v>
      </c>
      <c r="C698">
        <f t="shared" si="30"/>
        <v>23</v>
      </c>
      <c r="D698" t="s">
        <v>8</v>
      </c>
      <c r="E698" t="str" cm="1">
        <f t="array" ref="E698">IFERROR(_xlfn.IFS(Original!F698=Helper!$C$9,"Benar",Original!F698=Helper!$C$10,"Benar",Original!F698=Helper!$C$11,"Benar"),"Perbaikan")</f>
        <v>Benar</v>
      </c>
      <c r="F698" t="str">
        <f t="shared" si="31"/>
        <v>Marketing and Sales</v>
      </c>
      <c r="G698" s="1">
        <v>42558</v>
      </c>
      <c r="H698">
        <f t="shared" si="32"/>
        <v>2016</v>
      </c>
      <c r="I698" s="3" cm="1">
        <f t="array" ref="I698">IF(H698&lt;=2008,18000000,IF(AND(H698&gt;=2009,H698:H698&lt;=2013),13000000,IF(AND(H698&gt;=2014,H698&lt;=2019),9000000,IF(H698&gt;=2019,6800000,""))))</f>
        <v>9000000</v>
      </c>
      <c r="J698">
        <v>4</v>
      </c>
    </row>
    <row r="699" spans="1:10" x14ac:dyDescent="0.25">
      <c r="A699" t="s">
        <v>714</v>
      </c>
      <c r="B699" s="1">
        <v>35990</v>
      </c>
      <c r="C699">
        <f t="shared" si="30"/>
        <v>24</v>
      </c>
      <c r="D699" t="s">
        <v>17</v>
      </c>
      <c r="E699" t="str" cm="1">
        <f t="array" ref="E699">IFERROR(_xlfn.IFS(Original!F699=Helper!$C$9,"Benar",Original!F699=Helper!$C$10,"Benar",Original!F699=Helper!$C$11,"Benar"),"Perbaikan")</f>
        <v>Benar</v>
      </c>
      <c r="F699" t="str">
        <f t="shared" si="31"/>
        <v>Administrasi</v>
      </c>
      <c r="G699" s="1">
        <v>40084</v>
      </c>
      <c r="H699">
        <f t="shared" si="32"/>
        <v>2009</v>
      </c>
      <c r="I699" s="3" cm="1">
        <f t="array" ref="I699">IF(H699&lt;=2008,18000000,IF(AND(H699&gt;=2009,H699:H699&lt;=2013),13000000,IF(AND(H699&gt;=2014,H699&lt;=2019),9000000,IF(H699&gt;=2019,6800000,""))))</f>
        <v>13000000</v>
      </c>
      <c r="J699">
        <v>6</v>
      </c>
    </row>
    <row r="700" spans="1:10" x14ac:dyDescent="0.25">
      <c r="A700" t="s">
        <v>715</v>
      </c>
      <c r="B700" s="1">
        <v>37436</v>
      </c>
      <c r="C700">
        <f t="shared" si="30"/>
        <v>20</v>
      </c>
      <c r="D700" t="s">
        <v>13</v>
      </c>
      <c r="E700" t="str" cm="1">
        <f t="array" ref="E700">IFERROR(_xlfn.IFS(Original!F700=Helper!$C$9,"Benar",Original!F700=Helper!$C$10,"Benar",Original!F700=Helper!$C$11,"Benar"),"Perbaikan")</f>
        <v>Benar</v>
      </c>
      <c r="F700" t="str">
        <f t="shared" si="31"/>
        <v>After Sales</v>
      </c>
      <c r="G700" s="1">
        <v>38248</v>
      </c>
      <c r="H700">
        <f t="shared" si="32"/>
        <v>2004</v>
      </c>
      <c r="I700" s="3" cm="1">
        <f t="array" ref="I700">IF(H700&lt;=2008,18000000,IF(AND(H700&gt;=2009,H700:H700&lt;=2013),13000000,IF(AND(H700&gt;=2014,H700&lt;=2019),9000000,IF(H700&gt;=2019,6800000,""))))</f>
        <v>18000000</v>
      </c>
      <c r="J700">
        <v>5</v>
      </c>
    </row>
    <row r="701" spans="1:10" x14ac:dyDescent="0.25">
      <c r="A701" t="s">
        <v>716</v>
      </c>
      <c r="B701" s="1">
        <v>35732</v>
      </c>
      <c r="C701">
        <f t="shared" si="30"/>
        <v>24</v>
      </c>
      <c r="D701" t="s">
        <v>17</v>
      </c>
      <c r="E701" t="str" cm="1">
        <f t="array" ref="E701">IFERROR(_xlfn.IFS(Original!F701=Helper!$C$9,"Benar",Original!F701=Helper!$C$10,"Benar",Original!F701=Helper!$C$11,"Benar"),"Perbaikan")</f>
        <v>Benar</v>
      </c>
      <c r="F701" t="str">
        <f t="shared" si="31"/>
        <v>Administrasi</v>
      </c>
      <c r="G701" s="1">
        <v>42365</v>
      </c>
      <c r="H701">
        <f t="shared" si="32"/>
        <v>2015</v>
      </c>
      <c r="I701" s="3" cm="1">
        <f t="array" ref="I701">IF(H701&lt;=2008,18000000,IF(AND(H701&gt;=2009,H701:H701&lt;=2013),13000000,IF(AND(H701&gt;=2014,H701&lt;=2019),9000000,IF(H701&gt;=2019,6800000,""))))</f>
        <v>9000000</v>
      </c>
      <c r="J701">
        <v>3</v>
      </c>
    </row>
    <row r="702" spans="1:10" x14ac:dyDescent="0.25">
      <c r="A702" t="s">
        <v>717</v>
      </c>
      <c r="B702" s="1">
        <v>35349</v>
      </c>
      <c r="C702">
        <f t="shared" si="30"/>
        <v>25</v>
      </c>
      <c r="D702" t="s">
        <v>13</v>
      </c>
      <c r="E702" t="str" cm="1">
        <f t="array" ref="E702">IFERROR(_xlfn.IFS(Original!F702=Helper!$C$9,"Benar",Original!F702=Helper!$C$10,"Benar",Original!F702=Helper!$C$11,"Benar"),"Perbaikan")</f>
        <v>Benar</v>
      </c>
      <c r="F702" t="str">
        <f t="shared" si="31"/>
        <v>After Sales</v>
      </c>
      <c r="G702" s="1">
        <v>41718</v>
      </c>
      <c r="H702">
        <f t="shared" si="32"/>
        <v>2014</v>
      </c>
      <c r="I702" s="3" cm="1">
        <f t="array" ref="I702">IF(H702&lt;=2008,18000000,IF(AND(H702&gt;=2009,H702:H702&lt;=2013),13000000,IF(AND(H702&gt;=2014,H702&lt;=2019),9000000,IF(H702&gt;=2019,6800000,""))))</f>
        <v>9000000</v>
      </c>
      <c r="J702">
        <v>6</v>
      </c>
    </row>
    <row r="703" spans="1:10" x14ac:dyDescent="0.25">
      <c r="A703" t="s">
        <v>718</v>
      </c>
      <c r="B703" s="1">
        <v>37057</v>
      </c>
      <c r="C703">
        <f t="shared" si="30"/>
        <v>21</v>
      </c>
      <c r="D703" t="s">
        <v>13</v>
      </c>
      <c r="E703" t="str" cm="1">
        <f t="array" ref="E703">IFERROR(_xlfn.IFS(Original!F703=Helper!$C$9,"Benar",Original!F703=Helper!$C$10,"Benar",Original!F703=Helper!$C$11,"Benar"),"Perbaikan")</f>
        <v>Benar</v>
      </c>
      <c r="F703" t="str">
        <f t="shared" si="31"/>
        <v>After Sales</v>
      </c>
      <c r="G703" s="1">
        <v>41461</v>
      </c>
      <c r="H703">
        <f t="shared" si="32"/>
        <v>2013</v>
      </c>
      <c r="I703" s="3" cm="1">
        <f t="array" ref="I703">IF(H703&lt;=2008,18000000,IF(AND(H703&gt;=2009,H703:H703&lt;=2013),13000000,IF(AND(H703&gt;=2014,H703&lt;=2019),9000000,IF(H703&gt;=2019,6800000,""))))</f>
        <v>13000000</v>
      </c>
      <c r="J703">
        <v>3</v>
      </c>
    </row>
    <row r="704" spans="1:10" x14ac:dyDescent="0.25">
      <c r="A704" t="s">
        <v>719</v>
      </c>
      <c r="B704" s="1">
        <v>36761</v>
      </c>
      <c r="C704">
        <f t="shared" si="30"/>
        <v>22</v>
      </c>
      <c r="D704" t="s">
        <v>13</v>
      </c>
      <c r="E704" t="str" cm="1">
        <f t="array" ref="E704">IFERROR(_xlfn.IFS(Original!F704=Helper!$C$9,"Benar",Original!F704=Helper!$C$10,"Benar",Original!F704=Helper!$C$11,"Benar"),"Perbaikan")</f>
        <v>Benar</v>
      </c>
      <c r="F704" t="str">
        <f t="shared" si="31"/>
        <v>After Sales</v>
      </c>
      <c r="G704" s="1">
        <v>41951</v>
      </c>
      <c r="H704">
        <f t="shared" si="32"/>
        <v>2014</v>
      </c>
      <c r="I704" s="3" cm="1">
        <f t="array" ref="I704">IF(H704&lt;=2008,18000000,IF(AND(H704&gt;=2009,H704:H704&lt;=2013),13000000,IF(AND(H704&gt;=2014,H704&lt;=2019),9000000,IF(H704&gt;=2019,6800000,""))))</f>
        <v>9000000</v>
      </c>
      <c r="J704">
        <v>6</v>
      </c>
    </row>
    <row r="705" spans="1:10" x14ac:dyDescent="0.25">
      <c r="A705" t="s">
        <v>720</v>
      </c>
      <c r="B705" s="1">
        <v>37263</v>
      </c>
      <c r="C705">
        <f t="shared" si="30"/>
        <v>20</v>
      </c>
      <c r="D705" t="s">
        <v>13</v>
      </c>
      <c r="E705" t="str" cm="1">
        <f t="array" ref="E705">IFERROR(_xlfn.IFS(Original!F705=Helper!$C$9,"Benar",Original!F705=Helper!$C$10,"Benar",Original!F705=Helper!$C$11,"Benar"),"Perbaikan")</f>
        <v>Benar</v>
      </c>
      <c r="F705" t="str">
        <f t="shared" si="31"/>
        <v>After Sales</v>
      </c>
      <c r="G705" s="1">
        <v>39843</v>
      </c>
      <c r="H705">
        <f t="shared" si="32"/>
        <v>2009</v>
      </c>
      <c r="I705" s="3" cm="1">
        <f t="array" ref="I705">IF(H705&lt;=2008,18000000,IF(AND(H705&gt;=2009,H705:H705&lt;=2013),13000000,IF(AND(H705&gt;=2014,H705&lt;=2019),9000000,IF(H705&gt;=2019,6800000,""))))</f>
        <v>13000000</v>
      </c>
      <c r="J705">
        <v>3</v>
      </c>
    </row>
    <row r="706" spans="1:10" x14ac:dyDescent="0.25">
      <c r="A706" t="s">
        <v>721</v>
      </c>
      <c r="B706" s="1">
        <v>37334</v>
      </c>
      <c r="C706">
        <f t="shared" ref="C706:C769" si="33">DATEDIF(B706,$N$2,"y")</f>
        <v>20</v>
      </c>
      <c r="D706" t="s">
        <v>13</v>
      </c>
      <c r="E706" t="str" cm="1">
        <f t="array" ref="E706">IFERROR(_xlfn.IFS(Original!F706=Helper!$C$9,"Benar",Original!F706=Helper!$C$10,"Benar",Original!F706=Helper!$C$11,"Benar"),"Perbaikan")</f>
        <v>Benar</v>
      </c>
      <c r="F706" t="str">
        <f t="shared" si="31"/>
        <v>After Sales</v>
      </c>
      <c r="G706" s="1">
        <v>40731</v>
      </c>
      <c r="H706">
        <f t="shared" si="32"/>
        <v>2011</v>
      </c>
      <c r="I706" s="3" cm="1">
        <f t="array" ref="I706">IF(H706&lt;=2008,18000000,IF(AND(H706&gt;=2009,H706:H706&lt;=2013),13000000,IF(AND(H706&gt;=2014,H706&lt;=2019),9000000,IF(H706&gt;=2019,6800000,""))))</f>
        <v>13000000</v>
      </c>
      <c r="J706">
        <v>2</v>
      </c>
    </row>
    <row r="707" spans="1:10" x14ac:dyDescent="0.25">
      <c r="A707" t="s">
        <v>722</v>
      </c>
      <c r="B707" s="1">
        <v>37478</v>
      </c>
      <c r="C707">
        <f t="shared" si="33"/>
        <v>20</v>
      </c>
      <c r="D707" t="s">
        <v>13</v>
      </c>
      <c r="E707" t="str" cm="1">
        <f t="array" ref="E707">IFERROR(_xlfn.IFS(Original!F707=Helper!$C$9,"Benar",Original!F707=Helper!$C$10,"Benar",Original!F707=Helper!$C$11,"Benar"),"Perbaikan")</f>
        <v>Benar</v>
      </c>
      <c r="F707" t="str">
        <f t="shared" ref="F707:F770" si="34">TRIM(D707)</f>
        <v>After Sales</v>
      </c>
      <c r="G707" s="1">
        <v>42923</v>
      </c>
      <c r="H707">
        <f t="shared" ref="H707:H770" si="35">YEAR(G707)</f>
        <v>2017</v>
      </c>
      <c r="I707" s="3" cm="1">
        <f t="array" ref="I707">IF(H707&lt;=2008,18000000,IF(AND(H707&gt;=2009,H707:H707&lt;=2013),13000000,IF(AND(H707&gt;=2014,H707&lt;=2019),9000000,IF(H707&gt;=2019,6800000,""))))</f>
        <v>9000000</v>
      </c>
      <c r="J707">
        <v>3</v>
      </c>
    </row>
    <row r="708" spans="1:10" x14ac:dyDescent="0.25">
      <c r="A708" t="s">
        <v>723</v>
      </c>
      <c r="B708" s="1">
        <v>34814</v>
      </c>
      <c r="C708">
        <f t="shared" si="33"/>
        <v>27</v>
      </c>
      <c r="D708" t="s">
        <v>13</v>
      </c>
      <c r="E708" t="str" cm="1">
        <f t="array" ref="E708">IFERROR(_xlfn.IFS(Original!F708=Helper!$C$9,"Benar",Original!F708=Helper!$C$10,"Benar",Original!F708=Helper!$C$11,"Benar"),"Perbaikan")</f>
        <v>Benar</v>
      </c>
      <c r="F708" t="str">
        <f t="shared" si="34"/>
        <v>After Sales</v>
      </c>
      <c r="G708" s="1">
        <v>41022</v>
      </c>
      <c r="H708">
        <f t="shared" si="35"/>
        <v>2012</v>
      </c>
      <c r="I708" s="3" cm="1">
        <f t="array" ref="I708">IF(H708&lt;=2008,18000000,IF(AND(H708&gt;=2009,H708:H708&lt;=2013),13000000,IF(AND(H708&gt;=2014,H708&lt;=2019),9000000,IF(H708&gt;=2019,6800000,""))))</f>
        <v>13000000</v>
      </c>
      <c r="J708">
        <v>6</v>
      </c>
    </row>
    <row r="709" spans="1:10" x14ac:dyDescent="0.25">
      <c r="A709" t="s">
        <v>724</v>
      </c>
      <c r="B709" s="1">
        <v>35800</v>
      </c>
      <c r="C709">
        <f t="shared" si="33"/>
        <v>24</v>
      </c>
      <c r="D709" t="s">
        <v>13</v>
      </c>
      <c r="E709" t="str" cm="1">
        <f t="array" ref="E709">IFERROR(_xlfn.IFS(Original!F709=Helper!$C$9,"Benar",Original!F709=Helper!$C$10,"Benar",Original!F709=Helper!$C$11,"Benar"),"Perbaikan")</f>
        <v>Benar</v>
      </c>
      <c r="F709" t="str">
        <f t="shared" si="34"/>
        <v>After Sales</v>
      </c>
      <c r="G709" s="1">
        <v>40376</v>
      </c>
      <c r="H709">
        <f t="shared" si="35"/>
        <v>2010</v>
      </c>
      <c r="I709" s="3" cm="1">
        <f t="array" ref="I709">IF(H709&lt;=2008,18000000,IF(AND(H709&gt;=2009,H709:H709&lt;=2013),13000000,IF(AND(H709&gt;=2014,H709&lt;=2019),9000000,IF(H709&gt;=2019,6800000,""))))</f>
        <v>13000000</v>
      </c>
      <c r="J709">
        <v>5</v>
      </c>
    </row>
    <row r="710" spans="1:10" x14ac:dyDescent="0.25">
      <c r="A710" t="s">
        <v>725</v>
      </c>
      <c r="B710" s="1">
        <v>37951</v>
      </c>
      <c r="C710">
        <f t="shared" si="33"/>
        <v>18</v>
      </c>
      <c r="D710" t="s">
        <v>8</v>
      </c>
      <c r="E710" t="str" cm="1">
        <f t="array" ref="E710">IFERROR(_xlfn.IFS(Original!F710=Helper!$C$9,"Benar",Original!F710=Helper!$C$10,"Benar",Original!F710=Helper!$C$11,"Benar"),"Perbaikan")</f>
        <v>Benar</v>
      </c>
      <c r="F710" t="str">
        <f t="shared" si="34"/>
        <v>Marketing and Sales</v>
      </c>
      <c r="G710" s="1">
        <v>38456</v>
      </c>
      <c r="H710">
        <f t="shared" si="35"/>
        <v>2005</v>
      </c>
      <c r="I710" s="3" cm="1">
        <f t="array" ref="I710">IF(H710&lt;=2008,18000000,IF(AND(H710&gt;=2009,H710:H710&lt;=2013),13000000,IF(AND(H710&gt;=2014,H710&lt;=2019),9000000,IF(H710&gt;=2019,6800000,""))))</f>
        <v>18000000</v>
      </c>
      <c r="J710">
        <v>2</v>
      </c>
    </row>
    <row r="711" spans="1:10" x14ac:dyDescent="0.25">
      <c r="A711" t="s">
        <v>726</v>
      </c>
      <c r="B711" s="1">
        <v>35830</v>
      </c>
      <c r="C711">
        <f t="shared" si="33"/>
        <v>24</v>
      </c>
      <c r="D711" t="s">
        <v>8</v>
      </c>
      <c r="E711" t="str" cm="1">
        <f t="array" ref="E711">IFERROR(_xlfn.IFS(Original!F711=Helper!$C$9,"Benar",Original!F711=Helper!$C$10,"Benar",Original!F711=Helper!$C$11,"Benar"),"Perbaikan")</f>
        <v>Benar</v>
      </c>
      <c r="F711" t="str">
        <f t="shared" si="34"/>
        <v>Marketing and Sales</v>
      </c>
      <c r="G711" s="1">
        <v>39014</v>
      </c>
      <c r="H711">
        <f t="shared" si="35"/>
        <v>2006</v>
      </c>
      <c r="I711" s="3" cm="1">
        <f t="array" ref="I711">IF(H711&lt;=2008,18000000,IF(AND(H711&gt;=2009,H711:H711&lt;=2013),13000000,IF(AND(H711&gt;=2014,H711&lt;=2019),9000000,IF(H711&gt;=2019,6800000,""))))</f>
        <v>18000000</v>
      </c>
      <c r="J711">
        <v>3</v>
      </c>
    </row>
    <row r="712" spans="1:10" x14ac:dyDescent="0.25">
      <c r="A712" t="s">
        <v>727</v>
      </c>
      <c r="B712" s="1">
        <v>35385</v>
      </c>
      <c r="C712">
        <f t="shared" si="33"/>
        <v>25</v>
      </c>
      <c r="D712" t="s">
        <v>8</v>
      </c>
      <c r="E712" t="str" cm="1">
        <f t="array" ref="E712">IFERROR(_xlfn.IFS(Original!F712=Helper!$C$9,"Benar",Original!F712=Helper!$C$10,"Benar",Original!F712=Helper!$C$11,"Benar"),"Perbaikan")</f>
        <v>Benar</v>
      </c>
      <c r="F712" t="str">
        <f t="shared" si="34"/>
        <v>Marketing and Sales</v>
      </c>
      <c r="G712" s="1">
        <v>43090</v>
      </c>
      <c r="H712">
        <f t="shared" si="35"/>
        <v>2017</v>
      </c>
      <c r="I712" s="3" cm="1">
        <f t="array" ref="I712">IF(H712&lt;=2008,18000000,IF(AND(H712&gt;=2009,H712:H712&lt;=2013),13000000,IF(AND(H712&gt;=2014,H712&lt;=2019),9000000,IF(H712&gt;=2019,6800000,""))))</f>
        <v>9000000</v>
      </c>
      <c r="J712">
        <v>5</v>
      </c>
    </row>
    <row r="713" spans="1:10" x14ac:dyDescent="0.25">
      <c r="A713" t="s">
        <v>728</v>
      </c>
      <c r="B713" s="1">
        <v>36735</v>
      </c>
      <c r="C713">
        <f t="shared" si="33"/>
        <v>22</v>
      </c>
      <c r="D713" t="s">
        <v>13</v>
      </c>
      <c r="E713" t="str" cm="1">
        <f t="array" ref="E713">IFERROR(_xlfn.IFS(Original!F713=Helper!$C$9,"Benar",Original!F713=Helper!$C$10,"Benar",Original!F713=Helper!$C$11,"Benar"),"Perbaikan")</f>
        <v>Benar</v>
      </c>
      <c r="F713" t="str">
        <f t="shared" si="34"/>
        <v>After Sales</v>
      </c>
      <c r="G713" s="1">
        <v>41927</v>
      </c>
      <c r="H713">
        <f t="shared" si="35"/>
        <v>2014</v>
      </c>
      <c r="I713" s="3" cm="1">
        <f t="array" ref="I713">IF(H713&lt;=2008,18000000,IF(AND(H713&gt;=2009,H713:H713&lt;=2013),13000000,IF(AND(H713&gt;=2014,H713&lt;=2019),9000000,IF(H713&gt;=2019,6800000,""))))</f>
        <v>9000000</v>
      </c>
      <c r="J713">
        <v>1</v>
      </c>
    </row>
    <row r="714" spans="1:10" x14ac:dyDescent="0.25">
      <c r="A714" t="s">
        <v>729</v>
      </c>
      <c r="B714" s="1">
        <v>35282</v>
      </c>
      <c r="C714">
        <f t="shared" si="33"/>
        <v>26</v>
      </c>
      <c r="D714" t="s">
        <v>13</v>
      </c>
      <c r="E714" t="str" cm="1">
        <f t="array" ref="E714">IFERROR(_xlfn.IFS(Original!F714=Helper!$C$9,"Benar",Original!F714=Helper!$C$10,"Benar",Original!F714=Helper!$C$11,"Benar"),"Perbaikan")</f>
        <v>Benar</v>
      </c>
      <c r="F714" t="str">
        <f t="shared" si="34"/>
        <v>After Sales</v>
      </c>
      <c r="G714" s="1">
        <v>43207</v>
      </c>
      <c r="H714">
        <f t="shared" si="35"/>
        <v>2018</v>
      </c>
      <c r="I714" s="3" cm="1">
        <f t="array" ref="I714">IF(H714&lt;=2008,18000000,IF(AND(H714&gt;=2009,H714:H714&lt;=2013),13000000,IF(AND(H714&gt;=2014,H714&lt;=2019),9000000,IF(H714&gt;=2019,6800000,""))))</f>
        <v>9000000</v>
      </c>
      <c r="J714">
        <v>6</v>
      </c>
    </row>
    <row r="715" spans="1:10" x14ac:dyDescent="0.25">
      <c r="A715" t="s">
        <v>730</v>
      </c>
      <c r="B715" s="1">
        <v>35436</v>
      </c>
      <c r="C715">
        <f t="shared" si="33"/>
        <v>25</v>
      </c>
      <c r="D715" t="s">
        <v>17</v>
      </c>
      <c r="E715" t="str" cm="1">
        <f t="array" ref="E715">IFERROR(_xlfn.IFS(Original!F715=Helper!$C$9,"Benar",Original!F715=Helper!$C$10,"Benar",Original!F715=Helper!$C$11,"Benar"),"Perbaikan")</f>
        <v>Benar</v>
      </c>
      <c r="F715" t="str">
        <f t="shared" si="34"/>
        <v>Administrasi</v>
      </c>
      <c r="G715" s="1">
        <v>43837</v>
      </c>
      <c r="H715">
        <f t="shared" si="35"/>
        <v>2020</v>
      </c>
      <c r="I715" s="3" cm="1">
        <f t="array" ref="I715">IF(H715&lt;=2008,18000000,IF(AND(H715&gt;=2009,H715:H715&lt;=2013),13000000,IF(AND(H715&gt;=2014,H715&lt;=2019),9000000,IF(H715&gt;=2019,6800000,""))))</f>
        <v>6800000</v>
      </c>
      <c r="J715">
        <v>3</v>
      </c>
    </row>
    <row r="716" spans="1:10" x14ac:dyDescent="0.25">
      <c r="A716" t="s">
        <v>731</v>
      </c>
      <c r="B716" s="1">
        <v>37842</v>
      </c>
      <c r="C716">
        <f t="shared" si="33"/>
        <v>19</v>
      </c>
      <c r="D716" t="s">
        <v>17</v>
      </c>
      <c r="E716" t="str" cm="1">
        <f t="array" ref="E716">IFERROR(_xlfn.IFS(Original!F716=Helper!$C$9,"Benar",Original!F716=Helper!$C$10,"Benar",Original!F716=Helper!$C$11,"Benar"),"Perbaikan")</f>
        <v>Benar</v>
      </c>
      <c r="F716" t="str">
        <f t="shared" si="34"/>
        <v>Administrasi</v>
      </c>
      <c r="G716" s="1">
        <v>41347</v>
      </c>
      <c r="H716">
        <f t="shared" si="35"/>
        <v>2013</v>
      </c>
      <c r="I716" s="3" cm="1">
        <f t="array" ref="I716">IF(H716&lt;=2008,18000000,IF(AND(H716&gt;=2009,H716:H716&lt;=2013),13000000,IF(AND(H716&gt;=2014,H716&lt;=2019),9000000,IF(H716&gt;=2019,6800000,""))))</f>
        <v>13000000</v>
      </c>
      <c r="J716">
        <v>4</v>
      </c>
    </row>
    <row r="717" spans="1:10" x14ac:dyDescent="0.25">
      <c r="A717" t="s">
        <v>732</v>
      </c>
      <c r="B717" s="1">
        <v>36900</v>
      </c>
      <c r="C717">
        <f t="shared" si="33"/>
        <v>21</v>
      </c>
      <c r="D717" t="s">
        <v>8</v>
      </c>
      <c r="E717" t="str" cm="1">
        <f t="array" ref="E717">IFERROR(_xlfn.IFS(Original!F717=Helper!$C$9,"Benar",Original!F717=Helper!$C$10,"Benar",Original!F717=Helper!$C$11,"Benar"),"Perbaikan")</f>
        <v>Benar</v>
      </c>
      <c r="F717" t="str">
        <f t="shared" si="34"/>
        <v>Marketing and Sales</v>
      </c>
      <c r="G717" s="1">
        <v>41231</v>
      </c>
      <c r="H717">
        <f t="shared" si="35"/>
        <v>2012</v>
      </c>
      <c r="I717" s="3" cm="1">
        <f t="array" ref="I717">IF(H717&lt;=2008,18000000,IF(AND(H717&gt;=2009,H717:H717&lt;=2013),13000000,IF(AND(H717&gt;=2014,H717&lt;=2019),9000000,IF(H717&gt;=2019,6800000,""))))</f>
        <v>13000000</v>
      </c>
      <c r="J717">
        <v>5</v>
      </c>
    </row>
    <row r="718" spans="1:10" x14ac:dyDescent="0.25">
      <c r="A718" t="s">
        <v>733</v>
      </c>
      <c r="B718" s="1">
        <v>36359</v>
      </c>
      <c r="C718">
        <f t="shared" si="33"/>
        <v>23</v>
      </c>
      <c r="D718" t="s">
        <v>13</v>
      </c>
      <c r="E718" t="str" cm="1">
        <f t="array" ref="E718">IFERROR(_xlfn.IFS(Original!F718=Helper!$C$9,"Benar",Original!F718=Helper!$C$10,"Benar",Original!F718=Helper!$C$11,"Benar"),"Perbaikan")</f>
        <v>Benar</v>
      </c>
      <c r="F718" t="str">
        <f t="shared" si="34"/>
        <v>After Sales</v>
      </c>
      <c r="G718" s="1">
        <v>43295</v>
      </c>
      <c r="H718">
        <f t="shared" si="35"/>
        <v>2018</v>
      </c>
      <c r="I718" s="3" cm="1">
        <f t="array" ref="I718">IF(H718&lt;=2008,18000000,IF(AND(H718&gt;=2009,H718:H718&lt;=2013),13000000,IF(AND(H718&gt;=2014,H718&lt;=2019),9000000,IF(H718&gt;=2019,6800000,""))))</f>
        <v>9000000</v>
      </c>
      <c r="J718">
        <v>6</v>
      </c>
    </row>
    <row r="719" spans="1:10" x14ac:dyDescent="0.25">
      <c r="A719" t="s">
        <v>734</v>
      </c>
      <c r="B719" s="1">
        <v>34657</v>
      </c>
      <c r="C719">
        <f t="shared" si="33"/>
        <v>27</v>
      </c>
      <c r="D719" t="s">
        <v>13</v>
      </c>
      <c r="E719" t="str" cm="1">
        <f t="array" ref="E719">IFERROR(_xlfn.IFS(Original!F719=Helper!$C$9,"Benar",Original!F719=Helper!$C$10,"Benar",Original!F719=Helper!$C$11,"Benar"),"Perbaikan")</f>
        <v>Benar</v>
      </c>
      <c r="F719" t="str">
        <f t="shared" si="34"/>
        <v>After Sales</v>
      </c>
      <c r="G719" s="1">
        <v>41828</v>
      </c>
      <c r="H719">
        <f t="shared" si="35"/>
        <v>2014</v>
      </c>
      <c r="I719" s="3" cm="1">
        <f t="array" ref="I719">IF(H719&lt;=2008,18000000,IF(AND(H719&gt;=2009,H719:H719&lt;=2013),13000000,IF(AND(H719&gt;=2014,H719&lt;=2019),9000000,IF(H719&gt;=2019,6800000,""))))</f>
        <v>9000000</v>
      </c>
      <c r="J719">
        <v>2</v>
      </c>
    </row>
    <row r="720" spans="1:10" x14ac:dyDescent="0.25">
      <c r="A720" t="s">
        <v>735</v>
      </c>
      <c r="B720" s="1">
        <v>37992</v>
      </c>
      <c r="C720">
        <f t="shared" si="33"/>
        <v>18</v>
      </c>
      <c r="D720" t="s">
        <v>13</v>
      </c>
      <c r="E720" t="str" cm="1">
        <f t="array" ref="E720">IFERROR(_xlfn.IFS(Original!F720=Helper!$C$9,"Benar",Original!F720=Helper!$C$10,"Benar",Original!F720=Helper!$C$11,"Benar"),"Perbaikan")</f>
        <v>Benar</v>
      </c>
      <c r="F720" t="str">
        <f t="shared" si="34"/>
        <v>After Sales</v>
      </c>
      <c r="G720" s="1">
        <v>42131</v>
      </c>
      <c r="H720">
        <f t="shared" si="35"/>
        <v>2015</v>
      </c>
      <c r="I720" s="3" cm="1">
        <f t="array" ref="I720">IF(H720&lt;=2008,18000000,IF(AND(H720&gt;=2009,H720:H720&lt;=2013),13000000,IF(AND(H720&gt;=2014,H720&lt;=2019),9000000,IF(H720&gt;=2019,6800000,""))))</f>
        <v>9000000</v>
      </c>
      <c r="J720">
        <v>6</v>
      </c>
    </row>
    <row r="721" spans="1:10" x14ac:dyDescent="0.25">
      <c r="A721" t="s">
        <v>736</v>
      </c>
      <c r="B721" s="1">
        <v>35122</v>
      </c>
      <c r="C721">
        <f t="shared" si="33"/>
        <v>26</v>
      </c>
      <c r="D721" t="s">
        <v>13</v>
      </c>
      <c r="E721" t="str" cm="1">
        <f t="array" ref="E721">IFERROR(_xlfn.IFS(Original!F721=Helper!$C$9,"Benar",Original!F721=Helper!$C$10,"Benar",Original!F721=Helper!$C$11,"Benar"),"Perbaikan")</f>
        <v>Benar</v>
      </c>
      <c r="F721" t="str">
        <f t="shared" si="34"/>
        <v>After Sales</v>
      </c>
      <c r="G721" s="1">
        <v>41902</v>
      </c>
      <c r="H721">
        <f t="shared" si="35"/>
        <v>2014</v>
      </c>
      <c r="I721" s="3" cm="1">
        <f t="array" ref="I721">IF(H721&lt;=2008,18000000,IF(AND(H721&gt;=2009,H721:H721&lt;=2013),13000000,IF(AND(H721&gt;=2014,H721&lt;=2019),9000000,IF(H721&gt;=2019,6800000,""))))</f>
        <v>9000000</v>
      </c>
      <c r="J721">
        <v>2</v>
      </c>
    </row>
    <row r="722" spans="1:10" x14ac:dyDescent="0.25">
      <c r="A722" t="s">
        <v>737</v>
      </c>
      <c r="B722" s="1">
        <v>34754</v>
      </c>
      <c r="C722">
        <f t="shared" si="33"/>
        <v>27</v>
      </c>
      <c r="D722" t="s">
        <v>17</v>
      </c>
      <c r="E722" t="str" cm="1">
        <f t="array" ref="E722">IFERROR(_xlfn.IFS(Original!F722=Helper!$C$9,"Benar",Original!F722=Helper!$C$10,"Benar",Original!F722=Helper!$C$11,"Benar"),"Perbaikan")</f>
        <v>Benar</v>
      </c>
      <c r="F722" t="str">
        <f t="shared" si="34"/>
        <v>Administrasi</v>
      </c>
      <c r="G722" s="1">
        <v>42972</v>
      </c>
      <c r="H722">
        <f t="shared" si="35"/>
        <v>2017</v>
      </c>
      <c r="I722" s="3" cm="1">
        <f t="array" ref="I722">IF(H722&lt;=2008,18000000,IF(AND(H722&gt;=2009,H722:H722&lt;=2013),13000000,IF(AND(H722&gt;=2014,H722&lt;=2019),9000000,IF(H722&gt;=2019,6800000,""))))</f>
        <v>9000000</v>
      </c>
      <c r="J722">
        <v>5</v>
      </c>
    </row>
    <row r="723" spans="1:10" x14ac:dyDescent="0.25">
      <c r="A723" t="s">
        <v>738</v>
      </c>
      <c r="B723" s="1">
        <v>35714</v>
      </c>
      <c r="C723">
        <f t="shared" si="33"/>
        <v>24</v>
      </c>
      <c r="D723" t="s">
        <v>17</v>
      </c>
      <c r="E723" t="str" cm="1">
        <f t="array" ref="E723">IFERROR(_xlfn.IFS(Original!F723=Helper!$C$9,"Benar",Original!F723=Helper!$C$10,"Benar",Original!F723=Helper!$C$11,"Benar"),"Perbaikan")</f>
        <v>Benar</v>
      </c>
      <c r="F723" t="str">
        <f t="shared" si="34"/>
        <v>Administrasi</v>
      </c>
      <c r="G723" s="1">
        <v>43643</v>
      </c>
      <c r="H723">
        <f t="shared" si="35"/>
        <v>2019</v>
      </c>
      <c r="I723" s="3" cm="1">
        <f t="array" ref="I723">IF(H723&lt;=2008,18000000,IF(AND(H723&gt;=2009,H723:H723&lt;=2013),13000000,IF(AND(H723&gt;=2014,H723&lt;=2019),9000000,IF(H723&gt;=2019,6800000,""))))</f>
        <v>9000000</v>
      </c>
      <c r="J723">
        <v>5</v>
      </c>
    </row>
    <row r="724" spans="1:10" x14ac:dyDescent="0.25">
      <c r="A724" t="s">
        <v>739</v>
      </c>
      <c r="B724" s="1">
        <v>37749</v>
      </c>
      <c r="C724">
        <f t="shared" si="33"/>
        <v>19</v>
      </c>
      <c r="D724" t="s">
        <v>13</v>
      </c>
      <c r="E724" t="str" cm="1">
        <f t="array" ref="E724">IFERROR(_xlfn.IFS(Original!F724=Helper!$C$9,"Benar",Original!F724=Helper!$C$10,"Benar",Original!F724=Helper!$C$11,"Benar"),"Perbaikan")</f>
        <v>Benar</v>
      </c>
      <c r="F724" t="str">
        <f t="shared" si="34"/>
        <v>After Sales</v>
      </c>
      <c r="G724" s="1">
        <v>42226</v>
      </c>
      <c r="H724">
        <f t="shared" si="35"/>
        <v>2015</v>
      </c>
      <c r="I724" s="3" cm="1">
        <f t="array" ref="I724">IF(H724&lt;=2008,18000000,IF(AND(H724&gt;=2009,H724:H724&lt;=2013),13000000,IF(AND(H724&gt;=2014,H724&lt;=2019),9000000,IF(H724&gt;=2019,6800000,""))))</f>
        <v>9000000</v>
      </c>
      <c r="J724">
        <v>5</v>
      </c>
    </row>
    <row r="725" spans="1:10" x14ac:dyDescent="0.25">
      <c r="A725" t="s">
        <v>740</v>
      </c>
      <c r="B725" s="1">
        <v>35150</v>
      </c>
      <c r="C725">
        <f t="shared" si="33"/>
        <v>26</v>
      </c>
      <c r="D725" t="s">
        <v>8</v>
      </c>
      <c r="E725" t="str" cm="1">
        <f t="array" ref="E725">IFERROR(_xlfn.IFS(Original!F725=Helper!$C$9,"Benar",Original!F725=Helper!$C$10,"Benar",Original!F725=Helper!$C$11,"Benar"),"Perbaikan")</f>
        <v>Benar</v>
      </c>
      <c r="F725" t="str">
        <f t="shared" si="34"/>
        <v>Marketing and Sales</v>
      </c>
      <c r="G725" s="1">
        <v>44206</v>
      </c>
      <c r="H725">
        <f t="shared" si="35"/>
        <v>2021</v>
      </c>
      <c r="I725" s="3" cm="1">
        <f t="array" ref="I725">IF(H725&lt;=2008,18000000,IF(AND(H725&gt;=2009,H725:H725&lt;=2013),13000000,IF(AND(H725&gt;=2014,H725&lt;=2019),9000000,IF(H725&gt;=2019,6800000,""))))</f>
        <v>6800000</v>
      </c>
      <c r="J725">
        <v>2</v>
      </c>
    </row>
    <row r="726" spans="1:10" x14ac:dyDescent="0.25">
      <c r="A726" t="s">
        <v>741</v>
      </c>
      <c r="B726" s="1">
        <v>35401</v>
      </c>
      <c r="C726">
        <f t="shared" si="33"/>
        <v>25</v>
      </c>
      <c r="D726" t="s">
        <v>8</v>
      </c>
      <c r="E726" t="str" cm="1">
        <f t="array" ref="E726">IFERROR(_xlfn.IFS(Original!F726=Helper!$C$9,"Benar",Original!F726=Helper!$C$10,"Benar",Original!F726=Helper!$C$11,"Benar"),"Perbaikan")</f>
        <v>Benar</v>
      </c>
      <c r="F726" t="str">
        <f t="shared" si="34"/>
        <v>Marketing and Sales</v>
      </c>
      <c r="G726" s="1">
        <v>39488</v>
      </c>
      <c r="H726">
        <f t="shared" si="35"/>
        <v>2008</v>
      </c>
      <c r="I726" s="3" cm="1">
        <f t="array" ref="I726">IF(H726&lt;=2008,18000000,IF(AND(H726&gt;=2009,H726:H726&lt;=2013),13000000,IF(AND(H726&gt;=2014,H726&lt;=2019),9000000,IF(H726&gt;=2019,6800000,""))))</f>
        <v>18000000</v>
      </c>
      <c r="J726">
        <v>6</v>
      </c>
    </row>
    <row r="727" spans="1:10" x14ac:dyDescent="0.25">
      <c r="A727" t="s">
        <v>742</v>
      </c>
      <c r="B727" s="1">
        <v>36075</v>
      </c>
      <c r="C727">
        <f t="shared" si="33"/>
        <v>23</v>
      </c>
      <c r="D727" t="s">
        <v>13</v>
      </c>
      <c r="E727" t="str" cm="1">
        <f t="array" ref="E727">IFERROR(_xlfn.IFS(Original!F727=Helper!$C$9,"Benar",Original!F727=Helper!$C$10,"Benar",Original!F727=Helper!$C$11,"Benar"),"Perbaikan")</f>
        <v>Benar</v>
      </c>
      <c r="F727" t="str">
        <f t="shared" si="34"/>
        <v>After Sales</v>
      </c>
      <c r="G727" s="1">
        <v>39874</v>
      </c>
      <c r="H727">
        <f t="shared" si="35"/>
        <v>2009</v>
      </c>
      <c r="I727" s="3" cm="1">
        <f t="array" ref="I727">IF(H727&lt;=2008,18000000,IF(AND(H727&gt;=2009,H727:H727&lt;=2013),13000000,IF(AND(H727&gt;=2014,H727&lt;=2019),9000000,IF(H727&gt;=2019,6800000,""))))</f>
        <v>13000000</v>
      </c>
      <c r="J727">
        <v>6</v>
      </c>
    </row>
    <row r="728" spans="1:10" x14ac:dyDescent="0.25">
      <c r="A728" t="s">
        <v>743</v>
      </c>
      <c r="B728" s="1">
        <v>35729</v>
      </c>
      <c r="C728">
        <f t="shared" si="33"/>
        <v>24</v>
      </c>
      <c r="D728" t="s">
        <v>8</v>
      </c>
      <c r="E728" t="str" cm="1">
        <f t="array" ref="E728">IFERROR(_xlfn.IFS(Original!F728=Helper!$C$9,"Benar",Original!F728=Helper!$C$10,"Benar",Original!F728=Helper!$C$11,"Benar"),"Perbaikan")</f>
        <v>Benar</v>
      </c>
      <c r="F728" t="str">
        <f t="shared" si="34"/>
        <v>Marketing and Sales</v>
      </c>
      <c r="G728" s="1">
        <v>40441</v>
      </c>
      <c r="H728">
        <f t="shared" si="35"/>
        <v>2010</v>
      </c>
      <c r="I728" s="3" cm="1">
        <f t="array" ref="I728">IF(H728&lt;=2008,18000000,IF(AND(H728&gt;=2009,H728:H728&lt;=2013),13000000,IF(AND(H728&gt;=2014,H728&lt;=2019),9000000,IF(H728&gt;=2019,6800000,""))))</f>
        <v>13000000</v>
      </c>
      <c r="J728">
        <v>3</v>
      </c>
    </row>
    <row r="729" spans="1:10" x14ac:dyDescent="0.25">
      <c r="A729" t="s">
        <v>744</v>
      </c>
      <c r="B729" s="1">
        <v>37315</v>
      </c>
      <c r="C729">
        <f t="shared" si="33"/>
        <v>20</v>
      </c>
      <c r="D729" t="s">
        <v>13</v>
      </c>
      <c r="E729" t="str" cm="1">
        <f t="array" ref="E729">IFERROR(_xlfn.IFS(Original!F729=Helper!$C$9,"Benar",Original!F729=Helper!$C$10,"Benar",Original!F729=Helper!$C$11,"Benar"),"Perbaikan")</f>
        <v>Benar</v>
      </c>
      <c r="F729" t="str">
        <f t="shared" si="34"/>
        <v>After Sales</v>
      </c>
      <c r="G729" s="1">
        <v>41630</v>
      </c>
      <c r="H729">
        <f t="shared" si="35"/>
        <v>2013</v>
      </c>
      <c r="I729" s="3" cm="1">
        <f t="array" ref="I729">IF(H729&lt;=2008,18000000,IF(AND(H729&gt;=2009,H729:H729&lt;=2013),13000000,IF(AND(H729&gt;=2014,H729&lt;=2019),9000000,IF(H729&gt;=2019,6800000,""))))</f>
        <v>13000000</v>
      </c>
      <c r="J729">
        <v>5</v>
      </c>
    </row>
    <row r="730" spans="1:10" x14ac:dyDescent="0.25">
      <c r="A730" t="s">
        <v>745</v>
      </c>
      <c r="B730" s="1">
        <v>35948</v>
      </c>
      <c r="C730">
        <f t="shared" si="33"/>
        <v>24</v>
      </c>
      <c r="D730" t="s">
        <v>8</v>
      </c>
      <c r="E730" t="str" cm="1">
        <f t="array" ref="E730">IFERROR(_xlfn.IFS(Original!F730=Helper!$C$9,"Benar",Original!F730=Helper!$C$10,"Benar",Original!F730=Helper!$C$11,"Benar"),"Perbaikan")</f>
        <v>Benar</v>
      </c>
      <c r="F730" t="str">
        <f t="shared" si="34"/>
        <v>Marketing and Sales</v>
      </c>
      <c r="G730" s="1">
        <v>40173</v>
      </c>
      <c r="H730">
        <f t="shared" si="35"/>
        <v>2009</v>
      </c>
      <c r="I730" s="3" cm="1">
        <f t="array" ref="I730">IF(H730&lt;=2008,18000000,IF(AND(H730&gt;=2009,H730:H730&lt;=2013),13000000,IF(AND(H730&gt;=2014,H730&lt;=2019),9000000,IF(H730&gt;=2019,6800000,""))))</f>
        <v>13000000</v>
      </c>
      <c r="J730">
        <v>3</v>
      </c>
    </row>
    <row r="731" spans="1:10" x14ac:dyDescent="0.25">
      <c r="A731" t="s">
        <v>746</v>
      </c>
      <c r="B731" s="1">
        <v>35651</v>
      </c>
      <c r="C731">
        <f t="shared" si="33"/>
        <v>25</v>
      </c>
      <c r="D731" t="s">
        <v>13</v>
      </c>
      <c r="E731" t="str" cm="1">
        <f t="array" ref="E731">IFERROR(_xlfn.IFS(Original!F731=Helper!$C$9,"Benar",Original!F731=Helper!$C$10,"Benar",Original!F731=Helper!$C$11,"Benar"),"Perbaikan")</f>
        <v>Benar</v>
      </c>
      <c r="F731" t="str">
        <f t="shared" si="34"/>
        <v>After Sales</v>
      </c>
      <c r="G731" s="1">
        <v>44077</v>
      </c>
      <c r="H731">
        <f t="shared" si="35"/>
        <v>2020</v>
      </c>
      <c r="I731" s="3" cm="1">
        <f t="array" ref="I731">IF(H731&lt;=2008,18000000,IF(AND(H731&gt;=2009,H731:H731&lt;=2013),13000000,IF(AND(H731&gt;=2014,H731&lt;=2019),9000000,IF(H731&gt;=2019,6800000,""))))</f>
        <v>6800000</v>
      </c>
      <c r="J731">
        <v>6</v>
      </c>
    </row>
    <row r="732" spans="1:10" x14ac:dyDescent="0.25">
      <c r="A732" t="s">
        <v>747</v>
      </c>
      <c r="B732" s="1">
        <v>37203</v>
      </c>
      <c r="C732">
        <f t="shared" si="33"/>
        <v>20</v>
      </c>
      <c r="D732" t="s">
        <v>8</v>
      </c>
      <c r="E732" t="str" cm="1">
        <f t="array" ref="E732">IFERROR(_xlfn.IFS(Original!F732=Helper!$C$9,"Benar",Original!F732=Helper!$C$10,"Benar",Original!F732=Helper!$C$11,"Benar"),"Perbaikan")</f>
        <v>Benar</v>
      </c>
      <c r="F732" t="str">
        <f t="shared" si="34"/>
        <v>Marketing and Sales</v>
      </c>
      <c r="G732" s="1">
        <v>38610</v>
      </c>
      <c r="H732">
        <f t="shared" si="35"/>
        <v>2005</v>
      </c>
      <c r="I732" s="3" cm="1">
        <f t="array" ref="I732">IF(H732&lt;=2008,18000000,IF(AND(H732&gt;=2009,H732:H732&lt;=2013),13000000,IF(AND(H732&gt;=2014,H732&lt;=2019),9000000,IF(H732&gt;=2019,6800000,""))))</f>
        <v>18000000</v>
      </c>
      <c r="J732">
        <v>1</v>
      </c>
    </row>
    <row r="733" spans="1:10" x14ac:dyDescent="0.25">
      <c r="A733" t="s">
        <v>748</v>
      </c>
      <c r="B733" s="1">
        <v>35937</v>
      </c>
      <c r="C733">
        <f t="shared" si="33"/>
        <v>24</v>
      </c>
      <c r="D733" t="s">
        <v>13</v>
      </c>
      <c r="E733" t="str" cm="1">
        <f t="array" ref="E733">IFERROR(_xlfn.IFS(Original!F733=Helper!$C$9,"Benar",Original!F733=Helper!$C$10,"Benar",Original!F733=Helper!$C$11,"Benar"),"Perbaikan")</f>
        <v>Benar</v>
      </c>
      <c r="F733" t="str">
        <f t="shared" si="34"/>
        <v>After Sales</v>
      </c>
      <c r="G733" s="1">
        <v>39739</v>
      </c>
      <c r="H733">
        <f t="shared" si="35"/>
        <v>2008</v>
      </c>
      <c r="I733" s="3" cm="1">
        <f t="array" ref="I733">IF(H733&lt;=2008,18000000,IF(AND(H733&gt;=2009,H733:H733&lt;=2013),13000000,IF(AND(H733&gt;=2014,H733&lt;=2019),9000000,IF(H733&gt;=2019,6800000,""))))</f>
        <v>18000000</v>
      </c>
      <c r="J733">
        <v>3</v>
      </c>
    </row>
    <row r="734" spans="1:10" x14ac:dyDescent="0.25">
      <c r="A734" t="s">
        <v>749</v>
      </c>
      <c r="B734" s="1">
        <v>34891</v>
      </c>
      <c r="C734">
        <f t="shared" si="33"/>
        <v>27</v>
      </c>
      <c r="D734" t="s">
        <v>13</v>
      </c>
      <c r="E734" t="str" cm="1">
        <f t="array" ref="E734">IFERROR(_xlfn.IFS(Original!F734=Helper!$C$9,"Benar",Original!F734=Helper!$C$10,"Benar",Original!F734=Helper!$C$11,"Benar"),"Perbaikan")</f>
        <v>Benar</v>
      </c>
      <c r="F734" t="str">
        <f t="shared" si="34"/>
        <v>After Sales</v>
      </c>
      <c r="G734" s="1">
        <v>39411</v>
      </c>
      <c r="H734">
        <f t="shared" si="35"/>
        <v>2007</v>
      </c>
      <c r="I734" s="3" cm="1">
        <f t="array" ref="I734">IF(H734&lt;=2008,18000000,IF(AND(H734&gt;=2009,H734:H734&lt;=2013),13000000,IF(AND(H734&gt;=2014,H734&lt;=2019),9000000,IF(H734&gt;=2019,6800000,""))))</f>
        <v>18000000</v>
      </c>
      <c r="J734">
        <v>3</v>
      </c>
    </row>
    <row r="735" spans="1:10" x14ac:dyDescent="0.25">
      <c r="A735" t="s">
        <v>750</v>
      </c>
      <c r="B735" s="1">
        <v>37600</v>
      </c>
      <c r="C735">
        <f t="shared" si="33"/>
        <v>19</v>
      </c>
      <c r="D735" t="s">
        <v>17</v>
      </c>
      <c r="E735" t="str" cm="1">
        <f t="array" ref="E735">IFERROR(_xlfn.IFS(Original!F735=Helper!$C$9,"Benar",Original!F735=Helper!$C$10,"Benar",Original!F735=Helper!$C$11,"Benar"),"Perbaikan")</f>
        <v>Benar</v>
      </c>
      <c r="F735" t="str">
        <f t="shared" si="34"/>
        <v>Administrasi</v>
      </c>
      <c r="G735" s="1">
        <v>39798</v>
      </c>
      <c r="H735">
        <f t="shared" si="35"/>
        <v>2008</v>
      </c>
      <c r="I735" s="3" cm="1">
        <f t="array" ref="I735">IF(H735&lt;=2008,18000000,IF(AND(H735&gt;=2009,H735:H735&lt;=2013),13000000,IF(AND(H735&gt;=2014,H735&lt;=2019),9000000,IF(H735&gt;=2019,6800000,""))))</f>
        <v>18000000</v>
      </c>
      <c r="J735">
        <v>2</v>
      </c>
    </row>
    <row r="736" spans="1:10" x14ac:dyDescent="0.25">
      <c r="A736" t="s">
        <v>751</v>
      </c>
      <c r="B736" s="1">
        <v>36525</v>
      </c>
      <c r="C736">
        <f t="shared" si="33"/>
        <v>22</v>
      </c>
      <c r="D736" t="s">
        <v>13</v>
      </c>
      <c r="E736" t="str" cm="1">
        <f t="array" ref="E736">IFERROR(_xlfn.IFS(Original!F736=Helper!$C$9,"Benar",Original!F736=Helper!$C$10,"Benar",Original!F736=Helper!$C$11,"Benar"),"Perbaikan")</f>
        <v>Benar</v>
      </c>
      <c r="F736" t="str">
        <f t="shared" si="34"/>
        <v>After Sales</v>
      </c>
      <c r="G736" s="1">
        <v>42260</v>
      </c>
      <c r="H736">
        <f t="shared" si="35"/>
        <v>2015</v>
      </c>
      <c r="I736" s="3" cm="1">
        <f t="array" ref="I736">IF(H736&lt;=2008,18000000,IF(AND(H736&gt;=2009,H736:H736&lt;=2013),13000000,IF(AND(H736&gt;=2014,H736&lt;=2019),9000000,IF(H736&gt;=2019,6800000,""))))</f>
        <v>9000000</v>
      </c>
      <c r="J736">
        <v>3</v>
      </c>
    </row>
    <row r="737" spans="1:10" x14ac:dyDescent="0.25">
      <c r="A737" t="s">
        <v>752</v>
      </c>
      <c r="B737" s="1">
        <v>35124</v>
      </c>
      <c r="C737">
        <f t="shared" si="33"/>
        <v>26</v>
      </c>
      <c r="D737" t="s">
        <v>8</v>
      </c>
      <c r="E737" t="str" cm="1">
        <f t="array" ref="E737">IFERROR(_xlfn.IFS(Original!F737=Helper!$C$9,"Benar",Original!F737=Helper!$C$10,"Benar",Original!F737=Helper!$C$11,"Benar"),"Perbaikan")</f>
        <v>Benar</v>
      </c>
      <c r="F737" t="str">
        <f t="shared" si="34"/>
        <v>Marketing and Sales</v>
      </c>
      <c r="G737" s="1">
        <v>44308</v>
      </c>
      <c r="H737">
        <f t="shared" si="35"/>
        <v>2021</v>
      </c>
      <c r="I737" s="3" cm="1">
        <f t="array" ref="I737">IF(H737&lt;=2008,18000000,IF(AND(H737&gt;=2009,H737:H737&lt;=2013),13000000,IF(AND(H737&gt;=2014,H737&lt;=2019),9000000,IF(H737&gt;=2019,6800000,""))))</f>
        <v>6800000</v>
      </c>
      <c r="J737">
        <v>1</v>
      </c>
    </row>
    <row r="738" spans="1:10" x14ac:dyDescent="0.25">
      <c r="A738" t="s">
        <v>753</v>
      </c>
      <c r="B738" s="1">
        <v>37570</v>
      </c>
      <c r="C738">
        <f t="shared" si="33"/>
        <v>19</v>
      </c>
      <c r="D738" t="s">
        <v>13</v>
      </c>
      <c r="E738" t="str" cm="1">
        <f t="array" ref="E738">IFERROR(_xlfn.IFS(Original!F738=Helper!$C$9,"Benar",Original!F738=Helper!$C$10,"Benar",Original!F738=Helper!$C$11,"Benar"),"Perbaikan")</f>
        <v>Benar</v>
      </c>
      <c r="F738" t="str">
        <f t="shared" si="34"/>
        <v>After Sales</v>
      </c>
      <c r="G738" s="1">
        <v>43451</v>
      </c>
      <c r="H738">
        <f t="shared" si="35"/>
        <v>2018</v>
      </c>
      <c r="I738" s="3" cm="1">
        <f t="array" ref="I738">IF(H738&lt;=2008,18000000,IF(AND(H738&gt;=2009,H738:H738&lt;=2013),13000000,IF(AND(H738&gt;=2014,H738&lt;=2019),9000000,IF(H738&gt;=2019,6800000,""))))</f>
        <v>9000000</v>
      </c>
      <c r="J738">
        <v>5</v>
      </c>
    </row>
    <row r="739" spans="1:10" x14ac:dyDescent="0.25">
      <c r="A739" t="s">
        <v>754</v>
      </c>
      <c r="B739" s="1">
        <v>34716</v>
      </c>
      <c r="C739">
        <f t="shared" si="33"/>
        <v>27</v>
      </c>
      <c r="D739" t="s">
        <v>8</v>
      </c>
      <c r="E739" t="str" cm="1">
        <f t="array" ref="E739">IFERROR(_xlfn.IFS(Original!F739=Helper!$C$9,"Benar",Original!F739=Helper!$C$10,"Benar",Original!F739=Helper!$C$11,"Benar"),"Perbaikan")</f>
        <v>Benar</v>
      </c>
      <c r="F739" t="str">
        <f t="shared" si="34"/>
        <v>Marketing and Sales</v>
      </c>
      <c r="G739" s="1">
        <v>44048</v>
      </c>
      <c r="H739">
        <f t="shared" si="35"/>
        <v>2020</v>
      </c>
      <c r="I739" s="3" cm="1">
        <f t="array" ref="I739">IF(H739&lt;=2008,18000000,IF(AND(H739&gt;=2009,H739:H739&lt;=2013),13000000,IF(AND(H739&gt;=2014,H739&lt;=2019),9000000,IF(H739&gt;=2019,6800000,""))))</f>
        <v>6800000</v>
      </c>
      <c r="J739">
        <v>1</v>
      </c>
    </row>
    <row r="740" spans="1:10" x14ac:dyDescent="0.25">
      <c r="A740" t="s">
        <v>755</v>
      </c>
      <c r="B740" s="1">
        <v>36495</v>
      </c>
      <c r="C740">
        <f t="shared" si="33"/>
        <v>22</v>
      </c>
      <c r="D740" t="s">
        <v>13</v>
      </c>
      <c r="E740" t="str" cm="1">
        <f t="array" ref="E740">IFERROR(_xlfn.IFS(Original!F740=Helper!$C$9,"Benar",Original!F740=Helper!$C$10,"Benar",Original!F740=Helper!$C$11,"Benar"),"Perbaikan")</f>
        <v>Benar</v>
      </c>
      <c r="F740" t="str">
        <f t="shared" si="34"/>
        <v>After Sales</v>
      </c>
      <c r="G740" s="1">
        <v>40932</v>
      </c>
      <c r="H740">
        <f t="shared" si="35"/>
        <v>2012</v>
      </c>
      <c r="I740" s="3" cm="1">
        <f t="array" ref="I740">IF(H740&lt;=2008,18000000,IF(AND(H740&gt;=2009,H740:H740&lt;=2013),13000000,IF(AND(H740&gt;=2014,H740&lt;=2019),9000000,IF(H740&gt;=2019,6800000,""))))</f>
        <v>13000000</v>
      </c>
      <c r="J740">
        <v>4</v>
      </c>
    </row>
    <row r="741" spans="1:10" x14ac:dyDescent="0.25">
      <c r="A741" t="s">
        <v>756</v>
      </c>
      <c r="B741" s="1">
        <v>36218</v>
      </c>
      <c r="C741">
        <f t="shared" si="33"/>
        <v>23</v>
      </c>
      <c r="D741" t="s">
        <v>13</v>
      </c>
      <c r="E741" t="str" cm="1">
        <f t="array" ref="E741">IFERROR(_xlfn.IFS(Original!F741=Helper!$C$9,"Benar",Original!F741=Helper!$C$10,"Benar",Original!F741=Helper!$C$11,"Benar"),"Perbaikan")</f>
        <v>Benar</v>
      </c>
      <c r="F741" t="str">
        <f t="shared" si="34"/>
        <v>After Sales</v>
      </c>
      <c r="G741" s="1">
        <v>43840</v>
      </c>
      <c r="H741">
        <f t="shared" si="35"/>
        <v>2020</v>
      </c>
      <c r="I741" s="3" cm="1">
        <f t="array" ref="I741">IF(H741&lt;=2008,18000000,IF(AND(H741&gt;=2009,H741:H741&lt;=2013),13000000,IF(AND(H741&gt;=2014,H741&lt;=2019),9000000,IF(H741&gt;=2019,6800000,""))))</f>
        <v>6800000</v>
      </c>
      <c r="J741">
        <v>6</v>
      </c>
    </row>
    <row r="742" spans="1:10" x14ac:dyDescent="0.25">
      <c r="A742" t="s">
        <v>757</v>
      </c>
      <c r="B742" s="1">
        <v>37699</v>
      </c>
      <c r="C742">
        <f t="shared" si="33"/>
        <v>19</v>
      </c>
      <c r="D742" t="s">
        <v>17</v>
      </c>
      <c r="E742" t="str" cm="1">
        <f t="array" ref="E742">IFERROR(_xlfn.IFS(Original!F742=Helper!$C$9,"Benar",Original!F742=Helper!$C$10,"Benar",Original!F742=Helper!$C$11,"Benar"),"Perbaikan")</f>
        <v>Benar</v>
      </c>
      <c r="F742" t="str">
        <f t="shared" si="34"/>
        <v>Administrasi</v>
      </c>
      <c r="G742" s="1">
        <v>43924</v>
      </c>
      <c r="H742">
        <f t="shared" si="35"/>
        <v>2020</v>
      </c>
      <c r="I742" s="3" cm="1">
        <f t="array" ref="I742">IF(H742&lt;=2008,18000000,IF(AND(H742&gt;=2009,H742:H742&lt;=2013),13000000,IF(AND(H742&gt;=2014,H742&lt;=2019),9000000,IF(H742&gt;=2019,6800000,""))))</f>
        <v>6800000</v>
      </c>
      <c r="J742">
        <v>1</v>
      </c>
    </row>
    <row r="743" spans="1:10" x14ac:dyDescent="0.25">
      <c r="A743" t="s">
        <v>758</v>
      </c>
      <c r="B743" s="1">
        <v>37742</v>
      </c>
      <c r="C743">
        <f t="shared" si="33"/>
        <v>19</v>
      </c>
      <c r="D743" t="s">
        <v>13</v>
      </c>
      <c r="E743" t="str" cm="1">
        <f t="array" ref="E743">IFERROR(_xlfn.IFS(Original!F743=Helper!$C$9,"Benar",Original!F743=Helper!$C$10,"Benar",Original!F743=Helper!$C$11,"Benar"),"Perbaikan")</f>
        <v>Benar</v>
      </c>
      <c r="F743" t="str">
        <f t="shared" si="34"/>
        <v>After Sales</v>
      </c>
      <c r="G743" s="1">
        <v>42056</v>
      </c>
      <c r="H743">
        <f t="shared" si="35"/>
        <v>2015</v>
      </c>
      <c r="I743" s="3" cm="1">
        <f t="array" ref="I743">IF(H743&lt;=2008,18000000,IF(AND(H743&gt;=2009,H743:H743&lt;=2013),13000000,IF(AND(H743&gt;=2014,H743&lt;=2019),9000000,IF(H743&gt;=2019,6800000,""))))</f>
        <v>9000000</v>
      </c>
      <c r="J743">
        <v>2</v>
      </c>
    </row>
    <row r="744" spans="1:10" x14ac:dyDescent="0.25">
      <c r="A744" t="s">
        <v>759</v>
      </c>
      <c r="B744" s="1">
        <v>35784</v>
      </c>
      <c r="C744">
        <f t="shared" si="33"/>
        <v>24</v>
      </c>
      <c r="D744" t="s">
        <v>13</v>
      </c>
      <c r="E744" t="str" cm="1">
        <f t="array" ref="E744">IFERROR(_xlfn.IFS(Original!F744=Helper!$C$9,"Benar",Original!F744=Helper!$C$10,"Benar",Original!F744=Helper!$C$11,"Benar"),"Perbaikan")</f>
        <v>Benar</v>
      </c>
      <c r="F744" t="str">
        <f t="shared" si="34"/>
        <v>After Sales</v>
      </c>
      <c r="G744" s="1">
        <v>39930</v>
      </c>
      <c r="H744">
        <f t="shared" si="35"/>
        <v>2009</v>
      </c>
      <c r="I744" s="3" cm="1">
        <f t="array" ref="I744">IF(H744&lt;=2008,18000000,IF(AND(H744&gt;=2009,H744:H744&lt;=2013),13000000,IF(AND(H744&gt;=2014,H744&lt;=2019),9000000,IF(H744&gt;=2019,6800000,""))))</f>
        <v>13000000</v>
      </c>
      <c r="J744">
        <v>3</v>
      </c>
    </row>
    <row r="745" spans="1:10" x14ac:dyDescent="0.25">
      <c r="A745" t="s">
        <v>760</v>
      </c>
      <c r="B745" s="1">
        <v>35059</v>
      </c>
      <c r="C745">
        <f t="shared" si="33"/>
        <v>26</v>
      </c>
      <c r="D745" t="s">
        <v>8</v>
      </c>
      <c r="E745" t="str" cm="1">
        <f t="array" ref="E745">IFERROR(_xlfn.IFS(Original!F745=Helper!$C$9,"Benar",Original!F745=Helper!$C$10,"Benar",Original!F745=Helper!$C$11,"Benar"),"Perbaikan")</f>
        <v>Benar</v>
      </c>
      <c r="F745" t="str">
        <f t="shared" si="34"/>
        <v>Marketing and Sales</v>
      </c>
      <c r="G745" s="1">
        <v>44347</v>
      </c>
      <c r="H745">
        <f t="shared" si="35"/>
        <v>2021</v>
      </c>
      <c r="I745" s="3" cm="1">
        <f t="array" ref="I745">IF(H745&lt;=2008,18000000,IF(AND(H745&gt;=2009,H745:H745&lt;=2013),13000000,IF(AND(H745&gt;=2014,H745&lt;=2019),9000000,IF(H745&gt;=2019,6800000,""))))</f>
        <v>6800000</v>
      </c>
      <c r="J745">
        <v>6</v>
      </c>
    </row>
    <row r="746" spans="1:10" x14ac:dyDescent="0.25">
      <c r="A746" t="s">
        <v>761</v>
      </c>
      <c r="B746" s="1">
        <v>34865</v>
      </c>
      <c r="C746">
        <f t="shared" si="33"/>
        <v>27</v>
      </c>
      <c r="D746" t="s">
        <v>13</v>
      </c>
      <c r="E746" t="str" cm="1">
        <f t="array" ref="E746">IFERROR(_xlfn.IFS(Original!F746=Helper!$C$9,"Benar",Original!F746=Helper!$C$10,"Benar",Original!F746=Helper!$C$11,"Benar"),"Perbaikan")</f>
        <v>Benar</v>
      </c>
      <c r="F746" t="str">
        <f t="shared" si="34"/>
        <v>After Sales</v>
      </c>
      <c r="G746" s="1">
        <v>44393</v>
      </c>
      <c r="H746">
        <f t="shared" si="35"/>
        <v>2021</v>
      </c>
      <c r="I746" s="3" cm="1">
        <f t="array" ref="I746">IF(H746&lt;=2008,18000000,IF(AND(H746&gt;=2009,H746:H746&lt;=2013),13000000,IF(AND(H746&gt;=2014,H746&lt;=2019),9000000,IF(H746&gt;=2019,6800000,""))))</f>
        <v>6800000</v>
      </c>
      <c r="J746">
        <v>5</v>
      </c>
    </row>
    <row r="747" spans="1:10" x14ac:dyDescent="0.25">
      <c r="A747" t="s">
        <v>762</v>
      </c>
      <c r="B747" s="1">
        <v>37550</v>
      </c>
      <c r="C747">
        <f t="shared" si="33"/>
        <v>19</v>
      </c>
      <c r="D747" t="s">
        <v>17</v>
      </c>
      <c r="E747" t="str" cm="1">
        <f t="array" ref="E747">IFERROR(_xlfn.IFS(Original!F747=Helper!$C$9,"Benar",Original!F747=Helper!$C$10,"Benar",Original!F747=Helper!$C$11,"Benar"),"Perbaikan")</f>
        <v>Benar</v>
      </c>
      <c r="F747" t="str">
        <f t="shared" si="34"/>
        <v>Administrasi</v>
      </c>
      <c r="G747" s="1">
        <v>43486</v>
      </c>
      <c r="H747">
        <f t="shared" si="35"/>
        <v>2019</v>
      </c>
      <c r="I747" s="3" cm="1">
        <f t="array" ref="I747">IF(H747&lt;=2008,18000000,IF(AND(H747&gt;=2009,H747:H747&lt;=2013),13000000,IF(AND(H747&gt;=2014,H747&lt;=2019),9000000,IF(H747&gt;=2019,6800000,""))))</f>
        <v>9000000</v>
      </c>
      <c r="J747">
        <v>3</v>
      </c>
    </row>
    <row r="748" spans="1:10" x14ac:dyDescent="0.25">
      <c r="A748" t="s">
        <v>763</v>
      </c>
      <c r="B748" s="1">
        <v>35732</v>
      </c>
      <c r="C748">
        <f t="shared" si="33"/>
        <v>24</v>
      </c>
      <c r="D748" t="s">
        <v>13</v>
      </c>
      <c r="E748" t="str" cm="1">
        <f t="array" ref="E748">IFERROR(_xlfn.IFS(Original!F748=Helper!$C$9,"Benar",Original!F748=Helper!$C$10,"Benar",Original!F748=Helper!$C$11,"Benar"),"Perbaikan")</f>
        <v>Benar</v>
      </c>
      <c r="F748" t="str">
        <f t="shared" si="34"/>
        <v>After Sales</v>
      </c>
      <c r="G748" s="1">
        <v>38432</v>
      </c>
      <c r="H748">
        <f t="shared" si="35"/>
        <v>2005</v>
      </c>
      <c r="I748" s="3" cm="1">
        <f t="array" ref="I748">IF(H748&lt;=2008,18000000,IF(AND(H748&gt;=2009,H748:H748&lt;=2013),13000000,IF(AND(H748&gt;=2014,H748&lt;=2019),9000000,IF(H748&gt;=2019,6800000,""))))</f>
        <v>18000000</v>
      </c>
      <c r="J748">
        <v>3</v>
      </c>
    </row>
    <row r="749" spans="1:10" x14ac:dyDescent="0.25">
      <c r="A749" t="s">
        <v>764</v>
      </c>
      <c r="B749" s="1">
        <v>35892</v>
      </c>
      <c r="C749">
        <f t="shared" si="33"/>
        <v>24</v>
      </c>
      <c r="D749" t="s">
        <v>13</v>
      </c>
      <c r="E749" t="str" cm="1">
        <f t="array" ref="E749">IFERROR(_xlfn.IFS(Original!F749=Helper!$C$9,"Benar",Original!F749=Helper!$C$10,"Benar",Original!F749=Helper!$C$11,"Benar"),"Perbaikan")</f>
        <v>Benar</v>
      </c>
      <c r="F749" t="str">
        <f t="shared" si="34"/>
        <v>After Sales</v>
      </c>
      <c r="G749" s="1">
        <v>39534</v>
      </c>
      <c r="H749">
        <f t="shared" si="35"/>
        <v>2008</v>
      </c>
      <c r="I749" s="3" cm="1">
        <f t="array" ref="I749">IF(H749&lt;=2008,18000000,IF(AND(H749&gt;=2009,H749:H749&lt;=2013),13000000,IF(AND(H749&gt;=2014,H749&lt;=2019),9000000,IF(H749&gt;=2019,6800000,""))))</f>
        <v>18000000</v>
      </c>
      <c r="J749">
        <v>5</v>
      </c>
    </row>
    <row r="750" spans="1:10" x14ac:dyDescent="0.25">
      <c r="A750" t="s">
        <v>765</v>
      </c>
      <c r="B750" s="1">
        <v>34618</v>
      </c>
      <c r="C750">
        <f t="shared" si="33"/>
        <v>27</v>
      </c>
      <c r="D750" t="s">
        <v>13</v>
      </c>
      <c r="E750" t="str" cm="1">
        <f t="array" ref="E750">IFERROR(_xlfn.IFS(Original!F750=Helper!$C$9,"Benar",Original!F750=Helper!$C$10,"Benar",Original!F750=Helper!$C$11,"Benar"),"Perbaikan")</f>
        <v>Benar</v>
      </c>
      <c r="F750" t="str">
        <f t="shared" si="34"/>
        <v>After Sales</v>
      </c>
      <c r="G750" s="1">
        <v>40842</v>
      </c>
      <c r="H750">
        <f t="shared" si="35"/>
        <v>2011</v>
      </c>
      <c r="I750" s="3" cm="1">
        <f t="array" ref="I750">IF(H750&lt;=2008,18000000,IF(AND(H750&gt;=2009,H750:H750&lt;=2013),13000000,IF(AND(H750&gt;=2014,H750&lt;=2019),9000000,IF(H750&gt;=2019,6800000,""))))</f>
        <v>13000000</v>
      </c>
      <c r="J750">
        <v>2</v>
      </c>
    </row>
    <row r="751" spans="1:10" x14ac:dyDescent="0.25">
      <c r="A751" t="s">
        <v>766</v>
      </c>
      <c r="B751" s="1">
        <v>37200</v>
      </c>
      <c r="C751">
        <f t="shared" si="33"/>
        <v>20</v>
      </c>
      <c r="D751" t="s">
        <v>13</v>
      </c>
      <c r="E751" t="str" cm="1">
        <f t="array" ref="E751">IFERROR(_xlfn.IFS(Original!F751=Helper!$C$9,"Benar",Original!F751=Helper!$C$10,"Benar",Original!F751=Helper!$C$11,"Benar"),"Perbaikan")</f>
        <v>Benar</v>
      </c>
      <c r="F751" t="str">
        <f t="shared" si="34"/>
        <v>After Sales</v>
      </c>
      <c r="G751" s="1">
        <v>42716</v>
      </c>
      <c r="H751">
        <f t="shared" si="35"/>
        <v>2016</v>
      </c>
      <c r="I751" s="3" cm="1">
        <f t="array" ref="I751">IF(H751&lt;=2008,18000000,IF(AND(H751&gt;=2009,H751:H751&lt;=2013),13000000,IF(AND(H751&gt;=2014,H751&lt;=2019),9000000,IF(H751&gt;=2019,6800000,""))))</f>
        <v>9000000</v>
      </c>
      <c r="J751">
        <v>4</v>
      </c>
    </row>
    <row r="752" spans="1:10" x14ac:dyDescent="0.25">
      <c r="A752" t="s">
        <v>767</v>
      </c>
      <c r="B752" s="1">
        <v>37969</v>
      </c>
      <c r="C752">
        <f t="shared" si="33"/>
        <v>18</v>
      </c>
      <c r="D752" t="s">
        <v>13</v>
      </c>
      <c r="E752" t="str" cm="1">
        <f t="array" ref="E752">IFERROR(_xlfn.IFS(Original!F752=Helper!$C$9,"Benar",Original!F752=Helper!$C$10,"Benar",Original!F752=Helper!$C$11,"Benar"),"Perbaikan")</f>
        <v>Benar</v>
      </c>
      <c r="F752" t="str">
        <f t="shared" si="34"/>
        <v>After Sales</v>
      </c>
      <c r="G752" s="1">
        <v>39324</v>
      </c>
      <c r="H752">
        <f t="shared" si="35"/>
        <v>2007</v>
      </c>
      <c r="I752" s="3" cm="1">
        <f t="array" ref="I752">IF(H752&lt;=2008,18000000,IF(AND(H752&gt;=2009,H752:H752&lt;=2013),13000000,IF(AND(H752&gt;=2014,H752&lt;=2019),9000000,IF(H752&gt;=2019,6800000,""))))</f>
        <v>18000000</v>
      </c>
      <c r="J752">
        <v>2</v>
      </c>
    </row>
    <row r="753" spans="1:10" x14ac:dyDescent="0.25">
      <c r="A753" t="s">
        <v>768</v>
      </c>
      <c r="B753" s="1">
        <v>36073</v>
      </c>
      <c r="C753">
        <f t="shared" si="33"/>
        <v>23</v>
      </c>
      <c r="D753" t="s">
        <v>13</v>
      </c>
      <c r="E753" t="str" cm="1">
        <f t="array" ref="E753">IFERROR(_xlfn.IFS(Original!F753=Helper!$C$9,"Benar",Original!F753=Helper!$C$10,"Benar",Original!F753=Helper!$C$11,"Benar"),"Perbaikan")</f>
        <v>Benar</v>
      </c>
      <c r="F753" t="str">
        <f t="shared" si="34"/>
        <v>After Sales</v>
      </c>
      <c r="G753" s="1">
        <v>44629</v>
      </c>
      <c r="H753">
        <f t="shared" si="35"/>
        <v>2022</v>
      </c>
      <c r="I753" s="3" cm="1">
        <f t="array" ref="I753">IF(H753&lt;=2008,18000000,IF(AND(H753&gt;=2009,H753:H753&lt;=2013),13000000,IF(AND(H753&gt;=2014,H753&lt;=2019),9000000,IF(H753&gt;=2019,6800000,""))))</f>
        <v>6800000</v>
      </c>
      <c r="J753">
        <v>1</v>
      </c>
    </row>
    <row r="754" spans="1:10" x14ac:dyDescent="0.25">
      <c r="A754" t="s">
        <v>769</v>
      </c>
      <c r="B754" s="1">
        <v>35386</v>
      </c>
      <c r="C754">
        <f t="shared" si="33"/>
        <v>25</v>
      </c>
      <c r="D754" t="s">
        <v>13</v>
      </c>
      <c r="E754" t="str" cm="1">
        <f t="array" ref="E754">IFERROR(_xlfn.IFS(Original!F754=Helper!$C$9,"Benar",Original!F754=Helper!$C$10,"Benar",Original!F754=Helper!$C$11,"Benar"),"Perbaikan")</f>
        <v>Benar</v>
      </c>
      <c r="F754" t="str">
        <f t="shared" si="34"/>
        <v>After Sales</v>
      </c>
      <c r="G754" s="1">
        <v>40119</v>
      </c>
      <c r="H754">
        <f t="shared" si="35"/>
        <v>2009</v>
      </c>
      <c r="I754" s="3" cm="1">
        <f t="array" ref="I754">IF(H754&lt;=2008,18000000,IF(AND(H754&gt;=2009,H754:H754&lt;=2013),13000000,IF(AND(H754&gt;=2014,H754&lt;=2019),9000000,IF(H754&gt;=2019,6800000,""))))</f>
        <v>13000000</v>
      </c>
      <c r="J754">
        <v>3</v>
      </c>
    </row>
    <row r="755" spans="1:10" x14ac:dyDescent="0.25">
      <c r="A755" t="s">
        <v>770</v>
      </c>
      <c r="B755" s="1">
        <v>36795</v>
      </c>
      <c r="C755">
        <f t="shared" si="33"/>
        <v>22</v>
      </c>
      <c r="D755" t="s">
        <v>8</v>
      </c>
      <c r="E755" t="str" cm="1">
        <f t="array" ref="E755">IFERROR(_xlfn.IFS(Original!F755=Helper!$C$9,"Benar",Original!F755=Helper!$C$10,"Benar",Original!F755=Helper!$C$11,"Benar"),"Perbaikan")</f>
        <v>Benar</v>
      </c>
      <c r="F755" t="str">
        <f t="shared" si="34"/>
        <v>Marketing and Sales</v>
      </c>
      <c r="G755" s="1">
        <v>44740</v>
      </c>
      <c r="H755">
        <f t="shared" si="35"/>
        <v>2022</v>
      </c>
      <c r="I755" s="3" cm="1">
        <f t="array" ref="I755">IF(H755&lt;=2008,18000000,IF(AND(H755&gt;=2009,H755:H755&lt;=2013),13000000,IF(AND(H755&gt;=2014,H755&lt;=2019),9000000,IF(H755&gt;=2019,6800000,""))))</f>
        <v>6800000</v>
      </c>
      <c r="J755">
        <v>3</v>
      </c>
    </row>
    <row r="756" spans="1:10" x14ac:dyDescent="0.25">
      <c r="A756" t="s">
        <v>771</v>
      </c>
      <c r="B756" s="1">
        <v>36985</v>
      </c>
      <c r="C756">
        <f t="shared" si="33"/>
        <v>21</v>
      </c>
      <c r="D756" t="s">
        <v>13</v>
      </c>
      <c r="E756" t="str" cm="1">
        <f t="array" ref="E756">IFERROR(_xlfn.IFS(Original!F756=Helper!$C$9,"Benar",Original!F756=Helper!$C$10,"Benar",Original!F756=Helper!$C$11,"Benar"),"Perbaikan")</f>
        <v>Benar</v>
      </c>
      <c r="F756" t="str">
        <f t="shared" si="34"/>
        <v>After Sales</v>
      </c>
      <c r="G756" s="1">
        <v>44601</v>
      </c>
      <c r="H756">
        <f t="shared" si="35"/>
        <v>2022</v>
      </c>
      <c r="I756" s="3" cm="1">
        <f t="array" ref="I756">IF(H756&lt;=2008,18000000,IF(AND(H756&gt;=2009,H756:H756&lt;=2013),13000000,IF(AND(H756&gt;=2014,H756&lt;=2019),9000000,IF(H756&gt;=2019,6800000,""))))</f>
        <v>6800000</v>
      </c>
      <c r="J756">
        <v>3</v>
      </c>
    </row>
    <row r="757" spans="1:10" x14ac:dyDescent="0.25">
      <c r="A757" t="s">
        <v>772</v>
      </c>
      <c r="B757" s="1">
        <v>35479</v>
      </c>
      <c r="C757">
        <f t="shared" si="33"/>
        <v>25</v>
      </c>
      <c r="D757" t="s">
        <v>17</v>
      </c>
      <c r="E757" t="str" cm="1">
        <f t="array" ref="E757">IFERROR(_xlfn.IFS(Original!F757=Helper!$C$9,"Benar",Original!F757=Helper!$C$10,"Benar",Original!F757=Helper!$C$11,"Benar"),"Perbaikan")</f>
        <v>Benar</v>
      </c>
      <c r="F757" t="str">
        <f t="shared" si="34"/>
        <v>Administrasi</v>
      </c>
      <c r="G757" s="1">
        <v>38311</v>
      </c>
      <c r="H757">
        <f t="shared" si="35"/>
        <v>2004</v>
      </c>
      <c r="I757" s="3" cm="1">
        <f t="array" ref="I757">IF(H757&lt;=2008,18000000,IF(AND(H757&gt;=2009,H757:H757&lt;=2013),13000000,IF(AND(H757&gt;=2014,H757&lt;=2019),9000000,IF(H757&gt;=2019,6800000,""))))</f>
        <v>18000000</v>
      </c>
      <c r="J757">
        <v>6</v>
      </c>
    </row>
    <row r="758" spans="1:10" x14ac:dyDescent="0.25">
      <c r="A758" t="s">
        <v>773</v>
      </c>
      <c r="B758" s="1">
        <v>34486</v>
      </c>
      <c r="C758">
        <f t="shared" si="33"/>
        <v>28</v>
      </c>
      <c r="D758" t="s">
        <v>13</v>
      </c>
      <c r="E758" t="str" cm="1">
        <f t="array" ref="E758">IFERROR(_xlfn.IFS(Original!F758=Helper!$C$9,"Benar",Original!F758=Helper!$C$10,"Benar",Original!F758=Helper!$C$11,"Benar"),"Perbaikan")</f>
        <v>Benar</v>
      </c>
      <c r="F758" t="str">
        <f t="shared" si="34"/>
        <v>After Sales</v>
      </c>
      <c r="G758" s="1">
        <v>43326</v>
      </c>
      <c r="H758">
        <f t="shared" si="35"/>
        <v>2018</v>
      </c>
      <c r="I758" s="3" cm="1">
        <f t="array" ref="I758">IF(H758&lt;=2008,18000000,IF(AND(H758&gt;=2009,H758:H758&lt;=2013),13000000,IF(AND(H758&gt;=2014,H758&lt;=2019),9000000,IF(H758&gt;=2019,6800000,""))))</f>
        <v>9000000</v>
      </c>
      <c r="J758">
        <v>6</v>
      </c>
    </row>
    <row r="759" spans="1:10" x14ac:dyDescent="0.25">
      <c r="A759" t="s">
        <v>774</v>
      </c>
      <c r="B759" s="1">
        <v>36727</v>
      </c>
      <c r="C759">
        <f t="shared" si="33"/>
        <v>22</v>
      </c>
      <c r="D759" t="s">
        <v>8</v>
      </c>
      <c r="E759" t="str" cm="1">
        <f t="array" ref="E759">IFERROR(_xlfn.IFS(Original!F759=Helper!$C$9,"Benar",Original!F759=Helper!$C$10,"Benar",Original!F759=Helper!$C$11,"Benar"),"Perbaikan")</f>
        <v>Benar</v>
      </c>
      <c r="F759" t="str">
        <f t="shared" si="34"/>
        <v>Marketing and Sales</v>
      </c>
      <c r="G759" s="1">
        <v>39833</v>
      </c>
      <c r="H759">
        <f t="shared" si="35"/>
        <v>2009</v>
      </c>
      <c r="I759" s="3" cm="1">
        <f t="array" ref="I759">IF(H759&lt;=2008,18000000,IF(AND(H759&gt;=2009,H759:H759&lt;=2013),13000000,IF(AND(H759&gt;=2014,H759&lt;=2019),9000000,IF(H759&gt;=2019,6800000,""))))</f>
        <v>13000000</v>
      </c>
      <c r="J759">
        <v>1</v>
      </c>
    </row>
    <row r="760" spans="1:10" x14ac:dyDescent="0.25">
      <c r="A760" t="s">
        <v>775</v>
      </c>
      <c r="B760" s="1">
        <v>37268</v>
      </c>
      <c r="C760">
        <f t="shared" si="33"/>
        <v>20</v>
      </c>
      <c r="D760" t="s">
        <v>13</v>
      </c>
      <c r="E760" t="str" cm="1">
        <f t="array" ref="E760">IFERROR(_xlfn.IFS(Original!F760=Helper!$C$9,"Benar",Original!F760=Helper!$C$10,"Benar",Original!F760=Helper!$C$11,"Benar"),"Perbaikan")</f>
        <v>Benar</v>
      </c>
      <c r="F760" t="str">
        <f t="shared" si="34"/>
        <v>After Sales</v>
      </c>
      <c r="G760" s="1">
        <v>41313</v>
      </c>
      <c r="H760">
        <f t="shared" si="35"/>
        <v>2013</v>
      </c>
      <c r="I760" s="3" cm="1">
        <f t="array" ref="I760">IF(H760&lt;=2008,18000000,IF(AND(H760&gt;=2009,H760:H760&lt;=2013),13000000,IF(AND(H760&gt;=2014,H760&lt;=2019),9000000,IF(H760&gt;=2019,6800000,""))))</f>
        <v>13000000</v>
      </c>
      <c r="J760">
        <v>1</v>
      </c>
    </row>
    <row r="761" spans="1:10" x14ac:dyDescent="0.25">
      <c r="A761" t="s">
        <v>776</v>
      </c>
      <c r="B761" s="1">
        <v>35608</v>
      </c>
      <c r="C761">
        <f t="shared" si="33"/>
        <v>25</v>
      </c>
      <c r="D761" t="s">
        <v>13</v>
      </c>
      <c r="E761" t="str" cm="1">
        <f t="array" ref="E761">IFERROR(_xlfn.IFS(Original!F761=Helper!$C$9,"Benar",Original!F761=Helper!$C$10,"Benar",Original!F761=Helper!$C$11,"Benar"),"Perbaikan")</f>
        <v>Benar</v>
      </c>
      <c r="F761" t="str">
        <f t="shared" si="34"/>
        <v>After Sales</v>
      </c>
      <c r="G761" s="1">
        <v>38776</v>
      </c>
      <c r="H761">
        <f t="shared" si="35"/>
        <v>2006</v>
      </c>
      <c r="I761" s="3" cm="1">
        <f t="array" ref="I761">IF(H761&lt;=2008,18000000,IF(AND(H761&gt;=2009,H761:H761&lt;=2013),13000000,IF(AND(H761&gt;=2014,H761&lt;=2019),9000000,IF(H761&gt;=2019,6800000,""))))</f>
        <v>18000000</v>
      </c>
      <c r="J761">
        <v>1</v>
      </c>
    </row>
    <row r="762" spans="1:10" x14ac:dyDescent="0.25">
      <c r="A762" t="s">
        <v>777</v>
      </c>
      <c r="B762" s="1">
        <v>37659</v>
      </c>
      <c r="C762">
        <f t="shared" si="33"/>
        <v>19</v>
      </c>
      <c r="D762" t="s">
        <v>17</v>
      </c>
      <c r="E762" t="str" cm="1">
        <f t="array" ref="E762">IFERROR(_xlfn.IFS(Original!F762=Helper!$C$9,"Benar",Original!F762=Helper!$C$10,"Benar",Original!F762=Helper!$C$11,"Benar"),"Perbaikan")</f>
        <v>Benar</v>
      </c>
      <c r="F762" t="str">
        <f t="shared" si="34"/>
        <v>Administrasi</v>
      </c>
      <c r="G762" s="1">
        <v>43934</v>
      </c>
      <c r="H762">
        <f t="shared" si="35"/>
        <v>2020</v>
      </c>
      <c r="I762" s="3" cm="1">
        <f t="array" ref="I762">IF(H762&lt;=2008,18000000,IF(AND(H762&gt;=2009,H762:H762&lt;=2013),13000000,IF(AND(H762&gt;=2014,H762&lt;=2019),9000000,IF(H762&gt;=2019,6800000,""))))</f>
        <v>6800000</v>
      </c>
      <c r="J762">
        <v>3</v>
      </c>
    </row>
    <row r="763" spans="1:10" x14ac:dyDescent="0.25">
      <c r="A763" t="s">
        <v>778</v>
      </c>
      <c r="B763" s="1">
        <v>35034</v>
      </c>
      <c r="C763">
        <f t="shared" si="33"/>
        <v>26</v>
      </c>
      <c r="D763" t="s">
        <v>8</v>
      </c>
      <c r="E763" t="str" cm="1">
        <f t="array" ref="E763">IFERROR(_xlfn.IFS(Original!F763=Helper!$C$9,"Benar",Original!F763=Helper!$C$10,"Benar",Original!F763=Helper!$C$11,"Benar"),"Perbaikan")</f>
        <v>Benar</v>
      </c>
      <c r="F763" t="str">
        <f t="shared" si="34"/>
        <v>Marketing and Sales</v>
      </c>
      <c r="G763" s="1">
        <v>42709</v>
      </c>
      <c r="H763">
        <f t="shared" si="35"/>
        <v>2016</v>
      </c>
      <c r="I763" s="3" cm="1">
        <f t="array" ref="I763">IF(H763&lt;=2008,18000000,IF(AND(H763&gt;=2009,H763:H763&lt;=2013),13000000,IF(AND(H763&gt;=2014,H763&lt;=2019),9000000,IF(H763&gt;=2019,6800000,""))))</f>
        <v>9000000</v>
      </c>
      <c r="J763">
        <v>6</v>
      </c>
    </row>
    <row r="764" spans="1:10" x14ac:dyDescent="0.25">
      <c r="A764" t="s">
        <v>779</v>
      </c>
      <c r="B764" s="1">
        <v>37775</v>
      </c>
      <c r="C764">
        <f t="shared" si="33"/>
        <v>19</v>
      </c>
      <c r="D764" t="s">
        <v>8</v>
      </c>
      <c r="E764" t="str" cm="1">
        <f t="array" ref="E764">IFERROR(_xlfn.IFS(Original!F764=Helper!$C$9,"Benar",Original!F764=Helper!$C$10,"Benar",Original!F764=Helper!$C$11,"Benar"),"Perbaikan")</f>
        <v>Benar</v>
      </c>
      <c r="F764" t="str">
        <f t="shared" si="34"/>
        <v>Marketing and Sales</v>
      </c>
      <c r="G764" s="1">
        <v>38423</v>
      </c>
      <c r="H764">
        <f t="shared" si="35"/>
        <v>2005</v>
      </c>
      <c r="I764" s="3" cm="1">
        <f t="array" ref="I764">IF(H764&lt;=2008,18000000,IF(AND(H764&gt;=2009,H764:H764&lt;=2013),13000000,IF(AND(H764&gt;=2014,H764&lt;=2019),9000000,IF(H764&gt;=2019,6800000,""))))</f>
        <v>18000000</v>
      </c>
      <c r="J764">
        <v>5</v>
      </c>
    </row>
    <row r="765" spans="1:10" x14ac:dyDescent="0.25">
      <c r="A765" t="s">
        <v>780</v>
      </c>
      <c r="B765" s="1">
        <v>34519</v>
      </c>
      <c r="C765">
        <f t="shared" si="33"/>
        <v>28</v>
      </c>
      <c r="D765" t="s">
        <v>13</v>
      </c>
      <c r="E765" t="str" cm="1">
        <f t="array" ref="E765">IFERROR(_xlfn.IFS(Original!F765=Helper!$C$9,"Benar",Original!F765=Helper!$C$10,"Benar",Original!F765=Helper!$C$11,"Benar"),"Perbaikan")</f>
        <v>Benar</v>
      </c>
      <c r="F765" t="str">
        <f t="shared" si="34"/>
        <v>After Sales</v>
      </c>
      <c r="G765" s="1">
        <v>40572</v>
      </c>
      <c r="H765">
        <f t="shared" si="35"/>
        <v>2011</v>
      </c>
      <c r="I765" s="3" cm="1">
        <f t="array" ref="I765">IF(H765&lt;=2008,18000000,IF(AND(H765&gt;=2009,H765:H765&lt;=2013),13000000,IF(AND(H765&gt;=2014,H765&lt;=2019),9000000,IF(H765&gt;=2019,6800000,""))))</f>
        <v>13000000</v>
      </c>
      <c r="J765">
        <v>2</v>
      </c>
    </row>
    <row r="766" spans="1:10" x14ac:dyDescent="0.25">
      <c r="A766" t="s">
        <v>781</v>
      </c>
      <c r="B766" s="1">
        <v>36779</v>
      </c>
      <c r="C766">
        <f t="shared" si="33"/>
        <v>22</v>
      </c>
      <c r="D766" t="s">
        <v>17</v>
      </c>
      <c r="E766" t="str" cm="1">
        <f t="array" ref="E766">IFERROR(_xlfn.IFS(Original!F766=Helper!$C$9,"Benar",Original!F766=Helper!$C$10,"Benar",Original!F766=Helper!$C$11,"Benar"),"Perbaikan")</f>
        <v>Benar</v>
      </c>
      <c r="F766" t="str">
        <f t="shared" si="34"/>
        <v>Administrasi</v>
      </c>
      <c r="G766" s="1">
        <v>43320</v>
      </c>
      <c r="H766">
        <f t="shared" si="35"/>
        <v>2018</v>
      </c>
      <c r="I766" s="3" cm="1">
        <f t="array" ref="I766">IF(H766&lt;=2008,18000000,IF(AND(H766&gt;=2009,H766:H766&lt;=2013),13000000,IF(AND(H766&gt;=2014,H766&lt;=2019),9000000,IF(H766&gt;=2019,6800000,""))))</f>
        <v>9000000</v>
      </c>
      <c r="J766">
        <v>2</v>
      </c>
    </row>
    <row r="767" spans="1:10" x14ac:dyDescent="0.25">
      <c r="A767" t="s">
        <v>782</v>
      </c>
      <c r="B767" s="1">
        <v>36555</v>
      </c>
      <c r="C767">
        <f t="shared" si="33"/>
        <v>22</v>
      </c>
      <c r="D767" t="s">
        <v>13</v>
      </c>
      <c r="E767" t="str" cm="1">
        <f t="array" ref="E767">IFERROR(_xlfn.IFS(Original!F767=Helper!$C$9,"Benar",Original!F767=Helper!$C$10,"Benar",Original!F767=Helper!$C$11,"Benar"),"Perbaikan")</f>
        <v>Benar</v>
      </c>
      <c r="F767" t="str">
        <f t="shared" si="34"/>
        <v>After Sales</v>
      </c>
      <c r="G767" s="1">
        <v>40424</v>
      </c>
      <c r="H767">
        <f t="shared" si="35"/>
        <v>2010</v>
      </c>
      <c r="I767" s="3" cm="1">
        <f t="array" ref="I767">IF(H767&lt;=2008,18000000,IF(AND(H767&gt;=2009,H767:H767&lt;=2013),13000000,IF(AND(H767&gt;=2014,H767&lt;=2019),9000000,IF(H767&gt;=2019,6800000,""))))</f>
        <v>13000000</v>
      </c>
      <c r="J767">
        <v>6</v>
      </c>
    </row>
    <row r="768" spans="1:10" x14ac:dyDescent="0.25">
      <c r="A768" t="s">
        <v>783</v>
      </c>
      <c r="B768" s="1">
        <v>36026</v>
      </c>
      <c r="C768">
        <f t="shared" si="33"/>
        <v>24</v>
      </c>
      <c r="D768" t="s">
        <v>13</v>
      </c>
      <c r="E768" t="str" cm="1">
        <f t="array" ref="E768">IFERROR(_xlfn.IFS(Original!F768=Helper!$C$9,"Benar",Original!F768=Helper!$C$10,"Benar",Original!F768=Helper!$C$11,"Benar"),"Perbaikan")</f>
        <v>Benar</v>
      </c>
      <c r="F768" t="str">
        <f t="shared" si="34"/>
        <v>After Sales</v>
      </c>
      <c r="G768" s="1">
        <v>38506</v>
      </c>
      <c r="H768">
        <f t="shared" si="35"/>
        <v>2005</v>
      </c>
      <c r="I768" s="3" cm="1">
        <f t="array" ref="I768">IF(H768&lt;=2008,18000000,IF(AND(H768&gt;=2009,H768:H768&lt;=2013),13000000,IF(AND(H768&gt;=2014,H768&lt;=2019),9000000,IF(H768&gt;=2019,6800000,""))))</f>
        <v>18000000</v>
      </c>
      <c r="J768">
        <v>5</v>
      </c>
    </row>
    <row r="769" spans="1:10" x14ac:dyDescent="0.25">
      <c r="A769" t="s">
        <v>784</v>
      </c>
      <c r="B769" s="1">
        <v>37636</v>
      </c>
      <c r="C769">
        <f t="shared" si="33"/>
        <v>19</v>
      </c>
      <c r="D769" t="s">
        <v>13</v>
      </c>
      <c r="E769" t="str" cm="1">
        <f t="array" ref="E769">IFERROR(_xlfn.IFS(Original!F769=Helper!$C$9,"Benar",Original!F769=Helper!$C$10,"Benar",Original!F769=Helper!$C$11,"Benar"),"Perbaikan")</f>
        <v>Benar</v>
      </c>
      <c r="F769" t="str">
        <f t="shared" si="34"/>
        <v>After Sales</v>
      </c>
      <c r="G769" s="1">
        <v>43292</v>
      </c>
      <c r="H769">
        <f t="shared" si="35"/>
        <v>2018</v>
      </c>
      <c r="I769" s="3" cm="1">
        <f t="array" ref="I769">IF(H769&lt;=2008,18000000,IF(AND(H769&gt;=2009,H769:H769&lt;=2013),13000000,IF(AND(H769&gt;=2014,H769&lt;=2019),9000000,IF(H769&gt;=2019,6800000,""))))</f>
        <v>9000000</v>
      </c>
      <c r="J769">
        <v>5</v>
      </c>
    </row>
    <row r="770" spans="1:10" x14ac:dyDescent="0.25">
      <c r="A770" t="s">
        <v>785</v>
      </c>
      <c r="B770" s="1">
        <v>37627</v>
      </c>
      <c r="C770">
        <f t="shared" ref="C770:C833" si="36">DATEDIF(B770,$N$2,"y")</f>
        <v>19</v>
      </c>
      <c r="D770" t="s">
        <v>13</v>
      </c>
      <c r="E770" t="str" cm="1">
        <f t="array" ref="E770">IFERROR(_xlfn.IFS(Original!F770=Helper!$C$9,"Benar",Original!F770=Helper!$C$10,"Benar",Original!F770=Helper!$C$11,"Benar"),"Perbaikan")</f>
        <v>Benar</v>
      </c>
      <c r="F770" t="str">
        <f t="shared" si="34"/>
        <v>After Sales</v>
      </c>
      <c r="G770" s="1">
        <v>43536</v>
      </c>
      <c r="H770">
        <f t="shared" si="35"/>
        <v>2019</v>
      </c>
      <c r="I770" s="3" cm="1">
        <f t="array" ref="I770">IF(H770&lt;=2008,18000000,IF(AND(H770&gt;=2009,H770:H770&lt;=2013),13000000,IF(AND(H770&gt;=2014,H770&lt;=2019),9000000,IF(H770&gt;=2019,6800000,""))))</f>
        <v>9000000</v>
      </c>
      <c r="J770">
        <v>2</v>
      </c>
    </row>
    <row r="771" spans="1:10" x14ac:dyDescent="0.25">
      <c r="A771" t="s">
        <v>786</v>
      </c>
      <c r="B771" s="1">
        <v>35800</v>
      </c>
      <c r="C771">
        <f t="shared" si="36"/>
        <v>24</v>
      </c>
      <c r="D771" t="s">
        <v>17</v>
      </c>
      <c r="E771" t="str" cm="1">
        <f t="array" ref="E771">IFERROR(_xlfn.IFS(Original!F771=Helper!$C$9,"Benar",Original!F771=Helper!$C$10,"Benar",Original!F771=Helper!$C$11,"Benar"),"Perbaikan")</f>
        <v>Benar</v>
      </c>
      <c r="F771" t="str">
        <f t="shared" ref="F771:F834" si="37">TRIM(D771)</f>
        <v>Administrasi</v>
      </c>
      <c r="G771" s="1">
        <v>41637</v>
      </c>
      <c r="H771">
        <f t="shared" ref="H771:H834" si="38">YEAR(G771)</f>
        <v>2013</v>
      </c>
      <c r="I771" s="3" cm="1">
        <f t="array" ref="I771">IF(H771&lt;=2008,18000000,IF(AND(H771&gt;=2009,H771:H771&lt;=2013),13000000,IF(AND(H771&gt;=2014,H771&lt;=2019),9000000,IF(H771&gt;=2019,6800000,""))))</f>
        <v>13000000</v>
      </c>
      <c r="J771">
        <v>1</v>
      </c>
    </row>
    <row r="772" spans="1:10" x14ac:dyDescent="0.25">
      <c r="A772" t="s">
        <v>787</v>
      </c>
      <c r="B772" s="1">
        <v>35126</v>
      </c>
      <c r="C772">
        <f t="shared" si="36"/>
        <v>26</v>
      </c>
      <c r="D772" t="s">
        <v>13</v>
      </c>
      <c r="E772" t="str" cm="1">
        <f t="array" ref="E772">IFERROR(_xlfn.IFS(Original!F772=Helper!$C$9,"Benar",Original!F772=Helper!$C$10,"Benar",Original!F772=Helper!$C$11,"Benar"),"Perbaikan")</f>
        <v>Benar</v>
      </c>
      <c r="F772" t="str">
        <f t="shared" si="37"/>
        <v>After Sales</v>
      </c>
      <c r="G772" s="1">
        <v>42400</v>
      </c>
      <c r="H772">
        <f t="shared" si="38"/>
        <v>2016</v>
      </c>
      <c r="I772" s="3" cm="1">
        <f t="array" ref="I772">IF(H772&lt;=2008,18000000,IF(AND(H772&gt;=2009,H772:H772&lt;=2013),13000000,IF(AND(H772&gt;=2014,H772&lt;=2019),9000000,IF(H772&gt;=2019,6800000,""))))</f>
        <v>9000000</v>
      </c>
      <c r="J772">
        <v>6</v>
      </c>
    </row>
    <row r="773" spans="1:10" x14ac:dyDescent="0.25">
      <c r="A773" t="s">
        <v>788</v>
      </c>
      <c r="B773" s="1">
        <v>37177</v>
      </c>
      <c r="C773">
        <f t="shared" si="36"/>
        <v>20</v>
      </c>
      <c r="D773" t="s">
        <v>13</v>
      </c>
      <c r="E773" t="str" cm="1">
        <f t="array" ref="E773">IFERROR(_xlfn.IFS(Original!F773=Helper!$C$9,"Benar",Original!F773=Helper!$C$10,"Benar",Original!F773=Helper!$C$11,"Benar"),"Perbaikan")</f>
        <v>Benar</v>
      </c>
      <c r="F773" t="str">
        <f t="shared" si="37"/>
        <v>After Sales</v>
      </c>
      <c r="G773" s="1">
        <v>43255</v>
      </c>
      <c r="H773">
        <f t="shared" si="38"/>
        <v>2018</v>
      </c>
      <c r="I773" s="3" cm="1">
        <f t="array" ref="I773">IF(H773&lt;=2008,18000000,IF(AND(H773&gt;=2009,H773:H773&lt;=2013),13000000,IF(AND(H773&gt;=2014,H773&lt;=2019),9000000,IF(H773&gt;=2019,6800000,""))))</f>
        <v>9000000</v>
      </c>
      <c r="J773">
        <v>3</v>
      </c>
    </row>
    <row r="774" spans="1:10" x14ac:dyDescent="0.25">
      <c r="A774" t="s">
        <v>789</v>
      </c>
      <c r="B774" s="1">
        <v>34902</v>
      </c>
      <c r="C774">
        <f t="shared" si="36"/>
        <v>27</v>
      </c>
      <c r="D774" t="s">
        <v>17</v>
      </c>
      <c r="E774" t="str" cm="1">
        <f t="array" ref="E774">IFERROR(_xlfn.IFS(Original!F774=Helper!$C$9,"Benar",Original!F774=Helper!$C$10,"Benar",Original!F774=Helper!$C$11,"Benar"),"Perbaikan")</f>
        <v>Benar</v>
      </c>
      <c r="F774" t="str">
        <f t="shared" si="37"/>
        <v>Administrasi</v>
      </c>
      <c r="G774" s="1">
        <v>40132</v>
      </c>
      <c r="H774">
        <f t="shared" si="38"/>
        <v>2009</v>
      </c>
      <c r="I774" s="3" cm="1">
        <f t="array" ref="I774">IF(H774&lt;=2008,18000000,IF(AND(H774&gt;=2009,H774:H774&lt;=2013),13000000,IF(AND(H774&gt;=2014,H774&lt;=2019),9000000,IF(H774&gt;=2019,6800000,""))))</f>
        <v>13000000</v>
      </c>
      <c r="J774">
        <v>3</v>
      </c>
    </row>
    <row r="775" spans="1:10" x14ac:dyDescent="0.25">
      <c r="A775" t="s">
        <v>790</v>
      </c>
      <c r="B775" s="1">
        <v>36575</v>
      </c>
      <c r="C775">
        <f t="shared" si="36"/>
        <v>22</v>
      </c>
      <c r="D775" t="s">
        <v>13</v>
      </c>
      <c r="E775" t="str" cm="1">
        <f t="array" ref="E775">IFERROR(_xlfn.IFS(Original!F775=Helper!$C$9,"Benar",Original!F775=Helper!$C$10,"Benar",Original!F775=Helper!$C$11,"Benar"),"Perbaikan")</f>
        <v>Benar</v>
      </c>
      <c r="F775" t="str">
        <f t="shared" si="37"/>
        <v>After Sales</v>
      </c>
      <c r="G775" s="1">
        <v>43029</v>
      </c>
      <c r="H775">
        <f t="shared" si="38"/>
        <v>2017</v>
      </c>
      <c r="I775" s="3" cm="1">
        <f t="array" ref="I775">IF(H775&lt;=2008,18000000,IF(AND(H775&gt;=2009,H775:H775&lt;=2013),13000000,IF(AND(H775&gt;=2014,H775&lt;=2019),9000000,IF(H775&gt;=2019,6800000,""))))</f>
        <v>9000000</v>
      </c>
      <c r="J775">
        <v>6</v>
      </c>
    </row>
    <row r="776" spans="1:10" x14ac:dyDescent="0.25">
      <c r="A776" t="s">
        <v>791</v>
      </c>
      <c r="B776" s="1">
        <v>34834</v>
      </c>
      <c r="C776">
        <f t="shared" si="36"/>
        <v>27</v>
      </c>
      <c r="D776" t="s">
        <v>13</v>
      </c>
      <c r="E776" t="str" cm="1">
        <f t="array" ref="E776">IFERROR(_xlfn.IFS(Original!F776=Helper!$C$9,"Benar",Original!F776=Helper!$C$10,"Benar",Original!F776=Helper!$C$11,"Benar"),"Perbaikan")</f>
        <v>Benar</v>
      </c>
      <c r="F776" t="str">
        <f t="shared" si="37"/>
        <v>After Sales</v>
      </c>
      <c r="G776" s="1">
        <v>44499</v>
      </c>
      <c r="H776">
        <f t="shared" si="38"/>
        <v>2021</v>
      </c>
      <c r="I776" s="3" cm="1">
        <f t="array" ref="I776">IF(H776&lt;=2008,18000000,IF(AND(H776&gt;=2009,H776:H776&lt;=2013),13000000,IF(AND(H776&gt;=2014,H776&lt;=2019),9000000,IF(H776&gt;=2019,6800000,""))))</f>
        <v>6800000</v>
      </c>
      <c r="J776">
        <v>4</v>
      </c>
    </row>
    <row r="777" spans="1:10" x14ac:dyDescent="0.25">
      <c r="A777" t="s">
        <v>792</v>
      </c>
      <c r="B777" s="1">
        <v>36811</v>
      </c>
      <c r="C777">
        <f t="shared" si="36"/>
        <v>21</v>
      </c>
      <c r="D777" t="s">
        <v>8</v>
      </c>
      <c r="E777" t="str" cm="1">
        <f t="array" ref="E777">IFERROR(_xlfn.IFS(Original!F777=Helper!$C$9,"Benar",Original!F777=Helper!$C$10,"Benar",Original!F777=Helper!$C$11,"Benar"),"Perbaikan")</f>
        <v>Benar</v>
      </c>
      <c r="F777" t="str">
        <f t="shared" si="37"/>
        <v>Marketing and Sales</v>
      </c>
      <c r="G777" s="1">
        <v>42577</v>
      </c>
      <c r="H777">
        <f t="shared" si="38"/>
        <v>2016</v>
      </c>
      <c r="I777" s="3" cm="1">
        <f t="array" ref="I777">IF(H777&lt;=2008,18000000,IF(AND(H777&gt;=2009,H777:H777&lt;=2013),13000000,IF(AND(H777&gt;=2014,H777&lt;=2019),9000000,IF(H777&gt;=2019,6800000,""))))</f>
        <v>9000000</v>
      </c>
      <c r="J777">
        <v>1</v>
      </c>
    </row>
    <row r="778" spans="1:10" x14ac:dyDescent="0.25">
      <c r="A778" t="s">
        <v>793</v>
      </c>
      <c r="B778" s="1">
        <v>37385</v>
      </c>
      <c r="C778">
        <f t="shared" si="36"/>
        <v>20</v>
      </c>
      <c r="D778" t="s">
        <v>8</v>
      </c>
      <c r="E778" t="str" cm="1">
        <f t="array" ref="E778">IFERROR(_xlfn.IFS(Original!F778=Helper!$C$9,"Benar",Original!F778=Helper!$C$10,"Benar",Original!F778=Helper!$C$11,"Benar"),"Perbaikan")</f>
        <v>Benar</v>
      </c>
      <c r="F778" t="str">
        <f t="shared" si="37"/>
        <v>Marketing and Sales</v>
      </c>
      <c r="G778" s="1">
        <v>40930</v>
      </c>
      <c r="H778">
        <f t="shared" si="38"/>
        <v>2012</v>
      </c>
      <c r="I778" s="3" cm="1">
        <f t="array" ref="I778">IF(H778&lt;=2008,18000000,IF(AND(H778&gt;=2009,H778:H778&lt;=2013),13000000,IF(AND(H778&gt;=2014,H778&lt;=2019),9000000,IF(H778&gt;=2019,6800000,""))))</f>
        <v>13000000</v>
      </c>
      <c r="J778">
        <v>4</v>
      </c>
    </row>
    <row r="779" spans="1:10" x14ac:dyDescent="0.25">
      <c r="A779" t="s">
        <v>794</v>
      </c>
      <c r="B779" s="1">
        <v>37746</v>
      </c>
      <c r="C779">
        <f t="shared" si="36"/>
        <v>19</v>
      </c>
      <c r="D779" t="s">
        <v>13</v>
      </c>
      <c r="E779" t="str" cm="1">
        <f t="array" ref="E779">IFERROR(_xlfn.IFS(Original!F779=Helper!$C$9,"Benar",Original!F779=Helper!$C$10,"Benar",Original!F779=Helper!$C$11,"Benar"),"Perbaikan")</f>
        <v>Benar</v>
      </c>
      <c r="F779" t="str">
        <f t="shared" si="37"/>
        <v>After Sales</v>
      </c>
      <c r="G779" s="1">
        <v>43590</v>
      </c>
      <c r="H779">
        <f t="shared" si="38"/>
        <v>2019</v>
      </c>
      <c r="I779" s="3" cm="1">
        <f t="array" ref="I779">IF(H779&lt;=2008,18000000,IF(AND(H779&gt;=2009,H779:H779&lt;=2013),13000000,IF(AND(H779&gt;=2014,H779&lt;=2019),9000000,IF(H779&gt;=2019,6800000,""))))</f>
        <v>9000000</v>
      </c>
      <c r="J779">
        <v>6</v>
      </c>
    </row>
    <row r="780" spans="1:10" x14ac:dyDescent="0.25">
      <c r="A780" t="s">
        <v>795</v>
      </c>
      <c r="B780" s="1">
        <v>34753</v>
      </c>
      <c r="C780">
        <f t="shared" si="36"/>
        <v>27</v>
      </c>
      <c r="D780" t="s">
        <v>17</v>
      </c>
      <c r="E780" t="str" cm="1">
        <f t="array" ref="E780">IFERROR(_xlfn.IFS(Original!F780=Helper!$C$9,"Benar",Original!F780=Helper!$C$10,"Benar",Original!F780=Helper!$C$11,"Benar"),"Perbaikan")</f>
        <v>Benar</v>
      </c>
      <c r="F780" t="str">
        <f t="shared" si="37"/>
        <v>Administrasi</v>
      </c>
      <c r="G780" s="1">
        <v>42155</v>
      </c>
      <c r="H780">
        <f t="shared" si="38"/>
        <v>2015</v>
      </c>
      <c r="I780" s="3" cm="1">
        <f t="array" ref="I780">IF(H780&lt;=2008,18000000,IF(AND(H780&gt;=2009,H780:H780&lt;=2013),13000000,IF(AND(H780&gt;=2014,H780&lt;=2019),9000000,IF(H780&gt;=2019,6800000,""))))</f>
        <v>9000000</v>
      </c>
      <c r="J780">
        <v>1</v>
      </c>
    </row>
    <row r="781" spans="1:10" x14ac:dyDescent="0.25">
      <c r="A781" t="s">
        <v>796</v>
      </c>
      <c r="B781" s="1">
        <v>35105</v>
      </c>
      <c r="C781">
        <f t="shared" si="36"/>
        <v>26</v>
      </c>
      <c r="D781" t="s">
        <v>13</v>
      </c>
      <c r="E781" t="str" cm="1">
        <f t="array" ref="E781">IFERROR(_xlfn.IFS(Original!F781=Helper!$C$9,"Benar",Original!F781=Helper!$C$10,"Benar",Original!F781=Helper!$C$11,"Benar"),"Perbaikan")</f>
        <v>Benar</v>
      </c>
      <c r="F781" t="str">
        <f t="shared" si="37"/>
        <v>After Sales</v>
      </c>
      <c r="G781" s="1">
        <v>44242</v>
      </c>
      <c r="H781">
        <f t="shared" si="38"/>
        <v>2021</v>
      </c>
      <c r="I781" s="3" cm="1">
        <f t="array" ref="I781">IF(H781&lt;=2008,18000000,IF(AND(H781&gt;=2009,H781:H781&lt;=2013),13000000,IF(AND(H781&gt;=2014,H781&lt;=2019),9000000,IF(H781&gt;=2019,6800000,""))))</f>
        <v>6800000</v>
      </c>
      <c r="J781">
        <v>4</v>
      </c>
    </row>
    <row r="782" spans="1:10" x14ac:dyDescent="0.25">
      <c r="A782" t="s">
        <v>797</v>
      </c>
      <c r="B782" s="1">
        <v>36638</v>
      </c>
      <c r="C782">
        <f t="shared" si="36"/>
        <v>22</v>
      </c>
      <c r="D782" t="s">
        <v>13</v>
      </c>
      <c r="E782" t="str" cm="1">
        <f t="array" ref="E782">IFERROR(_xlfn.IFS(Original!F782=Helper!$C$9,"Benar",Original!F782=Helper!$C$10,"Benar",Original!F782=Helper!$C$11,"Benar"),"Perbaikan")</f>
        <v>Benar</v>
      </c>
      <c r="F782" t="str">
        <f t="shared" si="37"/>
        <v>After Sales</v>
      </c>
      <c r="G782" s="1">
        <v>38287</v>
      </c>
      <c r="H782">
        <f t="shared" si="38"/>
        <v>2004</v>
      </c>
      <c r="I782" s="3" cm="1">
        <f t="array" ref="I782">IF(H782&lt;=2008,18000000,IF(AND(H782&gt;=2009,H782:H782&lt;=2013),13000000,IF(AND(H782&gt;=2014,H782&lt;=2019),9000000,IF(H782&gt;=2019,6800000,""))))</f>
        <v>18000000</v>
      </c>
      <c r="J782">
        <v>1</v>
      </c>
    </row>
    <row r="783" spans="1:10" x14ac:dyDescent="0.25">
      <c r="A783" t="s">
        <v>798</v>
      </c>
      <c r="B783" s="1">
        <v>35154</v>
      </c>
      <c r="C783">
        <f t="shared" si="36"/>
        <v>26</v>
      </c>
      <c r="D783" t="s">
        <v>13</v>
      </c>
      <c r="E783" t="str" cm="1">
        <f t="array" ref="E783">IFERROR(_xlfn.IFS(Original!F783=Helper!$C$9,"Benar",Original!F783=Helper!$C$10,"Benar",Original!F783=Helper!$C$11,"Benar"),"Perbaikan")</f>
        <v>Benar</v>
      </c>
      <c r="F783" t="str">
        <f t="shared" si="37"/>
        <v>After Sales</v>
      </c>
      <c r="G783" s="1">
        <v>41230</v>
      </c>
      <c r="H783">
        <f t="shared" si="38"/>
        <v>2012</v>
      </c>
      <c r="I783" s="3" cm="1">
        <f t="array" ref="I783">IF(H783&lt;=2008,18000000,IF(AND(H783&gt;=2009,H783:H783&lt;=2013),13000000,IF(AND(H783&gt;=2014,H783&lt;=2019),9000000,IF(H783&gt;=2019,6800000,""))))</f>
        <v>13000000</v>
      </c>
      <c r="J783">
        <v>1</v>
      </c>
    </row>
    <row r="784" spans="1:10" x14ac:dyDescent="0.25">
      <c r="A784" t="s">
        <v>799</v>
      </c>
      <c r="B784" s="1">
        <v>36035</v>
      </c>
      <c r="C784">
        <f t="shared" si="36"/>
        <v>24</v>
      </c>
      <c r="D784" t="s">
        <v>8</v>
      </c>
      <c r="E784" t="str" cm="1">
        <f t="array" ref="E784">IFERROR(_xlfn.IFS(Original!F784=Helper!$C$9,"Benar",Original!F784=Helper!$C$10,"Benar",Original!F784=Helper!$C$11,"Benar"),"Perbaikan")</f>
        <v>Benar</v>
      </c>
      <c r="F784" t="str">
        <f t="shared" si="37"/>
        <v>Marketing and Sales</v>
      </c>
      <c r="G784" s="1">
        <v>40395</v>
      </c>
      <c r="H784">
        <f t="shared" si="38"/>
        <v>2010</v>
      </c>
      <c r="I784" s="3" cm="1">
        <f t="array" ref="I784">IF(H784&lt;=2008,18000000,IF(AND(H784&gt;=2009,H784:H784&lt;=2013),13000000,IF(AND(H784&gt;=2014,H784&lt;=2019),9000000,IF(H784&gt;=2019,6800000,""))))</f>
        <v>13000000</v>
      </c>
      <c r="J784">
        <v>5</v>
      </c>
    </row>
    <row r="785" spans="1:10" x14ac:dyDescent="0.25">
      <c r="A785" t="s">
        <v>800</v>
      </c>
      <c r="B785" s="1">
        <v>36389</v>
      </c>
      <c r="C785">
        <f t="shared" si="36"/>
        <v>23</v>
      </c>
      <c r="D785" t="s">
        <v>13</v>
      </c>
      <c r="E785" t="str" cm="1">
        <f t="array" ref="E785">IFERROR(_xlfn.IFS(Original!F785=Helper!$C$9,"Benar",Original!F785=Helper!$C$10,"Benar",Original!F785=Helper!$C$11,"Benar"),"Perbaikan")</f>
        <v>Benar</v>
      </c>
      <c r="F785" t="str">
        <f t="shared" si="37"/>
        <v>After Sales</v>
      </c>
      <c r="G785" s="1">
        <v>39344</v>
      </c>
      <c r="H785">
        <f t="shared" si="38"/>
        <v>2007</v>
      </c>
      <c r="I785" s="3" cm="1">
        <f t="array" ref="I785">IF(H785&lt;=2008,18000000,IF(AND(H785&gt;=2009,H785:H785&lt;=2013),13000000,IF(AND(H785&gt;=2014,H785&lt;=2019),9000000,IF(H785&gt;=2019,6800000,""))))</f>
        <v>18000000</v>
      </c>
      <c r="J785">
        <v>1</v>
      </c>
    </row>
    <row r="786" spans="1:10" x14ac:dyDescent="0.25">
      <c r="A786" t="s">
        <v>801</v>
      </c>
      <c r="B786" s="1">
        <v>35081</v>
      </c>
      <c r="C786">
        <f t="shared" si="36"/>
        <v>26</v>
      </c>
      <c r="D786" t="s">
        <v>82</v>
      </c>
      <c r="E786" t="str" cm="1">
        <f t="array" ref="E786">IFERROR(_xlfn.IFS(Original!F786=Helper!$C$9,"Benar",Original!F786=Helper!$C$10,"Benar",Original!F786=Helper!$C$11,"Benar"),"Perbaikan")</f>
        <v>Benar</v>
      </c>
      <c r="F786" t="s">
        <v>13</v>
      </c>
      <c r="G786" s="1">
        <v>42268</v>
      </c>
      <c r="H786">
        <f t="shared" si="38"/>
        <v>2015</v>
      </c>
      <c r="I786" s="3" cm="1">
        <f t="array" ref="I786">IF(H786&lt;=2008,18000000,IF(AND(H786&gt;=2009,H786:H786&lt;=2013),13000000,IF(AND(H786&gt;=2014,H786&lt;=2019),9000000,IF(H786&gt;=2019,6800000,""))))</f>
        <v>9000000</v>
      </c>
      <c r="J786">
        <v>5</v>
      </c>
    </row>
    <row r="787" spans="1:10" x14ac:dyDescent="0.25">
      <c r="A787" t="s">
        <v>802</v>
      </c>
      <c r="B787" s="1">
        <v>36581</v>
      </c>
      <c r="C787">
        <f t="shared" si="36"/>
        <v>22</v>
      </c>
      <c r="D787" t="s">
        <v>13</v>
      </c>
      <c r="E787" t="str" cm="1">
        <f t="array" ref="E787">IFERROR(_xlfn.IFS(Original!F787=Helper!$C$9,"Benar",Original!F787=Helper!$C$10,"Benar",Original!F787=Helper!$C$11,"Benar"),"Perbaikan")</f>
        <v>Benar</v>
      </c>
      <c r="F787" t="str">
        <f t="shared" si="37"/>
        <v>After Sales</v>
      </c>
      <c r="G787" s="1">
        <v>41686</v>
      </c>
      <c r="H787">
        <f t="shared" si="38"/>
        <v>2014</v>
      </c>
      <c r="I787" s="3" cm="1">
        <f t="array" ref="I787">IF(H787&lt;=2008,18000000,IF(AND(H787&gt;=2009,H787:H787&lt;=2013),13000000,IF(AND(H787&gt;=2014,H787&lt;=2019),9000000,IF(H787&gt;=2019,6800000,""))))</f>
        <v>9000000</v>
      </c>
      <c r="J787">
        <v>6</v>
      </c>
    </row>
    <row r="788" spans="1:10" x14ac:dyDescent="0.25">
      <c r="A788" t="s">
        <v>803</v>
      </c>
      <c r="B788" s="1">
        <v>35311</v>
      </c>
      <c r="C788">
        <f t="shared" si="36"/>
        <v>26</v>
      </c>
      <c r="D788" t="s">
        <v>13</v>
      </c>
      <c r="E788" t="str" cm="1">
        <f t="array" ref="E788">IFERROR(_xlfn.IFS(Original!F788=Helper!$C$9,"Benar",Original!F788=Helper!$C$10,"Benar",Original!F788=Helper!$C$11,"Benar"),"Perbaikan")</f>
        <v>Benar</v>
      </c>
      <c r="F788" t="str">
        <f t="shared" si="37"/>
        <v>After Sales</v>
      </c>
      <c r="G788" s="1">
        <v>42118</v>
      </c>
      <c r="H788">
        <f t="shared" si="38"/>
        <v>2015</v>
      </c>
      <c r="I788" s="3" cm="1">
        <f t="array" ref="I788">IF(H788&lt;=2008,18000000,IF(AND(H788&gt;=2009,H788:H788&lt;=2013),13000000,IF(AND(H788&gt;=2014,H788&lt;=2019),9000000,IF(H788&gt;=2019,6800000,""))))</f>
        <v>9000000</v>
      </c>
      <c r="J788">
        <v>6</v>
      </c>
    </row>
    <row r="789" spans="1:10" x14ac:dyDescent="0.25">
      <c r="A789" t="s">
        <v>804</v>
      </c>
      <c r="B789" s="1">
        <v>37239</v>
      </c>
      <c r="C789">
        <f t="shared" si="36"/>
        <v>20</v>
      </c>
      <c r="D789" t="s">
        <v>13</v>
      </c>
      <c r="E789" t="str" cm="1">
        <f t="array" ref="E789">IFERROR(_xlfn.IFS(Original!F789=Helper!$C$9,"Benar",Original!F789=Helper!$C$10,"Benar",Original!F789=Helper!$C$11,"Benar"),"Perbaikan")</f>
        <v>Benar</v>
      </c>
      <c r="F789" t="str">
        <f t="shared" si="37"/>
        <v>After Sales</v>
      </c>
      <c r="G789" s="1">
        <v>38953</v>
      </c>
      <c r="H789">
        <f t="shared" si="38"/>
        <v>2006</v>
      </c>
      <c r="I789" s="3" cm="1">
        <f t="array" ref="I789">IF(H789&lt;=2008,18000000,IF(AND(H789&gt;=2009,H789:H789&lt;=2013),13000000,IF(AND(H789&gt;=2014,H789&lt;=2019),9000000,IF(H789&gt;=2019,6800000,""))))</f>
        <v>18000000</v>
      </c>
      <c r="J789">
        <v>5</v>
      </c>
    </row>
    <row r="790" spans="1:10" x14ac:dyDescent="0.25">
      <c r="A790" t="s">
        <v>805</v>
      </c>
      <c r="B790" s="1">
        <v>35228</v>
      </c>
      <c r="C790">
        <f t="shared" si="36"/>
        <v>26</v>
      </c>
      <c r="D790" t="s">
        <v>13</v>
      </c>
      <c r="E790" t="str" cm="1">
        <f t="array" ref="E790">IFERROR(_xlfn.IFS(Original!F790=Helper!$C$9,"Benar",Original!F790=Helper!$C$10,"Benar",Original!F790=Helper!$C$11,"Benar"),"Perbaikan")</f>
        <v>Benar</v>
      </c>
      <c r="F790" t="str">
        <f t="shared" si="37"/>
        <v>After Sales</v>
      </c>
      <c r="G790" s="1">
        <v>44397</v>
      </c>
      <c r="H790">
        <f t="shared" si="38"/>
        <v>2021</v>
      </c>
      <c r="I790" s="3" cm="1">
        <f t="array" ref="I790">IF(H790&lt;=2008,18000000,IF(AND(H790&gt;=2009,H790:H790&lt;=2013),13000000,IF(AND(H790&gt;=2014,H790&lt;=2019),9000000,IF(H790&gt;=2019,6800000,""))))</f>
        <v>6800000</v>
      </c>
      <c r="J790">
        <v>4</v>
      </c>
    </row>
    <row r="791" spans="1:10" x14ac:dyDescent="0.25">
      <c r="A791" t="s">
        <v>806</v>
      </c>
      <c r="B791" s="1">
        <v>36637</v>
      </c>
      <c r="C791">
        <f t="shared" si="36"/>
        <v>22</v>
      </c>
      <c r="D791" t="s">
        <v>17</v>
      </c>
      <c r="E791" t="str" cm="1">
        <f t="array" ref="E791">IFERROR(_xlfn.IFS(Original!F791=Helper!$C$9,"Benar",Original!F791=Helper!$C$10,"Benar",Original!F791=Helper!$C$11,"Benar"),"Perbaikan")</f>
        <v>Benar</v>
      </c>
      <c r="F791" t="str">
        <f t="shared" si="37"/>
        <v>Administrasi</v>
      </c>
      <c r="G791" s="1">
        <v>44123</v>
      </c>
      <c r="H791">
        <f t="shared" si="38"/>
        <v>2020</v>
      </c>
      <c r="I791" s="3" cm="1">
        <f t="array" ref="I791">IF(H791&lt;=2008,18000000,IF(AND(H791&gt;=2009,H791:H791&lt;=2013),13000000,IF(AND(H791&gt;=2014,H791&lt;=2019),9000000,IF(H791&gt;=2019,6800000,""))))</f>
        <v>6800000</v>
      </c>
      <c r="J791">
        <v>2</v>
      </c>
    </row>
    <row r="792" spans="1:10" x14ac:dyDescent="0.25">
      <c r="A792" t="s">
        <v>807</v>
      </c>
      <c r="B792" s="1">
        <v>35299</v>
      </c>
      <c r="C792">
        <f t="shared" si="36"/>
        <v>26</v>
      </c>
      <c r="D792" t="s">
        <v>8</v>
      </c>
      <c r="E792" t="str" cm="1">
        <f t="array" ref="E792">IFERROR(_xlfn.IFS(Original!F792=Helper!$C$9,"Benar",Original!F792=Helper!$C$10,"Benar",Original!F792=Helper!$C$11,"Benar"),"Perbaikan")</f>
        <v>Benar</v>
      </c>
      <c r="F792" t="str">
        <f t="shared" si="37"/>
        <v>Marketing and Sales</v>
      </c>
      <c r="G792" s="1">
        <v>40326</v>
      </c>
      <c r="H792">
        <f t="shared" si="38"/>
        <v>2010</v>
      </c>
      <c r="I792" s="3" cm="1">
        <f t="array" ref="I792">IF(H792&lt;=2008,18000000,IF(AND(H792&gt;=2009,H792:H792&lt;=2013),13000000,IF(AND(H792&gt;=2014,H792&lt;=2019),9000000,IF(H792&gt;=2019,6800000,""))))</f>
        <v>13000000</v>
      </c>
      <c r="J792">
        <v>4</v>
      </c>
    </row>
    <row r="793" spans="1:10" x14ac:dyDescent="0.25">
      <c r="A793" t="s">
        <v>808</v>
      </c>
      <c r="B793" s="1">
        <v>37553</v>
      </c>
      <c r="C793">
        <f t="shared" si="36"/>
        <v>19</v>
      </c>
      <c r="D793" t="s">
        <v>17</v>
      </c>
      <c r="E793" t="str" cm="1">
        <f t="array" ref="E793">IFERROR(_xlfn.IFS(Original!F793=Helper!$C$9,"Benar",Original!F793=Helper!$C$10,"Benar",Original!F793=Helper!$C$11,"Benar"),"Perbaikan")</f>
        <v>Benar</v>
      </c>
      <c r="F793" t="str">
        <f t="shared" si="37"/>
        <v>Administrasi</v>
      </c>
      <c r="G793" s="1">
        <v>42028</v>
      </c>
      <c r="H793">
        <f t="shared" si="38"/>
        <v>2015</v>
      </c>
      <c r="I793" s="3" cm="1">
        <f t="array" ref="I793">IF(H793&lt;=2008,18000000,IF(AND(H793&gt;=2009,H793:H793&lt;=2013),13000000,IF(AND(H793&gt;=2014,H793&lt;=2019),9000000,IF(H793&gt;=2019,6800000,""))))</f>
        <v>9000000</v>
      </c>
      <c r="J793">
        <v>5</v>
      </c>
    </row>
    <row r="794" spans="1:10" x14ac:dyDescent="0.25">
      <c r="A794" t="s">
        <v>809</v>
      </c>
      <c r="B794" s="1">
        <v>35541</v>
      </c>
      <c r="C794">
        <f t="shared" si="36"/>
        <v>25</v>
      </c>
      <c r="D794" t="s">
        <v>13</v>
      </c>
      <c r="E794" t="str" cm="1">
        <f t="array" ref="E794">IFERROR(_xlfn.IFS(Original!F794=Helper!$C$9,"Benar",Original!F794=Helper!$C$10,"Benar",Original!F794=Helper!$C$11,"Benar"),"Perbaikan")</f>
        <v>Benar</v>
      </c>
      <c r="F794" t="str">
        <f t="shared" si="37"/>
        <v>After Sales</v>
      </c>
      <c r="G794" s="1">
        <v>40711</v>
      </c>
      <c r="H794">
        <f t="shared" si="38"/>
        <v>2011</v>
      </c>
      <c r="I794" s="3" cm="1">
        <f t="array" ref="I794">IF(H794&lt;=2008,18000000,IF(AND(H794&gt;=2009,H794:H794&lt;=2013),13000000,IF(AND(H794&gt;=2014,H794&lt;=2019),9000000,IF(H794&gt;=2019,6800000,""))))</f>
        <v>13000000</v>
      </c>
      <c r="J794">
        <v>2</v>
      </c>
    </row>
    <row r="795" spans="1:10" x14ac:dyDescent="0.25">
      <c r="A795" t="s">
        <v>810</v>
      </c>
      <c r="B795" s="1">
        <v>35239</v>
      </c>
      <c r="C795">
        <f t="shared" si="36"/>
        <v>26</v>
      </c>
      <c r="D795" t="s">
        <v>13</v>
      </c>
      <c r="E795" t="str" cm="1">
        <f t="array" ref="E795">IFERROR(_xlfn.IFS(Original!F795=Helper!$C$9,"Benar",Original!F795=Helper!$C$10,"Benar",Original!F795=Helper!$C$11,"Benar"),"Perbaikan")</f>
        <v>Benar</v>
      </c>
      <c r="F795" t="str">
        <f t="shared" si="37"/>
        <v>After Sales</v>
      </c>
      <c r="G795" s="1">
        <v>38795</v>
      </c>
      <c r="H795">
        <f t="shared" si="38"/>
        <v>2006</v>
      </c>
      <c r="I795" s="3" cm="1">
        <f t="array" ref="I795">IF(H795&lt;=2008,18000000,IF(AND(H795&gt;=2009,H795:H795&lt;=2013),13000000,IF(AND(H795&gt;=2014,H795&lt;=2019),9000000,IF(H795&gt;=2019,6800000,""))))</f>
        <v>18000000</v>
      </c>
      <c r="J795">
        <v>5</v>
      </c>
    </row>
    <row r="796" spans="1:10" x14ac:dyDescent="0.25">
      <c r="A796" t="s">
        <v>811</v>
      </c>
      <c r="B796" s="1">
        <v>36436</v>
      </c>
      <c r="C796">
        <f t="shared" si="36"/>
        <v>22</v>
      </c>
      <c r="D796" t="s">
        <v>8</v>
      </c>
      <c r="E796" t="str" cm="1">
        <f t="array" ref="E796">IFERROR(_xlfn.IFS(Original!F796=Helper!$C$9,"Benar",Original!F796=Helper!$C$10,"Benar",Original!F796=Helper!$C$11,"Benar"),"Perbaikan")</f>
        <v>Benar</v>
      </c>
      <c r="F796" t="str">
        <f t="shared" si="37"/>
        <v>Marketing and Sales</v>
      </c>
      <c r="G796" s="1">
        <v>44035</v>
      </c>
      <c r="H796">
        <f t="shared" si="38"/>
        <v>2020</v>
      </c>
      <c r="I796" s="3" cm="1">
        <f t="array" ref="I796">IF(H796&lt;=2008,18000000,IF(AND(H796&gt;=2009,H796:H796&lt;=2013),13000000,IF(AND(H796&gt;=2014,H796&lt;=2019),9000000,IF(H796&gt;=2019,6800000,""))))</f>
        <v>6800000</v>
      </c>
      <c r="J796">
        <v>6</v>
      </c>
    </row>
    <row r="797" spans="1:10" x14ac:dyDescent="0.25">
      <c r="A797" t="s">
        <v>812</v>
      </c>
      <c r="B797" s="1">
        <v>35407</v>
      </c>
      <c r="C797">
        <f t="shared" si="36"/>
        <v>25</v>
      </c>
      <c r="D797" t="s">
        <v>13</v>
      </c>
      <c r="E797" t="str" cm="1">
        <f t="array" ref="E797">IFERROR(_xlfn.IFS(Original!F797=Helper!$C$9,"Benar",Original!F797=Helper!$C$10,"Benar",Original!F797=Helper!$C$11,"Benar"),"Perbaikan")</f>
        <v>Benar</v>
      </c>
      <c r="F797" t="str">
        <f t="shared" si="37"/>
        <v>After Sales</v>
      </c>
      <c r="G797" s="1">
        <v>39741</v>
      </c>
      <c r="H797">
        <f t="shared" si="38"/>
        <v>2008</v>
      </c>
      <c r="I797" s="3" cm="1">
        <f t="array" ref="I797">IF(H797&lt;=2008,18000000,IF(AND(H797&gt;=2009,H797:H797&lt;=2013),13000000,IF(AND(H797&gt;=2014,H797&lt;=2019),9000000,IF(H797&gt;=2019,6800000,""))))</f>
        <v>18000000</v>
      </c>
      <c r="J797">
        <v>2</v>
      </c>
    </row>
    <row r="798" spans="1:10" x14ac:dyDescent="0.25">
      <c r="A798" t="s">
        <v>813</v>
      </c>
      <c r="B798" s="1">
        <v>35768</v>
      </c>
      <c r="C798">
        <f t="shared" si="36"/>
        <v>24</v>
      </c>
      <c r="D798" t="s">
        <v>13</v>
      </c>
      <c r="E798" t="str" cm="1">
        <f t="array" ref="E798">IFERROR(_xlfn.IFS(Original!F798=Helper!$C$9,"Benar",Original!F798=Helper!$C$10,"Benar",Original!F798=Helper!$C$11,"Benar"),"Perbaikan")</f>
        <v>Benar</v>
      </c>
      <c r="F798" t="str">
        <f t="shared" si="37"/>
        <v>After Sales</v>
      </c>
      <c r="G798" s="1">
        <v>40490</v>
      </c>
      <c r="H798">
        <f t="shared" si="38"/>
        <v>2010</v>
      </c>
      <c r="I798" s="3" cm="1">
        <f t="array" ref="I798">IF(H798&lt;=2008,18000000,IF(AND(H798&gt;=2009,H798:H798&lt;=2013),13000000,IF(AND(H798&gt;=2014,H798&lt;=2019),9000000,IF(H798&gt;=2019,6800000,""))))</f>
        <v>13000000</v>
      </c>
      <c r="J798">
        <v>5</v>
      </c>
    </row>
    <row r="799" spans="1:10" x14ac:dyDescent="0.25">
      <c r="A799" t="s">
        <v>814</v>
      </c>
      <c r="B799" s="1">
        <v>37432</v>
      </c>
      <c r="C799">
        <f t="shared" si="36"/>
        <v>20</v>
      </c>
      <c r="D799" t="s">
        <v>13</v>
      </c>
      <c r="E799" t="str" cm="1">
        <f t="array" ref="E799">IFERROR(_xlfn.IFS(Original!F799=Helper!$C$9,"Benar",Original!F799=Helper!$C$10,"Benar",Original!F799=Helper!$C$11,"Benar"),"Perbaikan")</f>
        <v>Benar</v>
      </c>
      <c r="F799" t="str">
        <f t="shared" si="37"/>
        <v>After Sales</v>
      </c>
      <c r="G799" s="1">
        <v>40405</v>
      </c>
      <c r="H799">
        <f t="shared" si="38"/>
        <v>2010</v>
      </c>
      <c r="I799" s="3" cm="1">
        <f t="array" ref="I799">IF(H799&lt;=2008,18000000,IF(AND(H799&gt;=2009,H799:H799&lt;=2013),13000000,IF(AND(H799&gt;=2014,H799&lt;=2019),9000000,IF(H799&gt;=2019,6800000,""))))</f>
        <v>13000000</v>
      </c>
      <c r="J799">
        <v>2</v>
      </c>
    </row>
    <row r="800" spans="1:10" x14ac:dyDescent="0.25">
      <c r="A800" t="s">
        <v>815</v>
      </c>
      <c r="B800" s="1">
        <v>34611</v>
      </c>
      <c r="C800">
        <f t="shared" si="36"/>
        <v>27</v>
      </c>
      <c r="D800" t="s">
        <v>8</v>
      </c>
      <c r="E800" t="str" cm="1">
        <f t="array" ref="E800">IFERROR(_xlfn.IFS(Original!F800=Helper!$C$9,"Benar",Original!F800=Helper!$C$10,"Benar",Original!F800=Helper!$C$11,"Benar"),"Perbaikan")</f>
        <v>Benar</v>
      </c>
      <c r="F800" t="str">
        <f t="shared" si="37"/>
        <v>Marketing and Sales</v>
      </c>
      <c r="G800" s="1">
        <v>38418</v>
      </c>
      <c r="H800">
        <f t="shared" si="38"/>
        <v>2005</v>
      </c>
      <c r="I800" s="3" cm="1">
        <f t="array" ref="I800">IF(H800&lt;=2008,18000000,IF(AND(H800&gt;=2009,H800:H800&lt;=2013),13000000,IF(AND(H800&gt;=2014,H800&lt;=2019),9000000,IF(H800&gt;=2019,6800000,""))))</f>
        <v>18000000</v>
      </c>
      <c r="J800">
        <v>1</v>
      </c>
    </row>
    <row r="801" spans="1:10" x14ac:dyDescent="0.25">
      <c r="A801" t="s">
        <v>816</v>
      </c>
      <c r="B801" s="1">
        <v>37060</v>
      </c>
      <c r="C801">
        <f t="shared" si="36"/>
        <v>21</v>
      </c>
      <c r="D801" t="s">
        <v>17</v>
      </c>
      <c r="E801" t="str" cm="1">
        <f t="array" ref="E801">IFERROR(_xlfn.IFS(Original!F801=Helper!$C$9,"Benar",Original!F801=Helper!$C$10,"Benar",Original!F801=Helper!$C$11,"Benar"),"Perbaikan")</f>
        <v>Benar</v>
      </c>
      <c r="F801" t="str">
        <f t="shared" si="37"/>
        <v>Administrasi</v>
      </c>
      <c r="G801" s="1">
        <v>43988</v>
      </c>
      <c r="H801">
        <f t="shared" si="38"/>
        <v>2020</v>
      </c>
      <c r="I801" s="3" cm="1">
        <f t="array" ref="I801">IF(H801&lt;=2008,18000000,IF(AND(H801&gt;=2009,H801:H801&lt;=2013),13000000,IF(AND(H801&gt;=2014,H801&lt;=2019),9000000,IF(H801&gt;=2019,6800000,""))))</f>
        <v>6800000</v>
      </c>
      <c r="J801">
        <v>6</v>
      </c>
    </row>
    <row r="802" spans="1:10" x14ac:dyDescent="0.25">
      <c r="A802" t="s">
        <v>817</v>
      </c>
      <c r="B802" s="1">
        <v>37260</v>
      </c>
      <c r="C802">
        <f t="shared" si="36"/>
        <v>20</v>
      </c>
      <c r="D802" t="s">
        <v>13</v>
      </c>
      <c r="E802" t="str" cm="1">
        <f t="array" ref="E802">IFERROR(_xlfn.IFS(Original!F802=Helper!$C$9,"Benar",Original!F802=Helper!$C$10,"Benar",Original!F802=Helper!$C$11,"Benar"),"Perbaikan")</f>
        <v>Benar</v>
      </c>
      <c r="F802" t="str">
        <f t="shared" si="37"/>
        <v>After Sales</v>
      </c>
      <c r="G802" s="1">
        <v>41586</v>
      </c>
      <c r="H802">
        <f t="shared" si="38"/>
        <v>2013</v>
      </c>
      <c r="I802" s="3" cm="1">
        <f t="array" ref="I802">IF(H802&lt;=2008,18000000,IF(AND(H802&gt;=2009,H802:H802&lt;=2013),13000000,IF(AND(H802&gt;=2014,H802&lt;=2019),9000000,IF(H802&gt;=2019,6800000,""))))</f>
        <v>13000000</v>
      </c>
      <c r="J802">
        <v>1</v>
      </c>
    </row>
    <row r="803" spans="1:10" x14ac:dyDescent="0.25">
      <c r="A803" t="s">
        <v>818</v>
      </c>
      <c r="B803" s="1">
        <v>34821</v>
      </c>
      <c r="C803">
        <f t="shared" si="36"/>
        <v>27</v>
      </c>
      <c r="D803" t="s">
        <v>13</v>
      </c>
      <c r="E803" t="str" cm="1">
        <f t="array" ref="E803">IFERROR(_xlfn.IFS(Original!F803=Helper!$C$9,"Benar",Original!F803=Helper!$C$10,"Benar",Original!F803=Helper!$C$11,"Benar"),"Perbaikan")</f>
        <v>Benar</v>
      </c>
      <c r="F803" t="str">
        <f t="shared" si="37"/>
        <v>After Sales</v>
      </c>
      <c r="G803" s="1">
        <v>40247</v>
      </c>
      <c r="H803">
        <f t="shared" si="38"/>
        <v>2010</v>
      </c>
      <c r="I803" s="3" cm="1">
        <f t="array" ref="I803">IF(H803&lt;=2008,18000000,IF(AND(H803&gt;=2009,H803:H803&lt;=2013),13000000,IF(AND(H803&gt;=2014,H803&lt;=2019),9000000,IF(H803&gt;=2019,6800000,""))))</f>
        <v>13000000</v>
      </c>
      <c r="J803">
        <v>2</v>
      </c>
    </row>
    <row r="804" spans="1:10" x14ac:dyDescent="0.25">
      <c r="A804" t="s">
        <v>819</v>
      </c>
      <c r="B804" s="1">
        <v>36867</v>
      </c>
      <c r="C804">
        <f t="shared" si="36"/>
        <v>21</v>
      </c>
      <c r="D804" t="s">
        <v>13</v>
      </c>
      <c r="E804" t="str" cm="1">
        <f t="array" ref="E804">IFERROR(_xlfn.IFS(Original!F804=Helper!$C$9,"Benar",Original!F804=Helper!$C$10,"Benar",Original!F804=Helper!$C$11,"Benar"),"Perbaikan")</f>
        <v>Benar</v>
      </c>
      <c r="F804" t="str">
        <f t="shared" si="37"/>
        <v>After Sales</v>
      </c>
      <c r="G804" s="1">
        <v>43482</v>
      </c>
      <c r="H804">
        <f t="shared" si="38"/>
        <v>2019</v>
      </c>
      <c r="I804" s="3" cm="1">
        <f t="array" ref="I804">IF(H804&lt;=2008,18000000,IF(AND(H804&gt;=2009,H804:H804&lt;=2013),13000000,IF(AND(H804&gt;=2014,H804&lt;=2019),9000000,IF(H804&gt;=2019,6800000,""))))</f>
        <v>9000000</v>
      </c>
      <c r="J804">
        <v>6</v>
      </c>
    </row>
    <row r="805" spans="1:10" x14ac:dyDescent="0.25">
      <c r="A805" t="s">
        <v>820</v>
      </c>
      <c r="B805" s="1">
        <v>36780</v>
      </c>
      <c r="C805">
        <f t="shared" si="36"/>
        <v>22</v>
      </c>
      <c r="D805" t="s">
        <v>13</v>
      </c>
      <c r="E805" t="str" cm="1">
        <f t="array" ref="E805">IFERROR(_xlfn.IFS(Original!F805=Helper!$C$9,"Benar",Original!F805=Helper!$C$10,"Benar",Original!F805=Helper!$C$11,"Benar"),"Perbaikan")</f>
        <v>Benar</v>
      </c>
      <c r="F805" t="str">
        <f t="shared" si="37"/>
        <v>After Sales</v>
      </c>
      <c r="G805" s="1">
        <v>43350</v>
      </c>
      <c r="H805">
        <f t="shared" si="38"/>
        <v>2018</v>
      </c>
      <c r="I805" s="3" cm="1">
        <f t="array" ref="I805">IF(H805&lt;=2008,18000000,IF(AND(H805&gt;=2009,H805:H805&lt;=2013),13000000,IF(AND(H805&gt;=2014,H805&lt;=2019),9000000,IF(H805&gt;=2019,6800000,""))))</f>
        <v>9000000</v>
      </c>
      <c r="J805">
        <v>5</v>
      </c>
    </row>
    <row r="806" spans="1:10" x14ac:dyDescent="0.25">
      <c r="A806" t="s">
        <v>821</v>
      </c>
      <c r="B806" s="1">
        <v>35523</v>
      </c>
      <c r="C806">
        <f t="shared" si="36"/>
        <v>25</v>
      </c>
      <c r="D806" t="s">
        <v>13</v>
      </c>
      <c r="E806" t="str" cm="1">
        <f t="array" ref="E806">IFERROR(_xlfn.IFS(Original!F806=Helper!$C$9,"Benar",Original!F806=Helper!$C$10,"Benar",Original!F806=Helper!$C$11,"Benar"),"Perbaikan")</f>
        <v>Benar</v>
      </c>
      <c r="F806" t="str">
        <f t="shared" si="37"/>
        <v>After Sales</v>
      </c>
      <c r="G806" s="1">
        <v>40544</v>
      </c>
      <c r="H806">
        <f t="shared" si="38"/>
        <v>2011</v>
      </c>
      <c r="I806" s="3" cm="1">
        <f t="array" ref="I806">IF(H806&lt;=2008,18000000,IF(AND(H806&gt;=2009,H806:H806&lt;=2013),13000000,IF(AND(H806&gt;=2014,H806&lt;=2019),9000000,IF(H806&gt;=2019,6800000,""))))</f>
        <v>13000000</v>
      </c>
      <c r="J806">
        <v>5</v>
      </c>
    </row>
    <row r="807" spans="1:10" x14ac:dyDescent="0.25">
      <c r="A807" t="s">
        <v>822</v>
      </c>
      <c r="B807" s="1">
        <v>37011</v>
      </c>
      <c r="C807">
        <f t="shared" si="36"/>
        <v>21</v>
      </c>
      <c r="D807" t="s">
        <v>13</v>
      </c>
      <c r="E807" t="str" cm="1">
        <f t="array" ref="E807">IFERROR(_xlfn.IFS(Original!F807=Helper!$C$9,"Benar",Original!F807=Helper!$C$10,"Benar",Original!F807=Helper!$C$11,"Benar"),"Perbaikan")</f>
        <v>Benar</v>
      </c>
      <c r="F807" t="str">
        <f t="shared" si="37"/>
        <v>After Sales</v>
      </c>
      <c r="G807" s="1">
        <v>42299</v>
      </c>
      <c r="H807">
        <f t="shared" si="38"/>
        <v>2015</v>
      </c>
      <c r="I807" s="3" cm="1">
        <f t="array" ref="I807">IF(H807&lt;=2008,18000000,IF(AND(H807&gt;=2009,H807:H807&lt;=2013),13000000,IF(AND(H807&gt;=2014,H807&lt;=2019),9000000,IF(H807&gt;=2019,6800000,""))))</f>
        <v>9000000</v>
      </c>
      <c r="J807">
        <v>1</v>
      </c>
    </row>
    <row r="808" spans="1:10" x14ac:dyDescent="0.25">
      <c r="A808" t="s">
        <v>823</v>
      </c>
      <c r="B808" s="1">
        <v>37888</v>
      </c>
      <c r="C808">
        <f t="shared" si="36"/>
        <v>19</v>
      </c>
      <c r="D808" t="s">
        <v>8</v>
      </c>
      <c r="E808" t="str" cm="1">
        <f t="array" ref="E808">IFERROR(_xlfn.IFS(Original!F808=Helper!$C$9,"Benar",Original!F808=Helper!$C$10,"Benar",Original!F808=Helper!$C$11,"Benar"),"Perbaikan")</f>
        <v>Benar</v>
      </c>
      <c r="F808" t="str">
        <f t="shared" si="37"/>
        <v>Marketing and Sales</v>
      </c>
      <c r="G808" s="1">
        <v>42272</v>
      </c>
      <c r="H808">
        <f t="shared" si="38"/>
        <v>2015</v>
      </c>
      <c r="I808" s="3" cm="1">
        <f t="array" ref="I808">IF(H808&lt;=2008,18000000,IF(AND(H808&gt;=2009,H808:H808&lt;=2013),13000000,IF(AND(H808&gt;=2014,H808&lt;=2019),9000000,IF(H808&gt;=2019,6800000,""))))</f>
        <v>9000000</v>
      </c>
      <c r="J808">
        <v>6</v>
      </c>
    </row>
    <row r="809" spans="1:10" x14ac:dyDescent="0.25">
      <c r="A809" t="s">
        <v>824</v>
      </c>
      <c r="B809" s="1">
        <v>34533</v>
      </c>
      <c r="C809">
        <f t="shared" si="36"/>
        <v>28</v>
      </c>
      <c r="D809" t="s">
        <v>8</v>
      </c>
      <c r="E809" t="str" cm="1">
        <f t="array" ref="E809">IFERROR(_xlfn.IFS(Original!F809=Helper!$C$9,"Benar",Original!F809=Helper!$C$10,"Benar",Original!F809=Helper!$C$11,"Benar"),"Perbaikan")</f>
        <v>Benar</v>
      </c>
      <c r="F809" t="str">
        <f t="shared" si="37"/>
        <v>Marketing and Sales</v>
      </c>
      <c r="G809" s="1">
        <v>41133</v>
      </c>
      <c r="H809">
        <f t="shared" si="38"/>
        <v>2012</v>
      </c>
      <c r="I809" s="3" cm="1">
        <f t="array" ref="I809">IF(H809&lt;=2008,18000000,IF(AND(H809&gt;=2009,H809:H809&lt;=2013),13000000,IF(AND(H809&gt;=2014,H809&lt;=2019),9000000,IF(H809&gt;=2019,6800000,""))))</f>
        <v>13000000</v>
      </c>
      <c r="J809">
        <v>5</v>
      </c>
    </row>
    <row r="810" spans="1:10" x14ac:dyDescent="0.25">
      <c r="A810" t="s">
        <v>825</v>
      </c>
      <c r="B810" s="1">
        <v>35887</v>
      </c>
      <c r="C810">
        <f t="shared" si="36"/>
        <v>24</v>
      </c>
      <c r="D810" t="s">
        <v>17</v>
      </c>
      <c r="E810" t="str" cm="1">
        <f t="array" ref="E810">IFERROR(_xlfn.IFS(Original!F810=Helper!$C$9,"Benar",Original!F810=Helper!$C$10,"Benar",Original!F810=Helper!$C$11,"Benar"),"Perbaikan")</f>
        <v>Benar</v>
      </c>
      <c r="F810" t="str">
        <f t="shared" si="37"/>
        <v>Administrasi</v>
      </c>
      <c r="G810" s="1">
        <v>42710</v>
      </c>
      <c r="H810">
        <f t="shared" si="38"/>
        <v>2016</v>
      </c>
      <c r="I810" s="3" cm="1">
        <f t="array" ref="I810">IF(H810&lt;=2008,18000000,IF(AND(H810&gt;=2009,H810:H810&lt;=2013),13000000,IF(AND(H810&gt;=2014,H810&lt;=2019),9000000,IF(H810&gt;=2019,6800000,""))))</f>
        <v>9000000</v>
      </c>
      <c r="J810">
        <v>4</v>
      </c>
    </row>
    <row r="811" spans="1:10" x14ac:dyDescent="0.25">
      <c r="A811" t="s">
        <v>826</v>
      </c>
      <c r="B811" s="1">
        <v>36852</v>
      </c>
      <c r="C811">
        <f t="shared" si="36"/>
        <v>21</v>
      </c>
      <c r="D811" t="s">
        <v>13</v>
      </c>
      <c r="E811" t="str" cm="1">
        <f t="array" ref="E811">IFERROR(_xlfn.IFS(Original!F811=Helper!$C$9,"Benar",Original!F811=Helper!$C$10,"Benar",Original!F811=Helper!$C$11,"Benar"),"Perbaikan")</f>
        <v>Benar</v>
      </c>
      <c r="F811" t="str">
        <f t="shared" si="37"/>
        <v>After Sales</v>
      </c>
      <c r="G811" s="1">
        <v>40195</v>
      </c>
      <c r="H811">
        <f t="shared" si="38"/>
        <v>2010</v>
      </c>
      <c r="I811" s="3" cm="1">
        <f t="array" ref="I811">IF(H811&lt;=2008,18000000,IF(AND(H811&gt;=2009,H811:H811&lt;=2013),13000000,IF(AND(H811&gt;=2014,H811&lt;=2019),9000000,IF(H811&gt;=2019,6800000,""))))</f>
        <v>13000000</v>
      </c>
      <c r="J811">
        <v>1</v>
      </c>
    </row>
    <row r="812" spans="1:10" x14ac:dyDescent="0.25">
      <c r="A812" t="s">
        <v>827</v>
      </c>
      <c r="B812" s="1">
        <v>34503</v>
      </c>
      <c r="C812">
        <f t="shared" si="36"/>
        <v>28</v>
      </c>
      <c r="D812" t="s">
        <v>13</v>
      </c>
      <c r="E812" t="str" cm="1">
        <f t="array" ref="E812">IFERROR(_xlfn.IFS(Original!F812=Helper!$C$9,"Benar",Original!F812=Helper!$C$10,"Benar",Original!F812=Helper!$C$11,"Benar"),"Perbaikan")</f>
        <v>Benar</v>
      </c>
      <c r="F812" t="str">
        <f t="shared" si="37"/>
        <v>After Sales</v>
      </c>
      <c r="G812" s="1">
        <v>43305</v>
      </c>
      <c r="H812">
        <f t="shared" si="38"/>
        <v>2018</v>
      </c>
      <c r="I812" s="3" cm="1">
        <f t="array" ref="I812">IF(H812&lt;=2008,18000000,IF(AND(H812&gt;=2009,H812:H812&lt;=2013),13000000,IF(AND(H812&gt;=2014,H812&lt;=2019),9000000,IF(H812&gt;=2019,6800000,""))))</f>
        <v>9000000</v>
      </c>
      <c r="J812">
        <v>5</v>
      </c>
    </row>
    <row r="813" spans="1:10" x14ac:dyDescent="0.25">
      <c r="A813" t="s">
        <v>828</v>
      </c>
      <c r="B813" s="1">
        <v>37949</v>
      </c>
      <c r="C813">
        <f t="shared" si="36"/>
        <v>18</v>
      </c>
      <c r="D813" t="s">
        <v>8</v>
      </c>
      <c r="E813" t="str" cm="1">
        <f t="array" ref="E813">IFERROR(_xlfn.IFS(Original!F813=Helper!$C$9,"Benar",Original!F813=Helper!$C$10,"Benar",Original!F813=Helper!$C$11,"Benar"),"Perbaikan")</f>
        <v>Benar</v>
      </c>
      <c r="F813" t="str">
        <f t="shared" si="37"/>
        <v>Marketing and Sales</v>
      </c>
      <c r="G813" s="1">
        <v>41324</v>
      </c>
      <c r="H813">
        <f t="shared" si="38"/>
        <v>2013</v>
      </c>
      <c r="I813" s="3" cm="1">
        <f t="array" ref="I813">IF(H813&lt;=2008,18000000,IF(AND(H813&gt;=2009,H813:H813&lt;=2013),13000000,IF(AND(H813&gt;=2014,H813&lt;=2019),9000000,IF(H813&gt;=2019,6800000,""))))</f>
        <v>13000000</v>
      </c>
      <c r="J813">
        <v>6</v>
      </c>
    </row>
    <row r="814" spans="1:10" x14ac:dyDescent="0.25">
      <c r="A814" t="s">
        <v>829</v>
      </c>
      <c r="B814" s="1">
        <v>35112</v>
      </c>
      <c r="C814">
        <f t="shared" si="36"/>
        <v>26</v>
      </c>
      <c r="D814" t="s">
        <v>13</v>
      </c>
      <c r="E814" t="str" cm="1">
        <f t="array" ref="E814">IFERROR(_xlfn.IFS(Original!F814=Helper!$C$9,"Benar",Original!F814=Helper!$C$10,"Benar",Original!F814=Helper!$C$11,"Benar"),"Perbaikan")</f>
        <v>Benar</v>
      </c>
      <c r="F814" t="str">
        <f t="shared" si="37"/>
        <v>After Sales</v>
      </c>
      <c r="G814" s="1">
        <v>38736</v>
      </c>
      <c r="H814">
        <f t="shared" si="38"/>
        <v>2006</v>
      </c>
      <c r="I814" s="3" cm="1">
        <f t="array" ref="I814">IF(H814&lt;=2008,18000000,IF(AND(H814&gt;=2009,H814:H814&lt;=2013),13000000,IF(AND(H814&gt;=2014,H814&lt;=2019),9000000,IF(H814&gt;=2019,6800000,""))))</f>
        <v>18000000</v>
      </c>
      <c r="J814">
        <v>2</v>
      </c>
    </row>
    <row r="815" spans="1:10" x14ac:dyDescent="0.25">
      <c r="A815" t="s">
        <v>830</v>
      </c>
      <c r="B815" s="1">
        <v>37640</v>
      </c>
      <c r="C815">
        <f t="shared" si="36"/>
        <v>19</v>
      </c>
      <c r="D815" t="s">
        <v>17</v>
      </c>
      <c r="E815" t="str" cm="1">
        <f t="array" ref="E815">IFERROR(_xlfn.IFS(Original!F815=Helper!$C$9,"Benar",Original!F815=Helper!$C$10,"Benar",Original!F815=Helper!$C$11,"Benar"),"Perbaikan")</f>
        <v>Benar</v>
      </c>
      <c r="F815" t="str">
        <f t="shared" si="37"/>
        <v>Administrasi</v>
      </c>
      <c r="G815" s="1">
        <v>42258</v>
      </c>
      <c r="H815">
        <f t="shared" si="38"/>
        <v>2015</v>
      </c>
      <c r="I815" s="3" cm="1">
        <f t="array" ref="I815">IF(H815&lt;=2008,18000000,IF(AND(H815&gt;=2009,H815:H815&lt;=2013),13000000,IF(AND(H815&gt;=2014,H815&lt;=2019),9000000,IF(H815&gt;=2019,6800000,""))))</f>
        <v>9000000</v>
      </c>
      <c r="J815">
        <v>6</v>
      </c>
    </row>
    <row r="816" spans="1:10" x14ac:dyDescent="0.25">
      <c r="A816" t="s">
        <v>831</v>
      </c>
      <c r="B816" s="1">
        <v>34718</v>
      </c>
      <c r="C816">
        <f t="shared" si="36"/>
        <v>27</v>
      </c>
      <c r="D816" t="s">
        <v>8</v>
      </c>
      <c r="E816" t="str" cm="1">
        <f t="array" ref="E816">IFERROR(_xlfn.IFS(Original!F816=Helper!$C$9,"Benar",Original!F816=Helper!$C$10,"Benar",Original!F816=Helper!$C$11,"Benar"),"Perbaikan")</f>
        <v>Benar</v>
      </c>
      <c r="F816" t="str">
        <f t="shared" si="37"/>
        <v>Marketing and Sales</v>
      </c>
      <c r="G816" s="1">
        <v>43684</v>
      </c>
      <c r="H816">
        <f t="shared" si="38"/>
        <v>2019</v>
      </c>
      <c r="I816" s="3" cm="1">
        <f t="array" ref="I816">IF(H816&lt;=2008,18000000,IF(AND(H816&gt;=2009,H816:H816&lt;=2013),13000000,IF(AND(H816&gt;=2014,H816&lt;=2019),9000000,IF(H816&gt;=2019,6800000,""))))</f>
        <v>9000000</v>
      </c>
      <c r="J816">
        <v>2</v>
      </c>
    </row>
    <row r="817" spans="1:10" x14ac:dyDescent="0.25">
      <c r="A817" t="s">
        <v>832</v>
      </c>
      <c r="B817" s="1">
        <v>34745</v>
      </c>
      <c r="C817">
        <f t="shared" si="36"/>
        <v>27</v>
      </c>
      <c r="D817" t="s">
        <v>17</v>
      </c>
      <c r="E817" t="str" cm="1">
        <f t="array" ref="E817">IFERROR(_xlfn.IFS(Original!F817=Helper!$C$9,"Benar",Original!F817=Helper!$C$10,"Benar",Original!F817=Helper!$C$11,"Benar"),"Perbaikan")</f>
        <v>Benar</v>
      </c>
      <c r="F817" t="str">
        <f t="shared" si="37"/>
        <v>Administrasi</v>
      </c>
      <c r="G817" s="1">
        <v>44409</v>
      </c>
      <c r="H817">
        <f t="shared" si="38"/>
        <v>2021</v>
      </c>
      <c r="I817" s="3" cm="1">
        <f t="array" ref="I817">IF(H817&lt;=2008,18000000,IF(AND(H817&gt;=2009,H817:H817&lt;=2013),13000000,IF(AND(H817&gt;=2014,H817&lt;=2019),9000000,IF(H817&gt;=2019,6800000,""))))</f>
        <v>6800000</v>
      </c>
      <c r="J817">
        <v>1</v>
      </c>
    </row>
    <row r="818" spans="1:10" x14ac:dyDescent="0.25">
      <c r="A818" t="s">
        <v>833</v>
      </c>
      <c r="B818" s="1">
        <v>36464</v>
      </c>
      <c r="C818">
        <f t="shared" si="36"/>
        <v>22</v>
      </c>
      <c r="D818" t="s">
        <v>13</v>
      </c>
      <c r="E818" t="str" cm="1">
        <f t="array" ref="E818">IFERROR(_xlfn.IFS(Original!F818=Helper!$C$9,"Benar",Original!F818=Helper!$C$10,"Benar",Original!F818=Helper!$C$11,"Benar"),"Perbaikan")</f>
        <v>Benar</v>
      </c>
      <c r="F818" t="str">
        <f t="shared" si="37"/>
        <v>After Sales</v>
      </c>
      <c r="G818" s="1">
        <v>41892</v>
      </c>
      <c r="H818">
        <f t="shared" si="38"/>
        <v>2014</v>
      </c>
      <c r="I818" s="3" cm="1">
        <f t="array" ref="I818">IF(H818&lt;=2008,18000000,IF(AND(H818&gt;=2009,H818:H818&lt;=2013),13000000,IF(AND(H818&gt;=2014,H818&lt;=2019),9000000,IF(H818&gt;=2019,6800000,""))))</f>
        <v>9000000</v>
      </c>
      <c r="J818">
        <v>5</v>
      </c>
    </row>
    <row r="819" spans="1:10" x14ac:dyDescent="0.25">
      <c r="A819" t="s">
        <v>834</v>
      </c>
      <c r="B819" s="1">
        <v>36543</v>
      </c>
      <c r="C819">
        <f t="shared" si="36"/>
        <v>22</v>
      </c>
      <c r="D819" t="s">
        <v>8</v>
      </c>
      <c r="E819" t="str" cm="1">
        <f t="array" ref="E819">IFERROR(_xlfn.IFS(Original!F819=Helper!$C$9,"Benar",Original!F819=Helper!$C$10,"Benar",Original!F819=Helper!$C$11,"Benar"),"Perbaikan")</f>
        <v>Benar</v>
      </c>
      <c r="F819" t="str">
        <f t="shared" si="37"/>
        <v>Marketing and Sales</v>
      </c>
      <c r="G819" s="1">
        <v>43868</v>
      </c>
      <c r="H819">
        <f t="shared" si="38"/>
        <v>2020</v>
      </c>
      <c r="I819" s="3" cm="1">
        <f t="array" ref="I819">IF(H819&lt;=2008,18000000,IF(AND(H819&gt;=2009,H819:H819&lt;=2013),13000000,IF(AND(H819&gt;=2014,H819&lt;=2019),9000000,IF(H819&gt;=2019,6800000,""))))</f>
        <v>6800000</v>
      </c>
      <c r="J819">
        <v>4</v>
      </c>
    </row>
    <row r="820" spans="1:10" x14ac:dyDescent="0.25">
      <c r="A820" t="s">
        <v>835</v>
      </c>
      <c r="B820" s="1">
        <v>37347</v>
      </c>
      <c r="C820">
        <f t="shared" si="36"/>
        <v>20</v>
      </c>
      <c r="D820" t="s">
        <v>13</v>
      </c>
      <c r="E820" t="str" cm="1">
        <f t="array" ref="E820">IFERROR(_xlfn.IFS(Original!F820=Helper!$C$9,"Benar",Original!F820=Helper!$C$10,"Benar",Original!F820=Helper!$C$11,"Benar"),"Perbaikan")</f>
        <v>Benar</v>
      </c>
      <c r="F820" t="str">
        <f t="shared" si="37"/>
        <v>After Sales</v>
      </c>
      <c r="G820" s="1">
        <v>42373</v>
      </c>
      <c r="H820">
        <f t="shared" si="38"/>
        <v>2016</v>
      </c>
      <c r="I820" s="3" cm="1">
        <f t="array" ref="I820">IF(H820&lt;=2008,18000000,IF(AND(H820&gt;=2009,H820:H820&lt;=2013),13000000,IF(AND(H820&gt;=2014,H820&lt;=2019),9000000,IF(H820&gt;=2019,6800000,""))))</f>
        <v>9000000</v>
      </c>
      <c r="J820">
        <v>1</v>
      </c>
    </row>
    <row r="821" spans="1:10" x14ac:dyDescent="0.25">
      <c r="A821" t="s">
        <v>836</v>
      </c>
      <c r="B821" s="1">
        <v>34575</v>
      </c>
      <c r="C821">
        <f t="shared" si="36"/>
        <v>28</v>
      </c>
      <c r="D821" t="s">
        <v>17</v>
      </c>
      <c r="E821" t="str" cm="1">
        <f t="array" ref="E821">IFERROR(_xlfn.IFS(Original!F821=Helper!$C$9,"Benar",Original!F821=Helper!$C$10,"Benar",Original!F821=Helper!$C$11,"Benar"),"Perbaikan")</f>
        <v>Benar</v>
      </c>
      <c r="F821" t="str">
        <f t="shared" si="37"/>
        <v>Administrasi</v>
      </c>
      <c r="G821" s="1">
        <v>40048</v>
      </c>
      <c r="H821">
        <f t="shared" si="38"/>
        <v>2009</v>
      </c>
      <c r="I821" s="3" cm="1">
        <f t="array" ref="I821">IF(H821&lt;=2008,18000000,IF(AND(H821&gt;=2009,H821:H821&lt;=2013),13000000,IF(AND(H821&gt;=2014,H821&lt;=2019),9000000,IF(H821&gt;=2019,6800000,""))))</f>
        <v>13000000</v>
      </c>
      <c r="J821">
        <v>2</v>
      </c>
    </row>
    <row r="822" spans="1:10" x14ac:dyDescent="0.25">
      <c r="A822" t="s">
        <v>837</v>
      </c>
      <c r="B822" s="1">
        <v>35465</v>
      </c>
      <c r="C822">
        <f t="shared" si="36"/>
        <v>25</v>
      </c>
      <c r="D822" t="s">
        <v>8</v>
      </c>
      <c r="E822" t="str" cm="1">
        <f t="array" ref="E822">IFERROR(_xlfn.IFS(Original!F822=Helper!$C$9,"Benar",Original!F822=Helper!$C$10,"Benar",Original!F822=Helper!$C$11,"Benar"),"Perbaikan")</f>
        <v>Benar</v>
      </c>
      <c r="F822" t="str">
        <f t="shared" si="37"/>
        <v>Marketing and Sales</v>
      </c>
      <c r="G822" s="1">
        <v>41141</v>
      </c>
      <c r="H822">
        <f t="shared" si="38"/>
        <v>2012</v>
      </c>
      <c r="I822" s="3" cm="1">
        <f t="array" ref="I822">IF(H822&lt;=2008,18000000,IF(AND(H822&gt;=2009,H822:H822&lt;=2013),13000000,IF(AND(H822&gt;=2014,H822&lt;=2019),9000000,IF(H822&gt;=2019,6800000,""))))</f>
        <v>13000000</v>
      </c>
      <c r="J822">
        <v>6</v>
      </c>
    </row>
    <row r="823" spans="1:10" x14ac:dyDescent="0.25">
      <c r="A823" t="s">
        <v>838</v>
      </c>
      <c r="B823" s="1">
        <v>37050</v>
      </c>
      <c r="C823">
        <f t="shared" si="36"/>
        <v>21</v>
      </c>
      <c r="D823" t="s">
        <v>17</v>
      </c>
      <c r="E823" t="str" cm="1">
        <f t="array" ref="E823">IFERROR(_xlfn.IFS(Original!F823=Helper!$C$9,"Benar",Original!F823=Helper!$C$10,"Benar",Original!F823=Helper!$C$11,"Benar"),"Perbaikan")</f>
        <v>Benar</v>
      </c>
      <c r="F823" t="str">
        <f t="shared" si="37"/>
        <v>Administrasi</v>
      </c>
      <c r="G823" s="1">
        <v>40438</v>
      </c>
      <c r="H823">
        <f t="shared" si="38"/>
        <v>2010</v>
      </c>
      <c r="I823" s="3" cm="1">
        <f t="array" ref="I823">IF(H823&lt;=2008,18000000,IF(AND(H823&gt;=2009,H823:H823&lt;=2013),13000000,IF(AND(H823&gt;=2014,H823&lt;=2019),9000000,IF(H823&gt;=2019,6800000,""))))</f>
        <v>13000000</v>
      </c>
      <c r="J823">
        <v>2</v>
      </c>
    </row>
    <row r="824" spans="1:10" x14ac:dyDescent="0.25">
      <c r="A824" t="s">
        <v>839</v>
      </c>
      <c r="B824" s="1">
        <v>35876</v>
      </c>
      <c r="C824">
        <f t="shared" si="36"/>
        <v>24</v>
      </c>
      <c r="D824" t="s">
        <v>13</v>
      </c>
      <c r="E824" t="str" cm="1">
        <f t="array" ref="E824">IFERROR(_xlfn.IFS(Original!F824=Helper!$C$9,"Benar",Original!F824=Helper!$C$10,"Benar",Original!F824=Helper!$C$11,"Benar"),"Perbaikan")</f>
        <v>Benar</v>
      </c>
      <c r="F824" t="str">
        <f t="shared" si="37"/>
        <v>After Sales</v>
      </c>
      <c r="G824" s="1">
        <v>41850</v>
      </c>
      <c r="H824">
        <f t="shared" si="38"/>
        <v>2014</v>
      </c>
      <c r="I824" s="3" cm="1">
        <f t="array" ref="I824">IF(H824&lt;=2008,18000000,IF(AND(H824&gt;=2009,H824:H824&lt;=2013),13000000,IF(AND(H824&gt;=2014,H824&lt;=2019),9000000,IF(H824&gt;=2019,6800000,""))))</f>
        <v>9000000</v>
      </c>
      <c r="J824">
        <v>6</v>
      </c>
    </row>
    <row r="825" spans="1:10" x14ac:dyDescent="0.25">
      <c r="A825" t="s">
        <v>840</v>
      </c>
      <c r="B825" s="1">
        <v>37888</v>
      </c>
      <c r="C825">
        <f t="shared" si="36"/>
        <v>19</v>
      </c>
      <c r="D825" t="s">
        <v>13</v>
      </c>
      <c r="E825" t="str" cm="1">
        <f t="array" ref="E825">IFERROR(_xlfn.IFS(Original!F825=Helper!$C$9,"Benar",Original!F825=Helper!$C$10,"Benar",Original!F825=Helper!$C$11,"Benar"),"Perbaikan")</f>
        <v>Benar</v>
      </c>
      <c r="F825" t="str">
        <f t="shared" si="37"/>
        <v>After Sales</v>
      </c>
      <c r="G825" s="1">
        <v>40285</v>
      </c>
      <c r="H825">
        <f t="shared" si="38"/>
        <v>2010</v>
      </c>
      <c r="I825" s="3" cm="1">
        <f t="array" ref="I825">IF(H825&lt;=2008,18000000,IF(AND(H825&gt;=2009,H825:H825&lt;=2013),13000000,IF(AND(H825&gt;=2014,H825&lt;=2019),9000000,IF(H825&gt;=2019,6800000,""))))</f>
        <v>13000000</v>
      </c>
      <c r="J825">
        <v>6</v>
      </c>
    </row>
    <row r="826" spans="1:10" x14ac:dyDescent="0.25">
      <c r="A826" t="s">
        <v>841</v>
      </c>
      <c r="B826" s="1">
        <v>37234</v>
      </c>
      <c r="C826">
        <f t="shared" si="36"/>
        <v>20</v>
      </c>
      <c r="D826" t="s">
        <v>13</v>
      </c>
      <c r="E826" t="str" cm="1">
        <f t="array" ref="E826">IFERROR(_xlfn.IFS(Original!F826=Helper!$C$9,"Benar",Original!F826=Helper!$C$10,"Benar",Original!F826=Helper!$C$11,"Benar"),"Perbaikan")</f>
        <v>Benar</v>
      </c>
      <c r="F826" t="str">
        <f t="shared" si="37"/>
        <v>After Sales</v>
      </c>
      <c r="G826" s="1">
        <v>40364</v>
      </c>
      <c r="H826">
        <f t="shared" si="38"/>
        <v>2010</v>
      </c>
      <c r="I826" s="3" cm="1">
        <f t="array" ref="I826">IF(H826&lt;=2008,18000000,IF(AND(H826&gt;=2009,H826:H826&lt;=2013),13000000,IF(AND(H826&gt;=2014,H826&lt;=2019),9000000,IF(H826&gt;=2019,6800000,""))))</f>
        <v>13000000</v>
      </c>
      <c r="J826">
        <v>5</v>
      </c>
    </row>
    <row r="827" spans="1:10" x14ac:dyDescent="0.25">
      <c r="A827" t="s">
        <v>842</v>
      </c>
      <c r="B827" s="1">
        <v>34815</v>
      </c>
      <c r="C827">
        <f t="shared" si="36"/>
        <v>27</v>
      </c>
      <c r="D827" t="s">
        <v>13</v>
      </c>
      <c r="E827" t="str" cm="1">
        <f t="array" ref="E827">IFERROR(_xlfn.IFS(Original!F827=Helper!$C$9,"Benar",Original!F827=Helper!$C$10,"Benar",Original!F827=Helper!$C$11,"Benar"),"Perbaikan")</f>
        <v>Benar</v>
      </c>
      <c r="F827" t="str">
        <f t="shared" si="37"/>
        <v>After Sales</v>
      </c>
      <c r="G827" s="1">
        <v>40645</v>
      </c>
      <c r="H827">
        <f t="shared" si="38"/>
        <v>2011</v>
      </c>
      <c r="I827" s="3" cm="1">
        <f t="array" ref="I827">IF(H827&lt;=2008,18000000,IF(AND(H827&gt;=2009,H827:H827&lt;=2013),13000000,IF(AND(H827&gt;=2014,H827&lt;=2019),9000000,IF(H827&gt;=2019,6800000,""))))</f>
        <v>13000000</v>
      </c>
      <c r="J827">
        <v>3</v>
      </c>
    </row>
    <row r="828" spans="1:10" x14ac:dyDescent="0.25">
      <c r="A828" t="s">
        <v>843</v>
      </c>
      <c r="B828" s="1">
        <v>36344</v>
      </c>
      <c r="C828">
        <f t="shared" si="36"/>
        <v>23</v>
      </c>
      <c r="D828" t="s">
        <v>8</v>
      </c>
      <c r="E828" t="str" cm="1">
        <f t="array" ref="E828">IFERROR(_xlfn.IFS(Original!F828=Helper!$C$9,"Benar",Original!F828=Helper!$C$10,"Benar",Original!F828=Helper!$C$11,"Benar"),"Perbaikan")</f>
        <v>Benar</v>
      </c>
      <c r="F828" t="str">
        <f t="shared" si="37"/>
        <v>Marketing and Sales</v>
      </c>
      <c r="G828" s="1">
        <v>39434</v>
      </c>
      <c r="H828">
        <f t="shared" si="38"/>
        <v>2007</v>
      </c>
      <c r="I828" s="3" cm="1">
        <f t="array" ref="I828">IF(H828&lt;=2008,18000000,IF(AND(H828&gt;=2009,H828:H828&lt;=2013),13000000,IF(AND(H828&gt;=2014,H828&lt;=2019),9000000,IF(H828&gt;=2019,6800000,""))))</f>
        <v>18000000</v>
      </c>
      <c r="J828">
        <v>6</v>
      </c>
    </row>
    <row r="829" spans="1:10" x14ac:dyDescent="0.25">
      <c r="A829" t="s">
        <v>844</v>
      </c>
      <c r="B829" s="1">
        <v>36837</v>
      </c>
      <c r="C829">
        <f t="shared" si="36"/>
        <v>21</v>
      </c>
      <c r="D829" t="s">
        <v>13</v>
      </c>
      <c r="E829" t="str" cm="1">
        <f t="array" ref="E829">IFERROR(_xlfn.IFS(Original!F829=Helper!$C$9,"Benar",Original!F829=Helper!$C$10,"Benar",Original!F829=Helper!$C$11,"Benar"),"Perbaikan")</f>
        <v>Benar</v>
      </c>
      <c r="F829" t="str">
        <f t="shared" si="37"/>
        <v>After Sales</v>
      </c>
      <c r="G829" s="1">
        <v>41424</v>
      </c>
      <c r="H829">
        <f t="shared" si="38"/>
        <v>2013</v>
      </c>
      <c r="I829" s="3" cm="1">
        <f t="array" ref="I829">IF(H829&lt;=2008,18000000,IF(AND(H829&gt;=2009,H829:H829&lt;=2013),13000000,IF(AND(H829&gt;=2014,H829&lt;=2019),9000000,IF(H829&gt;=2019,6800000,""))))</f>
        <v>13000000</v>
      </c>
      <c r="J829">
        <v>1</v>
      </c>
    </row>
    <row r="830" spans="1:10" x14ac:dyDescent="0.25">
      <c r="A830" t="s">
        <v>845</v>
      </c>
      <c r="B830" s="1">
        <v>37527</v>
      </c>
      <c r="C830">
        <f t="shared" si="36"/>
        <v>19</v>
      </c>
      <c r="D830" t="s">
        <v>13</v>
      </c>
      <c r="E830" t="str" cm="1">
        <f t="array" ref="E830">IFERROR(_xlfn.IFS(Original!F830=Helper!$C$9,"Benar",Original!F830=Helper!$C$10,"Benar",Original!F830=Helper!$C$11,"Benar"),"Perbaikan")</f>
        <v>Benar</v>
      </c>
      <c r="F830" t="str">
        <f t="shared" si="37"/>
        <v>After Sales</v>
      </c>
      <c r="G830" s="1">
        <v>41106</v>
      </c>
      <c r="H830">
        <f t="shared" si="38"/>
        <v>2012</v>
      </c>
      <c r="I830" s="3" cm="1">
        <f t="array" ref="I830">IF(H830&lt;=2008,18000000,IF(AND(H830&gt;=2009,H830:H830&lt;=2013),13000000,IF(AND(H830&gt;=2014,H830&lt;=2019),9000000,IF(H830&gt;=2019,6800000,""))))</f>
        <v>13000000</v>
      </c>
      <c r="J830">
        <v>1</v>
      </c>
    </row>
    <row r="831" spans="1:10" x14ac:dyDescent="0.25">
      <c r="A831" t="s">
        <v>846</v>
      </c>
      <c r="B831" s="1">
        <v>37702</v>
      </c>
      <c r="C831">
        <f t="shared" si="36"/>
        <v>19</v>
      </c>
      <c r="D831" t="s">
        <v>17</v>
      </c>
      <c r="E831" t="str" cm="1">
        <f t="array" ref="E831">IFERROR(_xlfn.IFS(Original!F831=Helper!$C$9,"Benar",Original!F831=Helper!$C$10,"Benar",Original!F831=Helper!$C$11,"Benar"),"Perbaikan")</f>
        <v>Benar</v>
      </c>
      <c r="F831" t="str">
        <f t="shared" si="37"/>
        <v>Administrasi</v>
      </c>
      <c r="G831" s="1">
        <v>43749</v>
      </c>
      <c r="H831">
        <f t="shared" si="38"/>
        <v>2019</v>
      </c>
      <c r="I831" s="3" cm="1">
        <f t="array" ref="I831">IF(H831&lt;=2008,18000000,IF(AND(H831&gt;=2009,H831:H831&lt;=2013),13000000,IF(AND(H831&gt;=2014,H831&lt;=2019),9000000,IF(H831&gt;=2019,6800000,""))))</f>
        <v>9000000</v>
      </c>
      <c r="J831">
        <v>6</v>
      </c>
    </row>
    <row r="832" spans="1:10" x14ac:dyDescent="0.25">
      <c r="A832" t="s">
        <v>847</v>
      </c>
      <c r="B832" s="1">
        <v>36057</v>
      </c>
      <c r="C832">
        <f t="shared" si="36"/>
        <v>24</v>
      </c>
      <c r="D832" t="s">
        <v>13</v>
      </c>
      <c r="E832" t="str" cm="1">
        <f t="array" ref="E832">IFERROR(_xlfn.IFS(Original!F832=Helper!$C$9,"Benar",Original!F832=Helper!$C$10,"Benar",Original!F832=Helper!$C$11,"Benar"),"Perbaikan")</f>
        <v>Benar</v>
      </c>
      <c r="F832" t="str">
        <f t="shared" si="37"/>
        <v>After Sales</v>
      </c>
      <c r="G832" s="1">
        <v>39752</v>
      </c>
      <c r="H832">
        <f t="shared" si="38"/>
        <v>2008</v>
      </c>
      <c r="I832" s="3" cm="1">
        <f t="array" ref="I832">IF(H832&lt;=2008,18000000,IF(AND(H832&gt;=2009,H832:H832&lt;=2013),13000000,IF(AND(H832&gt;=2014,H832&lt;=2019),9000000,IF(H832&gt;=2019,6800000,""))))</f>
        <v>18000000</v>
      </c>
      <c r="J832">
        <v>6</v>
      </c>
    </row>
    <row r="833" spans="1:10" x14ac:dyDescent="0.25">
      <c r="A833" t="s">
        <v>848</v>
      </c>
      <c r="B833" s="1">
        <v>36744</v>
      </c>
      <c r="C833">
        <f t="shared" si="36"/>
        <v>22</v>
      </c>
      <c r="D833" t="s">
        <v>17</v>
      </c>
      <c r="E833" t="str" cm="1">
        <f t="array" ref="E833">IFERROR(_xlfn.IFS(Original!F833=Helper!$C$9,"Benar",Original!F833=Helper!$C$10,"Benar",Original!F833=Helper!$C$11,"Benar"),"Perbaikan")</f>
        <v>Benar</v>
      </c>
      <c r="F833" t="str">
        <f t="shared" si="37"/>
        <v>Administrasi</v>
      </c>
      <c r="G833" s="1">
        <v>44332</v>
      </c>
      <c r="H833">
        <f t="shared" si="38"/>
        <v>2021</v>
      </c>
      <c r="I833" s="3" cm="1">
        <f t="array" ref="I833">IF(H833&lt;=2008,18000000,IF(AND(H833&gt;=2009,H833:H833&lt;=2013),13000000,IF(AND(H833&gt;=2014,H833&lt;=2019),9000000,IF(H833&gt;=2019,6800000,""))))</f>
        <v>6800000</v>
      </c>
      <c r="J833">
        <v>1</v>
      </c>
    </row>
    <row r="834" spans="1:10" x14ac:dyDescent="0.25">
      <c r="A834" t="s">
        <v>849</v>
      </c>
      <c r="B834" s="1">
        <v>35610</v>
      </c>
      <c r="C834">
        <f t="shared" ref="C834:C897" si="39">DATEDIF(B834,$N$2,"y")</f>
        <v>25</v>
      </c>
      <c r="D834" t="s">
        <v>17</v>
      </c>
      <c r="E834" t="str" cm="1">
        <f t="array" ref="E834">IFERROR(_xlfn.IFS(Original!F834=Helper!$C$9,"Benar",Original!F834=Helper!$C$10,"Benar",Original!F834=Helper!$C$11,"Benar"),"Perbaikan")</f>
        <v>Benar</v>
      </c>
      <c r="F834" t="str">
        <f t="shared" si="37"/>
        <v>Administrasi</v>
      </c>
      <c r="G834" s="1">
        <v>40383</v>
      </c>
      <c r="H834">
        <f t="shared" si="38"/>
        <v>2010</v>
      </c>
      <c r="I834" s="3" cm="1">
        <f t="array" ref="I834">IF(H834&lt;=2008,18000000,IF(AND(H834&gt;=2009,H834:H834&lt;=2013),13000000,IF(AND(H834&gt;=2014,H834&lt;=2019),9000000,IF(H834&gt;=2019,6800000,""))))</f>
        <v>13000000</v>
      </c>
      <c r="J834">
        <v>1</v>
      </c>
    </row>
    <row r="835" spans="1:10" x14ac:dyDescent="0.25">
      <c r="A835" t="s">
        <v>850</v>
      </c>
      <c r="B835" s="1">
        <v>35835</v>
      </c>
      <c r="C835">
        <f t="shared" si="39"/>
        <v>24</v>
      </c>
      <c r="D835" t="s">
        <v>13</v>
      </c>
      <c r="E835" t="str" cm="1">
        <f t="array" ref="E835">IFERROR(_xlfn.IFS(Original!F835=Helper!$C$9,"Benar",Original!F835=Helper!$C$10,"Benar",Original!F835=Helper!$C$11,"Benar"),"Perbaikan")</f>
        <v>Benar</v>
      </c>
      <c r="F835" t="str">
        <f t="shared" ref="F835:F898" si="40">TRIM(D835)</f>
        <v>After Sales</v>
      </c>
      <c r="G835" s="1">
        <v>42224</v>
      </c>
      <c r="H835">
        <f t="shared" ref="H835:H898" si="41">YEAR(G835)</f>
        <v>2015</v>
      </c>
      <c r="I835" s="3" cm="1">
        <f t="array" ref="I835">IF(H835&lt;=2008,18000000,IF(AND(H835&gt;=2009,H835:H835&lt;=2013),13000000,IF(AND(H835&gt;=2014,H835&lt;=2019),9000000,IF(H835&gt;=2019,6800000,""))))</f>
        <v>9000000</v>
      </c>
      <c r="J835">
        <v>2</v>
      </c>
    </row>
    <row r="836" spans="1:10" x14ac:dyDescent="0.25">
      <c r="A836" t="s">
        <v>851</v>
      </c>
      <c r="B836" s="1">
        <v>37193</v>
      </c>
      <c r="C836">
        <f t="shared" si="39"/>
        <v>20</v>
      </c>
      <c r="D836" t="s">
        <v>13</v>
      </c>
      <c r="E836" t="str" cm="1">
        <f t="array" ref="E836">IFERROR(_xlfn.IFS(Original!F836=Helper!$C$9,"Benar",Original!F836=Helper!$C$10,"Benar",Original!F836=Helper!$C$11,"Benar"),"Perbaikan")</f>
        <v>Benar</v>
      </c>
      <c r="F836" t="str">
        <f t="shared" si="40"/>
        <v>After Sales</v>
      </c>
      <c r="G836" s="1">
        <v>38282</v>
      </c>
      <c r="H836">
        <f t="shared" si="41"/>
        <v>2004</v>
      </c>
      <c r="I836" s="3" cm="1">
        <f t="array" ref="I836">IF(H836&lt;=2008,18000000,IF(AND(H836&gt;=2009,H836:H836&lt;=2013),13000000,IF(AND(H836&gt;=2014,H836&lt;=2019),9000000,IF(H836&gt;=2019,6800000,""))))</f>
        <v>18000000</v>
      </c>
      <c r="J836">
        <v>2</v>
      </c>
    </row>
    <row r="837" spans="1:10" x14ac:dyDescent="0.25">
      <c r="A837" t="s">
        <v>852</v>
      </c>
      <c r="B837" s="1">
        <v>35661</v>
      </c>
      <c r="C837">
        <f t="shared" si="39"/>
        <v>25</v>
      </c>
      <c r="D837" t="s">
        <v>13</v>
      </c>
      <c r="E837" t="str" cm="1">
        <f t="array" ref="E837">IFERROR(_xlfn.IFS(Original!F837=Helper!$C$9,"Benar",Original!F837=Helper!$C$10,"Benar",Original!F837=Helper!$C$11,"Benar"),"Perbaikan")</f>
        <v>Benar</v>
      </c>
      <c r="F837" t="str">
        <f t="shared" si="40"/>
        <v>After Sales</v>
      </c>
      <c r="G837" s="1">
        <v>44257</v>
      </c>
      <c r="H837">
        <f t="shared" si="41"/>
        <v>2021</v>
      </c>
      <c r="I837" s="3" cm="1">
        <f t="array" ref="I837">IF(H837&lt;=2008,18000000,IF(AND(H837&gt;=2009,H837:H837&lt;=2013),13000000,IF(AND(H837&gt;=2014,H837&lt;=2019),9000000,IF(H837&gt;=2019,6800000,""))))</f>
        <v>6800000</v>
      </c>
      <c r="J837">
        <v>3</v>
      </c>
    </row>
    <row r="838" spans="1:10" x14ac:dyDescent="0.25">
      <c r="A838" t="s">
        <v>853</v>
      </c>
      <c r="B838" s="1">
        <v>36059</v>
      </c>
      <c r="C838">
        <f t="shared" si="39"/>
        <v>24</v>
      </c>
      <c r="D838" t="s">
        <v>8</v>
      </c>
      <c r="E838" t="str" cm="1">
        <f t="array" ref="E838">IFERROR(_xlfn.IFS(Original!F838=Helper!$C$9,"Benar",Original!F838=Helper!$C$10,"Benar",Original!F838=Helper!$C$11,"Benar"),"Perbaikan")</f>
        <v>Benar</v>
      </c>
      <c r="F838" t="str">
        <f t="shared" si="40"/>
        <v>Marketing and Sales</v>
      </c>
      <c r="G838" s="1">
        <v>43856</v>
      </c>
      <c r="H838">
        <f t="shared" si="41"/>
        <v>2020</v>
      </c>
      <c r="I838" s="3" cm="1">
        <f t="array" ref="I838">IF(H838&lt;=2008,18000000,IF(AND(H838&gt;=2009,H838:H838&lt;=2013),13000000,IF(AND(H838&gt;=2014,H838&lt;=2019),9000000,IF(H838&gt;=2019,6800000,""))))</f>
        <v>6800000</v>
      </c>
      <c r="J838">
        <v>6</v>
      </c>
    </row>
    <row r="839" spans="1:10" x14ac:dyDescent="0.25">
      <c r="A839" t="s">
        <v>854</v>
      </c>
      <c r="B839" s="1">
        <v>34494</v>
      </c>
      <c r="C839">
        <f t="shared" si="39"/>
        <v>28</v>
      </c>
      <c r="D839" t="s">
        <v>13</v>
      </c>
      <c r="E839" t="str" cm="1">
        <f t="array" ref="E839">IFERROR(_xlfn.IFS(Original!F839=Helper!$C$9,"Benar",Original!F839=Helper!$C$10,"Benar",Original!F839=Helper!$C$11,"Benar"),"Perbaikan")</f>
        <v>Benar</v>
      </c>
      <c r="F839" t="str">
        <f t="shared" si="40"/>
        <v>After Sales</v>
      </c>
      <c r="G839" s="1">
        <v>44442</v>
      </c>
      <c r="H839">
        <f t="shared" si="41"/>
        <v>2021</v>
      </c>
      <c r="I839" s="3" cm="1">
        <f t="array" ref="I839">IF(H839&lt;=2008,18000000,IF(AND(H839&gt;=2009,H839:H839&lt;=2013),13000000,IF(AND(H839&gt;=2014,H839&lt;=2019),9000000,IF(H839&gt;=2019,6800000,""))))</f>
        <v>6800000</v>
      </c>
      <c r="J839">
        <v>3</v>
      </c>
    </row>
    <row r="840" spans="1:10" x14ac:dyDescent="0.25">
      <c r="A840" t="s">
        <v>855</v>
      </c>
      <c r="B840" s="1">
        <v>34590</v>
      </c>
      <c r="C840">
        <f t="shared" si="39"/>
        <v>28</v>
      </c>
      <c r="D840" t="s">
        <v>17</v>
      </c>
      <c r="E840" t="str" cm="1">
        <f t="array" ref="E840">IFERROR(_xlfn.IFS(Original!F840=Helper!$C$9,"Benar",Original!F840=Helper!$C$10,"Benar",Original!F840=Helper!$C$11,"Benar"),"Perbaikan")</f>
        <v>Benar</v>
      </c>
      <c r="F840" t="str">
        <f t="shared" si="40"/>
        <v>Administrasi</v>
      </c>
      <c r="G840" s="1">
        <v>43666</v>
      </c>
      <c r="H840">
        <f t="shared" si="41"/>
        <v>2019</v>
      </c>
      <c r="I840" s="3" cm="1">
        <f t="array" ref="I840">IF(H840&lt;=2008,18000000,IF(AND(H840&gt;=2009,H840:H840&lt;=2013),13000000,IF(AND(H840&gt;=2014,H840&lt;=2019),9000000,IF(H840&gt;=2019,6800000,""))))</f>
        <v>9000000</v>
      </c>
      <c r="J840">
        <v>2</v>
      </c>
    </row>
    <row r="841" spans="1:10" x14ac:dyDescent="0.25">
      <c r="A841" t="s">
        <v>856</v>
      </c>
      <c r="B841" s="1">
        <v>35399</v>
      </c>
      <c r="C841">
        <f t="shared" si="39"/>
        <v>25</v>
      </c>
      <c r="D841" t="s">
        <v>17</v>
      </c>
      <c r="E841" t="str" cm="1">
        <f t="array" ref="E841">IFERROR(_xlfn.IFS(Original!F841=Helper!$C$9,"Benar",Original!F841=Helper!$C$10,"Benar",Original!F841=Helper!$C$11,"Benar"),"Perbaikan")</f>
        <v>Benar</v>
      </c>
      <c r="F841" t="str">
        <f t="shared" si="40"/>
        <v>Administrasi</v>
      </c>
      <c r="G841" s="1">
        <v>42626</v>
      </c>
      <c r="H841">
        <f t="shared" si="41"/>
        <v>2016</v>
      </c>
      <c r="I841" s="3" cm="1">
        <f t="array" ref="I841">IF(H841&lt;=2008,18000000,IF(AND(H841&gt;=2009,H841:H841&lt;=2013),13000000,IF(AND(H841&gt;=2014,H841&lt;=2019),9000000,IF(H841&gt;=2019,6800000,""))))</f>
        <v>9000000</v>
      </c>
      <c r="J841">
        <v>5</v>
      </c>
    </row>
    <row r="842" spans="1:10" x14ac:dyDescent="0.25">
      <c r="A842" t="s">
        <v>857</v>
      </c>
      <c r="B842" s="1">
        <v>36933</v>
      </c>
      <c r="C842">
        <f t="shared" si="39"/>
        <v>21</v>
      </c>
      <c r="D842" t="s">
        <v>13</v>
      </c>
      <c r="E842" t="str" cm="1">
        <f t="array" ref="E842">IFERROR(_xlfn.IFS(Original!F842=Helper!$C$9,"Benar",Original!F842=Helper!$C$10,"Benar",Original!F842=Helper!$C$11,"Benar"),"Perbaikan")</f>
        <v>Benar</v>
      </c>
      <c r="F842" t="str">
        <f t="shared" si="40"/>
        <v>After Sales</v>
      </c>
      <c r="G842" s="1">
        <v>39251</v>
      </c>
      <c r="H842">
        <f t="shared" si="41"/>
        <v>2007</v>
      </c>
      <c r="I842" s="3" cm="1">
        <f t="array" ref="I842">IF(H842&lt;=2008,18000000,IF(AND(H842&gt;=2009,H842:H842&lt;=2013),13000000,IF(AND(H842&gt;=2014,H842&lt;=2019),9000000,IF(H842&gt;=2019,6800000,""))))</f>
        <v>18000000</v>
      </c>
      <c r="J842">
        <v>5</v>
      </c>
    </row>
    <row r="843" spans="1:10" x14ac:dyDescent="0.25">
      <c r="A843" t="s">
        <v>858</v>
      </c>
      <c r="B843" s="1">
        <v>35806</v>
      </c>
      <c r="C843">
        <f t="shared" si="39"/>
        <v>24</v>
      </c>
      <c r="D843" t="s">
        <v>13</v>
      </c>
      <c r="E843" t="str" cm="1">
        <f t="array" ref="E843">IFERROR(_xlfn.IFS(Original!F843=Helper!$C$9,"Benar",Original!F843=Helper!$C$10,"Benar",Original!F843=Helper!$C$11,"Benar"),"Perbaikan")</f>
        <v>Benar</v>
      </c>
      <c r="F843" t="str">
        <f t="shared" si="40"/>
        <v>After Sales</v>
      </c>
      <c r="G843" s="1">
        <v>38350</v>
      </c>
      <c r="H843">
        <f t="shared" si="41"/>
        <v>2004</v>
      </c>
      <c r="I843" s="3" cm="1">
        <f t="array" ref="I843">IF(H843&lt;=2008,18000000,IF(AND(H843&gt;=2009,H843:H843&lt;=2013),13000000,IF(AND(H843&gt;=2014,H843&lt;=2019),9000000,IF(H843&gt;=2019,6800000,""))))</f>
        <v>18000000</v>
      </c>
      <c r="J843">
        <v>4</v>
      </c>
    </row>
    <row r="844" spans="1:10" x14ac:dyDescent="0.25">
      <c r="A844" t="s">
        <v>859</v>
      </c>
      <c r="B844" s="1">
        <v>35830</v>
      </c>
      <c r="C844">
        <f t="shared" si="39"/>
        <v>24</v>
      </c>
      <c r="D844" t="s">
        <v>17</v>
      </c>
      <c r="E844" t="str" cm="1">
        <f t="array" ref="E844">IFERROR(_xlfn.IFS(Original!F844=Helper!$C$9,"Benar",Original!F844=Helper!$C$10,"Benar",Original!F844=Helper!$C$11,"Benar"),"Perbaikan")</f>
        <v>Benar</v>
      </c>
      <c r="F844" t="str">
        <f t="shared" si="40"/>
        <v>Administrasi</v>
      </c>
      <c r="G844" s="1">
        <v>41525</v>
      </c>
      <c r="H844">
        <f t="shared" si="41"/>
        <v>2013</v>
      </c>
      <c r="I844" s="3" cm="1">
        <f t="array" ref="I844">IF(H844&lt;=2008,18000000,IF(AND(H844&gt;=2009,H844:H844&lt;=2013),13000000,IF(AND(H844&gt;=2014,H844&lt;=2019),9000000,IF(H844&gt;=2019,6800000,""))))</f>
        <v>13000000</v>
      </c>
      <c r="J844">
        <v>4</v>
      </c>
    </row>
    <row r="845" spans="1:10" x14ac:dyDescent="0.25">
      <c r="A845" t="s">
        <v>860</v>
      </c>
      <c r="B845" s="1">
        <v>35486</v>
      </c>
      <c r="C845">
        <f t="shared" si="39"/>
        <v>25</v>
      </c>
      <c r="D845" t="s">
        <v>13</v>
      </c>
      <c r="E845" t="str" cm="1">
        <f t="array" ref="E845">IFERROR(_xlfn.IFS(Original!F845=Helper!$C$9,"Benar",Original!F845=Helper!$C$10,"Benar",Original!F845=Helper!$C$11,"Benar"),"Perbaikan")</f>
        <v>Benar</v>
      </c>
      <c r="F845" t="str">
        <f t="shared" si="40"/>
        <v>After Sales</v>
      </c>
      <c r="G845" s="1">
        <v>40264</v>
      </c>
      <c r="H845">
        <f t="shared" si="41"/>
        <v>2010</v>
      </c>
      <c r="I845" s="3" cm="1">
        <f t="array" ref="I845">IF(H845&lt;=2008,18000000,IF(AND(H845&gt;=2009,H845:H845&lt;=2013),13000000,IF(AND(H845&gt;=2014,H845&lt;=2019),9000000,IF(H845&gt;=2019,6800000,""))))</f>
        <v>13000000</v>
      </c>
      <c r="J845">
        <v>2</v>
      </c>
    </row>
    <row r="846" spans="1:10" x14ac:dyDescent="0.25">
      <c r="A846" t="s">
        <v>861</v>
      </c>
      <c r="B846" s="1">
        <v>37922</v>
      </c>
      <c r="C846">
        <f t="shared" si="39"/>
        <v>18</v>
      </c>
      <c r="D846" t="s">
        <v>13</v>
      </c>
      <c r="E846" t="str" cm="1">
        <f t="array" ref="E846">IFERROR(_xlfn.IFS(Original!F846=Helper!$C$9,"Benar",Original!F846=Helper!$C$10,"Benar",Original!F846=Helper!$C$11,"Benar"),"Perbaikan")</f>
        <v>Benar</v>
      </c>
      <c r="F846" t="str">
        <f t="shared" si="40"/>
        <v>After Sales</v>
      </c>
      <c r="G846" s="1">
        <v>42791</v>
      </c>
      <c r="H846">
        <f t="shared" si="41"/>
        <v>2017</v>
      </c>
      <c r="I846" s="3" cm="1">
        <f t="array" ref="I846">IF(H846&lt;=2008,18000000,IF(AND(H846&gt;=2009,H846:H846&lt;=2013),13000000,IF(AND(H846&gt;=2014,H846&lt;=2019),9000000,IF(H846&gt;=2019,6800000,""))))</f>
        <v>9000000</v>
      </c>
      <c r="J846">
        <v>2</v>
      </c>
    </row>
    <row r="847" spans="1:10" x14ac:dyDescent="0.25">
      <c r="A847" t="s">
        <v>862</v>
      </c>
      <c r="B847" s="1">
        <v>37595</v>
      </c>
      <c r="C847">
        <f t="shared" si="39"/>
        <v>19</v>
      </c>
      <c r="D847" t="s">
        <v>17</v>
      </c>
      <c r="E847" t="str" cm="1">
        <f t="array" ref="E847">IFERROR(_xlfn.IFS(Original!F847=Helper!$C$9,"Benar",Original!F847=Helper!$C$10,"Benar",Original!F847=Helper!$C$11,"Benar"),"Perbaikan")</f>
        <v>Benar</v>
      </c>
      <c r="F847" t="str">
        <f t="shared" si="40"/>
        <v>Administrasi</v>
      </c>
      <c r="G847" s="1">
        <v>42822</v>
      </c>
      <c r="H847">
        <f t="shared" si="41"/>
        <v>2017</v>
      </c>
      <c r="I847" s="3" cm="1">
        <f t="array" ref="I847">IF(H847&lt;=2008,18000000,IF(AND(H847&gt;=2009,H847:H847&lt;=2013),13000000,IF(AND(H847&gt;=2014,H847&lt;=2019),9000000,IF(H847&gt;=2019,6800000,""))))</f>
        <v>9000000</v>
      </c>
      <c r="J847">
        <v>5</v>
      </c>
    </row>
    <row r="848" spans="1:10" x14ac:dyDescent="0.25">
      <c r="A848" t="s">
        <v>863</v>
      </c>
      <c r="B848" s="1">
        <v>34702</v>
      </c>
      <c r="C848">
        <f t="shared" si="39"/>
        <v>27</v>
      </c>
      <c r="D848" t="s">
        <v>13</v>
      </c>
      <c r="E848" t="str" cm="1">
        <f t="array" ref="E848">IFERROR(_xlfn.IFS(Original!F848=Helper!$C$9,"Benar",Original!F848=Helper!$C$10,"Benar",Original!F848=Helper!$C$11,"Benar"),"Perbaikan")</f>
        <v>Benar</v>
      </c>
      <c r="F848" t="str">
        <f t="shared" si="40"/>
        <v>After Sales</v>
      </c>
      <c r="G848" s="1">
        <v>39227</v>
      </c>
      <c r="H848">
        <f t="shared" si="41"/>
        <v>2007</v>
      </c>
      <c r="I848" s="3" cm="1">
        <f t="array" ref="I848">IF(H848&lt;=2008,18000000,IF(AND(H848&gt;=2009,H848:H848&lt;=2013),13000000,IF(AND(H848&gt;=2014,H848&lt;=2019),9000000,IF(H848&gt;=2019,6800000,""))))</f>
        <v>18000000</v>
      </c>
      <c r="J848">
        <v>4</v>
      </c>
    </row>
    <row r="849" spans="1:10" x14ac:dyDescent="0.25">
      <c r="A849" t="s">
        <v>864</v>
      </c>
      <c r="B849" s="1">
        <v>35729</v>
      </c>
      <c r="C849">
        <f t="shared" si="39"/>
        <v>24</v>
      </c>
      <c r="D849" t="s">
        <v>13</v>
      </c>
      <c r="E849" t="str" cm="1">
        <f t="array" ref="E849">IFERROR(_xlfn.IFS(Original!F849=Helper!$C$9,"Benar",Original!F849=Helper!$C$10,"Benar",Original!F849=Helper!$C$11,"Benar"),"Perbaikan")</f>
        <v>Benar</v>
      </c>
      <c r="F849" t="str">
        <f t="shared" si="40"/>
        <v>After Sales</v>
      </c>
      <c r="G849" s="1">
        <v>43968</v>
      </c>
      <c r="H849">
        <f t="shared" si="41"/>
        <v>2020</v>
      </c>
      <c r="I849" s="3" cm="1">
        <f t="array" ref="I849">IF(H849&lt;=2008,18000000,IF(AND(H849&gt;=2009,H849:H849&lt;=2013),13000000,IF(AND(H849&gt;=2014,H849&lt;=2019),9000000,IF(H849&gt;=2019,6800000,""))))</f>
        <v>6800000</v>
      </c>
      <c r="J849">
        <v>4</v>
      </c>
    </row>
    <row r="850" spans="1:10" x14ac:dyDescent="0.25">
      <c r="A850" t="s">
        <v>865</v>
      </c>
      <c r="B850" s="1">
        <v>35534</v>
      </c>
      <c r="C850">
        <f t="shared" si="39"/>
        <v>25</v>
      </c>
      <c r="D850" t="s">
        <v>8</v>
      </c>
      <c r="E850" t="str" cm="1">
        <f t="array" ref="E850">IFERROR(_xlfn.IFS(Original!F850=Helper!$C$9,"Benar",Original!F850=Helper!$C$10,"Benar",Original!F850=Helper!$C$11,"Benar"),"Perbaikan")</f>
        <v>Benar</v>
      </c>
      <c r="F850" t="str">
        <f t="shared" si="40"/>
        <v>Marketing and Sales</v>
      </c>
      <c r="G850" s="1">
        <v>44353</v>
      </c>
      <c r="H850">
        <f t="shared" si="41"/>
        <v>2021</v>
      </c>
      <c r="I850" s="3" cm="1">
        <f t="array" ref="I850">IF(H850&lt;=2008,18000000,IF(AND(H850&gt;=2009,H850:H850&lt;=2013),13000000,IF(AND(H850&gt;=2014,H850&lt;=2019),9000000,IF(H850&gt;=2019,6800000,""))))</f>
        <v>6800000</v>
      </c>
      <c r="J850">
        <v>4</v>
      </c>
    </row>
    <row r="851" spans="1:10" x14ac:dyDescent="0.25">
      <c r="A851" t="s">
        <v>866</v>
      </c>
      <c r="B851" s="1">
        <v>34640</v>
      </c>
      <c r="C851">
        <f t="shared" si="39"/>
        <v>27</v>
      </c>
      <c r="D851" t="s">
        <v>13</v>
      </c>
      <c r="E851" t="str" cm="1">
        <f t="array" ref="E851">IFERROR(_xlfn.IFS(Original!F851=Helper!$C$9,"Benar",Original!F851=Helper!$C$10,"Benar",Original!F851=Helper!$C$11,"Benar"),"Perbaikan")</f>
        <v>Benar</v>
      </c>
      <c r="F851" t="str">
        <f t="shared" si="40"/>
        <v>After Sales</v>
      </c>
      <c r="G851" s="1">
        <v>39089</v>
      </c>
      <c r="H851">
        <f t="shared" si="41"/>
        <v>2007</v>
      </c>
      <c r="I851" s="3" cm="1">
        <f t="array" ref="I851">IF(H851&lt;=2008,18000000,IF(AND(H851&gt;=2009,H851:H851&lt;=2013),13000000,IF(AND(H851&gt;=2014,H851&lt;=2019),9000000,IF(H851&gt;=2019,6800000,""))))</f>
        <v>18000000</v>
      </c>
      <c r="J851">
        <v>5</v>
      </c>
    </row>
    <row r="852" spans="1:10" x14ac:dyDescent="0.25">
      <c r="A852" t="s">
        <v>867</v>
      </c>
      <c r="B852" s="1">
        <v>35943</v>
      </c>
      <c r="C852">
        <f t="shared" si="39"/>
        <v>24</v>
      </c>
      <c r="D852" t="s">
        <v>13</v>
      </c>
      <c r="E852" t="str" cm="1">
        <f t="array" ref="E852">IFERROR(_xlfn.IFS(Original!F852=Helper!$C$9,"Benar",Original!F852=Helper!$C$10,"Benar",Original!F852=Helper!$C$11,"Benar"),"Perbaikan")</f>
        <v>Benar</v>
      </c>
      <c r="F852" t="str">
        <f t="shared" si="40"/>
        <v>After Sales</v>
      </c>
      <c r="G852" s="1">
        <v>41174</v>
      </c>
      <c r="H852">
        <f t="shared" si="41"/>
        <v>2012</v>
      </c>
      <c r="I852" s="3" cm="1">
        <f t="array" ref="I852">IF(H852&lt;=2008,18000000,IF(AND(H852&gt;=2009,H852:H852&lt;=2013),13000000,IF(AND(H852&gt;=2014,H852&lt;=2019),9000000,IF(H852&gt;=2019,6800000,""))))</f>
        <v>13000000</v>
      </c>
      <c r="J852">
        <v>1</v>
      </c>
    </row>
    <row r="853" spans="1:10" x14ac:dyDescent="0.25">
      <c r="A853" t="s">
        <v>868</v>
      </c>
      <c r="B853" s="1">
        <v>36249</v>
      </c>
      <c r="C853">
        <f t="shared" si="39"/>
        <v>23</v>
      </c>
      <c r="D853" t="s">
        <v>13</v>
      </c>
      <c r="E853" t="str" cm="1">
        <f t="array" ref="E853">IFERROR(_xlfn.IFS(Original!F853=Helper!$C$9,"Benar",Original!F853=Helper!$C$10,"Benar",Original!F853=Helper!$C$11,"Benar"),"Perbaikan")</f>
        <v>Benar</v>
      </c>
      <c r="F853" t="str">
        <f t="shared" si="40"/>
        <v>After Sales</v>
      </c>
      <c r="G853" s="1">
        <v>38570</v>
      </c>
      <c r="H853">
        <f t="shared" si="41"/>
        <v>2005</v>
      </c>
      <c r="I853" s="3" cm="1">
        <f t="array" ref="I853">IF(H853&lt;=2008,18000000,IF(AND(H853&gt;=2009,H853:H853&lt;=2013),13000000,IF(AND(H853&gt;=2014,H853&lt;=2019),9000000,IF(H853&gt;=2019,6800000,""))))</f>
        <v>18000000</v>
      </c>
      <c r="J853">
        <v>6</v>
      </c>
    </row>
    <row r="854" spans="1:10" x14ac:dyDescent="0.25">
      <c r="A854" t="s">
        <v>869</v>
      </c>
      <c r="B854" s="1">
        <v>34720</v>
      </c>
      <c r="C854">
        <f t="shared" si="39"/>
        <v>27</v>
      </c>
      <c r="D854" t="s">
        <v>13</v>
      </c>
      <c r="E854" t="str" cm="1">
        <f t="array" ref="E854">IFERROR(_xlfn.IFS(Original!F854=Helper!$C$9,"Benar",Original!F854=Helper!$C$10,"Benar",Original!F854=Helper!$C$11,"Benar"),"Perbaikan")</f>
        <v>Benar</v>
      </c>
      <c r="F854" t="str">
        <f t="shared" si="40"/>
        <v>After Sales</v>
      </c>
      <c r="G854" s="1">
        <v>40675</v>
      </c>
      <c r="H854">
        <f t="shared" si="41"/>
        <v>2011</v>
      </c>
      <c r="I854" s="3" cm="1">
        <f t="array" ref="I854">IF(H854&lt;=2008,18000000,IF(AND(H854&gt;=2009,H854:H854&lt;=2013),13000000,IF(AND(H854&gt;=2014,H854&lt;=2019),9000000,IF(H854&gt;=2019,6800000,""))))</f>
        <v>13000000</v>
      </c>
      <c r="J854">
        <v>1</v>
      </c>
    </row>
    <row r="855" spans="1:10" x14ac:dyDescent="0.25">
      <c r="A855" t="s">
        <v>870</v>
      </c>
      <c r="B855" s="1">
        <v>36259</v>
      </c>
      <c r="C855">
        <f t="shared" si="39"/>
        <v>23</v>
      </c>
      <c r="D855" t="s">
        <v>17</v>
      </c>
      <c r="E855" t="str" cm="1">
        <f t="array" ref="E855">IFERROR(_xlfn.IFS(Original!F855=Helper!$C$9,"Benar",Original!F855=Helper!$C$10,"Benar",Original!F855=Helper!$C$11,"Benar"),"Perbaikan")</f>
        <v>Benar</v>
      </c>
      <c r="F855" t="str">
        <f t="shared" si="40"/>
        <v>Administrasi</v>
      </c>
      <c r="G855" s="1">
        <v>40696</v>
      </c>
      <c r="H855">
        <f t="shared" si="41"/>
        <v>2011</v>
      </c>
      <c r="I855" s="3" cm="1">
        <f t="array" ref="I855">IF(H855&lt;=2008,18000000,IF(AND(H855&gt;=2009,H855:H855&lt;=2013),13000000,IF(AND(H855&gt;=2014,H855&lt;=2019),9000000,IF(H855&gt;=2019,6800000,""))))</f>
        <v>13000000</v>
      </c>
      <c r="J855">
        <v>4</v>
      </c>
    </row>
    <row r="856" spans="1:10" x14ac:dyDescent="0.25">
      <c r="A856" t="s">
        <v>871</v>
      </c>
      <c r="B856" s="1">
        <v>34556</v>
      </c>
      <c r="C856">
        <f t="shared" si="39"/>
        <v>28</v>
      </c>
      <c r="D856" t="s">
        <v>8</v>
      </c>
      <c r="E856" t="str" cm="1">
        <f t="array" ref="E856">IFERROR(_xlfn.IFS(Original!F856=Helper!$C$9,"Benar",Original!F856=Helper!$C$10,"Benar",Original!F856=Helper!$C$11,"Benar"),"Perbaikan")</f>
        <v>Benar</v>
      </c>
      <c r="F856" t="str">
        <f t="shared" si="40"/>
        <v>Marketing and Sales</v>
      </c>
      <c r="G856" s="1">
        <v>42439</v>
      </c>
      <c r="H856">
        <f t="shared" si="41"/>
        <v>2016</v>
      </c>
      <c r="I856" s="3" cm="1">
        <f t="array" ref="I856">IF(H856&lt;=2008,18000000,IF(AND(H856&gt;=2009,H856:H856&lt;=2013),13000000,IF(AND(H856&gt;=2014,H856&lt;=2019),9000000,IF(H856&gt;=2019,6800000,""))))</f>
        <v>9000000</v>
      </c>
      <c r="J856">
        <v>5</v>
      </c>
    </row>
    <row r="857" spans="1:10" x14ac:dyDescent="0.25">
      <c r="A857" t="s">
        <v>872</v>
      </c>
      <c r="B857" s="1">
        <v>35821</v>
      </c>
      <c r="C857">
        <f t="shared" si="39"/>
        <v>24</v>
      </c>
      <c r="D857" t="s">
        <v>8</v>
      </c>
      <c r="E857" t="str" cm="1">
        <f t="array" ref="E857">IFERROR(_xlfn.IFS(Original!F857=Helper!$C$9,"Benar",Original!F857=Helper!$C$10,"Benar",Original!F857=Helper!$C$11,"Benar"),"Perbaikan")</f>
        <v>Benar</v>
      </c>
      <c r="F857" t="str">
        <f t="shared" si="40"/>
        <v>Marketing and Sales</v>
      </c>
      <c r="G857" s="1">
        <v>38426</v>
      </c>
      <c r="H857">
        <f t="shared" si="41"/>
        <v>2005</v>
      </c>
      <c r="I857" s="3" cm="1">
        <f t="array" ref="I857">IF(H857&lt;=2008,18000000,IF(AND(H857&gt;=2009,H857:H857&lt;=2013),13000000,IF(AND(H857&gt;=2014,H857&lt;=2019),9000000,IF(H857&gt;=2019,6800000,""))))</f>
        <v>18000000</v>
      </c>
      <c r="J857">
        <v>4</v>
      </c>
    </row>
    <row r="858" spans="1:10" x14ac:dyDescent="0.25">
      <c r="A858" t="s">
        <v>873</v>
      </c>
      <c r="B858" s="1">
        <v>34614</v>
      </c>
      <c r="C858">
        <f t="shared" si="39"/>
        <v>27</v>
      </c>
      <c r="D858" t="s">
        <v>17</v>
      </c>
      <c r="E858" t="str" cm="1">
        <f t="array" ref="E858">IFERROR(_xlfn.IFS(Original!F858=Helper!$C$9,"Benar",Original!F858=Helper!$C$10,"Benar",Original!F858=Helper!$C$11,"Benar"),"Perbaikan")</f>
        <v>Benar</v>
      </c>
      <c r="F858" t="str">
        <f t="shared" si="40"/>
        <v>Administrasi</v>
      </c>
      <c r="G858" s="1">
        <v>40795</v>
      </c>
      <c r="H858">
        <f t="shared" si="41"/>
        <v>2011</v>
      </c>
      <c r="I858" s="3" cm="1">
        <f t="array" ref="I858">IF(H858&lt;=2008,18000000,IF(AND(H858&gt;=2009,H858:H858&lt;=2013),13000000,IF(AND(H858&gt;=2014,H858&lt;=2019),9000000,IF(H858&gt;=2019,6800000,""))))</f>
        <v>13000000</v>
      </c>
      <c r="J858">
        <v>5</v>
      </c>
    </row>
    <row r="859" spans="1:10" x14ac:dyDescent="0.25">
      <c r="A859" t="s">
        <v>874</v>
      </c>
      <c r="B859" s="1">
        <v>36527</v>
      </c>
      <c r="C859">
        <f t="shared" si="39"/>
        <v>22</v>
      </c>
      <c r="D859" t="s">
        <v>13</v>
      </c>
      <c r="E859" t="str" cm="1">
        <f t="array" ref="E859">IFERROR(_xlfn.IFS(Original!F859=Helper!$C$9,"Benar",Original!F859=Helper!$C$10,"Benar",Original!F859=Helper!$C$11,"Benar"),"Perbaikan")</f>
        <v>Benar</v>
      </c>
      <c r="F859" t="str">
        <f t="shared" si="40"/>
        <v>After Sales</v>
      </c>
      <c r="G859" s="1">
        <v>41784</v>
      </c>
      <c r="H859">
        <f t="shared" si="41"/>
        <v>2014</v>
      </c>
      <c r="I859" s="3" cm="1">
        <f t="array" ref="I859">IF(H859&lt;=2008,18000000,IF(AND(H859&gt;=2009,H859:H859&lt;=2013),13000000,IF(AND(H859&gt;=2014,H859&lt;=2019),9000000,IF(H859&gt;=2019,6800000,""))))</f>
        <v>9000000</v>
      </c>
      <c r="J859">
        <v>1</v>
      </c>
    </row>
    <row r="860" spans="1:10" x14ac:dyDescent="0.25">
      <c r="A860" t="s">
        <v>875</v>
      </c>
      <c r="B860" s="1">
        <v>36042</v>
      </c>
      <c r="C860">
        <f t="shared" si="39"/>
        <v>24</v>
      </c>
      <c r="D860" t="s">
        <v>13</v>
      </c>
      <c r="E860" t="str" cm="1">
        <f t="array" ref="E860">IFERROR(_xlfn.IFS(Original!F860=Helper!$C$9,"Benar",Original!F860=Helper!$C$10,"Benar",Original!F860=Helper!$C$11,"Benar"),"Perbaikan")</f>
        <v>Benar</v>
      </c>
      <c r="F860" t="str">
        <f t="shared" si="40"/>
        <v>After Sales</v>
      </c>
      <c r="G860" s="1">
        <v>43871</v>
      </c>
      <c r="H860">
        <f t="shared" si="41"/>
        <v>2020</v>
      </c>
      <c r="I860" s="3" cm="1">
        <f t="array" ref="I860">IF(H860&lt;=2008,18000000,IF(AND(H860&gt;=2009,H860:H860&lt;=2013),13000000,IF(AND(H860&gt;=2014,H860&lt;=2019),9000000,IF(H860&gt;=2019,6800000,""))))</f>
        <v>6800000</v>
      </c>
      <c r="J860">
        <v>5</v>
      </c>
    </row>
    <row r="861" spans="1:10" x14ac:dyDescent="0.25">
      <c r="A861" t="s">
        <v>876</v>
      </c>
      <c r="B861" s="1">
        <v>34634</v>
      </c>
      <c r="C861">
        <f t="shared" si="39"/>
        <v>27</v>
      </c>
      <c r="D861" t="s">
        <v>13</v>
      </c>
      <c r="E861" t="str" cm="1">
        <f t="array" ref="E861">IFERROR(_xlfn.IFS(Original!F861=Helper!$C$9,"Benar",Original!F861=Helper!$C$10,"Benar",Original!F861=Helper!$C$11,"Benar"),"Perbaikan")</f>
        <v>Benar</v>
      </c>
      <c r="F861" t="str">
        <f t="shared" si="40"/>
        <v>After Sales</v>
      </c>
      <c r="G861" s="1">
        <v>39380</v>
      </c>
      <c r="H861">
        <f t="shared" si="41"/>
        <v>2007</v>
      </c>
      <c r="I861" s="3" cm="1">
        <f t="array" ref="I861">IF(H861&lt;=2008,18000000,IF(AND(H861&gt;=2009,H861:H861&lt;=2013),13000000,IF(AND(H861&gt;=2014,H861&lt;=2019),9000000,IF(H861&gt;=2019,6800000,""))))</f>
        <v>18000000</v>
      </c>
      <c r="J861">
        <v>6</v>
      </c>
    </row>
    <row r="862" spans="1:10" x14ac:dyDescent="0.25">
      <c r="A862" t="s">
        <v>877</v>
      </c>
      <c r="B862" s="1">
        <v>34547</v>
      </c>
      <c r="C862">
        <f t="shared" si="39"/>
        <v>28</v>
      </c>
      <c r="D862" t="s">
        <v>8</v>
      </c>
      <c r="E862" t="str" cm="1">
        <f t="array" ref="E862">IFERROR(_xlfn.IFS(Original!F862=Helper!$C$9,"Benar",Original!F862=Helper!$C$10,"Benar",Original!F862=Helper!$C$11,"Benar"),"Perbaikan")</f>
        <v>Benar</v>
      </c>
      <c r="F862" t="str">
        <f t="shared" si="40"/>
        <v>Marketing and Sales</v>
      </c>
      <c r="G862" s="1">
        <v>43361</v>
      </c>
      <c r="H862">
        <f t="shared" si="41"/>
        <v>2018</v>
      </c>
      <c r="I862" s="3" cm="1">
        <f t="array" ref="I862">IF(H862&lt;=2008,18000000,IF(AND(H862&gt;=2009,H862:H862&lt;=2013),13000000,IF(AND(H862&gt;=2014,H862&lt;=2019),9000000,IF(H862&gt;=2019,6800000,""))))</f>
        <v>9000000</v>
      </c>
      <c r="J862">
        <v>2</v>
      </c>
    </row>
    <row r="863" spans="1:10" x14ac:dyDescent="0.25">
      <c r="A863" t="s">
        <v>878</v>
      </c>
      <c r="B863" s="1">
        <v>35674</v>
      </c>
      <c r="C863">
        <f t="shared" si="39"/>
        <v>25</v>
      </c>
      <c r="D863" t="s">
        <v>13</v>
      </c>
      <c r="E863" t="str" cm="1">
        <f t="array" ref="E863">IFERROR(_xlfn.IFS(Original!F863=Helper!$C$9,"Benar",Original!F863=Helper!$C$10,"Benar",Original!F863=Helper!$C$11,"Benar"),"Perbaikan")</f>
        <v>Benar</v>
      </c>
      <c r="F863" t="str">
        <f t="shared" si="40"/>
        <v>After Sales</v>
      </c>
      <c r="G863" s="1">
        <v>41982</v>
      </c>
      <c r="H863">
        <f t="shared" si="41"/>
        <v>2014</v>
      </c>
      <c r="I863" s="3" cm="1">
        <f t="array" ref="I863">IF(H863&lt;=2008,18000000,IF(AND(H863&gt;=2009,H863:H863&lt;=2013),13000000,IF(AND(H863&gt;=2014,H863&lt;=2019),9000000,IF(H863&gt;=2019,6800000,""))))</f>
        <v>9000000</v>
      </c>
      <c r="J863">
        <v>3</v>
      </c>
    </row>
    <row r="864" spans="1:10" x14ac:dyDescent="0.25">
      <c r="A864" t="s">
        <v>879</v>
      </c>
      <c r="B864" s="1">
        <v>37493</v>
      </c>
      <c r="C864">
        <f t="shared" si="39"/>
        <v>20</v>
      </c>
      <c r="D864" t="s">
        <v>13</v>
      </c>
      <c r="E864" t="str" cm="1">
        <f t="array" ref="E864">IFERROR(_xlfn.IFS(Original!F864=Helper!$C$9,"Benar",Original!F864=Helper!$C$10,"Benar",Original!F864=Helper!$C$11,"Benar"),"Perbaikan")</f>
        <v>Benar</v>
      </c>
      <c r="F864" t="str">
        <f t="shared" si="40"/>
        <v>After Sales</v>
      </c>
      <c r="G864" s="1">
        <v>43761</v>
      </c>
      <c r="H864">
        <f t="shared" si="41"/>
        <v>2019</v>
      </c>
      <c r="I864" s="3" cm="1">
        <f t="array" ref="I864">IF(H864&lt;=2008,18000000,IF(AND(H864&gt;=2009,H864:H864&lt;=2013),13000000,IF(AND(H864&gt;=2014,H864&lt;=2019),9000000,IF(H864&gt;=2019,6800000,""))))</f>
        <v>9000000</v>
      </c>
      <c r="J864">
        <v>5</v>
      </c>
    </row>
    <row r="865" spans="1:10" x14ac:dyDescent="0.25">
      <c r="A865" t="s">
        <v>880</v>
      </c>
      <c r="B865" s="1">
        <v>36779</v>
      </c>
      <c r="C865">
        <f t="shared" si="39"/>
        <v>22</v>
      </c>
      <c r="D865" t="s">
        <v>13</v>
      </c>
      <c r="E865" t="str" cm="1">
        <f t="array" ref="E865">IFERROR(_xlfn.IFS(Original!F865=Helper!$C$9,"Benar",Original!F865=Helper!$C$10,"Benar",Original!F865=Helper!$C$11,"Benar"),"Perbaikan")</f>
        <v>Benar</v>
      </c>
      <c r="F865" t="str">
        <f t="shared" si="40"/>
        <v>After Sales</v>
      </c>
      <c r="G865" s="1">
        <v>41647</v>
      </c>
      <c r="H865">
        <f t="shared" si="41"/>
        <v>2014</v>
      </c>
      <c r="I865" s="3" cm="1">
        <f t="array" ref="I865">IF(H865&lt;=2008,18000000,IF(AND(H865&gt;=2009,H865:H865&lt;=2013),13000000,IF(AND(H865&gt;=2014,H865&lt;=2019),9000000,IF(H865&gt;=2019,6800000,""))))</f>
        <v>9000000</v>
      </c>
      <c r="J865">
        <v>3</v>
      </c>
    </row>
    <row r="866" spans="1:10" x14ac:dyDescent="0.25">
      <c r="A866" t="s">
        <v>881</v>
      </c>
      <c r="B866" s="1">
        <v>35675</v>
      </c>
      <c r="C866">
        <f t="shared" si="39"/>
        <v>25</v>
      </c>
      <c r="D866" t="s">
        <v>13</v>
      </c>
      <c r="E866" t="str" cm="1">
        <f t="array" ref="E866">IFERROR(_xlfn.IFS(Original!F866=Helper!$C$9,"Benar",Original!F866=Helper!$C$10,"Benar",Original!F866=Helper!$C$11,"Benar"),"Perbaikan")</f>
        <v>Benar</v>
      </c>
      <c r="F866" t="str">
        <f t="shared" si="40"/>
        <v>After Sales</v>
      </c>
      <c r="G866" s="1">
        <v>44401</v>
      </c>
      <c r="H866">
        <f t="shared" si="41"/>
        <v>2021</v>
      </c>
      <c r="I866" s="3" cm="1">
        <f t="array" ref="I866">IF(H866&lt;=2008,18000000,IF(AND(H866&gt;=2009,H866:H866&lt;=2013),13000000,IF(AND(H866&gt;=2014,H866&lt;=2019),9000000,IF(H866&gt;=2019,6800000,""))))</f>
        <v>6800000</v>
      </c>
      <c r="J866">
        <v>1</v>
      </c>
    </row>
    <row r="867" spans="1:10" x14ac:dyDescent="0.25">
      <c r="A867" t="s">
        <v>882</v>
      </c>
      <c r="B867" s="1">
        <v>35914</v>
      </c>
      <c r="C867">
        <f t="shared" si="39"/>
        <v>24</v>
      </c>
      <c r="D867" t="s">
        <v>13</v>
      </c>
      <c r="E867" t="str" cm="1">
        <f t="array" ref="E867">IFERROR(_xlfn.IFS(Original!F867=Helper!$C$9,"Benar",Original!F867=Helper!$C$10,"Benar",Original!F867=Helper!$C$11,"Benar"),"Perbaikan")</f>
        <v>Benar</v>
      </c>
      <c r="F867" t="str">
        <f t="shared" si="40"/>
        <v>After Sales</v>
      </c>
      <c r="G867" s="1">
        <v>39279</v>
      </c>
      <c r="H867">
        <f t="shared" si="41"/>
        <v>2007</v>
      </c>
      <c r="I867" s="3" cm="1">
        <f t="array" ref="I867">IF(H867&lt;=2008,18000000,IF(AND(H867&gt;=2009,H867:H867&lt;=2013),13000000,IF(AND(H867&gt;=2014,H867&lt;=2019),9000000,IF(H867&gt;=2019,6800000,""))))</f>
        <v>18000000</v>
      </c>
      <c r="J867">
        <v>5</v>
      </c>
    </row>
    <row r="868" spans="1:10" x14ac:dyDescent="0.25">
      <c r="A868" t="s">
        <v>883</v>
      </c>
      <c r="B868" s="1">
        <v>37173</v>
      </c>
      <c r="C868">
        <f t="shared" si="39"/>
        <v>20</v>
      </c>
      <c r="D868" t="s">
        <v>13</v>
      </c>
      <c r="E868" t="str" cm="1">
        <f t="array" ref="E868">IFERROR(_xlfn.IFS(Original!F868=Helper!$C$9,"Benar",Original!F868=Helper!$C$10,"Benar",Original!F868=Helper!$C$11,"Benar"),"Perbaikan")</f>
        <v>Benar</v>
      </c>
      <c r="F868" t="str">
        <f t="shared" si="40"/>
        <v>After Sales</v>
      </c>
      <c r="G868" s="1">
        <v>40637</v>
      </c>
      <c r="H868">
        <f t="shared" si="41"/>
        <v>2011</v>
      </c>
      <c r="I868" s="3" cm="1">
        <f t="array" ref="I868">IF(H868&lt;=2008,18000000,IF(AND(H868&gt;=2009,H868:H868&lt;=2013),13000000,IF(AND(H868&gt;=2014,H868&lt;=2019),9000000,IF(H868&gt;=2019,6800000,""))))</f>
        <v>13000000</v>
      </c>
      <c r="J868">
        <v>3</v>
      </c>
    </row>
    <row r="869" spans="1:10" x14ac:dyDescent="0.25">
      <c r="A869" t="s">
        <v>884</v>
      </c>
      <c r="B869" s="1">
        <v>37383</v>
      </c>
      <c r="C869">
        <f t="shared" si="39"/>
        <v>20</v>
      </c>
      <c r="D869" t="s">
        <v>13</v>
      </c>
      <c r="E869" t="str" cm="1">
        <f t="array" ref="E869">IFERROR(_xlfn.IFS(Original!F869=Helper!$C$9,"Benar",Original!F869=Helper!$C$10,"Benar",Original!F869=Helper!$C$11,"Benar"),"Perbaikan")</f>
        <v>Benar</v>
      </c>
      <c r="F869" t="str">
        <f t="shared" si="40"/>
        <v>After Sales</v>
      </c>
      <c r="G869" s="1">
        <v>39382</v>
      </c>
      <c r="H869">
        <f t="shared" si="41"/>
        <v>2007</v>
      </c>
      <c r="I869" s="3" cm="1">
        <f t="array" ref="I869">IF(H869&lt;=2008,18000000,IF(AND(H869&gt;=2009,H869:H869&lt;=2013),13000000,IF(AND(H869&gt;=2014,H869&lt;=2019),9000000,IF(H869&gt;=2019,6800000,""))))</f>
        <v>18000000</v>
      </c>
      <c r="J869">
        <v>2</v>
      </c>
    </row>
    <row r="870" spans="1:10" x14ac:dyDescent="0.25">
      <c r="A870" t="s">
        <v>885</v>
      </c>
      <c r="B870" s="1">
        <v>35352</v>
      </c>
      <c r="C870">
        <f t="shared" si="39"/>
        <v>25</v>
      </c>
      <c r="D870" t="s">
        <v>13</v>
      </c>
      <c r="E870" t="str" cm="1">
        <f t="array" ref="E870">IFERROR(_xlfn.IFS(Original!F870=Helper!$C$9,"Benar",Original!F870=Helper!$C$10,"Benar",Original!F870=Helper!$C$11,"Benar"),"Perbaikan")</f>
        <v>Benar</v>
      </c>
      <c r="F870" t="str">
        <f t="shared" si="40"/>
        <v>After Sales</v>
      </c>
      <c r="G870" s="1">
        <v>40452</v>
      </c>
      <c r="H870">
        <f t="shared" si="41"/>
        <v>2010</v>
      </c>
      <c r="I870" s="3" cm="1">
        <f t="array" ref="I870">IF(H870&lt;=2008,18000000,IF(AND(H870&gt;=2009,H870:H870&lt;=2013),13000000,IF(AND(H870&gt;=2014,H870&lt;=2019),9000000,IF(H870&gt;=2019,6800000,""))))</f>
        <v>13000000</v>
      </c>
      <c r="J870">
        <v>6</v>
      </c>
    </row>
    <row r="871" spans="1:10" x14ac:dyDescent="0.25">
      <c r="A871" t="s">
        <v>886</v>
      </c>
      <c r="B871" s="1">
        <v>36914</v>
      </c>
      <c r="C871">
        <f t="shared" si="39"/>
        <v>21</v>
      </c>
      <c r="D871" t="s">
        <v>17</v>
      </c>
      <c r="E871" t="str" cm="1">
        <f t="array" ref="E871">IFERROR(_xlfn.IFS(Original!F871=Helper!$C$9,"Benar",Original!F871=Helper!$C$10,"Benar",Original!F871=Helper!$C$11,"Benar"),"Perbaikan")</f>
        <v>Benar</v>
      </c>
      <c r="F871" t="str">
        <f t="shared" si="40"/>
        <v>Administrasi</v>
      </c>
      <c r="G871" s="1">
        <v>38473</v>
      </c>
      <c r="H871">
        <f t="shared" si="41"/>
        <v>2005</v>
      </c>
      <c r="I871" s="3" cm="1">
        <f t="array" ref="I871">IF(H871&lt;=2008,18000000,IF(AND(H871&gt;=2009,H871:H871&lt;=2013),13000000,IF(AND(H871&gt;=2014,H871&lt;=2019),9000000,IF(H871&gt;=2019,6800000,""))))</f>
        <v>18000000</v>
      </c>
      <c r="J871">
        <v>6</v>
      </c>
    </row>
    <row r="872" spans="1:10" x14ac:dyDescent="0.25">
      <c r="A872" t="s">
        <v>887</v>
      </c>
      <c r="B872" s="1">
        <v>37833</v>
      </c>
      <c r="C872">
        <f t="shared" si="39"/>
        <v>19</v>
      </c>
      <c r="D872" t="s">
        <v>13</v>
      </c>
      <c r="E872" t="str" cm="1">
        <f t="array" ref="E872">IFERROR(_xlfn.IFS(Original!F872=Helper!$C$9,"Benar",Original!F872=Helper!$C$10,"Benar",Original!F872=Helper!$C$11,"Benar"),"Perbaikan")</f>
        <v>Benar</v>
      </c>
      <c r="F872" t="str">
        <f t="shared" si="40"/>
        <v>After Sales</v>
      </c>
      <c r="G872" s="1">
        <v>43985</v>
      </c>
      <c r="H872">
        <f t="shared" si="41"/>
        <v>2020</v>
      </c>
      <c r="I872" s="3" cm="1">
        <f t="array" ref="I872">IF(H872&lt;=2008,18000000,IF(AND(H872&gt;=2009,H872:H872&lt;=2013),13000000,IF(AND(H872&gt;=2014,H872&lt;=2019),9000000,IF(H872&gt;=2019,6800000,""))))</f>
        <v>6800000</v>
      </c>
      <c r="J872">
        <v>6</v>
      </c>
    </row>
    <row r="873" spans="1:10" x14ac:dyDescent="0.25">
      <c r="A873" t="s">
        <v>888</v>
      </c>
      <c r="B873" s="1">
        <v>36249</v>
      </c>
      <c r="C873">
        <f t="shared" si="39"/>
        <v>23</v>
      </c>
      <c r="D873" t="s">
        <v>17</v>
      </c>
      <c r="E873" t="str" cm="1">
        <f t="array" ref="E873">IFERROR(_xlfn.IFS(Original!F873=Helper!$C$9,"Benar",Original!F873=Helper!$C$10,"Benar",Original!F873=Helper!$C$11,"Benar"),"Perbaikan")</f>
        <v>Benar</v>
      </c>
      <c r="F873" t="str">
        <f t="shared" si="40"/>
        <v>Administrasi</v>
      </c>
      <c r="G873" s="1">
        <v>38699</v>
      </c>
      <c r="H873">
        <f t="shared" si="41"/>
        <v>2005</v>
      </c>
      <c r="I873" s="3" cm="1">
        <f t="array" ref="I873">IF(H873&lt;=2008,18000000,IF(AND(H873&gt;=2009,H873:H873&lt;=2013),13000000,IF(AND(H873&gt;=2014,H873&lt;=2019),9000000,IF(H873&gt;=2019,6800000,""))))</f>
        <v>18000000</v>
      </c>
      <c r="J873">
        <v>1</v>
      </c>
    </row>
    <row r="874" spans="1:10" x14ac:dyDescent="0.25">
      <c r="A874" t="s">
        <v>889</v>
      </c>
      <c r="B874" s="1">
        <v>35517</v>
      </c>
      <c r="C874">
        <f t="shared" si="39"/>
        <v>25</v>
      </c>
      <c r="D874" t="s">
        <v>13</v>
      </c>
      <c r="E874" t="str" cm="1">
        <f t="array" ref="E874">IFERROR(_xlfn.IFS(Original!F874=Helper!$C$9,"Benar",Original!F874=Helper!$C$10,"Benar",Original!F874=Helper!$C$11,"Benar"),"Perbaikan")</f>
        <v>Benar</v>
      </c>
      <c r="F874" t="str">
        <f t="shared" si="40"/>
        <v>After Sales</v>
      </c>
      <c r="G874" s="1">
        <v>41765</v>
      </c>
      <c r="H874">
        <f t="shared" si="41"/>
        <v>2014</v>
      </c>
      <c r="I874" s="3" cm="1">
        <f t="array" ref="I874">IF(H874&lt;=2008,18000000,IF(AND(H874&gt;=2009,H874:H874&lt;=2013),13000000,IF(AND(H874&gt;=2014,H874&lt;=2019),9000000,IF(H874&gt;=2019,6800000,""))))</f>
        <v>9000000</v>
      </c>
      <c r="J874">
        <v>4</v>
      </c>
    </row>
    <row r="875" spans="1:10" x14ac:dyDescent="0.25">
      <c r="A875" t="s">
        <v>890</v>
      </c>
      <c r="B875" s="1">
        <v>35764</v>
      </c>
      <c r="C875">
        <f t="shared" si="39"/>
        <v>24</v>
      </c>
      <c r="D875" t="s">
        <v>8</v>
      </c>
      <c r="E875" t="str" cm="1">
        <f t="array" ref="E875">IFERROR(_xlfn.IFS(Original!F875=Helper!$C$9,"Benar",Original!F875=Helper!$C$10,"Benar",Original!F875=Helper!$C$11,"Benar"),"Perbaikan")</f>
        <v>Benar</v>
      </c>
      <c r="F875" t="str">
        <f t="shared" si="40"/>
        <v>Marketing and Sales</v>
      </c>
      <c r="G875" s="1">
        <v>40146</v>
      </c>
      <c r="H875">
        <f t="shared" si="41"/>
        <v>2009</v>
      </c>
      <c r="I875" s="3" cm="1">
        <f t="array" ref="I875">IF(H875&lt;=2008,18000000,IF(AND(H875&gt;=2009,H875:H875&lt;=2013),13000000,IF(AND(H875&gt;=2014,H875&lt;=2019),9000000,IF(H875&gt;=2019,6800000,""))))</f>
        <v>13000000</v>
      </c>
      <c r="J875">
        <v>1</v>
      </c>
    </row>
    <row r="876" spans="1:10" x14ac:dyDescent="0.25">
      <c r="A876" t="s">
        <v>891</v>
      </c>
      <c r="B876" s="1">
        <v>35858</v>
      </c>
      <c r="C876">
        <f t="shared" si="39"/>
        <v>24</v>
      </c>
      <c r="D876" t="s">
        <v>13</v>
      </c>
      <c r="E876" t="str" cm="1">
        <f t="array" ref="E876">IFERROR(_xlfn.IFS(Original!F876=Helper!$C$9,"Benar",Original!F876=Helper!$C$10,"Benar",Original!F876=Helper!$C$11,"Benar"),"Perbaikan")</f>
        <v>Benar</v>
      </c>
      <c r="F876" t="str">
        <f t="shared" si="40"/>
        <v>After Sales</v>
      </c>
      <c r="G876" s="1">
        <v>44585</v>
      </c>
      <c r="H876">
        <f t="shared" si="41"/>
        <v>2022</v>
      </c>
      <c r="I876" s="3" cm="1">
        <f t="array" ref="I876">IF(H876&lt;=2008,18000000,IF(AND(H876&gt;=2009,H876:H876&lt;=2013),13000000,IF(AND(H876&gt;=2014,H876&lt;=2019),9000000,IF(H876&gt;=2019,6800000,""))))</f>
        <v>6800000</v>
      </c>
      <c r="J876">
        <v>3</v>
      </c>
    </row>
    <row r="877" spans="1:10" x14ac:dyDescent="0.25">
      <c r="A877" t="s">
        <v>892</v>
      </c>
      <c r="B877" s="1">
        <v>34964</v>
      </c>
      <c r="C877">
        <f t="shared" si="39"/>
        <v>27</v>
      </c>
      <c r="D877" t="s">
        <v>13</v>
      </c>
      <c r="E877" t="str" cm="1">
        <f t="array" ref="E877">IFERROR(_xlfn.IFS(Original!F877=Helper!$C$9,"Benar",Original!F877=Helper!$C$10,"Benar",Original!F877=Helper!$C$11,"Benar"),"Perbaikan")</f>
        <v>Benar</v>
      </c>
      <c r="F877" t="str">
        <f t="shared" si="40"/>
        <v>After Sales</v>
      </c>
      <c r="G877" s="1">
        <v>39566</v>
      </c>
      <c r="H877">
        <f t="shared" si="41"/>
        <v>2008</v>
      </c>
      <c r="I877" s="3" cm="1">
        <f t="array" ref="I877">IF(H877&lt;=2008,18000000,IF(AND(H877&gt;=2009,H877:H877&lt;=2013),13000000,IF(AND(H877&gt;=2014,H877&lt;=2019),9000000,IF(H877&gt;=2019,6800000,""))))</f>
        <v>18000000</v>
      </c>
      <c r="J877">
        <v>5</v>
      </c>
    </row>
    <row r="878" spans="1:10" x14ac:dyDescent="0.25">
      <c r="A878" t="s">
        <v>893</v>
      </c>
      <c r="B878" s="1">
        <v>37140</v>
      </c>
      <c r="C878">
        <f t="shared" si="39"/>
        <v>21</v>
      </c>
      <c r="D878" t="s">
        <v>13</v>
      </c>
      <c r="E878" t="str" cm="1">
        <f t="array" ref="E878">IFERROR(_xlfn.IFS(Original!F878=Helper!$C$9,"Benar",Original!F878=Helper!$C$10,"Benar",Original!F878=Helper!$C$11,"Benar"),"Perbaikan")</f>
        <v>Benar</v>
      </c>
      <c r="F878" t="str">
        <f t="shared" si="40"/>
        <v>After Sales</v>
      </c>
      <c r="G878" s="1">
        <v>38846</v>
      </c>
      <c r="H878">
        <f t="shared" si="41"/>
        <v>2006</v>
      </c>
      <c r="I878" s="3" cm="1">
        <f t="array" ref="I878">IF(H878&lt;=2008,18000000,IF(AND(H878&gt;=2009,H878:H878&lt;=2013),13000000,IF(AND(H878&gt;=2014,H878&lt;=2019),9000000,IF(H878&gt;=2019,6800000,""))))</f>
        <v>18000000</v>
      </c>
      <c r="J878">
        <v>2</v>
      </c>
    </row>
    <row r="879" spans="1:10" x14ac:dyDescent="0.25">
      <c r="A879" t="s">
        <v>894</v>
      </c>
      <c r="B879" s="1">
        <v>36406</v>
      </c>
      <c r="C879">
        <f t="shared" si="39"/>
        <v>23</v>
      </c>
      <c r="D879" t="s">
        <v>17</v>
      </c>
      <c r="E879" t="str" cm="1">
        <f t="array" ref="E879">IFERROR(_xlfn.IFS(Original!F879=Helper!$C$9,"Benar",Original!F879=Helper!$C$10,"Benar",Original!F879=Helper!$C$11,"Benar"),"Perbaikan")</f>
        <v>Benar</v>
      </c>
      <c r="F879" t="str">
        <f t="shared" si="40"/>
        <v>Administrasi</v>
      </c>
      <c r="G879" s="1">
        <v>40795</v>
      </c>
      <c r="H879">
        <f t="shared" si="41"/>
        <v>2011</v>
      </c>
      <c r="I879" s="3" cm="1">
        <f t="array" ref="I879">IF(H879&lt;=2008,18000000,IF(AND(H879&gt;=2009,H879:H879&lt;=2013),13000000,IF(AND(H879&gt;=2014,H879&lt;=2019),9000000,IF(H879&gt;=2019,6800000,""))))</f>
        <v>13000000</v>
      </c>
      <c r="J879">
        <v>6</v>
      </c>
    </row>
    <row r="880" spans="1:10" x14ac:dyDescent="0.25">
      <c r="A880" t="s">
        <v>895</v>
      </c>
      <c r="B880" s="1">
        <v>35007</v>
      </c>
      <c r="C880">
        <f t="shared" si="39"/>
        <v>26</v>
      </c>
      <c r="D880" t="s">
        <v>13</v>
      </c>
      <c r="E880" t="str" cm="1">
        <f t="array" ref="E880">IFERROR(_xlfn.IFS(Original!F880=Helper!$C$9,"Benar",Original!F880=Helper!$C$10,"Benar",Original!F880=Helper!$C$11,"Benar"),"Perbaikan")</f>
        <v>Benar</v>
      </c>
      <c r="F880" t="str">
        <f t="shared" si="40"/>
        <v>After Sales</v>
      </c>
      <c r="G880" s="1">
        <v>42970</v>
      </c>
      <c r="H880">
        <f t="shared" si="41"/>
        <v>2017</v>
      </c>
      <c r="I880" s="3" cm="1">
        <f t="array" ref="I880">IF(H880&lt;=2008,18000000,IF(AND(H880&gt;=2009,H880:H880&lt;=2013),13000000,IF(AND(H880&gt;=2014,H880&lt;=2019),9000000,IF(H880&gt;=2019,6800000,""))))</f>
        <v>9000000</v>
      </c>
      <c r="J880">
        <v>5</v>
      </c>
    </row>
    <row r="881" spans="1:10" x14ac:dyDescent="0.25">
      <c r="A881" t="s">
        <v>896</v>
      </c>
      <c r="B881" s="1">
        <v>37505</v>
      </c>
      <c r="C881">
        <f t="shared" si="39"/>
        <v>20</v>
      </c>
      <c r="D881" t="s">
        <v>13</v>
      </c>
      <c r="E881" t="str" cm="1">
        <f t="array" ref="E881">IFERROR(_xlfn.IFS(Original!F881=Helper!$C$9,"Benar",Original!F881=Helper!$C$10,"Benar",Original!F881=Helper!$C$11,"Benar"),"Perbaikan")</f>
        <v>Benar</v>
      </c>
      <c r="F881" t="str">
        <f t="shared" si="40"/>
        <v>After Sales</v>
      </c>
      <c r="G881" s="1">
        <v>43010</v>
      </c>
      <c r="H881">
        <f t="shared" si="41"/>
        <v>2017</v>
      </c>
      <c r="I881" s="3" cm="1">
        <f t="array" ref="I881">IF(H881&lt;=2008,18000000,IF(AND(H881&gt;=2009,H881:H881&lt;=2013),13000000,IF(AND(H881&gt;=2014,H881&lt;=2019),9000000,IF(H881&gt;=2019,6800000,""))))</f>
        <v>9000000</v>
      </c>
      <c r="J881">
        <v>6</v>
      </c>
    </row>
    <row r="882" spans="1:10" x14ac:dyDescent="0.25">
      <c r="A882" t="s">
        <v>897</v>
      </c>
      <c r="B882" s="1">
        <v>36677</v>
      </c>
      <c r="C882">
        <f t="shared" si="39"/>
        <v>22</v>
      </c>
      <c r="D882" t="s">
        <v>298</v>
      </c>
      <c r="E882" t="str" cm="1">
        <f t="array" ref="E882">IFERROR(_xlfn.IFS(Original!F882=Helper!$C$9,"Benar",Original!F882=Helper!$C$10,"Benar",Original!F882=Helper!$C$11,"Benar"),"Perbaikan")</f>
        <v>Benar</v>
      </c>
      <c r="F882" t="s">
        <v>13</v>
      </c>
      <c r="G882" s="1">
        <v>42135</v>
      </c>
      <c r="H882">
        <f t="shared" si="41"/>
        <v>2015</v>
      </c>
      <c r="I882" s="3" cm="1">
        <f t="array" ref="I882">IF(H882&lt;=2008,18000000,IF(AND(H882&gt;=2009,H882:H882&lt;=2013),13000000,IF(AND(H882&gt;=2014,H882&lt;=2019),9000000,IF(H882&gt;=2019,6800000,""))))</f>
        <v>9000000</v>
      </c>
      <c r="J882">
        <v>2</v>
      </c>
    </row>
    <row r="883" spans="1:10" x14ac:dyDescent="0.25">
      <c r="A883" t="s">
        <v>898</v>
      </c>
      <c r="B883" s="1">
        <v>35522</v>
      </c>
      <c r="C883">
        <f t="shared" si="39"/>
        <v>25</v>
      </c>
      <c r="D883" t="s">
        <v>13</v>
      </c>
      <c r="E883" t="str" cm="1">
        <f t="array" ref="E883">IFERROR(_xlfn.IFS(Original!F883=Helper!$C$9,"Benar",Original!F883=Helper!$C$10,"Benar",Original!F883=Helper!$C$11,"Benar"),"Perbaikan")</f>
        <v>Benar</v>
      </c>
      <c r="F883" t="str">
        <f t="shared" si="40"/>
        <v>After Sales</v>
      </c>
      <c r="G883" s="1">
        <v>44189</v>
      </c>
      <c r="H883">
        <f t="shared" si="41"/>
        <v>2020</v>
      </c>
      <c r="I883" s="3" cm="1">
        <f t="array" ref="I883">IF(H883&lt;=2008,18000000,IF(AND(H883&gt;=2009,H883:H883&lt;=2013),13000000,IF(AND(H883&gt;=2014,H883&lt;=2019),9000000,IF(H883&gt;=2019,6800000,""))))</f>
        <v>6800000</v>
      </c>
      <c r="J883">
        <v>2</v>
      </c>
    </row>
    <row r="884" spans="1:10" x14ac:dyDescent="0.25">
      <c r="A884" t="s">
        <v>899</v>
      </c>
      <c r="B884" s="1">
        <v>36650</v>
      </c>
      <c r="C884">
        <f t="shared" si="39"/>
        <v>22</v>
      </c>
      <c r="D884" t="s">
        <v>8</v>
      </c>
      <c r="E884" t="str" cm="1">
        <f t="array" ref="E884">IFERROR(_xlfn.IFS(Original!F884=Helper!$C$9,"Benar",Original!F884=Helper!$C$10,"Benar",Original!F884=Helper!$C$11,"Benar"),"Perbaikan")</f>
        <v>Benar</v>
      </c>
      <c r="F884" t="str">
        <f t="shared" si="40"/>
        <v>Marketing and Sales</v>
      </c>
      <c r="G884" s="1">
        <v>41253</v>
      </c>
      <c r="H884">
        <f t="shared" si="41"/>
        <v>2012</v>
      </c>
      <c r="I884" s="3" cm="1">
        <f t="array" ref="I884">IF(H884&lt;=2008,18000000,IF(AND(H884&gt;=2009,H884:H884&lt;=2013),13000000,IF(AND(H884&gt;=2014,H884&lt;=2019),9000000,IF(H884&gt;=2019,6800000,""))))</f>
        <v>13000000</v>
      </c>
      <c r="J884">
        <v>6</v>
      </c>
    </row>
    <row r="885" spans="1:10" x14ac:dyDescent="0.25">
      <c r="A885" t="s">
        <v>900</v>
      </c>
      <c r="B885" s="1">
        <v>34610</v>
      </c>
      <c r="C885">
        <f t="shared" si="39"/>
        <v>27</v>
      </c>
      <c r="D885" t="s">
        <v>17</v>
      </c>
      <c r="E885" t="str" cm="1">
        <f t="array" ref="E885">IFERROR(_xlfn.IFS(Original!F885=Helper!$C$9,"Benar",Original!F885=Helper!$C$10,"Benar",Original!F885=Helper!$C$11,"Benar"),"Perbaikan")</f>
        <v>Benar</v>
      </c>
      <c r="F885" t="str">
        <f t="shared" si="40"/>
        <v>Administrasi</v>
      </c>
      <c r="G885" s="1">
        <v>39931</v>
      </c>
      <c r="H885">
        <f t="shared" si="41"/>
        <v>2009</v>
      </c>
      <c r="I885" s="3" cm="1">
        <f t="array" ref="I885">IF(H885&lt;=2008,18000000,IF(AND(H885&gt;=2009,H885:H885&lt;=2013),13000000,IF(AND(H885&gt;=2014,H885&lt;=2019),9000000,IF(H885&gt;=2019,6800000,""))))</f>
        <v>13000000</v>
      </c>
      <c r="J885">
        <v>6</v>
      </c>
    </row>
    <row r="886" spans="1:10" x14ac:dyDescent="0.25">
      <c r="A886" t="s">
        <v>901</v>
      </c>
      <c r="B886" s="1">
        <v>34748</v>
      </c>
      <c r="C886">
        <f t="shared" si="39"/>
        <v>27</v>
      </c>
      <c r="D886" t="s">
        <v>17</v>
      </c>
      <c r="E886" t="str" cm="1">
        <f t="array" ref="E886">IFERROR(_xlfn.IFS(Original!F886=Helper!$C$9,"Benar",Original!F886=Helper!$C$10,"Benar",Original!F886=Helper!$C$11,"Benar"),"Perbaikan")</f>
        <v>Benar</v>
      </c>
      <c r="F886" t="str">
        <f t="shared" si="40"/>
        <v>Administrasi</v>
      </c>
      <c r="G886" s="1">
        <v>42172</v>
      </c>
      <c r="H886">
        <f t="shared" si="41"/>
        <v>2015</v>
      </c>
      <c r="I886" s="3" cm="1">
        <f t="array" ref="I886">IF(H886&lt;=2008,18000000,IF(AND(H886&gt;=2009,H886:H886&lt;=2013),13000000,IF(AND(H886&gt;=2014,H886&lt;=2019),9000000,IF(H886&gt;=2019,6800000,""))))</f>
        <v>9000000</v>
      </c>
      <c r="J886">
        <v>3</v>
      </c>
    </row>
    <row r="887" spans="1:10" x14ac:dyDescent="0.25">
      <c r="A887" t="s">
        <v>902</v>
      </c>
      <c r="B887" s="1">
        <v>35223</v>
      </c>
      <c r="C887">
        <f t="shared" si="39"/>
        <v>26</v>
      </c>
      <c r="D887" t="s">
        <v>13</v>
      </c>
      <c r="E887" t="str" cm="1">
        <f t="array" ref="E887">IFERROR(_xlfn.IFS(Original!F887=Helper!$C$9,"Benar",Original!F887=Helper!$C$10,"Benar",Original!F887=Helper!$C$11,"Benar"),"Perbaikan")</f>
        <v>Benar</v>
      </c>
      <c r="F887" t="str">
        <f t="shared" si="40"/>
        <v>After Sales</v>
      </c>
      <c r="G887" s="1">
        <v>44366</v>
      </c>
      <c r="H887">
        <f t="shared" si="41"/>
        <v>2021</v>
      </c>
      <c r="I887" s="3" cm="1">
        <f t="array" ref="I887">IF(H887&lt;=2008,18000000,IF(AND(H887&gt;=2009,H887:H887&lt;=2013),13000000,IF(AND(H887&gt;=2014,H887&lt;=2019),9000000,IF(H887&gt;=2019,6800000,""))))</f>
        <v>6800000</v>
      </c>
      <c r="J887">
        <v>6</v>
      </c>
    </row>
    <row r="888" spans="1:10" x14ac:dyDescent="0.25">
      <c r="A888" t="s">
        <v>903</v>
      </c>
      <c r="B888" s="1">
        <v>36159</v>
      </c>
      <c r="C888">
        <f t="shared" si="39"/>
        <v>23</v>
      </c>
      <c r="D888" t="s">
        <v>13</v>
      </c>
      <c r="E888" t="str" cm="1">
        <f t="array" ref="E888">IFERROR(_xlfn.IFS(Original!F888=Helper!$C$9,"Benar",Original!F888=Helper!$C$10,"Benar",Original!F888=Helper!$C$11,"Benar"),"Perbaikan")</f>
        <v>Benar</v>
      </c>
      <c r="F888" t="str">
        <f t="shared" si="40"/>
        <v>After Sales</v>
      </c>
      <c r="G888" s="1">
        <v>39333</v>
      </c>
      <c r="H888">
        <f t="shared" si="41"/>
        <v>2007</v>
      </c>
      <c r="I888" s="3" cm="1">
        <f t="array" ref="I888">IF(H888&lt;=2008,18000000,IF(AND(H888&gt;=2009,H888:H888&lt;=2013),13000000,IF(AND(H888&gt;=2014,H888&lt;=2019),9000000,IF(H888&gt;=2019,6800000,""))))</f>
        <v>18000000</v>
      </c>
      <c r="J888">
        <v>3</v>
      </c>
    </row>
    <row r="889" spans="1:10" x14ac:dyDescent="0.25">
      <c r="A889" t="s">
        <v>904</v>
      </c>
      <c r="B889" s="1">
        <v>36813</v>
      </c>
      <c r="C889">
        <f t="shared" si="39"/>
        <v>21</v>
      </c>
      <c r="D889" t="s">
        <v>8</v>
      </c>
      <c r="E889" t="str" cm="1">
        <f t="array" ref="E889">IFERROR(_xlfn.IFS(Original!F889=Helper!$C$9,"Benar",Original!F889=Helper!$C$10,"Benar",Original!F889=Helper!$C$11,"Benar"),"Perbaikan")</f>
        <v>Benar</v>
      </c>
      <c r="F889" t="str">
        <f t="shared" si="40"/>
        <v>Marketing and Sales</v>
      </c>
      <c r="G889" s="1">
        <v>38797</v>
      </c>
      <c r="H889">
        <f t="shared" si="41"/>
        <v>2006</v>
      </c>
      <c r="I889" s="3" cm="1">
        <f t="array" ref="I889">IF(H889&lt;=2008,18000000,IF(AND(H889&gt;=2009,H889:H889&lt;=2013),13000000,IF(AND(H889&gt;=2014,H889&lt;=2019),9000000,IF(H889&gt;=2019,6800000,""))))</f>
        <v>18000000</v>
      </c>
      <c r="J889">
        <v>2</v>
      </c>
    </row>
    <row r="890" spans="1:10" x14ac:dyDescent="0.25">
      <c r="A890" t="s">
        <v>905</v>
      </c>
      <c r="B890" s="1">
        <v>35677</v>
      </c>
      <c r="C890">
        <f t="shared" si="39"/>
        <v>25</v>
      </c>
      <c r="D890" t="s">
        <v>13</v>
      </c>
      <c r="E890" t="str" cm="1">
        <f t="array" ref="E890">IFERROR(_xlfn.IFS(Original!F890=Helper!$C$9,"Benar",Original!F890=Helper!$C$10,"Benar",Original!F890=Helper!$C$11,"Benar"),"Perbaikan")</f>
        <v>Benar</v>
      </c>
      <c r="F890" t="str">
        <f t="shared" si="40"/>
        <v>After Sales</v>
      </c>
      <c r="G890" s="1">
        <v>40046</v>
      </c>
      <c r="H890">
        <f t="shared" si="41"/>
        <v>2009</v>
      </c>
      <c r="I890" s="3" cm="1">
        <f t="array" ref="I890">IF(H890&lt;=2008,18000000,IF(AND(H890&gt;=2009,H890:H890&lt;=2013),13000000,IF(AND(H890&gt;=2014,H890&lt;=2019),9000000,IF(H890&gt;=2019,6800000,""))))</f>
        <v>13000000</v>
      </c>
      <c r="J890">
        <v>3</v>
      </c>
    </row>
    <row r="891" spans="1:10" x14ac:dyDescent="0.25">
      <c r="A891" t="s">
        <v>906</v>
      </c>
      <c r="B891" s="1">
        <v>34858</v>
      </c>
      <c r="C891">
        <f t="shared" si="39"/>
        <v>27</v>
      </c>
      <c r="D891" t="s">
        <v>13</v>
      </c>
      <c r="E891" t="str" cm="1">
        <f t="array" ref="E891">IFERROR(_xlfn.IFS(Original!F891=Helper!$C$9,"Benar",Original!F891=Helper!$C$10,"Benar",Original!F891=Helper!$C$11,"Benar"),"Perbaikan")</f>
        <v>Benar</v>
      </c>
      <c r="F891" t="str">
        <f t="shared" si="40"/>
        <v>After Sales</v>
      </c>
      <c r="G891" s="1">
        <v>38502</v>
      </c>
      <c r="H891">
        <f t="shared" si="41"/>
        <v>2005</v>
      </c>
      <c r="I891" s="3" cm="1">
        <f t="array" ref="I891">IF(H891&lt;=2008,18000000,IF(AND(H891&gt;=2009,H891:H891&lt;=2013),13000000,IF(AND(H891&gt;=2014,H891&lt;=2019),9000000,IF(H891&gt;=2019,6800000,""))))</f>
        <v>18000000</v>
      </c>
      <c r="J891">
        <v>4</v>
      </c>
    </row>
    <row r="892" spans="1:10" x14ac:dyDescent="0.25">
      <c r="A892" t="s">
        <v>907</v>
      </c>
      <c r="B892" s="1">
        <v>37890</v>
      </c>
      <c r="C892">
        <f t="shared" si="39"/>
        <v>19</v>
      </c>
      <c r="D892" t="s">
        <v>8</v>
      </c>
      <c r="E892" t="str" cm="1">
        <f t="array" ref="E892">IFERROR(_xlfn.IFS(Original!F892=Helper!$C$9,"Benar",Original!F892=Helper!$C$10,"Benar",Original!F892=Helper!$C$11,"Benar"),"Perbaikan")</f>
        <v>Benar</v>
      </c>
      <c r="F892" t="str">
        <f t="shared" si="40"/>
        <v>Marketing and Sales</v>
      </c>
      <c r="G892" s="1">
        <v>39685</v>
      </c>
      <c r="H892">
        <f t="shared" si="41"/>
        <v>2008</v>
      </c>
      <c r="I892" s="3" cm="1">
        <f t="array" ref="I892">IF(H892&lt;=2008,18000000,IF(AND(H892&gt;=2009,H892:H892&lt;=2013),13000000,IF(AND(H892&gt;=2014,H892&lt;=2019),9000000,IF(H892&gt;=2019,6800000,""))))</f>
        <v>18000000</v>
      </c>
      <c r="J892">
        <v>3</v>
      </c>
    </row>
    <row r="893" spans="1:10" x14ac:dyDescent="0.25">
      <c r="A893" t="s">
        <v>908</v>
      </c>
      <c r="B893" s="1">
        <v>35245</v>
      </c>
      <c r="C893">
        <f t="shared" si="39"/>
        <v>26</v>
      </c>
      <c r="D893" t="s">
        <v>8</v>
      </c>
      <c r="E893" t="str" cm="1">
        <f t="array" ref="E893">IFERROR(_xlfn.IFS(Original!F893=Helper!$C$9,"Benar",Original!F893=Helper!$C$10,"Benar",Original!F893=Helper!$C$11,"Benar"),"Perbaikan")</f>
        <v>Benar</v>
      </c>
      <c r="F893" t="str">
        <f t="shared" si="40"/>
        <v>Marketing and Sales</v>
      </c>
      <c r="G893" s="1">
        <v>39734</v>
      </c>
      <c r="H893">
        <f t="shared" si="41"/>
        <v>2008</v>
      </c>
      <c r="I893" s="3" cm="1">
        <f t="array" ref="I893">IF(H893&lt;=2008,18000000,IF(AND(H893&gt;=2009,H893:H893&lt;=2013),13000000,IF(AND(H893&gt;=2014,H893&lt;=2019),9000000,IF(H893&gt;=2019,6800000,""))))</f>
        <v>18000000</v>
      </c>
      <c r="J893">
        <v>1</v>
      </c>
    </row>
    <row r="894" spans="1:10" x14ac:dyDescent="0.25">
      <c r="A894" t="s">
        <v>909</v>
      </c>
      <c r="B894" s="1">
        <v>37912</v>
      </c>
      <c r="C894">
        <f t="shared" si="39"/>
        <v>18</v>
      </c>
      <c r="D894" t="s">
        <v>13</v>
      </c>
      <c r="E894" t="str" cm="1">
        <f t="array" ref="E894">IFERROR(_xlfn.IFS(Original!F894=Helper!$C$9,"Benar",Original!F894=Helper!$C$10,"Benar",Original!F894=Helper!$C$11,"Benar"),"Perbaikan")</f>
        <v>Benar</v>
      </c>
      <c r="F894" t="str">
        <f t="shared" si="40"/>
        <v>After Sales</v>
      </c>
      <c r="G894" s="1">
        <v>41680</v>
      </c>
      <c r="H894">
        <f t="shared" si="41"/>
        <v>2014</v>
      </c>
      <c r="I894" s="3" cm="1">
        <f t="array" ref="I894">IF(H894&lt;=2008,18000000,IF(AND(H894&gt;=2009,H894:H894&lt;=2013),13000000,IF(AND(H894&gt;=2014,H894&lt;=2019),9000000,IF(H894&gt;=2019,6800000,""))))</f>
        <v>9000000</v>
      </c>
      <c r="J894">
        <v>6</v>
      </c>
    </row>
    <row r="895" spans="1:10" x14ac:dyDescent="0.25">
      <c r="A895" t="s">
        <v>910</v>
      </c>
      <c r="B895" s="1">
        <v>34683</v>
      </c>
      <c r="C895">
        <f t="shared" si="39"/>
        <v>27</v>
      </c>
      <c r="D895" t="s">
        <v>13</v>
      </c>
      <c r="E895" t="str" cm="1">
        <f t="array" ref="E895">IFERROR(_xlfn.IFS(Original!F895=Helper!$C$9,"Benar",Original!F895=Helper!$C$10,"Benar",Original!F895=Helper!$C$11,"Benar"),"Perbaikan")</f>
        <v>Benar</v>
      </c>
      <c r="F895" t="str">
        <f t="shared" si="40"/>
        <v>After Sales</v>
      </c>
      <c r="G895" s="1">
        <v>43688</v>
      </c>
      <c r="H895">
        <f t="shared" si="41"/>
        <v>2019</v>
      </c>
      <c r="I895" s="3" cm="1">
        <f t="array" ref="I895">IF(H895&lt;=2008,18000000,IF(AND(H895&gt;=2009,H895:H895&lt;=2013),13000000,IF(AND(H895&gt;=2014,H895&lt;=2019),9000000,IF(H895&gt;=2019,6800000,""))))</f>
        <v>9000000</v>
      </c>
      <c r="J895">
        <v>5</v>
      </c>
    </row>
    <row r="896" spans="1:10" x14ac:dyDescent="0.25">
      <c r="A896" t="s">
        <v>911</v>
      </c>
      <c r="B896" s="1">
        <v>36517</v>
      </c>
      <c r="C896">
        <f t="shared" si="39"/>
        <v>22</v>
      </c>
      <c r="D896" t="s">
        <v>13</v>
      </c>
      <c r="E896" t="str" cm="1">
        <f t="array" ref="E896">IFERROR(_xlfn.IFS(Original!F896=Helper!$C$9,"Benar",Original!F896=Helper!$C$10,"Benar",Original!F896=Helper!$C$11,"Benar"),"Perbaikan")</f>
        <v>Benar</v>
      </c>
      <c r="F896" t="str">
        <f t="shared" si="40"/>
        <v>After Sales</v>
      </c>
      <c r="G896" s="1">
        <v>42782</v>
      </c>
      <c r="H896">
        <f t="shared" si="41"/>
        <v>2017</v>
      </c>
      <c r="I896" s="3" cm="1">
        <f t="array" ref="I896">IF(H896&lt;=2008,18000000,IF(AND(H896&gt;=2009,H896:H896&lt;=2013),13000000,IF(AND(H896&gt;=2014,H896&lt;=2019),9000000,IF(H896&gt;=2019,6800000,""))))</f>
        <v>9000000</v>
      </c>
      <c r="J896">
        <v>4</v>
      </c>
    </row>
    <row r="897" spans="1:10" x14ac:dyDescent="0.25">
      <c r="A897" t="s">
        <v>912</v>
      </c>
      <c r="B897" s="1">
        <v>36651</v>
      </c>
      <c r="C897">
        <f t="shared" si="39"/>
        <v>22</v>
      </c>
      <c r="D897" t="s">
        <v>13</v>
      </c>
      <c r="E897" t="str" cm="1">
        <f t="array" ref="E897">IFERROR(_xlfn.IFS(Original!F897=Helper!$C$9,"Benar",Original!F897=Helper!$C$10,"Benar",Original!F897=Helper!$C$11,"Benar"),"Perbaikan")</f>
        <v>Benar</v>
      </c>
      <c r="F897" t="str">
        <f t="shared" si="40"/>
        <v>After Sales</v>
      </c>
      <c r="G897" s="1">
        <v>40573</v>
      </c>
      <c r="H897">
        <f t="shared" si="41"/>
        <v>2011</v>
      </c>
      <c r="I897" s="3" cm="1">
        <f t="array" ref="I897">IF(H897&lt;=2008,18000000,IF(AND(H897&gt;=2009,H897:H897&lt;=2013),13000000,IF(AND(H897&gt;=2014,H897&lt;=2019),9000000,IF(H897&gt;=2019,6800000,""))))</f>
        <v>13000000</v>
      </c>
      <c r="J897">
        <v>1</v>
      </c>
    </row>
    <row r="898" spans="1:10" x14ac:dyDescent="0.25">
      <c r="A898" t="s">
        <v>913</v>
      </c>
      <c r="B898" s="1">
        <v>35384</v>
      </c>
      <c r="C898">
        <f t="shared" ref="C898:C961" si="42">DATEDIF(B898,$N$2,"y")</f>
        <v>25</v>
      </c>
      <c r="D898" t="s">
        <v>17</v>
      </c>
      <c r="E898" t="str" cm="1">
        <f t="array" ref="E898">IFERROR(_xlfn.IFS(Original!F898=Helper!$C$9,"Benar",Original!F898=Helper!$C$10,"Benar",Original!F898=Helper!$C$11,"Benar"),"Perbaikan")</f>
        <v>Benar</v>
      </c>
      <c r="F898" t="str">
        <f t="shared" si="40"/>
        <v>Administrasi</v>
      </c>
      <c r="G898" s="1">
        <v>43317</v>
      </c>
      <c r="H898">
        <f t="shared" si="41"/>
        <v>2018</v>
      </c>
      <c r="I898" s="3" cm="1">
        <f t="array" ref="I898">IF(H898&lt;=2008,18000000,IF(AND(H898&gt;=2009,H898:H898&lt;=2013),13000000,IF(AND(H898&gt;=2014,H898&lt;=2019),9000000,IF(H898&gt;=2019,6800000,""))))</f>
        <v>9000000</v>
      </c>
      <c r="J898">
        <v>4</v>
      </c>
    </row>
    <row r="899" spans="1:10" x14ac:dyDescent="0.25">
      <c r="A899" t="s">
        <v>914</v>
      </c>
      <c r="B899" s="1">
        <v>36859</v>
      </c>
      <c r="C899">
        <f t="shared" si="42"/>
        <v>21</v>
      </c>
      <c r="D899" t="s">
        <v>13</v>
      </c>
      <c r="E899" t="str" cm="1">
        <f t="array" ref="E899">IFERROR(_xlfn.IFS(Original!F899=Helper!$C$9,"Benar",Original!F899=Helper!$C$10,"Benar",Original!F899=Helper!$C$11,"Benar"),"Perbaikan")</f>
        <v>Benar</v>
      </c>
      <c r="F899" t="str">
        <f t="shared" ref="F899:F962" si="43">TRIM(D899)</f>
        <v>After Sales</v>
      </c>
      <c r="G899" s="1">
        <v>38694</v>
      </c>
      <c r="H899">
        <f t="shared" ref="H899:H962" si="44">YEAR(G899)</f>
        <v>2005</v>
      </c>
      <c r="I899" s="3" cm="1">
        <f t="array" ref="I899">IF(H899&lt;=2008,18000000,IF(AND(H899&gt;=2009,H899:H899&lt;=2013),13000000,IF(AND(H899&gt;=2014,H899&lt;=2019),9000000,IF(H899&gt;=2019,6800000,""))))</f>
        <v>18000000</v>
      </c>
      <c r="J899">
        <v>2</v>
      </c>
    </row>
    <row r="900" spans="1:10" x14ac:dyDescent="0.25">
      <c r="A900" t="s">
        <v>915</v>
      </c>
      <c r="B900" s="1">
        <v>35493</v>
      </c>
      <c r="C900">
        <f t="shared" si="42"/>
        <v>25</v>
      </c>
      <c r="D900" t="s">
        <v>13</v>
      </c>
      <c r="E900" t="str" cm="1">
        <f t="array" ref="E900">IFERROR(_xlfn.IFS(Original!F900=Helper!$C$9,"Benar",Original!F900=Helper!$C$10,"Benar",Original!F900=Helper!$C$11,"Benar"),"Perbaikan")</f>
        <v>Benar</v>
      </c>
      <c r="F900" t="str">
        <f t="shared" si="43"/>
        <v>After Sales</v>
      </c>
      <c r="G900" s="1">
        <v>43647</v>
      </c>
      <c r="H900">
        <f t="shared" si="44"/>
        <v>2019</v>
      </c>
      <c r="I900" s="3" cm="1">
        <f t="array" ref="I900">IF(H900&lt;=2008,18000000,IF(AND(H900&gt;=2009,H900:H900&lt;=2013),13000000,IF(AND(H900&gt;=2014,H900&lt;=2019),9000000,IF(H900&gt;=2019,6800000,""))))</f>
        <v>9000000</v>
      </c>
      <c r="J900">
        <v>2</v>
      </c>
    </row>
    <row r="901" spans="1:10" x14ac:dyDescent="0.25">
      <c r="A901" t="s">
        <v>916</v>
      </c>
      <c r="B901" s="1">
        <v>36326</v>
      </c>
      <c r="C901">
        <f t="shared" si="42"/>
        <v>23</v>
      </c>
      <c r="D901" t="s">
        <v>13</v>
      </c>
      <c r="E901" t="str" cm="1">
        <f t="array" ref="E901">IFERROR(_xlfn.IFS(Original!F901=Helper!$C$9,"Benar",Original!F901=Helper!$C$10,"Benar",Original!F901=Helper!$C$11,"Benar"),"Perbaikan")</f>
        <v>Benar</v>
      </c>
      <c r="F901" t="str">
        <f t="shared" si="43"/>
        <v>After Sales</v>
      </c>
      <c r="G901" s="1">
        <v>43132</v>
      </c>
      <c r="H901">
        <f t="shared" si="44"/>
        <v>2018</v>
      </c>
      <c r="I901" s="3" cm="1">
        <f t="array" ref="I901">IF(H901&lt;=2008,18000000,IF(AND(H901&gt;=2009,H901:H901&lt;=2013),13000000,IF(AND(H901&gt;=2014,H901&lt;=2019),9000000,IF(H901&gt;=2019,6800000,""))))</f>
        <v>9000000</v>
      </c>
      <c r="J901">
        <v>1</v>
      </c>
    </row>
    <row r="902" spans="1:10" x14ac:dyDescent="0.25">
      <c r="A902" t="s">
        <v>917</v>
      </c>
      <c r="B902" s="1">
        <v>36486</v>
      </c>
      <c r="C902">
        <f t="shared" si="42"/>
        <v>22</v>
      </c>
      <c r="D902" t="s">
        <v>17</v>
      </c>
      <c r="E902" t="str" cm="1">
        <f t="array" ref="E902">IFERROR(_xlfn.IFS(Original!F902=Helper!$C$9,"Benar",Original!F902=Helper!$C$10,"Benar",Original!F902=Helper!$C$11,"Benar"),"Perbaikan")</f>
        <v>Benar</v>
      </c>
      <c r="F902" t="str">
        <f t="shared" si="43"/>
        <v>Administrasi</v>
      </c>
      <c r="G902" s="1">
        <v>40532</v>
      </c>
      <c r="H902">
        <f t="shared" si="44"/>
        <v>2010</v>
      </c>
      <c r="I902" s="3" cm="1">
        <f t="array" ref="I902">IF(H902&lt;=2008,18000000,IF(AND(H902&gt;=2009,H902:H902&lt;=2013),13000000,IF(AND(H902&gt;=2014,H902&lt;=2019),9000000,IF(H902&gt;=2019,6800000,""))))</f>
        <v>13000000</v>
      </c>
      <c r="J902">
        <v>5</v>
      </c>
    </row>
    <row r="903" spans="1:10" x14ac:dyDescent="0.25">
      <c r="A903" t="s">
        <v>918</v>
      </c>
      <c r="B903" s="1">
        <v>36819</v>
      </c>
      <c r="C903">
        <f t="shared" si="42"/>
        <v>21</v>
      </c>
      <c r="D903" t="s">
        <v>13</v>
      </c>
      <c r="E903" t="str" cm="1">
        <f t="array" ref="E903">IFERROR(_xlfn.IFS(Original!F903=Helper!$C$9,"Benar",Original!F903=Helper!$C$10,"Benar",Original!F903=Helper!$C$11,"Benar"),"Perbaikan")</f>
        <v>Benar</v>
      </c>
      <c r="F903" t="str">
        <f t="shared" si="43"/>
        <v>After Sales</v>
      </c>
      <c r="G903" s="1">
        <v>43073</v>
      </c>
      <c r="H903">
        <f t="shared" si="44"/>
        <v>2017</v>
      </c>
      <c r="I903" s="3" cm="1">
        <f t="array" ref="I903">IF(H903&lt;=2008,18000000,IF(AND(H903&gt;=2009,H903:H903&lt;=2013),13000000,IF(AND(H903&gt;=2014,H903&lt;=2019),9000000,IF(H903&gt;=2019,6800000,""))))</f>
        <v>9000000</v>
      </c>
      <c r="J903">
        <v>6</v>
      </c>
    </row>
    <row r="904" spans="1:10" x14ac:dyDescent="0.25">
      <c r="A904" t="s">
        <v>919</v>
      </c>
      <c r="B904" s="1">
        <v>35203</v>
      </c>
      <c r="C904">
        <f t="shared" si="42"/>
        <v>26</v>
      </c>
      <c r="D904" t="s">
        <v>920</v>
      </c>
      <c r="E904" t="str" cm="1">
        <f t="array" ref="E904">IFERROR(_xlfn.IFS(Original!F904=Helper!$C$9,"Benar",Original!F904=Helper!$C$10,"Benar",Original!F904=Helper!$C$11,"Benar"),"Perbaikan")</f>
        <v>Benar</v>
      </c>
      <c r="F904" t="s">
        <v>13</v>
      </c>
      <c r="G904" s="1">
        <v>43135</v>
      </c>
      <c r="H904">
        <f t="shared" si="44"/>
        <v>2018</v>
      </c>
      <c r="I904" s="3" cm="1">
        <f t="array" ref="I904">IF(H904&lt;=2008,18000000,IF(AND(H904&gt;=2009,H904:H904&lt;=2013),13000000,IF(AND(H904&gt;=2014,H904&lt;=2019),9000000,IF(H904&gt;=2019,6800000,""))))</f>
        <v>9000000</v>
      </c>
      <c r="J904">
        <v>5</v>
      </c>
    </row>
    <row r="905" spans="1:10" x14ac:dyDescent="0.25">
      <c r="A905" t="s">
        <v>921</v>
      </c>
      <c r="B905" s="1">
        <v>36717</v>
      </c>
      <c r="C905">
        <f t="shared" si="42"/>
        <v>22</v>
      </c>
      <c r="D905" t="s">
        <v>13</v>
      </c>
      <c r="E905" t="str" cm="1">
        <f t="array" ref="E905">IFERROR(_xlfn.IFS(Original!F905=Helper!$C$9,"Benar",Original!F905=Helper!$C$10,"Benar",Original!F905=Helper!$C$11,"Benar"),"Perbaikan")</f>
        <v>Benar</v>
      </c>
      <c r="F905" t="str">
        <f t="shared" si="43"/>
        <v>After Sales</v>
      </c>
      <c r="G905" s="1">
        <v>40400</v>
      </c>
      <c r="H905">
        <f t="shared" si="44"/>
        <v>2010</v>
      </c>
      <c r="I905" s="3" cm="1">
        <f t="array" ref="I905">IF(H905&lt;=2008,18000000,IF(AND(H905&gt;=2009,H905:H905&lt;=2013),13000000,IF(AND(H905&gt;=2014,H905&lt;=2019),9000000,IF(H905&gt;=2019,6800000,""))))</f>
        <v>13000000</v>
      </c>
      <c r="J905">
        <v>2</v>
      </c>
    </row>
    <row r="906" spans="1:10" x14ac:dyDescent="0.25">
      <c r="A906" t="s">
        <v>922</v>
      </c>
      <c r="B906" s="1">
        <v>37279</v>
      </c>
      <c r="C906">
        <f t="shared" si="42"/>
        <v>20</v>
      </c>
      <c r="D906" t="s">
        <v>13</v>
      </c>
      <c r="E906" t="str" cm="1">
        <f t="array" ref="E906">IFERROR(_xlfn.IFS(Original!F906=Helper!$C$9,"Benar",Original!F906=Helper!$C$10,"Benar",Original!F906=Helper!$C$11,"Benar"),"Perbaikan")</f>
        <v>Benar</v>
      </c>
      <c r="F906" t="str">
        <f t="shared" si="43"/>
        <v>After Sales</v>
      </c>
      <c r="G906" s="1">
        <v>38865</v>
      </c>
      <c r="H906">
        <f t="shared" si="44"/>
        <v>2006</v>
      </c>
      <c r="I906" s="3" cm="1">
        <f t="array" ref="I906">IF(H906&lt;=2008,18000000,IF(AND(H906&gt;=2009,H906:H906&lt;=2013),13000000,IF(AND(H906&gt;=2014,H906&lt;=2019),9000000,IF(H906&gt;=2019,6800000,""))))</f>
        <v>18000000</v>
      </c>
      <c r="J906">
        <v>6</v>
      </c>
    </row>
    <row r="907" spans="1:10" x14ac:dyDescent="0.25">
      <c r="A907" t="s">
        <v>923</v>
      </c>
      <c r="B907" s="1">
        <v>36410</v>
      </c>
      <c r="C907">
        <f t="shared" si="42"/>
        <v>23</v>
      </c>
      <c r="D907" t="s">
        <v>13</v>
      </c>
      <c r="E907" t="str" cm="1">
        <f t="array" ref="E907">IFERROR(_xlfn.IFS(Original!F907=Helper!$C$9,"Benar",Original!F907=Helper!$C$10,"Benar",Original!F907=Helper!$C$11,"Benar"),"Perbaikan")</f>
        <v>Benar</v>
      </c>
      <c r="F907" t="str">
        <f t="shared" si="43"/>
        <v>After Sales</v>
      </c>
      <c r="G907" s="1">
        <v>44657</v>
      </c>
      <c r="H907">
        <f t="shared" si="44"/>
        <v>2022</v>
      </c>
      <c r="I907" s="3" cm="1">
        <f t="array" ref="I907">IF(H907&lt;=2008,18000000,IF(AND(H907&gt;=2009,H907:H907&lt;=2013),13000000,IF(AND(H907&gt;=2014,H907&lt;=2019),9000000,IF(H907&gt;=2019,6800000,""))))</f>
        <v>6800000</v>
      </c>
      <c r="J907">
        <v>3</v>
      </c>
    </row>
    <row r="908" spans="1:10" x14ac:dyDescent="0.25">
      <c r="A908" t="s">
        <v>924</v>
      </c>
      <c r="B908" s="1">
        <v>37845</v>
      </c>
      <c r="C908">
        <f t="shared" si="42"/>
        <v>19</v>
      </c>
      <c r="D908" t="s">
        <v>13</v>
      </c>
      <c r="E908" t="str" cm="1">
        <f t="array" ref="E908">IFERROR(_xlfn.IFS(Original!F908=Helper!$C$9,"Benar",Original!F908=Helper!$C$10,"Benar",Original!F908=Helper!$C$11,"Benar"),"Perbaikan")</f>
        <v>Benar</v>
      </c>
      <c r="F908" t="str">
        <f t="shared" si="43"/>
        <v>After Sales</v>
      </c>
      <c r="G908" s="1">
        <v>43990</v>
      </c>
      <c r="H908">
        <f t="shared" si="44"/>
        <v>2020</v>
      </c>
      <c r="I908" s="3" cm="1">
        <f t="array" ref="I908">IF(H908&lt;=2008,18000000,IF(AND(H908&gt;=2009,H908:H908&lt;=2013),13000000,IF(AND(H908&gt;=2014,H908&lt;=2019),9000000,IF(H908&gt;=2019,6800000,""))))</f>
        <v>6800000</v>
      </c>
      <c r="J908">
        <v>5</v>
      </c>
    </row>
    <row r="909" spans="1:10" x14ac:dyDescent="0.25">
      <c r="A909" t="s">
        <v>925</v>
      </c>
      <c r="B909" s="1">
        <v>37660</v>
      </c>
      <c r="C909">
        <f t="shared" si="42"/>
        <v>19</v>
      </c>
      <c r="D909" t="s">
        <v>13</v>
      </c>
      <c r="E909" t="str" cm="1">
        <f t="array" ref="E909">IFERROR(_xlfn.IFS(Original!F909=Helper!$C$9,"Benar",Original!F909=Helper!$C$10,"Benar",Original!F909=Helper!$C$11,"Benar"),"Perbaikan")</f>
        <v>Benar</v>
      </c>
      <c r="F909" t="str">
        <f t="shared" si="43"/>
        <v>After Sales</v>
      </c>
      <c r="G909" s="1">
        <v>44497</v>
      </c>
      <c r="H909">
        <f t="shared" si="44"/>
        <v>2021</v>
      </c>
      <c r="I909" s="3" cm="1">
        <f t="array" ref="I909">IF(H909&lt;=2008,18000000,IF(AND(H909&gt;=2009,H909:H909&lt;=2013),13000000,IF(AND(H909&gt;=2014,H909&lt;=2019),9000000,IF(H909&gt;=2019,6800000,""))))</f>
        <v>6800000</v>
      </c>
      <c r="J909">
        <v>2</v>
      </c>
    </row>
    <row r="910" spans="1:10" x14ac:dyDescent="0.25">
      <c r="A910" t="s">
        <v>926</v>
      </c>
      <c r="B910" s="1">
        <v>37496</v>
      </c>
      <c r="C910">
        <f t="shared" si="42"/>
        <v>20</v>
      </c>
      <c r="D910" t="s">
        <v>13</v>
      </c>
      <c r="E910" t="str" cm="1">
        <f t="array" ref="E910">IFERROR(_xlfn.IFS(Original!F910=Helper!$C$9,"Benar",Original!F910=Helper!$C$10,"Benar",Original!F910=Helper!$C$11,"Benar"),"Perbaikan")</f>
        <v>Benar</v>
      </c>
      <c r="F910" t="str">
        <f t="shared" si="43"/>
        <v>After Sales</v>
      </c>
      <c r="G910" s="1">
        <v>39984</v>
      </c>
      <c r="H910">
        <f t="shared" si="44"/>
        <v>2009</v>
      </c>
      <c r="I910" s="3" cm="1">
        <f t="array" ref="I910">IF(H910&lt;=2008,18000000,IF(AND(H910&gt;=2009,H910:H910&lt;=2013),13000000,IF(AND(H910&gt;=2014,H910&lt;=2019),9000000,IF(H910&gt;=2019,6800000,""))))</f>
        <v>13000000</v>
      </c>
      <c r="J910">
        <v>4</v>
      </c>
    </row>
    <row r="911" spans="1:10" x14ac:dyDescent="0.25">
      <c r="A911" t="s">
        <v>927</v>
      </c>
      <c r="B911" s="1">
        <v>37785</v>
      </c>
      <c r="C911">
        <f t="shared" si="42"/>
        <v>19</v>
      </c>
      <c r="D911" t="s">
        <v>17</v>
      </c>
      <c r="E911" t="str" cm="1">
        <f t="array" ref="E911">IFERROR(_xlfn.IFS(Original!F911=Helper!$C$9,"Benar",Original!F911=Helper!$C$10,"Benar",Original!F911=Helper!$C$11,"Benar"),"Perbaikan")</f>
        <v>Benar</v>
      </c>
      <c r="F911" t="str">
        <f t="shared" si="43"/>
        <v>Administrasi</v>
      </c>
      <c r="G911" s="1">
        <v>42364</v>
      </c>
      <c r="H911">
        <f t="shared" si="44"/>
        <v>2015</v>
      </c>
      <c r="I911" s="3" cm="1">
        <f t="array" ref="I911">IF(H911&lt;=2008,18000000,IF(AND(H911&gt;=2009,H911:H911&lt;=2013),13000000,IF(AND(H911&gt;=2014,H911&lt;=2019),9000000,IF(H911&gt;=2019,6800000,""))))</f>
        <v>9000000</v>
      </c>
      <c r="J911">
        <v>6</v>
      </c>
    </row>
    <row r="912" spans="1:10" x14ac:dyDescent="0.25">
      <c r="A912" t="s">
        <v>928</v>
      </c>
      <c r="B912" s="1">
        <v>37871</v>
      </c>
      <c r="C912">
        <f t="shared" si="42"/>
        <v>19</v>
      </c>
      <c r="D912" t="s">
        <v>13</v>
      </c>
      <c r="E912" t="str" cm="1">
        <f t="array" ref="E912">IFERROR(_xlfn.IFS(Original!F912=Helper!$C$9,"Benar",Original!F912=Helper!$C$10,"Benar",Original!F912=Helper!$C$11,"Benar"),"Perbaikan")</f>
        <v>Benar</v>
      </c>
      <c r="F912" t="str">
        <f t="shared" si="43"/>
        <v>After Sales</v>
      </c>
      <c r="G912" s="1">
        <v>44717</v>
      </c>
      <c r="H912">
        <f t="shared" si="44"/>
        <v>2022</v>
      </c>
      <c r="I912" s="3" cm="1">
        <f t="array" ref="I912">IF(H912&lt;=2008,18000000,IF(AND(H912&gt;=2009,H912:H912&lt;=2013),13000000,IF(AND(H912&gt;=2014,H912&lt;=2019),9000000,IF(H912&gt;=2019,6800000,""))))</f>
        <v>6800000</v>
      </c>
      <c r="J912">
        <v>4</v>
      </c>
    </row>
    <row r="913" spans="1:10" x14ac:dyDescent="0.25">
      <c r="A913" t="s">
        <v>929</v>
      </c>
      <c r="B913" s="1">
        <v>35246</v>
      </c>
      <c r="C913">
        <f t="shared" si="42"/>
        <v>26</v>
      </c>
      <c r="D913" t="s">
        <v>13</v>
      </c>
      <c r="E913" t="str" cm="1">
        <f t="array" ref="E913">IFERROR(_xlfn.IFS(Original!F913=Helper!$C$9,"Benar",Original!F913=Helper!$C$10,"Benar",Original!F913=Helper!$C$11,"Benar"),"Perbaikan")</f>
        <v>Benar</v>
      </c>
      <c r="F913" t="str">
        <f t="shared" si="43"/>
        <v>After Sales</v>
      </c>
      <c r="G913" s="1">
        <v>40663</v>
      </c>
      <c r="H913">
        <f t="shared" si="44"/>
        <v>2011</v>
      </c>
      <c r="I913" s="3" cm="1">
        <f t="array" ref="I913">IF(H913&lt;=2008,18000000,IF(AND(H913&gt;=2009,H913:H913&lt;=2013),13000000,IF(AND(H913&gt;=2014,H913&lt;=2019),9000000,IF(H913&gt;=2019,6800000,""))))</f>
        <v>13000000</v>
      </c>
      <c r="J913">
        <v>4</v>
      </c>
    </row>
    <row r="914" spans="1:10" x14ac:dyDescent="0.25">
      <c r="A914" t="s">
        <v>930</v>
      </c>
      <c r="B914" s="1">
        <v>34897</v>
      </c>
      <c r="C914">
        <f t="shared" si="42"/>
        <v>27</v>
      </c>
      <c r="D914" t="s">
        <v>13</v>
      </c>
      <c r="E914" t="str" cm="1">
        <f t="array" ref="E914">IFERROR(_xlfn.IFS(Original!F914=Helper!$C$9,"Benar",Original!F914=Helper!$C$10,"Benar",Original!F914=Helper!$C$11,"Benar"),"Perbaikan")</f>
        <v>Benar</v>
      </c>
      <c r="F914" t="str">
        <f t="shared" si="43"/>
        <v>After Sales</v>
      </c>
      <c r="G914" s="1">
        <v>43014</v>
      </c>
      <c r="H914">
        <f t="shared" si="44"/>
        <v>2017</v>
      </c>
      <c r="I914" s="3" cm="1">
        <f t="array" ref="I914">IF(H914&lt;=2008,18000000,IF(AND(H914&gt;=2009,H914:H914&lt;=2013),13000000,IF(AND(H914&gt;=2014,H914&lt;=2019),9000000,IF(H914&gt;=2019,6800000,""))))</f>
        <v>9000000</v>
      </c>
      <c r="J914">
        <v>3</v>
      </c>
    </row>
    <row r="915" spans="1:10" x14ac:dyDescent="0.25">
      <c r="A915" t="s">
        <v>931</v>
      </c>
      <c r="B915" s="1">
        <v>36180</v>
      </c>
      <c r="C915">
        <f t="shared" si="42"/>
        <v>23</v>
      </c>
      <c r="D915" t="s">
        <v>8</v>
      </c>
      <c r="E915" t="str" cm="1">
        <f t="array" ref="E915">IFERROR(_xlfn.IFS(Original!F915=Helper!$C$9,"Benar",Original!F915=Helper!$C$10,"Benar",Original!F915=Helper!$C$11,"Benar"),"Perbaikan")</f>
        <v>Benar</v>
      </c>
      <c r="F915" t="str">
        <f t="shared" si="43"/>
        <v>Marketing and Sales</v>
      </c>
      <c r="G915" s="1">
        <v>40446</v>
      </c>
      <c r="H915">
        <f t="shared" si="44"/>
        <v>2010</v>
      </c>
      <c r="I915" s="3" cm="1">
        <f t="array" ref="I915">IF(H915&lt;=2008,18000000,IF(AND(H915&gt;=2009,H915:H915&lt;=2013),13000000,IF(AND(H915&gt;=2014,H915&lt;=2019),9000000,IF(H915&gt;=2019,6800000,""))))</f>
        <v>13000000</v>
      </c>
      <c r="J915">
        <v>5</v>
      </c>
    </row>
    <row r="916" spans="1:10" x14ac:dyDescent="0.25">
      <c r="A916" t="s">
        <v>932</v>
      </c>
      <c r="B916" s="1">
        <v>35381</v>
      </c>
      <c r="C916">
        <f t="shared" si="42"/>
        <v>25</v>
      </c>
      <c r="D916" t="s">
        <v>17</v>
      </c>
      <c r="E916" t="str" cm="1">
        <f t="array" ref="E916">IFERROR(_xlfn.IFS(Original!F916=Helper!$C$9,"Benar",Original!F916=Helper!$C$10,"Benar",Original!F916=Helper!$C$11,"Benar"),"Perbaikan")</f>
        <v>Benar</v>
      </c>
      <c r="F916" t="str">
        <f t="shared" si="43"/>
        <v>Administrasi</v>
      </c>
      <c r="G916" s="1">
        <v>41164</v>
      </c>
      <c r="H916">
        <f t="shared" si="44"/>
        <v>2012</v>
      </c>
      <c r="I916" s="3" cm="1">
        <f t="array" ref="I916">IF(H916&lt;=2008,18000000,IF(AND(H916&gt;=2009,H916:H916&lt;=2013),13000000,IF(AND(H916&gt;=2014,H916&lt;=2019),9000000,IF(H916&gt;=2019,6800000,""))))</f>
        <v>13000000</v>
      </c>
      <c r="J916">
        <v>3</v>
      </c>
    </row>
    <row r="917" spans="1:10" x14ac:dyDescent="0.25">
      <c r="A917" t="s">
        <v>933</v>
      </c>
      <c r="B917" s="1">
        <v>34873</v>
      </c>
      <c r="C917">
        <f t="shared" si="42"/>
        <v>27</v>
      </c>
      <c r="D917" t="s">
        <v>13</v>
      </c>
      <c r="E917" t="str" cm="1">
        <f t="array" ref="E917">IFERROR(_xlfn.IFS(Original!F917=Helper!$C$9,"Benar",Original!F917=Helper!$C$10,"Benar",Original!F917=Helper!$C$11,"Benar"),"Perbaikan")</f>
        <v>Benar</v>
      </c>
      <c r="F917" t="str">
        <f t="shared" si="43"/>
        <v>After Sales</v>
      </c>
      <c r="G917" s="1">
        <v>41534</v>
      </c>
      <c r="H917">
        <f t="shared" si="44"/>
        <v>2013</v>
      </c>
      <c r="I917" s="3" cm="1">
        <f t="array" ref="I917">IF(H917&lt;=2008,18000000,IF(AND(H917&gt;=2009,H917:H917&lt;=2013),13000000,IF(AND(H917&gt;=2014,H917&lt;=2019),9000000,IF(H917&gt;=2019,6800000,""))))</f>
        <v>13000000</v>
      </c>
      <c r="J917">
        <v>4</v>
      </c>
    </row>
    <row r="918" spans="1:10" x14ac:dyDescent="0.25">
      <c r="A918" t="s">
        <v>934</v>
      </c>
      <c r="B918" s="1">
        <v>35207</v>
      </c>
      <c r="C918">
        <f t="shared" si="42"/>
        <v>26</v>
      </c>
      <c r="D918" t="s">
        <v>17</v>
      </c>
      <c r="E918" t="str" cm="1">
        <f t="array" ref="E918">IFERROR(_xlfn.IFS(Original!F918=Helper!$C$9,"Benar",Original!F918=Helper!$C$10,"Benar",Original!F918=Helper!$C$11,"Benar"),"Perbaikan")</f>
        <v>Benar</v>
      </c>
      <c r="F918" t="str">
        <f t="shared" si="43"/>
        <v>Administrasi</v>
      </c>
      <c r="G918" s="1">
        <v>40177</v>
      </c>
      <c r="H918">
        <f t="shared" si="44"/>
        <v>2009</v>
      </c>
      <c r="I918" s="3" cm="1">
        <f t="array" ref="I918">IF(H918&lt;=2008,18000000,IF(AND(H918&gt;=2009,H918:H918&lt;=2013),13000000,IF(AND(H918&gt;=2014,H918&lt;=2019),9000000,IF(H918&gt;=2019,6800000,""))))</f>
        <v>13000000</v>
      </c>
      <c r="J918">
        <v>6</v>
      </c>
    </row>
    <row r="919" spans="1:10" x14ac:dyDescent="0.25">
      <c r="A919" t="s">
        <v>935</v>
      </c>
      <c r="B919" s="1">
        <v>35984</v>
      </c>
      <c r="C919">
        <f t="shared" si="42"/>
        <v>24</v>
      </c>
      <c r="D919" t="s">
        <v>17</v>
      </c>
      <c r="E919" t="str" cm="1">
        <f t="array" ref="E919">IFERROR(_xlfn.IFS(Original!F919=Helper!$C$9,"Benar",Original!F919=Helper!$C$10,"Benar",Original!F919=Helper!$C$11,"Benar"),"Perbaikan")</f>
        <v>Benar</v>
      </c>
      <c r="F919" t="str">
        <f t="shared" si="43"/>
        <v>Administrasi</v>
      </c>
      <c r="G919" s="1">
        <v>38961</v>
      </c>
      <c r="H919">
        <f t="shared" si="44"/>
        <v>2006</v>
      </c>
      <c r="I919" s="3" cm="1">
        <f t="array" ref="I919">IF(H919&lt;=2008,18000000,IF(AND(H919&gt;=2009,H919:H919&lt;=2013),13000000,IF(AND(H919&gt;=2014,H919&lt;=2019),9000000,IF(H919&gt;=2019,6800000,""))))</f>
        <v>18000000</v>
      </c>
      <c r="J919">
        <v>4</v>
      </c>
    </row>
    <row r="920" spans="1:10" x14ac:dyDescent="0.25">
      <c r="A920" t="s">
        <v>936</v>
      </c>
      <c r="B920" s="1">
        <v>36045</v>
      </c>
      <c r="C920">
        <f t="shared" si="42"/>
        <v>24</v>
      </c>
      <c r="D920" t="s">
        <v>13</v>
      </c>
      <c r="E920" t="str" cm="1">
        <f t="array" ref="E920">IFERROR(_xlfn.IFS(Original!F920=Helper!$C$9,"Benar",Original!F920=Helper!$C$10,"Benar",Original!F920=Helper!$C$11,"Benar"),"Perbaikan")</f>
        <v>Benar</v>
      </c>
      <c r="F920" t="str">
        <f t="shared" si="43"/>
        <v>After Sales</v>
      </c>
      <c r="G920" s="1">
        <v>41959</v>
      </c>
      <c r="H920">
        <f t="shared" si="44"/>
        <v>2014</v>
      </c>
      <c r="I920" s="3" cm="1">
        <f t="array" ref="I920">IF(H920&lt;=2008,18000000,IF(AND(H920&gt;=2009,H920:H920&lt;=2013),13000000,IF(AND(H920&gt;=2014,H920&lt;=2019),9000000,IF(H920&gt;=2019,6800000,""))))</f>
        <v>9000000</v>
      </c>
      <c r="J920">
        <v>1</v>
      </c>
    </row>
    <row r="921" spans="1:10" x14ac:dyDescent="0.25">
      <c r="A921" t="s">
        <v>937</v>
      </c>
      <c r="B921" s="1">
        <v>35741</v>
      </c>
      <c r="C921">
        <f t="shared" si="42"/>
        <v>24</v>
      </c>
      <c r="D921" t="s">
        <v>8</v>
      </c>
      <c r="E921" t="str" cm="1">
        <f t="array" ref="E921">IFERROR(_xlfn.IFS(Original!F921=Helper!$C$9,"Benar",Original!F921=Helper!$C$10,"Benar",Original!F921=Helper!$C$11,"Benar"),"Perbaikan")</f>
        <v>Benar</v>
      </c>
      <c r="F921" t="str">
        <f t="shared" si="43"/>
        <v>Marketing and Sales</v>
      </c>
      <c r="G921" s="1">
        <v>42029</v>
      </c>
      <c r="H921">
        <f t="shared" si="44"/>
        <v>2015</v>
      </c>
      <c r="I921" s="3" cm="1">
        <f t="array" ref="I921">IF(H921&lt;=2008,18000000,IF(AND(H921&gt;=2009,H921:H921&lt;=2013),13000000,IF(AND(H921&gt;=2014,H921&lt;=2019),9000000,IF(H921&gt;=2019,6800000,""))))</f>
        <v>9000000</v>
      </c>
      <c r="J921">
        <v>4</v>
      </c>
    </row>
    <row r="922" spans="1:10" x14ac:dyDescent="0.25">
      <c r="A922" t="s">
        <v>938</v>
      </c>
      <c r="B922" s="1">
        <v>37511</v>
      </c>
      <c r="C922">
        <f t="shared" si="42"/>
        <v>20</v>
      </c>
      <c r="D922" t="s">
        <v>8</v>
      </c>
      <c r="E922" t="str" cm="1">
        <f t="array" ref="E922">IFERROR(_xlfn.IFS(Original!F922=Helper!$C$9,"Benar",Original!F922=Helper!$C$10,"Benar",Original!F922=Helper!$C$11,"Benar"),"Perbaikan")</f>
        <v>Benar</v>
      </c>
      <c r="F922" t="str">
        <f t="shared" si="43"/>
        <v>Marketing and Sales</v>
      </c>
      <c r="G922" s="1">
        <v>43581</v>
      </c>
      <c r="H922">
        <f t="shared" si="44"/>
        <v>2019</v>
      </c>
      <c r="I922" s="3" cm="1">
        <f t="array" ref="I922">IF(H922&lt;=2008,18000000,IF(AND(H922&gt;=2009,H922:H922&lt;=2013),13000000,IF(AND(H922&gt;=2014,H922&lt;=2019),9000000,IF(H922&gt;=2019,6800000,""))))</f>
        <v>9000000</v>
      </c>
      <c r="J922">
        <v>5</v>
      </c>
    </row>
    <row r="923" spans="1:10" x14ac:dyDescent="0.25">
      <c r="A923" t="s">
        <v>939</v>
      </c>
      <c r="B923" s="1">
        <v>37318</v>
      </c>
      <c r="C923">
        <f t="shared" si="42"/>
        <v>20</v>
      </c>
      <c r="D923" t="s">
        <v>17</v>
      </c>
      <c r="E923" t="str" cm="1">
        <f t="array" ref="E923">IFERROR(_xlfn.IFS(Original!F923=Helper!$C$9,"Benar",Original!F923=Helper!$C$10,"Benar",Original!F923=Helper!$C$11,"Benar"),"Perbaikan")</f>
        <v>Benar</v>
      </c>
      <c r="F923" t="str">
        <f t="shared" si="43"/>
        <v>Administrasi</v>
      </c>
      <c r="G923" s="1">
        <v>40354</v>
      </c>
      <c r="H923">
        <f t="shared" si="44"/>
        <v>2010</v>
      </c>
      <c r="I923" s="3" cm="1">
        <f t="array" ref="I923">IF(H923&lt;=2008,18000000,IF(AND(H923&gt;=2009,H923:H923&lt;=2013),13000000,IF(AND(H923&gt;=2014,H923&lt;=2019),9000000,IF(H923&gt;=2019,6800000,""))))</f>
        <v>13000000</v>
      </c>
      <c r="J923">
        <v>2</v>
      </c>
    </row>
    <row r="924" spans="1:10" x14ac:dyDescent="0.25">
      <c r="A924" t="s">
        <v>940</v>
      </c>
      <c r="B924" s="1">
        <v>37091</v>
      </c>
      <c r="C924">
        <f t="shared" si="42"/>
        <v>21</v>
      </c>
      <c r="D924" t="s">
        <v>8</v>
      </c>
      <c r="E924" t="str" cm="1">
        <f t="array" ref="E924">IFERROR(_xlfn.IFS(Original!F924=Helper!$C$9,"Benar",Original!F924=Helper!$C$10,"Benar",Original!F924=Helper!$C$11,"Benar"),"Perbaikan")</f>
        <v>Benar</v>
      </c>
      <c r="F924" t="str">
        <f t="shared" si="43"/>
        <v>Marketing and Sales</v>
      </c>
      <c r="G924" s="1">
        <v>39831</v>
      </c>
      <c r="H924">
        <f t="shared" si="44"/>
        <v>2009</v>
      </c>
      <c r="I924" s="3" cm="1">
        <f t="array" ref="I924">IF(H924&lt;=2008,18000000,IF(AND(H924&gt;=2009,H924:H924&lt;=2013),13000000,IF(AND(H924&gt;=2014,H924&lt;=2019),9000000,IF(H924&gt;=2019,6800000,""))))</f>
        <v>13000000</v>
      </c>
      <c r="J924">
        <v>2</v>
      </c>
    </row>
    <row r="925" spans="1:10" x14ac:dyDescent="0.25">
      <c r="A925" t="s">
        <v>941</v>
      </c>
      <c r="B925" s="1">
        <v>37128</v>
      </c>
      <c r="C925">
        <f t="shared" si="42"/>
        <v>21</v>
      </c>
      <c r="D925" t="s">
        <v>8</v>
      </c>
      <c r="E925" t="str" cm="1">
        <f t="array" ref="E925">IFERROR(_xlfn.IFS(Original!F925=Helper!$C$9,"Benar",Original!F925=Helper!$C$10,"Benar",Original!F925=Helper!$C$11,"Benar"),"Perbaikan")</f>
        <v>Benar</v>
      </c>
      <c r="F925" t="str">
        <f t="shared" si="43"/>
        <v>Marketing and Sales</v>
      </c>
      <c r="G925" s="1">
        <v>38839</v>
      </c>
      <c r="H925">
        <f t="shared" si="44"/>
        <v>2006</v>
      </c>
      <c r="I925" s="3" cm="1">
        <f t="array" ref="I925">IF(H925&lt;=2008,18000000,IF(AND(H925&gt;=2009,H925:H925&lt;=2013),13000000,IF(AND(H925&gt;=2014,H925&lt;=2019),9000000,IF(H925&gt;=2019,6800000,""))))</f>
        <v>18000000</v>
      </c>
      <c r="J925">
        <v>2</v>
      </c>
    </row>
    <row r="926" spans="1:10" x14ac:dyDescent="0.25">
      <c r="A926" t="s">
        <v>942</v>
      </c>
      <c r="B926" s="1">
        <v>36644</v>
      </c>
      <c r="C926">
        <f t="shared" si="42"/>
        <v>22</v>
      </c>
      <c r="D926" t="s">
        <v>13</v>
      </c>
      <c r="E926" t="str" cm="1">
        <f t="array" ref="E926">IFERROR(_xlfn.IFS(Original!F926=Helper!$C$9,"Benar",Original!F926=Helper!$C$10,"Benar",Original!F926=Helper!$C$11,"Benar"),"Perbaikan")</f>
        <v>Benar</v>
      </c>
      <c r="F926" t="str">
        <f t="shared" si="43"/>
        <v>After Sales</v>
      </c>
      <c r="G926" s="1">
        <v>39888</v>
      </c>
      <c r="H926">
        <f t="shared" si="44"/>
        <v>2009</v>
      </c>
      <c r="I926" s="3" cm="1">
        <f t="array" ref="I926">IF(H926&lt;=2008,18000000,IF(AND(H926&gt;=2009,H926:H926&lt;=2013),13000000,IF(AND(H926&gt;=2014,H926&lt;=2019),9000000,IF(H926&gt;=2019,6800000,""))))</f>
        <v>13000000</v>
      </c>
      <c r="J926">
        <v>6</v>
      </c>
    </row>
    <row r="927" spans="1:10" x14ac:dyDescent="0.25">
      <c r="A927" t="s">
        <v>943</v>
      </c>
      <c r="B927" s="1">
        <v>35045</v>
      </c>
      <c r="C927">
        <f t="shared" si="42"/>
        <v>26</v>
      </c>
      <c r="D927" t="s">
        <v>13</v>
      </c>
      <c r="E927" t="str" cm="1">
        <f t="array" ref="E927">IFERROR(_xlfn.IFS(Original!F927=Helper!$C$9,"Benar",Original!F927=Helper!$C$10,"Benar",Original!F927=Helper!$C$11,"Benar"),"Perbaikan")</f>
        <v>Benar</v>
      </c>
      <c r="F927" t="str">
        <f t="shared" si="43"/>
        <v>After Sales</v>
      </c>
      <c r="G927" s="1">
        <v>41495</v>
      </c>
      <c r="H927">
        <f t="shared" si="44"/>
        <v>2013</v>
      </c>
      <c r="I927" s="3" cm="1">
        <f t="array" ref="I927">IF(H927&lt;=2008,18000000,IF(AND(H927&gt;=2009,H927:H927&lt;=2013),13000000,IF(AND(H927&gt;=2014,H927&lt;=2019),9000000,IF(H927&gt;=2019,6800000,""))))</f>
        <v>13000000</v>
      </c>
      <c r="J927">
        <v>4</v>
      </c>
    </row>
    <row r="928" spans="1:10" x14ac:dyDescent="0.25">
      <c r="A928" t="s">
        <v>944</v>
      </c>
      <c r="B928" s="1">
        <v>35402</v>
      </c>
      <c r="C928">
        <f t="shared" si="42"/>
        <v>25</v>
      </c>
      <c r="D928" t="s">
        <v>13</v>
      </c>
      <c r="E928" t="str" cm="1">
        <f t="array" ref="E928">IFERROR(_xlfn.IFS(Original!F928=Helper!$C$9,"Benar",Original!F928=Helper!$C$10,"Benar",Original!F928=Helper!$C$11,"Benar"),"Perbaikan")</f>
        <v>Benar</v>
      </c>
      <c r="F928" t="str">
        <f t="shared" si="43"/>
        <v>After Sales</v>
      </c>
      <c r="G928" s="1">
        <v>40393</v>
      </c>
      <c r="H928">
        <f t="shared" si="44"/>
        <v>2010</v>
      </c>
      <c r="I928" s="3" cm="1">
        <f t="array" ref="I928">IF(H928&lt;=2008,18000000,IF(AND(H928&gt;=2009,H928:H928&lt;=2013),13000000,IF(AND(H928&gt;=2014,H928&lt;=2019),9000000,IF(H928&gt;=2019,6800000,""))))</f>
        <v>13000000</v>
      </c>
      <c r="J928">
        <v>6</v>
      </c>
    </row>
    <row r="929" spans="1:10" x14ac:dyDescent="0.25">
      <c r="A929" t="s">
        <v>945</v>
      </c>
      <c r="B929" s="1">
        <v>36807</v>
      </c>
      <c r="C929">
        <f t="shared" si="42"/>
        <v>21</v>
      </c>
      <c r="D929" t="s">
        <v>13</v>
      </c>
      <c r="E929" t="str" cm="1">
        <f t="array" ref="E929">IFERROR(_xlfn.IFS(Original!F929=Helper!$C$9,"Benar",Original!F929=Helper!$C$10,"Benar",Original!F929=Helper!$C$11,"Benar"),"Perbaikan")</f>
        <v>Benar</v>
      </c>
      <c r="F929" t="str">
        <f t="shared" si="43"/>
        <v>After Sales</v>
      </c>
      <c r="G929" s="1">
        <v>43418</v>
      </c>
      <c r="H929">
        <f t="shared" si="44"/>
        <v>2018</v>
      </c>
      <c r="I929" s="3" cm="1">
        <f t="array" ref="I929">IF(H929&lt;=2008,18000000,IF(AND(H929&gt;=2009,H929:H929&lt;=2013),13000000,IF(AND(H929&gt;=2014,H929&lt;=2019),9000000,IF(H929&gt;=2019,6800000,""))))</f>
        <v>9000000</v>
      </c>
      <c r="J929">
        <v>3</v>
      </c>
    </row>
    <row r="930" spans="1:10" x14ac:dyDescent="0.25">
      <c r="A930" t="s">
        <v>946</v>
      </c>
      <c r="B930" s="1">
        <v>36281</v>
      </c>
      <c r="C930">
        <f t="shared" si="42"/>
        <v>23</v>
      </c>
      <c r="D930" t="s">
        <v>17</v>
      </c>
      <c r="E930" t="str" cm="1">
        <f t="array" ref="E930">IFERROR(_xlfn.IFS(Original!F930=Helper!$C$9,"Benar",Original!F930=Helper!$C$10,"Benar",Original!F930=Helper!$C$11,"Benar"),"Perbaikan")</f>
        <v>Benar</v>
      </c>
      <c r="F930" t="str">
        <f t="shared" si="43"/>
        <v>Administrasi</v>
      </c>
      <c r="G930" s="1">
        <v>39296</v>
      </c>
      <c r="H930">
        <f t="shared" si="44"/>
        <v>2007</v>
      </c>
      <c r="I930" s="3" cm="1">
        <f t="array" ref="I930">IF(H930&lt;=2008,18000000,IF(AND(H930&gt;=2009,H930:H930&lt;=2013),13000000,IF(AND(H930&gt;=2014,H930&lt;=2019),9000000,IF(H930&gt;=2019,6800000,""))))</f>
        <v>18000000</v>
      </c>
      <c r="J930">
        <v>2</v>
      </c>
    </row>
    <row r="931" spans="1:10" x14ac:dyDescent="0.25">
      <c r="A931" t="s">
        <v>947</v>
      </c>
      <c r="B931" s="1">
        <v>37877</v>
      </c>
      <c r="C931">
        <f t="shared" si="42"/>
        <v>19</v>
      </c>
      <c r="D931" t="s">
        <v>17</v>
      </c>
      <c r="E931" t="str" cm="1">
        <f t="array" ref="E931">IFERROR(_xlfn.IFS(Original!F931=Helper!$C$9,"Benar",Original!F931=Helper!$C$10,"Benar",Original!F931=Helper!$C$11,"Benar"),"Perbaikan")</f>
        <v>Benar</v>
      </c>
      <c r="F931" t="str">
        <f t="shared" si="43"/>
        <v>Administrasi</v>
      </c>
      <c r="G931" s="1">
        <v>41014</v>
      </c>
      <c r="H931">
        <f t="shared" si="44"/>
        <v>2012</v>
      </c>
      <c r="I931" s="3" cm="1">
        <f t="array" ref="I931">IF(H931&lt;=2008,18000000,IF(AND(H931&gt;=2009,H931:H931&lt;=2013),13000000,IF(AND(H931&gt;=2014,H931&lt;=2019),9000000,IF(H931&gt;=2019,6800000,""))))</f>
        <v>13000000</v>
      </c>
      <c r="J931">
        <v>6</v>
      </c>
    </row>
    <row r="932" spans="1:10" x14ac:dyDescent="0.25">
      <c r="A932" t="s">
        <v>948</v>
      </c>
      <c r="B932" s="1">
        <v>36311</v>
      </c>
      <c r="C932">
        <f t="shared" si="42"/>
        <v>23</v>
      </c>
      <c r="D932" t="s">
        <v>13</v>
      </c>
      <c r="E932" t="str" cm="1">
        <f t="array" ref="E932">IFERROR(_xlfn.IFS(Original!F932=Helper!$C$9,"Benar",Original!F932=Helper!$C$10,"Benar",Original!F932=Helper!$C$11,"Benar"),"Perbaikan")</f>
        <v>Benar</v>
      </c>
      <c r="F932" t="str">
        <f t="shared" si="43"/>
        <v>After Sales</v>
      </c>
      <c r="G932" s="1">
        <v>41993</v>
      </c>
      <c r="H932">
        <f t="shared" si="44"/>
        <v>2014</v>
      </c>
      <c r="I932" s="3" cm="1">
        <f t="array" ref="I932">IF(H932&lt;=2008,18000000,IF(AND(H932&gt;=2009,H932:H932&lt;=2013),13000000,IF(AND(H932&gt;=2014,H932&lt;=2019),9000000,IF(H932&gt;=2019,6800000,""))))</f>
        <v>9000000</v>
      </c>
      <c r="J932">
        <v>5</v>
      </c>
    </row>
    <row r="933" spans="1:10" x14ac:dyDescent="0.25">
      <c r="A933" t="s">
        <v>949</v>
      </c>
      <c r="B933" s="1">
        <v>37837</v>
      </c>
      <c r="C933">
        <f t="shared" si="42"/>
        <v>19</v>
      </c>
      <c r="D933" t="s">
        <v>13</v>
      </c>
      <c r="E933" t="str" cm="1">
        <f t="array" ref="E933">IFERROR(_xlfn.IFS(Original!F933=Helper!$C$9,"Benar",Original!F933=Helper!$C$10,"Benar",Original!F933=Helper!$C$11,"Benar"),"Perbaikan")</f>
        <v>Benar</v>
      </c>
      <c r="F933" t="str">
        <f t="shared" si="43"/>
        <v>After Sales</v>
      </c>
      <c r="G933" s="1">
        <v>42334</v>
      </c>
      <c r="H933">
        <f t="shared" si="44"/>
        <v>2015</v>
      </c>
      <c r="I933" s="3" cm="1">
        <f t="array" ref="I933">IF(H933&lt;=2008,18000000,IF(AND(H933&gt;=2009,H933:H933&lt;=2013),13000000,IF(AND(H933&gt;=2014,H933&lt;=2019),9000000,IF(H933&gt;=2019,6800000,""))))</f>
        <v>9000000</v>
      </c>
      <c r="J933">
        <v>5</v>
      </c>
    </row>
    <row r="934" spans="1:10" x14ac:dyDescent="0.25">
      <c r="A934" t="s">
        <v>950</v>
      </c>
      <c r="B934" s="1">
        <v>34662</v>
      </c>
      <c r="C934">
        <f t="shared" si="42"/>
        <v>27</v>
      </c>
      <c r="D934" t="s">
        <v>13</v>
      </c>
      <c r="E934" t="str" cm="1">
        <f t="array" ref="E934">IFERROR(_xlfn.IFS(Original!F934=Helper!$C$9,"Benar",Original!F934=Helper!$C$10,"Benar",Original!F934=Helper!$C$11,"Benar"),"Perbaikan")</f>
        <v>Benar</v>
      </c>
      <c r="F934" t="str">
        <f t="shared" si="43"/>
        <v>After Sales</v>
      </c>
      <c r="G934" s="1">
        <v>38832</v>
      </c>
      <c r="H934">
        <f t="shared" si="44"/>
        <v>2006</v>
      </c>
      <c r="I934" s="3" cm="1">
        <f t="array" ref="I934">IF(H934&lt;=2008,18000000,IF(AND(H934&gt;=2009,H934:H934&lt;=2013),13000000,IF(AND(H934&gt;=2014,H934&lt;=2019),9000000,IF(H934&gt;=2019,6800000,""))))</f>
        <v>18000000</v>
      </c>
      <c r="J934">
        <v>6</v>
      </c>
    </row>
    <row r="935" spans="1:10" x14ac:dyDescent="0.25">
      <c r="A935" t="s">
        <v>951</v>
      </c>
      <c r="B935" s="1">
        <v>35182</v>
      </c>
      <c r="C935">
        <f t="shared" si="42"/>
        <v>26</v>
      </c>
      <c r="D935" t="s">
        <v>17</v>
      </c>
      <c r="E935" t="str" cm="1">
        <f t="array" ref="E935">IFERROR(_xlfn.IFS(Original!F935=Helper!$C$9,"Benar",Original!F935=Helper!$C$10,"Benar",Original!F935=Helper!$C$11,"Benar"),"Perbaikan")</f>
        <v>Benar</v>
      </c>
      <c r="F935" t="str">
        <f t="shared" si="43"/>
        <v>Administrasi</v>
      </c>
      <c r="G935" s="1">
        <v>42850</v>
      </c>
      <c r="H935">
        <f t="shared" si="44"/>
        <v>2017</v>
      </c>
      <c r="I935" s="3" cm="1">
        <f t="array" ref="I935">IF(H935&lt;=2008,18000000,IF(AND(H935&gt;=2009,H935:H935&lt;=2013),13000000,IF(AND(H935&gt;=2014,H935&lt;=2019),9000000,IF(H935&gt;=2019,6800000,""))))</f>
        <v>9000000</v>
      </c>
      <c r="J935">
        <v>2</v>
      </c>
    </row>
    <row r="936" spans="1:10" x14ac:dyDescent="0.25">
      <c r="A936" t="s">
        <v>952</v>
      </c>
      <c r="B936" s="1">
        <v>35197</v>
      </c>
      <c r="C936">
        <f t="shared" si="42"/>
        <v>26</v>
      </c>
      <c r="D936" t="s">
        <v>13</v>
      </c>
      <c r="E936" t="str" cm="1">
        <f t="array" ref="E936">IFERROR(_xlfn.IFS(Original!F936=Helper!$C$9,"Benar",Original!F936=Helper!$C$10,"Benar",Original!F936=Helper!$C$11,"Benar"),"Perbaikan")</f>
        <v>Benar</v>
      </c>
      <c r="F936" t="str">
        <f t="shared" si="43"/>
        <v>After Sales</v>
      </c>
      <c r="G936" s="1">
        <v>44080</v>
      </c>
      <c r="H936">
        <f t="shared" si="44"/>
        <v>2020</v>
      </c>
      <c r="I936" s="3" cm="1">
        <f t="array" ref="I936">IF(H936&lt;=2008,18000000,IF(AND(H936&gt;=2009,H936:H936&lt;=2013),13000000,IF(AND(H936&gt;=2014,H936&lt;=2019),9000000,IF(H936&gt;=2019,6800000,""))))</f>
        <v>6800000</v>
      </c>
      <c r="J936">
        <v>1</v>
      </c>
    </row>
    <row r="937" spans="1:10" x14ac:dyDescent="0.25">
      <c r="A937" t="s">
        <v>953</v>
      </c>
      <c r="B937" s="1">
        <v>36220</v>
      </c>
      <c r="C937">
        <f t="shared" si="42"/>
        <v>23</v>
      </c>
      <c r="D937" t="s">
        <v>13</v>
      </c>
      <c r="E937" t="str" cm="1">
        <f t="array" ref="E937">IFERROR(_xlfn.IFS(Original!F937=Helper!$C$9,"Benar",Original!F937=Helper!$C$10,"Benar",Original!F937=Helper!$C$11,"Benar"),"Perbaikan")</f>
        <v>Benar</v>
      </c>
      <c r="F937" t="str">
        <f t="shared" si="43"/>
        <v>After Sales</v>
      </c>
      <c r="G937" s="1">
        <v>41472</v>
      </c>
      <c r="H937">
        <f t="shared" si="44"/>
        <v>2013</v>
      </c>
      <c r="I937" s="3" cm="1">
        <f t="array" ref="I937">IF(H937&lt;=2008,18000000,IF(AND(H937&gt;=2009,H937:H937&lt;=2013),13000000,IF(AND(H937&gt;=2014,H937&lt;=2019),9000000,IF(H937&gt;=2019,6800000,""))))</f>
        <v>13000000</v>
      </c>
      <c r="J937">
        <v>3</v>
      </c>
    </row>
    <row r="938" spans="1:10" x14ac:dyDescent="0.25">
      <c r="A938" t="s">
        <v>954</v>
      </c>
      <c r="B938" s="1">
        <v>36146</v>
      </c>
      <c r="C938">
        <f t="shared" si="42"/>
        <v>23</v>
      </c>
      <c r="D938" t="s">
        <v>13</v>
      </c>
      <c r="E938" t="str" cm="1">
        <f t="array" ref="E938">IFERROR(_xlfn.IFS(Original!F938=Helper!$C$9,"Benar",Original!F938=Helper!$C$10,"Benar",Original!F938=Helper!$C$11,"Benar"),"Perbaikan")</f>
        <v>Benar</v>
      </c>
      <c r="F938" t="str">
        <f t="shared" si="43"/>
        <v>After Sales</v>
      </c>
      <c r="G938" s="1">
        <v>38757</v>
      </c>
      <c r="H938">
        <f t="shared" si="44"/>
        <v>2006</v>
      </c>
      <c r="I938" s="3" cm="1">
        <f t="array" ref="I938">IF(H938&lt;=2008,18000000,IF(AND(H938&gt;=2009,H938:H938&lt;=2013),13000000,IF(AND(H938&gt;=2014,H938&lt;=2019),9000000,IF(H938&gt;=2019,6800000,""))))</f>
        <v>18000000</v>
      </c>
      <c r="J938">
        <v>2</v>
      </c>
    </row>
    <row r="939" spans="1:10" x14ac:dyDescent="0.25">
      <c r="A939" t="s">
        <v>955</v>
      </c>
      <c r="B939" s="1">
        <v>36653</v>
      </c>
      <c r="C939">
        <f t="shared" si="42"/>
        <v>22</v>
      </c>
      <c r="D939" t="s">
        <v>13</v>
      </c>
      <c r="E939" t="str" cm="1">
        <f t="array" ref="E939">IFERROR(_xlfn.IFS(Original!F939=Helper!$C$9,"Benar",Original!F939=Helper!$C$10,"Benar",Original!F939=Helper!$C$11,"Benar"),"Perbaikan")</f>
        <v>Benar</v>
      </c>
      <c r="F939" t="str">
        <f t="shared" si="43"/>
        <v>After Sales</v>
      </c>
      <c r="G939" s="1">
        <v>38687</v>
      </c>
      <c r="H939">
        <f t="shared" si="44"/>
        <v>2005</v>
      </c>
      <c r="I939" s="3" cm="1">
        <f t="array" ref="I939">IF(H939&lt;=2008,18000000,IF(AND(H939&gt;=2009,H939:H939&lt;=2013),13000000,IF(AND(H939&gt;=2014,H939&lt;=2019),9000000,IF(H939&gt;=2019,6800000,""))))</f>
        <v>18000000</v>
      </c>
      <c r="J939">
        <v>4</v>
      </c>
    </row>
    <row r="940" spans="1:10" x14ac:dyDescent="0.25">
      <c r="A940" t="s">
        <v>956</v>
      </c>
      <c r="B940" s="1">
        <v>37397</v>
      </c>
      <c r="C940">
        <f t="shared" si="42"/>
        <v>20</v>
      </c>
      <c r="D940" t="s">
        <v>13</v>
      </c>
      <c r="E940" t="str" cm="1">
        <f t="array" ref="E940">IFERROR(_xlfn.IFS(Original!F940=Helper!$C$9,"Benar",Original!F940=Helper!$C$10,"Benar",Original!F940=Helper!$C$11,"Benar"),"Perbaikan")</f>
        <v>Benar</v>
      </c>
      <c r="F940" t="str">
        <f t="shared" si="43"/>
        <v>After Sales</v>
      </c>
      <c r="G940" s="1">
        <v>43917</v>
      </c>
      <c r="H940">
        <f t="shared" si="44"/>
        <v>2020</v>
      </c>
      <c r="I940" s="3" cm="1">
        <f t="array" ref="I940">IF(H940&lt;=2008,18000000,IF(AND(H940&gt;=2009,H940:H940&lt;=2013),13000000,IF(AND(H940&gt;=2014,H940&lt;=2019),9000000,IF(H940&gt;=2019,6800000,""))))</f>
        <v>6800000</v>
      </c>
      <c r="J940">
        <v>6</v>
      </c>
    </row>
    <row r="941" spans="1:10" x14ac:dyDescent="0.25">
      <c r="A941" t="s">
        <v>957</v>
      </c>
      <c r="B941" s="1">
        <v>37845</v>
      </c>
      <c r="C941">
        <f t="shared" si="42"/>
        <v>19</v>
      </c>
      <c r="D941" t="s">
        <v>13</v>
      </c>
      <c r="E941" t="str" cm="1">
        <f t="array" ref="E941">IFERROR(_xlfn.IFS(Original!F941=Helper!$C$9,"Benar",Original!F941=Helper!$C$10,"Benar",Original!F941=Helper!$C$11,"Benar"),"Perbaikan")</f>
        <v>Benar</v>
      </c>
      <c r="F941" t="str">
        <f t="shared" si="43"/>
        <v>After Sales</v>
      </c>
      <c r="G941" s="1">
        <v>42272</v>
      </c>
      <c r="H941">
        <f t="shared" si="44"/>
        <v>2015</v>
      </c>
      <c r="I941" s="3" cm="1">
        <f t="array" ref="I941">IF(H941&lt;=2008,18000000,IF(AND(H941&gt;=2009,H941:H941&lt;=2013),13000000,IF(AND(H941&gt;=2014,H941&lt;=2019),9000000,IF(H941&gt;=2019,6800000,""))))</f>
        <v>9000000</v>
      </c>
      <c r="J941">
        <v>2</v>
      </c>
    </row>
    <row r="942" spans="1:10" x14ac:dyDescent="0.25">
      <c r="A942" t="s">
        <v>958</v>
      </c>
      <c r="B942" s="1">
        <v>36607</v>
      </c>
      <c r="C942">
        <f t="shared" si="42"/>
        <v>22</v>
      </c>
      <c r="D942" t="s">
        <v>13</v>
      </c>
      <c r="E942" t="str" cm="1">
        <f t="array" ref="E942">IFERROR(_xlfn.IFS(Original!F942=Helper!$C$9,"Benar",Original!F942=Helper!$C$10,"Benar",Original!F942=Helper!$C$11,"Benar"),"Perbaikan")</f>
        <v>Benar</v>
      </c>
      <c r="F942" t="str">
        <f t="shared" si="43"/>
        <v>After Sales</v>
      </c>
      <c r="G942" s="1">
        <v>44331</v>
      </c>
      <c r="H942">
        <f t="shared" si="44"/>
        <v>2021</v>
      </c>
      <c r="I942" s="3" cm="1">
        <f t="array" ref="I942">IF(H942&lt;=2008,18000000,IF(AND(H942&gt;=2009,H942:H942&lt;=2013),13000000,IF(AND(H942&gt;=2014,H942&lt;=2019),9000000,IF(H942&gt;=2019,6800000,""))))</f>
        <v>6800000</v>
      </c>
      <c r="J942">
        <v>2</v>
      </c>
    </row>
    <row r="943" spans="1:10" x14ac:dyDescent="0.25">
      <c r="A943" t="s">
        <v>959</v>
      </c>
      <c r="B943" s="1">
        <v>37513</v>
      </c>
      <c r="C943">
        <f t="shared" si="42"/>
        <v>20</v>
      </c>
      <c r="D943" t="s">
        <v>13</v>
      </c>
      <c r="E943" t="str" cm="1">
        <f t="array" ref="E943">IFERROR(_xlfn.IFS(Original!F943=Helper!$C$9,"Benar",Original!F943=Helper!$C$10,"Benar",Original!F943=Helper!$C$11,"Benar"),"Perbaikan")</f>
        <v>Benar</v>
      </c>
      <c r="F943" t="str">
        <f t="shared" si="43"/>
        <v>After Sales</v>
      </c>
      <c r="G943" s="1">
        <v>40767</v>
      </c>
      <c r="H943">
        <f t="shared" si="44"/>
        <v>2011</v>
      </c>
      <c r="I943" s="3" cm="1">
        <f t="array" ref="I943">IF(H943&lt;=2008,18000000,IF(AND(H943&gt;=2009,H943:H943&lt;=2013),13000000,IF(AND(H943&gt;=2014,H943&lt;=2019),9000000,IF(H943&gt;=2019,6800000,""))))</f>
        <v>13000000</v>
      </c>
      <c r="J943">
        <v>3</v>
      </c>
    </row>
    <row r="944" spans="1:10" x14ac:dyDescent="0.25">
      <c r="A944" t="s">
        <v>960</v>
      </c>
      <c r="B944" s="1">
        <v>35508</v>
      </c>
      <c r="C944">
        <f t="shared" si="42"/>
        <v>25</v>
      </c>
      <c r="D944" t="s">
        <v>13</v>
      </c>
      <c r="E944" t="str" cm="1">
        <f t="array" ref="E944">IFERROR(_xlfn.IFS(Original!F944=Helper!$C$9,"Benar",Original!F944=Helper!$C$10,"Benar",Original!F944=Helper!$C$11,"Benar"),"Perbaikan")</f>
        <v>Benar</v>
      </c>
      <c r="F944" t="str">
        <f t="shared" si="43"/>
        <v>After Sales</v>
      </c>
      <c r="G944" s="1">
        <v>43320</v>
      </c>
      <c r="H944">
        <f t="shared" si="44"/>
        <v>2018</v>
      </c>
      <c r="I944" s="3" cm="1">
        <f t="array" ref="I944">IF(H944&lt;=2008,18000000,IF(AND(H944&gt;=2009,H944:H944&lt;=2013),13000000,IF(AND(H944&gt;=2014,H944&lt;=2019),9000000,IF(H944&gt;=2019,6800000,""))))</f>
        <v>9000000</v>
      </c>
      <c r="J944">
        <v>5</v>
      </c>
    </row>
    <row r="945" spans="1:10" x14ac:dyDescent="0.25">
      <c r="A945" t="s">
        <v>961</v>
      </c>
      <c r="B945" s="1">
        <v>36726</v>
      </c>
      <c r="C945">
        <f t="shared" si="42"/>
        <v>22</v>
      </c>
      <c r="D945" t="s">
        <v>13</v>
      </c>
      <c r="E945" t="str" cm="1">
        <f t="array" ref="E945">IFERROR(_xlfn.IFS(Original!F945=Helper!$C$9,"Benar",Original!F945=Helper!$C$10,"Benar",Original!F945=Helper!$C$11,"Benar"),"Perbaikan")</f>
        <v>Benar</v>
      </c>
      <c r="F945" t="str">
        <f t="shared" si="43"/>
        <v>After Sales</v>
      </c>
      <c r="G945" s="1">
        <v>41789</v>
      </c>
      <c r="H945">
        <f t="shared" si="44"/>
        <v>2014</v>
      </c>
      <c r="I945" s="3" cm="1">
        <f t="array" ref="I945">IF(H945&lt;=2008,18000000,IF(AND(H945&gt;=2009,H945:H945&lt;=2013),13000000,IF(AND(H945&gt;=2014,H945&lt;=2019),9000000,IF(H945&gt;=2019,6800000,""))))</f>
        <v>9000000</v>
      </c>
      <c r="J945">
        <v>6</v>
      </c>
    </row>
    <row r="946" spans="1:10" x14ac:dyDescent="0.25">
      <c r="A946" t="s">
        <v>962</v>
      </c>
      <c r="B946" s="1">
        <v>35745</v>
      </c>
      <c r="C946">
        <f t="shared" si="42"/>
        <v>24</v>
      </c>
      <c r="D946" t="s">
        <v>17</v>
      </c>
      <c r="E946" t="str" cm="1">
        <f t="array" ref="E946">IFERROR(_xlfn.IFS(Original!F946=Helper!$C$9,"Benar",Original!F946=Helper!$C$10,"Benar",Original!F946=Helper!$C$11,"Benar"),"Perbaikan")</f>
        <v>Benar</v>
      </c>
      <c r="F946" t="str">
        <f t="shared" si="43"/>
        <v>Administrasi</v>
      </c>
      <c r="G946" s="1">
        <v>44019</v>
      </c>
      <c r="H946">
        <f t="shared" si="44"/>
        <v>2020</v>
      </c>
      <c r="I946" s="3" cm="1">
        <f t="array" ref="I946">IF(H946&lt;=2008,18000000,IF(AND(H946&gt;=2009,H946:H946&lt;=2013),13000000,IF(AND(H946&gt;=2014,H946&lt;=2019),9000000,IF(H946&gt;=2019,6800000,""))))</f>
        <v>6800000</v>
      </c>
      <c r="J946">
        <v>6</v>
      </c>
    </row>
    <row r="947" spans="1:10" x14ac:dyDescent="0.25">
      <c r="A947" t="s">
        <v>963</v>
      </c>
      <c r="B947" s="1">
        <v>37148</v>
      </c>
      <c r="C947">
        <f t="shared" si="42"/>
        <v>21</v>
      </c>
      <c r="D947" t="s">
        <v>13</v>
      </c>
      <c r="E947" t="str" cm="1">
        <f t="array" ref="E947">IFERROR(_xlfn.IFS(Original!F947=Helper!$C$9,"Benar",Original!F947=Helper!$C$10,"Benar",Original!F947=Helper!$C$11,"Benar"),"Perbaikan")</f>
        <v>Benar</v>
      </c>
      <c r="F947" t="str">
        <f t="shared" si="43"/>
        <v>After Sales</v>
      </c>
      <c r="G947" s="1">
        <v>40493</v>
      </c>
      <c r="H947">
        <f t="shared" si="44"/>
        <v>2010</v>
      </c>
      <c r="I947" s="3" cm="1">
        <f t="array" ref="I947">IF(H947&lt;=2008,18000000,IF(AND(H947&gt;=2009,H947:H947&lt;=2013),13000000,IF(AND(H947&gt;=2014,H947&lt;=2019),9000000,IF(H947&gt;=2019,6800000,""))))</f>
        <v>13000000</v>
      </c>
      <c r="J947">
        <v>4</v>
      </c>
    </row>
    <row r="948" spans="1:10" x14ac:dyDescent="0.25">
      <c r="A948" t="s">
        <v>964</v>
      </c>
      <c r="B948" s="1">
        <v>36085</v>
      </c>
      <c r="C948">
        <f t="shared" si="42"/>
        <v>23</v>
      </c>
      <c r="D948" t="s">
        <v>13</v>
      </c>
      <c r="E948" t="str" cm="1">
        <f t="array" ref="E948">IFERROR(_xlfn.IFS(Original!F948=Helper!$C$9,"Benar",Original!F948=Helper!$C$10,"Benar",Original!F948=Helper!$C$11,"Benar"),"Perbaikan")</f>
        <v>Benar</v>
      </c>
      <c r="F948" t="str">
        <f t="shared" si="43"/>
        <v>After Sales</v>
      </c>
      <c r="G948" s="1">
        <v>43538</v>
      </c>
      <c r="H948">
        <f t="shared" si="44"/>
        <v>2019</v>
      </c>
      <c r="I948" s="3" cm="1">
        <f t="array" ref="I948">IF(H948&lt;=2008,18000000,IF(AND(H948&gt;=2009,H948:H948&lt;=2013),13000000,IF(AND(H948&gt;=2014,H948&lt;=2019),9000000,IF(H948&gt;=2019,6800000,""))))</f>
        <v>9000000</v>
      </c>
      <c r="J948">
        <v>4</v>
      </c>
    </row>
    <row r="949" spans="1:10" x14ac:dyDescent="0.25">
      <c r="A949" t="s">
        <v>965</v>
      </c>
      <c r="B949" s="1">
        <v>34989</v>
      </c>
      <c r="C949">
        <f t="shared" si="42"/>
        <v>26</v>
      </c>
      <c r="D949" t="s">
        <v>13</v>
      </c>
      <c r="E949" t="str" cm="1">
        <f t="array" ref="E949">IFERROR(_xlfn.IFS(Original!F949=Helper!$C$9,"Benar",Original!F949=Helper!$C$10,"Benar",Original!F949=Helper!$C$11,"Benar"),"Perbaikan")</f>
        <v>Benar</v>
      </c>
      <c r="F949" t="str">
        <f t="shared" si="43"/>
        <v>After Sales</v>
      </c>
      <c r="G949" s="1">
        <v>41661</v>
      </c>
      <c r="H949">
        <f t="shared" si="44"/>
        <v>2014</v>
      </c>
      <c r="I949" s="3" cm="1">
        <f t="array" ref="I949">IF(H949&lt;=2008,18000000,IF(AND(H949&gt;=2009,H949:H949&lt;=2013),13000000,IF(AND(H949&gt;=2014,H949&lt;=2019),9000000,IF(H949&gt;=2019,6800000,""))))</f>
        <v>9000000</v>
      </c>
      <c r="J949">
        <v>6</v>
      </c>
    </row>
    <row r="950" spans="1:10" x14ac:dyDescent="0.25">
      <c r="A950" t="s">
        <v>966</v>
      </c>
      <c r="B950" s="1">
        <v>37166</v>
      </c>
      <c r="C950">
        <f t="shared" si="42"/>
        <v>20</v>
      </c>
      <c r="D950" t="s">
        <v>13</v>
      </c>
      <c r="E950" t="str" cm="1">
        <f t="array" ref="E950">IFERROR(_xlfn.IFS(Original!F950=Helper!$C$9,"Benar",Original!F950=Helper!$C$10,"Benar",Original!F950=Helper!$C$11,"Benar"),"Perbaikan")</f>
        <v>Benar</v>
      </c>
      <c r="F950" t="str">
        <f t="shared" si="43"/>
        <v>After Sales</v>
      </c>
      <c r="G950" s="1">
        <v>41669</v>
      </c>
      <c r="H950">
        <f t="shared" si="44"/>
        <v>2014</v>
      </c>
      <c r="I950" s="3" cm="1">
        <f t="array" ref="I950">IF(H950&lt;=2008,18000000,IF(AND(H950&gt;=2009,H950:H950&lt;=2013),13000000,IF(AND(H950&gt;=2014,H950&lt;=2019),9000000,IF(H950&gt;=2019,6800000,""))))</f>
        <v>9000000</v>
      </c>
      <c r="J950">
        <v>5</v>
      </c>
    </row>
    <row r="951" spans="1:10" x14ac:dyDescent="0.25">
      <c r="A951" t="s">
        <v>967</v>
      </c>
      <c r="B951" s="1">
        <v>37535</v>
      </c>
      <c r="C951">
        <f t="shared" si="42"/>
        <v>19</v>
      </c>
      <c r="D951" t="s">
        <v>8</v>
      </c>
      <c r="E951" t="str" cm="1">
        <f t="array" ref="E951">IFERROR(_xlfn.IFS(Original!F951=Helper!$C$9,"Benar",Original!F951=Helper!$C$10,"Benar",Original!F951=Helper!$C$11,"Benar"),"Perbaikan")</f>
        <v>Benar</v>
      </c>
      <c r="F951" t="str">
        <f t="shared" si="43"/>
        <v>Marketing and Sales</v>
      </c>
      <c r="G951" s="1">
        <v>43379</v>
      </c>
      <c r="H951">
        <f t="shared" si="44"/>
        <v>2018</v>
      </c>
      <c r="I951" s="3" cm="1">
        <f t="array" ref="I951">IF(H951&lt;=2008,18000000,IF(AND(H951&gt;=2009,H951:H951&lt;=2013),13000000,IF(AND(H951&gt;=2014,H951&lt;=2019),9000000,IF(H951&gt;=2019,6800000,""))))</f>
        <v>9000000</v>
      </c>
      <c r="J951">
        <v>1</v>
      </c>
    </row>
    <row r="952" spans="1:10" x14ac:dyDescent="0.25">
      <c r="A952" t="s">
        <v>968</v>
      </c>
      <c r="B952" s="1">
        <v>34843</v>
      </c>
      <c r="C952">
        <f t="shared" si="42"/>
        <v>27</v>
      </c>
      <c r="D952" t="s">
        <v>13</v>
      </c>
      <c r="E952" t="str" cm="1">
        <f t="array" ref="E952">IFERROR(_xlfn.IFS(Original!F952=Helper!$C$9,"Benar",Original!F952=Helper!$C$10,"Benar",Original!F952=Helper!$C$11,"Benar"),"Perbaikan")</f>
        <v>Benar</v>
      </c>
      <c r="F952" t="str">
        <f t="shared" si="43"/>
        <v>After Sales</v>
      </c>
      <c r="G952" s="1">
        <v>42075</v>
      </c>
      <c r="H952">
        <f t="shared" si="44"/>
        <v>2015</v>
      </c>
      <c r="I952" s="3" cm="1">
        <f t="array" ref="I952">IF(H952&lt;=2008,18000000,IF(AND(H952&gt;=2009,H952:H952&lt;=2013),13000000,IF(AND(H952&gt;=2014,H952&lt;=2019),9000000,IF(H952&gt;=2019,6800000,""))))</f>
        <v>9000000</v>
      </c>
      <c r="J952">
        <v>4</v>
      </c>
    </row>
    <row r="953" spans="1:10" x14ac:dyDescent="0.25">
      <c r="A953" t="s">
        <v>969</v>
      </c>
      <c r="B953" s="1">
        <v>35869</v>
      </c>
      <c r="C953">
        <f t="shared" si="42"/>
        <v>24</v>
      </c>
      <c r="D953" t="s">
        <v>13</v>
      </c>
      <c r="E953" t="str" cm="1">
        <f t="array" ref="E953">IFERROR(_xlfn.IFS(Original!F953=Helper!$C$9,"Benar",Original!F953=Helper!$C$10,"Benar",Original!F953=Helper!$C$11,"Benar"),"Perbaikan")</f>
        <v>Benar</v>
      </c>
      <c r="F953" t="str">
        <f t="shared" si="43"/>
        <v>After Sales</v>
      </c>
      <c r="G953" s="1">
        <v>39662</v>
      </c>
      <c r="H953">
        <f t="shared" si="44"/>
        <v>2008</v>
      </c>
      <c r="I953" s="3" cm="1">
        <f t="array" ref="I953">IF(H953&lt;=2008,18000000,IF(AND(H953&gt;=2009,H953:H953&lt;=2013),13000000,IF(AND(H953&gt;=2014,H953&lt;=2019),9000000,IF(H953&gt;=2019,6800000,""))))</f>
        <v>18000000</v>
      </c>
      <c r="J953">
        <v>2</v>
      </c>
    </row>
    <row r="954" spans="1:10" x14ac:dyDescent="0.25">
      <c r="A954" t="s">
        <v>970</v>
      </c>
      <c r="B954" s="1">
        <v>36245</v>
      </c>
      <c r="C954">
        <f t="shared" si="42"/>
        <v>23</v>
      </c>
      <c r="D954" t="s">
        <v>13</v>
      </c>
      <c r="E954" t="str" cm="1">
        <f t="array" ref="E954">IFERROR(_xlfn.IFS(Original!F954=Helper!$C$9,"Benar",Original!F954=Helper!$C$10,"Benar",Original!F954=Helper!$C$11,"Benar"),"Perbaikan")</f>
        <v>Benar</v>
      </c>
      <c r="F954" t="str">
        <f t="shared" si="43"/>
        <v>After Sales</v>
      </c>
      <c r="G954" s="1">
        <v>39944</v>
      </c>
      <c r="H954">
        <f t="shared" si="44"/>
        <v>2009</v>
      </c>
      <c r="I954" s="3" cm="1">
        <f t="array" ref="I954">IF(H954&lt;=2008,18000000,IF(AND(H954&gt;=2009,H954:H954&lt;=2013),13000000,IF(AND(H954&gt;=2014,H954&lt;=2019),9000000,IF(H954&gt;=2019,6800000,""))))</f>
        <v>13000000</v>
      </c>
      <c r="J954">
        <v>1</v>
      </c>
    </row>
    <row r="955" spans="1:10" x14ac:dyDescent="0.25">
      <c r="A955" t="s">
        <v>971</v>
      </c>
      <c r="B955" s="1">
        <v>34614</v>
      </c>
      <c r="C955">
        <f t="shared" si="42"/>
        <v>27</v>
      </c>
      <c r="D955" t="s">
        <v>8</v>
      </c>
      <c r="E955" t="str" cm="1">
        <f t="array" ref="E955">IFERROR(_xlfn.IFS(Original!F955=Helper!$C$9,"Benar",Original!F955=Helper!$C$10,"Benar",Original!F955=Helper!$C$11,"Benar"),"Perbaikan")</f>
        <v>Benar</v>
      </c>
      <c r="F955" t="str">
        <f t="shared" si="43"/>
        <v>Marketing and Sales</v>
      </c>
      <c r="G955" s="1">
        <v>42343</v>
      </c>
      <c r="H955">
        <f t="shared" si="44"/>
        <v>2015</v>
      </c>
      <c r="I955" s="3" cm="1">
        <f t="array" ref="I955">IF(H955&lt;=2008,18000000,IF(AND(H955&gt;=2009,H955:H955&lt;=2013),13000000,IF(AND(H955&gt;=2014,H955&lt;=2019),9000000,IF(H955&gt;=2019,6800000,""))))</f>
        <v>9000000</v>
      </c>
      <c r="J955">
        <v>5</v>
      </c>
    </row>
    <row r="956" spans="1:10" x14ac:dyDescent="0.25">
      <c r="A956" t="s">
        <v>972</v>
      </c>
      <c r="B956" s="1">
        <v>35105</v>
      </c>
      <c r="C956">
        <f t="shared" si="42"/>
        <v>26</v>
      </c>
      <c r="D956" t="s">
        <v>8</v>
      </c>
      <c r="E956" t="str" cm="1">
        <f t="array" ref="E956">IFERROR(_xlfn.IFS(Original!F956=Helper!$C$9,"Benar",Original!F956=Helper!$C$10,"Benar",Original!F956=Helper!$C$11,"Benar"),"Perbaikan")</f>
        <v>Benar</v>
      </c>
      <c r="F956" t="str">
        <f t="shared" si="43"/>
        <v>Marketing and Sales</v>
      </c>
      <c r="G956" s="1">
        <v>41510</v>
      </c>
      <c r="H956">
        <f t="shared" si="44"/>
        <v>2013</v>
      </c>
      <c r="I956" s="3" cm="1">
        <f t="array" ref="I956">IF(H956&lt;=2008,18000000,IF(AND(H956&gt;=2009,H956:H956&lt;=2013),13000000,IF(AND(H956&gt;=2014,H956&lt;=2019),9000000,IF(H956&gt;=2019,6800000,""))))</f>
        <v>13000000</v>
      </c>
      <c r="J956">
        <v>2</v>
      </c>
    </row>
    <row r="957" spans="1:10" x14ac:dyDescent="0.25">
      <c r="A957" t="s">
        <v>973</v>
      </c>
      <c r="B957" s="1">
        <v>35083</v>
      </c>
      <c r="C957">
        <f t="shared" si="42"/>
        <v>26</v>
      </c>
      <c r="D957" t="s">
        <v>8</v>
      </c>
      <c r="E957" t="str" cm="1">
        <f t="array" ref="E957">IFERROR(_xlfn.IFS(Original!F957=Helper!$C$9,"Benar",Original!F957=Helper!$C$10,"Benar",Original!F957=Helper!$C$11,"Benar"),"Perbaikan")</f>
        <v>Benar</v>
      </c>
      <c r="F957" t="str">
        <f t="shared" si="43"/>
        <v>Marketing and Sales</v>
      </c>
      <c r="G957" s="1">
        <v>43762</v>
      </c>
      <c r="H957">
        <f t="shared" si="44"/>
        <v>2019</v>
      </c>
      <c r="I957" s="3" cm="1">
        <f t="array" ref="I957">IF(H957&lt;=2008,18000000,IF(AND(H957&gt;=2009,H957:H957&lt;=2013),13000000,IF(AND(H957&gt;=2014,H957&lt;=2019),9000000,IF(H957&gt;=2019,6800000,""))))</f>
        <v>9000000</v>
      </c>
      <c r="J957">
        <v>3</v>
      </c>
    </row>
    <row r="958" spans="1:10" x14ac:dyDescent="0.25">
      <c r="A958" t="s">
        <v>974</v>
      </c>
      <c r="B958" s="1">
        <v>35379</v>
      </c>
      <c r="C958">
        <f t="shared" si="42"/>
        <v>25</v>
      </c>
      <c r="D958" t="s">
        <v>8</v>
      </c>
      <c r="E958" t="str" cm="1">
        <f t="array" ref="E958">IFERROR(_xlfn.IFS(Original!F958=Helper!$C$9,"Benar",Original!F958=Helper!$C$10,"Benar",Original!F958=Helper!$C$11,"Benar"),"Perbaikan")</f>
        <v>Benar</v>
      </c>
      <c r="F958" t="str">
        <f t="shared" si="43"/>
        <v>Marketing and Sales</v>
      </c>
      <c r="G958" s="1">
        <v>41965</v>
      </c>
      <c r="H958">
        <f t="shared" si="44"/>
        <v>2014</v>
      </c>
      <c r="I958" s="3" cm="1">
        <f t="array" ref="I958">IF(H958&lt;=2008,18000000,IF(AND(H958&gt;=2009,H958:H958&lt;=2013),13000000,IF(AND(H958&gt;=2014,H958&lt;=2019),9000000,IF(H958&gt;=2019,6800000,""))))</f>
        <v>9000000</v>
      </c>
      <c r="J958">
        <v>6</v>
      </c>
    </row>
    <row r="959" spans="1:10" x14ac:dyDescent="0.25">
      <c r="A959" t="s">
        <v>975</v>
      </c>
      <c r="B959" s="1">
        <v>35967</v>
      </c>
      <c r="C959">
        <f t="shared" si="42"/>
        <v>24</v>
      </c>
      <c r="D959" t="s">
        <v>13</v>
      </c>
      <c r="E959" t="str" cm="1">
        <f t="array" ref="E959">IFERROR(_xlfn.IFS(Original!F959=Helper!$C$9,"Benar",Original!F959=Helper!$C$10,"Benar",Original!F959=Helper!$C$11,"Benar"),"Perbaikan")</f>
        <v>Benar</v>
      </c>
      <c r="F959" t="str">
        <f t="shared" si="43"/>
        <v>After Sales</v>
      </c>
      <c r="G959" s="1">
        <v>41986</v>
      </c>
      <c r="H959">
        <f t="shared" si="44"/>
        <v>2014</v>
      </c>
      <c r="I959" s="3" cm="1">
        <f t="array" ref="I959">IF(H959&lt;=2008,18000000,IF(AND(H959&gt;=2009,H959:H959&lt;=2013),13000000,IF(AND(H959&gt;=2014,H959&lt;=2019),9000000,IF(H959&gt;=2019,6800000,""))))</f>
        <v>9000000</v>
      </c>
      <c r="J959">
        <v>5</v>
      </c>
    </row>
    <row r="960" spans="1:10" x14ac:dyDescent="0.25">
      <c r="A960" t="s">
        <v>976</v>
      </c>
      <c r="B960" s="1">
        <v>35893</v>
      </c>
      <c r="C960">
        <f t="shared" si="42"/>
        <v>24</v>
      </c>
      <c r="D960" t="s">
        <v>13</v>
      </c>
      <c r="E960" t="str" cm="1">
        <f t="array" ref="E960">IFERROR(_xlfn.IFS(Original!F960=Helper!$C$9,"Benar",Original!F960=Helper!$C$10,"Benar",Original!F960=Helper!$C$11,"Benar"),"Perbaikan")</f>
        <v>Benar</v>
      </c>
      <c r="F960" t="str">
        <f t="shared" si="43"/>
        <v>After Sales</v>
      </c>
      <c r="G960" s="1">
        <v>39336</v>
      </c>
      <c r="H960">
        <f t="shared" si="44"/>
        <v>2007</v>
      </c>
      <c r="I960" s="3" cm="1">
        <f t="array" ref="I960">IF(H960&lt;=2008,18000000,IF(AND(H960&gt;=2009,H960:H960&lt;=2013),13000000,IF(AND(H960&gt;=2014,H960&lt;=2019),9000000,IF(H960&gt;=2019,6800000,""))))</f>
        <v>18000000</v>
      </c>
      <c r="J960">
        <v>6</v>
      </c>
    </row>
    <row r="961" spans="1:10" x14ac:dyDescent="0.25">
      <c r="A961" t="s">
        <v>977</v>
      </c>
      <c r="B961" s="1">
        <v>36128</v>
      </c>
      <c r="C961">
        <f t="shared" si="42"/>
        <v>23</v>
      </c>
      <c r="D961" t="s">
        <v>8</v>
      </c>
      <c r="E961" t="str" cm="1">
        <f t="array" ref="E961">IFERROR(_xlfn.IFS(Original!F961=Helper!$C$9,"Benar",Original!F961=Helper!$C$10,"Benar",Original!F961=Helper!$C$11,"Benar"),"Perbaikan")</f>
        <v>Benar</v>
      </c>
      <c r="F961" t="str">
        <f t="shared" si="43"/>
        <v>Marketing and Sales</v>
      </c>
      <c r="G961" s="1">
        <v>43678</v>
      </c>
      <c r="H961">
        <f t="shared" si="44"/>
        <v>2019</v>
      </c>
      <c r="I961" s="3" cm="1">
        <f t="array" ref="I961">IF(H961&lt;=2008,18000000,IF(AND(H961&gt;=2009,H961:H961&lt;=2013),13000000,IF(AND(H961&gt;=2014,H961&lt;=2019),9000000,IF(H961&gt;=2019,6800000,""))))</f>
        <v>9000000</v>
      </c>
      <c r="J961">
        <v>3</v>
      </c>
    </row>
    <row r="962" spans="1:10" x14ac:dyDescent="0.25">
      <c r="A962" t="s">
        <v>978</v>
      </c>
      <c r="B962" s="1">
        <v>37286</v>
      </c>
      <c r="C962">
        <f t="shared" ref="C962:C1001" si="45">DATEDIF(B962,$N$2,"y")</f>
        <v>20</v>
      </c>
      <c r="D962" t="s">
        <v>13</v>
      </c>
      <c r="E962" t="str" cm="1">
        <f t="array" ref="E962">IFERROR(_xlfn.IFS(Original!F962=Helper!$C$9,"Benar",Original!F962=Helper!$C$10,"Benar",Original!F962=Helper!$C$11,"Benar"),"Perbaikan")</f>
        <v>Benar</v>
      </c>
      <c r="F962" t="str">
        <f t="shared" si="43"/>
        <v>After Sales</v>
      </c>
      <c r="G962" s="1">
        <v>40739</v>
      </c>
      <c r="H962">
        <f t="shared" si="44"/>
        <v>2011</v>
      </c>
      <c r="I962" s="3" cm="1">
        <f t="array" ref="I962">IF(H962&lt;=2008,18000000,IF(AND(H962&gt;=2009,H962:H962&lt;=2013),13000000,IF(AND(H962&gt;=2014,H962&lt;=2019),9000000,IF(H962&gt;=2019,6800000,""))))</f>
        <v>13000000</v>
      </c>
      <c r="J962">
        <v>3</v>
      </c>
    </row>
    <row r="963" spans="1:10" x14ac:dyDescent="0.25">
      <c r="A963" t="s">
        <v>979</v>
      </c>
      <c r="B963" s="1">
        <v>37064</v>
      </c>
      <c r="C963">
        <f t="shared" si="45"/>
        <v>21</v>
      </c>
      <c r="D963" t="s">
        <v>8</v>
      </c>
      <c r="E963" t="str" cm="1">
        <f t="array" ref="E963">IFERROR(_xlfn.IFS(Original!F963=Helper!$C$9,"Benar",Original!F963=Helper!$C$10,"Benar",Original!F963=Helper!$C$11,"Benar"),"Perbaikan")</f>
        <v>Benar</v>
      </c>
      <c r="F963" t="str">
        <f t="shared" ref="F963:F1001" si="46">TRIM(D963)</f>
        <v>Marketing and Sales</v>
      </c>
      <c r="G963" s="1">
        <v>43668</v>
      </c>
      <c r="H963">
        <f t="shared" ref="H963:H1001" si="47">YEAR(G963)</f>
        <v>2019</v>
      </c>
      <c r="I963" s="3" cm="1">
        <f t="array" ref="I963">IF(H963&lt;=2008,18000000,IF(AND(H963&gt;=2009,H963:H963&lt;=2013),13000000,IF(AND(H963&gt;=2014,H963&lt;=2019),9000000,IF(H963&gt;=2019,6800000,""))))</f>
        <v>9000000</v>
      </c>
      <c r="J963">
        <v>6</v>
      </c>
    </row>
    <row r="964" spans="1:10" x14ac:dyDescent="0.25">
      <c r="A964" t="s">
        <v>980</v>
      </c>
      <c r="B964" s="1">
        <v>37891</v>
      </c>
      <c r="C964">
        <f t="shared" si="45"/>
        <v>18</v>
      </c>
      <c r="D964" t="s">
        <v>13</v>
      </c>
      <c r="E964" t="str" cm="1">
        <f t="array" ref="E964">IFERROR(_xlfn.IFS(Original!F964=Helper!$C$9,"Benar",Original!F964=Helper!$C$10,"Benar",Original!F964=Helper!$C$11,"Benar"),"Perbaikan")</f>
        <v>Benar</v>
      </c>
      <c r="F964" t="str">
        <f t="shared" si="46"/>
        <v>After Sales</v>
      </c>
      <c r="G964" s="1">
        <v>44727</v>
      </c>
      <c r="H964">
        <f t="shared" si="47"/>
        <v>2022</v>
      </c>
      <c r="I964" s="3" cm="1">
        <f t="array" ref="I964">IF(H964&lt;=2008,18000000,IF(AND(H964&gt;=2009,H964:H964&lt;=2013),13000000,IF(AND(H964&gt;=2014,H964&lt;=2019),9000000,IF(H964&gt;=2019,6800000,""))))</f>
        <v>6800000</v>
      </c>
      <c r="J964">
        <v>3</v>
      </c>
    </row>
    <row r="965" spans="1:10" x14ac:dyDescent="0.25">
      <c r="A965" t="s">
        <v>981</v>
      </c>
      <c r="B965" s="1">
        <v>36009</v>
      </c>
      <c r="C965">
        <f t="shared" si="45"/>
        <v>24</v>
      </c>
      <c r="D965" t="s">
        <v>17</v>
      </c>
      <c r="E965" t="str" cm="1">
        <f t="array" ref="E965">IFERROR(_xlfn.IFS(Original!F965=Helper!$C$9,"Benar",Original!F965=Helper!$C$10,"Benar",Original!F965=Helper!$C$11,"Benar"),"Perbaikan")</f>
        <v>Benar</v>
      </c>
      <c r="F965" t="str">
        <f t="shared" si="46"/>
        <v>Administrasi</v>
      </c>
      <c r="G965" s="1">
        <v>41004</v>
      </c>
      <c r="H965">
        <f t="shared" si="47"/>
        <v>2012</v>
      </c>
      <c r="I965" s="3" cm="1">
        <f t="array" ref="I965">IF(H965&lt;=2008,18000000,IF(AND(H965&gt;=2009,H965:H965&lt;=2013),13000000,IF(AND(H965&gt;=2014,H965&lt;=2019),9000000,IF(H965&gt;=2019,6800000,""))))</f>
        <v>13000000</v>
      </c>
      <c r="J965">
        <v>2</v>
      </c>
    </row>
    <row r="966" spans="1:10" x14ac:dyDescent="0.25">
      <c r="A966" t="s">
        <v>982</v>
      </c>
      <c r="B966" s="1">
        <v>37110</v>
      </c>
      <c r="C966">
        <f t="shared" si="45"/>
        <v>21</v>
      </c>
      <c r="D966" t="s">
        <v>13</v>
      </c>
      <c r="E966" t="str" cm="1">
        <f t="array" ref="E966">IFERROR(_xlfn.IFS(Original!F966=Helper!$C$9,"Benar",Original!F966=Helper!$C$10,"Benar",Original!F966=Helper!$C$11,"Benar"),"Perbaikan")</f>
        <v>Benar</v>
      </c>
      <c r="F966" t="str">
        <f t="shared" si="46"/>
        <v>After Sales</v>
      </c>
      <c r="G966" s="1">
        <v>42088</v>
      </c>
      <c r="H966">
        <f t="shared" si="47"/>
        <v>2015</v>
      </c>
      <c r="I966" s="3" cm="1">
        <f t="array" ref="I966">IF(H966&lt;=2008,18000000,IF(AND(H966&gt;=2009,H966:H966&lt;=2013),13000000,IF(AND(H966&gt;=2014,H966&lt;=2019),9000000,IF(H966&gt;=2019,6800000,""))))</f>
        <v>9000000</v>
      </c>
      <c r="J966">
        <v>4</v>
      </c>
    </row>
    <row r="967" spans="1:10" x14ac:dyDescent="0.25">
      <c r="A967" t="s">
        <v>983</v>
      </c>
      <c r="B967" s="1">
        <v>36006</v>
      </c>
      <c r="C967">
        <f t="shared" si="45"/>
        <v>24</v>
      </c>
      <c r="D967" t="s">
        <v>13</v>
      </c>
      <c r="E967" t="str" cm="1">
        <f t="array" ref="E967">IFERROR(_xlfn.IFS(Original!F967=Helper!$C$9,"Benar",Original!F967=Helper!$C$10,"Benar",Original!F967=Helper!$C$11,"Benar"),"Perbaikan")</f>
        <v>Benar</v>
      </c>
      <c r="F967" t="str">
        <f t="shared" si="46"/>
        <v>After Sales</v>
      </c>
      <c r="G967" s="1">
        <v>44746</v>
      </c>
      <c r="H967">
        <f t="shared" si="47"/>
        <v>2022</v>
      </c>
      <c r="I967" s="3" cm="1">
        <f t="array" ref="I967">IF(H967&lt;=2008,18000000,IF(AND(H967&gt;=2009,H967:H967&lt;=2013),13000000,IF(AND(H967&gt;=2014,H967&lt;=2019),9000000,IF(H967&gt;=2019,6800000,""))))</f>
        <v>6800000</v>
      </c>
      <c r="J967">
        <v>5</v>
      </c>
    </row>
    <row r="968" spans="1:10" x14ac:dyDescent="0.25">
      <c r="A968" t="s">
        <v>984</v>
      </c>
      <c r="B968" s="1">
        <v>37667</v>
      </c>
      <c r="C968">
        <f t="shared" si="45"/>
        <v>19</v>
      </c>
      <c r="D968" t="s">
        <v>8</v>
      </c>
      <c r="E968" t="str" cm="1">
        <f t="array" ref="E968">IFERROR(_xlfn.IFS(Original!F968=Helper!$C$9,"Benar",Original!F968=Helper!$C$10,"Benar",Original!F968=Helper!$C$11,"Benar"),"Perbaikan")</f>
        <v>Benar</v>
      </c>
      <c r="F968" t="str">
        <f t="shared" si="46"/>
        <v>Marketing and Sales</v>
      </c>
      <c r="G968" s="1">
        <v>39777</v>
      </c>
      <c r="H968">
        <f t="shared" si="47"/>
        <v>2008</v>
      </c>
      <c r="I968" s="3" cm="1">
        <f t="array" ref="I968">IF(H968&lt;=2008,18000000,IF(AND(H968&gt;=2009,H968:H968&lt;=2013),13000000,IF(AND(H968&gt;=2014,H968&lt;=2019),9000000,IF(H968&gt;=2019,6800000,""))))</f>
        <v>18000000</v>
      </c>
      <c r="J968">
        <v>4</v>
      </c>
    </row>
    <row r="969" spans="1:10" x14ac:dyDescent="0.25">
      <c r="A969" t="s">
        <v>985</v>
      </c>
      <c r="B969" s="1">
        <v>37880</v>
      </c>
      <c r="C969">
        <f t="shared" si="45"/>
        <v>19</v>
      </c>
      <c r="D969" t="s">
        <v>8</v>
      </c>
      <c r="E969" t="str" cm="1">
        <f t="array" ref="E969">IFERROR(_xlfn.IFS(Original!F969=Helper!$C$9,"Benar",Original!F969=Helper!$C$10,"Benar",Original!F969=Helper!$C$11,"Benar"),"Perbaikan")</f>
        <v>Benar</v>
      </c>
      <c r="F969" t="str">
        <f t="shared" si="46"/>
        <v>Marketing and Sales</v>
      </c>
      <c r="G969" s="1">
        <v>40220</v>
      </c>
      <c r="H969">
        <f t="shared" si="47"/>
        <v>2010</v>
      </c>
      <c r="I969" s="3" cm="1">
        <f t="array" ref="I969">IF(H969&lt;=2008,18000000,IF(AND(H969&gt;=2009,H969:H969&lt;=2013),13000000,IF(AND(H969&gt;=2014,H969&lt;=2019),9000000,IF(H969&gt;=2019,6800000,""))))</f>
        <v>13000000</v>
      </c>
      <c r="J969">
        <v>6</v>
      </c>
    </row>
    <row r="970" spans="1:10" x14ac:dyDescent="0.25">
      <c r="A970" t="s">
        <v>986</v>
      </c>
      <c r="B970" s="1">
        <v>36587</v>
      </c>
      <c r="C970">
        <f t="shared" si="45"/>
        <v>22</v>
      </c>
      <c r="D970" t="s">
        <v>13</v>
      </c>
      <c r="E970" t="str" cm="1">
        <f t="array" ref="E970">IFERROR(_xlfn.IFS(Original!F970=Helper!$C$9,"Benar",Original!F970=Helper!$C$10,"Benar",Original!F970=Helper!$C$11,"Benar"),"Perbaikan")</f>
        <v>Benar</v>
      </c>
      <c r="F970" t="str">
        <f t="shared" si="46"/>
        <v>After Sales</v>
      </c>
      <c r="G970" s="1">
        <v>38242</v>
      </c>
      <c r="H970">
        <f t="shared" si="47"/>
        <v>2004</v>
      </c>
      <c r="I970" s="3" cm="1">
        <f t="array" ref="I970">IF(H970&lt;=2008,18000000,IF(AND(H970&gt;=2009,H970:H970&lt;=2013),13000000,IF(AND(H970&gt;=2014,H970&lt;=2019),9000000,IF(H970&gt;=2019,6800000,""))))</f>
        <v>18000000</v>
      </c>
      <c r="J970">
        <v>5</v>
      </c>
    </row>
    <row r="971" spans="1:10" x14ac:dyDescent="0.25">
      <c r="A971" t="s">
        <v>987</v>
      </c>
      <c r="B971" s="1">
        <v>35019</v>
      </c>
      <c r="C971">
        <f t="shared" si="45"/>
        <v>26</v>
      </c>
      <c r="D971" t="s">
        <v>13</v>
      </c>
      <c r="E971" t="str" cm="1">
        <f t="array" ref="E971">IFERROR(_xlfn.IFS(Original!F971=Helper!$C$9,"Benar",Original!F971=Helper!$C$10,"Benar",Original!F971=Helper!$C$11,"Benar"),"Perbaikan")</f>
        <v>Benar</v>
      </c>
      <c r="F971" t="str">
        <f t="shared" si="46"/>
        <v>After Sales</v>
      </c>
      <c r="G971" s="1">
        <v>40241</v>
      </c>
      <c r="H971">
        <f t="shared" si="47"/>
        <v>2010</v>
      </c>
      <c r="I971" s="3" cm="1">
        <f t="array" ref="I971">IF(H971&lt;=2008,18000000,IF(AND(H971&gt;=2009,H971:H971&lt;=2013),13000000,IF(AND(H971&gt;=2014,H971&lt;=2019),9000000,IF(H971&gt;=2019,6800000,""))))</f>
        <v>13000000</v>
      </c>
      <c r="J971">
        <v>6</v>
      </c>
    </row>
    <row r="972" spans="1:10" x14ac:dyDescent="0.25">
      <c r="A972" t="s">
        <v>988</v>
      </c>
      <c r="B972" s="1">
        <v>35907</v>
      </c>
      <c r="C972">
        <f t="shared" si="45"/>
        <v>24</v>
      </c>
      <c r="D972" t="s">
        <v>13</v>
      </c>
      <c r="E972" t="str" cm="1">
        <f t="array" ref="E972">IFERROR(_xlfn.IFS(Original!F972=Helper!$C$9,"Benar",Original!F972=Helper!$C$10,"Benar",Original!F972=Helper!$C$11,"Benar"),"Perbaikan")</f>
        <v>Benar</v>
      </c>
      <c r="F972" t="str">
        <f t="shared" si="46"/>
        <v>After Sales</v>
      </c>
      <c r="G972" s="1">
        <v>44648</v>
      </c>
      <c r="H972">
        <f t="shared" si="47"/>
        <v>2022</v>
      </c>
      <c r="I972" s="3" cm="1">
        <f t="array" ref="I972">IF(H972&lt;=2008,18000000,IF(AND(H972&gt;=2009,H972:H972&lt;=2013),13000000,IF(AND(H972&gt;=2014,H972&lt;=2019),9000000,IF(H972&gt;=2019,6800000,""))))</f>
        <v>6800000</v>
      </c>
      <c r="J972">
        <v>1</v>
      </c>
    </row>
    <row r="973" spans="1:10" x14ac:dyDescent="0.25">
      <c r="A973" t="s">
        <v>989</v>
      </c>
      <c r="B973" s="1">
        <v>36871</v>
      </c>
      <c r="C973">
        <f t="shared" si="45"/>
        <v>21</v>
      </c>
      <c r="D973" t="s">
        <v>13</v>
      </c>
      <c r="E973" t="str" cm="1">
        <f t="array" ref="E973">IFERROR(_xlfn.IFS(Original!F973=Helper!$C$9,"Benar",Original!F973=Helper!$C$10,"Benar",Original!F973=Helper!$C$11,"Benar"),"Perbaikan")</f>
        <v>Benar</v>
      </c>
      <c r="F973" t="str">
        <f t="shared" si="46"/>
        <v>After Sales</v>
      </c>
      <c r="G973" s="1">
        <v>39899</v>
      </c>
      <c r="H973">
        <f t="shared" si="47"/>
        <v>2009</v>
      </c>
      <c r="I973" s="3" cm="1">
        <f t="array" ref="I973">IF(H973&lt;=2008,18000000,IF(AND(H973&gt;=2009,H973:H973&lt;=2013),13000000,IF(AND(H973&gt;=2014,H973&lt;=2019),9000000,IF(H973&gt;=2019,6800000,""))))</f>
        <v>13000000</v>
      </c>
      <c r="J973">
        <v>3</v>
      </c>
    </row>
    <row r="974" spans="1:10" x14ac:dyDescent="0.25">
      <c r="A974" t="s">
        <v>990</v>
      </c>
      <c r="B974" s="1">
        <v>35881</v>
      </c>
      <c r="C974">
        <f t="shared" si="45"/>
        <v>24</v>
      </c>
      <c r="D974" t="s">
        <v>13</v>
      </c>
      <c r="E974" t="str" cm="1">
        <f t="array" ref="E974">IFERROR(_xlfn.IFS(Original!F974=Helper!$C$9,"Benar",Original!F974=Helper!$C$10,"Benar",Original!F974=Helper!$C$11,"Benar"),"Perbaikan")</f>
        <v>Benar</v>
      </c>
      <c r="F974" t="str">
        <f t="shared" si="46"/>
        <v>After Sales</v>
      </c>
      <c r="G974" s="1">
        <v>41296</v>
      </c>
      <c r="H974">
        <f t="shared" si="47"/>
        <v>2013</v>
      </c>
      <c r="I974" s="3" cm="1">
        <f t="array" ref="I974">IF(H974&lt;=2008,18000000,IF(AND(H974&gt;=2009,H974:H974&lt;=2013),13000000,IF(AND(H974&gt;=2014,H974&lt;=2019),9000000,IF(H974&gt;=2019,6800000,""))))</f>
        <v>13000000</v>
      </c>
      <c r="J974">
        <v>3</v>
      </c>
    </row>
    <row r="975" spans="1:10" x14ac:dyDescent="0.25">
      <c r="A975" t="s">
        <v>991</v>
      </c>
      <c r="B975" s="1">
        <v>35248</v>
      </c>
      <c r="C975">
        <f t="shared" si="45"/>
        <v>26</v>
      </c>
      <c r="D975" t="s">
        <v>13</v>
      </c>
      <c r="E975" t="str" cm="1">
        <f t="array" ref="E975">IFERROR(_xlfn.IFS(Original!F975=Helper!$C$9,"Benar",Original!F975=Helper!$C$10,"Benar",Original!F975=Helper!$C$11,"Benar"),"Perbaikan")</f>
        <v>Benar</v>
      </c>
      <c r="F975" t="str">
        <f t="shared" si="46"/>
        <v>After Sales</v>
      </c>
      <c r="G975" s="1">
        <v>38365</v>
      </c>
      <c r="H975">
        <f t="shared" si="47"/>
        <v>2005</v>
      </c>
      <c r="I975" s="3" cm="1">
        <f t="array" ref="I975">IF(H975&lt;=2008,18000000,IF(AND(H975&gt;=2009,H975:H975&lt;=2013),13000000,IF(AND(H975&gt;=2014,H975&lt;=2019),9000000,IF(H975&gt;=2019,6800000,""))))</f>
        <v>18000000</v>
      </c>
      <c r="J975">
        <v>2</v>
      </c>
    </row>
    <row r="976" spans="1:10" x14ac:dyDescent="0.25">
      <c r="A976" t="s">
        <v>992</v>
      </c>
      <c r="B976" s="1">
        <v>35911</v>
      </c>
      <c r="C976">
        <f t="shared" si="45"/>
        <v>24</v>
      </c>
      <c r="D976" t="s">
        <v>13</v>
      </c>
      <c r="E976" t="str" cm="1">
        <f t="array" ref="E976">IFERROR(_xlfn.IFS(Original!F976=Helper!$C$9,"Benar",Original!F976=Helper!$C$10,"Benar",Original!F976=Helper!$C$11,"Benar"),"Perbaikan")</f>
        <v>Benar</v>
      </c>
      <c r="F976" t="str">
        <f t="shared" si="46"/>
        <v>After Sales</v>
      </c>
      <c r="G976" s="1">
        <v>38339</v>
      </c>
      <c r="H976">
        <f t="shared" si="47"/>
        <v>2004</v>
      </c>
      <c r="I976" s="3" cm="1">
        <f t="array" ref="I976">IF(H976&lt;=2008,18000000,IF(AND(H976&gt;=2009,H976:H976&lt;=2013),13000000,IF(AND(H976&gt;=2014,H976&lt;=2019),9000000,IF(H976&gt;=2019,6800000,""))))</f>
        <v>18000000</v>
      </c>
      <c r="J976">
        <v>4</v>
      </c>
    </row>
    <row r="977" spans="1:10" x14ac:dyDescent="0.25">
      <c r="A977" t="s">
        <v>993</v>
      </c>
      <c r="B977" s="1">
        <v>36219</v>
      </c>
      <c r="C977">
        <f t="shared" si="45"/>
        <v>23</v>
      </c>
      <c r="D977" t="s">
        <v>13</v>
      </c>
      <c r="E977" t="str" cm="1">
        <f t="array" ref="E977">IFERROR(_xlfn.IFS(Original!F977=Helper!$C$9,"Benar",Original!F977=Helper!$C$10,"Benar",Original!F977=Helper!$C$11,"Benar"),"Perbaikan")</f>
        <v>Benar</v>
      </c>
      <c r="F977" t="str">
        <f t="shared" si="46"/>
        <v>After Sales</v>
      </c>
      <c r="G977" s="1">
        <v>44255</v>
      </c>
      <c r="H977">
        <f t="shared" si="47"/>
        <v>2021</v>
      </c>
      <c r="I977" s="3" cm="1">
        <f t="array" ref="I977">IF(H977&lt;=2008,18000000,IF(AND(H977&gt;=2009,H977:H977&lt;=2013),13000000,IF(AND(H977&gt;=2014,H977&lt;=2019),9000000,IF(H977&gt;=2019,6800000,""))))</f>
        <v>6800000</v>
      </c>
      <c r="J977">
        <v>3</v>
      </c>
    </row>
    <row r="978" spans="1:10" x14ac:dyDescent="0.25">
      <c r="A978" t="s">
        <v>994</v>
      </c>
      <c r="B978" s="1">
        <v>34767</v>
      </c>
      <c r="C978">
        <f t="shared" si="45"/>
        <v>27</v>
      </c>
      <c r="D978" t="s">
        <v>13</v>
      </c>
      <c r="E978" t="str" cm="1">
        <f t="array" ref="E978">IFERROR(_xlfn.IFS(Original!F978=Helper!$C$9,"Benar",Original!F978=Helper!$C$10,"Benar",Original!F978=Helper!$C$11,"Benar"),"Perbaikan")</f>
        <v>Benar</v>
      </c>
      <c r="F978" t="str">
        <f t="shared" si="46"/>
        <v>After Sales</v>
      </c>
      <c r="G978" s="1">
        <v>42663</v>
      </c>
      <c r="H978">
        <f t="shared" si="47"/>
        <v>2016</v>
      </c>
      <c r="I978" s="3" cm="1">
        <f t="array" ref="I978">IF(H978&lt;=2008,18000000,IF(AND(H978&gt;=2009,H978:H978&lt;=2013),13000000,IF(AND(H978&gt;=2014,H978&lt;=2019),9000000,IF(H978&gt;=2019,6800000,""))))</f>
        <v>9000000</v>
      </c>
      <c r="J978">
        <v>3</v>
      </c>
    </row>
    <row r="979" spans="1:10" x14ac:dyDescent="0.25">
      <c r="A979" t="s">
        <v>995</v>
      </c>
      <c r="B979" s="1">
        <v>34783</v>
      </c>
      <c r="C979">
        <f t="shared" si="45"/>
        <v>27</v>
      </c>
      <c r="D979" t="s">
        <v>8</v>
      </c>
      <c r="E979" t="str" cm="1">
        <f t="array" ref="E979">IFERROR(_xlfn.IFS(Original!F979=Helper!$C$9,"Benar",Original!F979=Helper!$C$10,"Benar",Original!F979=Helper!$C$11,"Benar"),"Perbaikan")</f>
        <v>Benar</v>
      </c>
      <c r="F979" t="str">
        <f t="shared" si="46"/>
        <v>Marketing and Sales</v>
      </c>
      <c r="G979" s="1">
        <v>41845</v>
      </c>
      <c r="H979">
        <f t="shared" si="47"/>
        <v>2014</v>
      </c>
      <c r="I979" s="3" cm="1">
        <f t="array" ref="I979">IF(H979&lt;=2008,18000000,IF(AND(H979&gt;=2009,H979:H979&lt;=2013),13000000,IF(AND(H979&gt;=2014,H979&lt;=2019),9000000,IF(H979&gt;=2019,6800000,""))))</f>
        <v>9000000</v>
      </c>
      <c r="J979">
        <v>5</v>
      </c>
    </row>
    <row r="980" spans="1:10" x14ac:dyDescent="0.25">
      <c r="A980" t="s">
        <v>996</v>
      </c>
      <c r="B980" s="1">
        <v>37289</v>
      </c>
      <c r="C980">
        <f t="shared" si="45"/>
        <v>20</v>
      </c>
      <c r="D980" t="s">
        <v>17</v>
      </c>
      <c r="E980" t="str" cm="1">
        <f t="array" ref="E980">IFERROR(_xlfn.IFS(Original!F980=Helper!$C$9,"Benar",Original!F980=Helper!$C$10,"Benar",Original!F980=Helper!$C$11,"Benar"),"Perbaikan")</f>
        <v>Benar</v>
      </c>
      <c r="F980" t="str">
        <f t="shared" si="46"/>
        <v>Administrasi</v>
      </c>
      <c r="G980" s="1">
        <v>38461</v>
      </c>
      <c r="H980">
        <f t="shared" si="47"/>
        <v>2005</v>
      </c>
      <c r="I980" s="3" cm="1">
        <f t="array" ref="I980">IF(H980&lt;=2008,18000000,IF(AND(H980&gt;=2009,H980:H980&lt;=2013),13000000,IF(AND(H980&gt;=2014,H980&lt;=2019),9000000,IF(H980&gt;=2019,6800000,""))))</f>
        <v>18000000</v>
      </c>
      <c r="J980">
        <v>5</v>
      </c>
    </row>
    <row r="981" spans="1:10" x14ac:dyDescent="0.25">
      <c r="A981" t="s">
        <v>997</v>
      </c>
      <c r="B981" s="1">
        <v>35896</v>
      </c>
      <c r="C981">
        <f t="shared" si="45"/>
        <v>24</v>
      </c>
      <c r="D981" t="s">
        <v>13</v>
      </c>
      <c r="E981" t="str" cm="1">
        <f t="array" ref="E981">IFERROR(_xlfn.IFS(Original!F981=Helper!$C$9,"Benar",Original!F981=Helper!$C$10,"Benar",Original!F981=Helper!$C$11,"Benar"),"Perbaikan")</f>
        <v>Benar</v>
      </c>
      <c r="F981" t="str">
        <f t="shared" si="46"/>
        <v>After Sales</v>
      </c>
      <c r="G981" s="1">
        <v>44429</v>
      </c>
      <c r="H981">
        <f t="shared" si="47"/>
        <v>2021</v>
      </c>
      <c r="I981" s="3" cm="1">
        <f t="array" ref="I981">IF(H981&lt;=2008,18000000,IF(AND(H981&gt;=2009,H981:H981&lt;=2013),13000000,IF(AND(H981&gt;=2014,H981&lt;=2019),9000000,IF(H981&gt;=2019,6800000,""))))</f>
        <v>6800000</v>
      </c>
      <c r="J981">
        <v>1</v>
      </c>
    </row>
    <row r="982" spans="1:10" x14ac:dyDescent="0.25">
      <c r="A982" t="s">
        <v>998</v>
      </c>
      <c r="B982" s="1">
        <v>34583</v>
      </c>
      <c r="C982">
        <f t="shared" si="45"/>
        <v>28</v>
      </c>
      <c r="D982" t="s">
        <v>13</v>
      </c>
      <c r="E982" t="str" cm="1">
        <f t="array" ref="E982">IFERROR(_xlfn.IFS(Original!F982=Helper!$C$9,"Benar",Original!F982=Helper!$C$10,"Benar",Original!F982=Helper!$C$11,"Benar"),"Perbaikan")</f>
        <v>Benar</v>
      </c>
      <c r="F982" t="str">
        <f t="shared" si="46"/>
        <v>After Sales</v>
      </c>
      <c r="G982" s="1">
        <v>40597</v>
      </c>
      <c r="H982">
        <f t="shared" si="47"/>
        <v>2011</v>
      </c>
      <c r="I982" s="3" cm="1">
        <f t="array" ref="I982">IF(H982&lt;=2008,18000000,IF(AND(H982&gt;=2009,H982:H982&lt;=2013),13000000,IF(AND(H982&gt;=2014,H982&lt;=2019),9000000,IF(H982&gt;=2019,6800000,""))))</f>
        <v>13000000</v>
      </c>
      <c r="J982">
        <v>3</v>
      </c>
    </row>
    <row r="983" spans="1:10" x14ac:dyDescent="0.25">
      <c r="A983" t="s">
        <v>999</v>
      </c>
      <c r="B983" s="1">
        <v>37880</v>
      </c>
      <c r="C983">
        <f t="shared" si="45"/>
        <v>19</v>
      </c>
      <c r="D983" t="s">
        <v>17</v>
      </c>
      <c r="E983" t="str" cm="1">
        <f t="array" ref="E983">IFERROR(_xlfn.IFS(Original!F983=Helper!$C$9,"Benar",Original!F983=Helper!$C$10,"Benar",Original!F983=Helper!$C$11,"Benar"),"Perbaikan")</f>
        <v>Benar</v>
      </c>
      <c r="F983" t="str">
        <f t="shared" si="46"/>
        <v>Administrasi</v>
      </c>
      <c r="G983" s="1">
        <v>42723</v>
      </c>
      <c r="H983">
        <f t="shared" si="47"/>
        <v>2016</v>
      </c>
      <c r="I983" s="3" cm="1">
        <f t="array" ref="I983">IF(H983&lt;=2008,18000000,IF(AND(H983&gt;=2009,H983:H983&lt;=2013),13000000,IF(AND(H983&gt;=2014,H983&lt;=2019),9000000,IF(H983&gt;=2019,6800000,""))))</f>
        <v>9000000</v>
      </c>
      <c r="J983">
        <v>4</v>
      </c>
    </row>
    <row r="984" spans="1:10" x14ac:dyDescent="0.25">
      <c r="A984" t="s">
        <v>1000</v>
      </c>
      <c r="B984" s="1">
        <v>36634</v>
      </c>
      <c r="C984">
        <f t="shared" si="45"/>
        <v>22</v>
      </c>
      <c r="D984" t="s">
        <v>13</v>
      </c>
      <c r="E984" t="str" cm="1">
        <f t="array" ref="E984">IFERROR(_xlfn.IFS(Original!F984=Helper!$C$9,"Benar",Original!F984=Helper!$C$10,"Benar",Original!F984=Helper!$C$11,"Benar"),"Perbaikan")</f>
        <v>Benar</v>
      </c>
      <c r="F984" t="str">
        <f t="shared" si="46"/>
        <v>After Sales</v>
      </c>
      <c r="G984" s="1">
        <v>40530</v>
      </c>
      <c r="H984">
        <f t="shared" si="47"/>
        <v>2010</v>
      </c>
      <c r="I984" s="3" cm="1">
        <f t="array" ref="I984">IF(H984&lt;=2008,18000000,IF(AND(H984&gt;=2009,H984:H984&lt;=2013),13000000,IF(AND(H984&gt;=2014,H984&lt;=2019),9000000,IF(H984&gt;=2019,6800000,""))))</f>
        <v>13000000</v>
      </c>
      <c r="J984">
        <v>4</v>
      </c>
    </row>
    <row r="985" spans="1:10" x14ac:dyDescent="0.25">
      <c r="A985" t="s">
        <v>1001</v>
      </c>
      <c r="B985" s="1">
        <v>37261</v>
      </c>
      <c r="C985">
        <f t="shared" si="45"/>
        <v>20</v>
      </c>
      <c r="D985" t="s">
        <v>13</v>
      </c>
      <c r="E985" t="str" cm="1">
        <f t="array" ref="E985">IFERROR(_xlfn.IFS(Original!F985=Helper!$C$9,"Benar",Original!F985=Helper!$C$10,"Benar",Original!F985=Helper!$C$11,"Benar"),"Perbaikan")</f>
        <v>Benar</v>
      </c>
      <c r="F985" t="str">
        <f t="shared" si="46"/>
        <v>After Sales</v>
      </c>
      <c r="G985" s="1">
        <v>43873</v>
      </c>
      <c r="H985">
        <f t="shared" si="47"/>
        <v>2020</v>
      </c>
      <c r="I985" s="3" cm="1">
        <f t="array" ref="I985">IF(H985&lt;=2008,18000000,IF(AND(H985&gt;=2009,H985:H985&lt;=2013),13000000,IF(AND(H985&gt;=2014,H985&lt;=2019),9000000,IF(H985&gt;=2019,6800000,""))))</f>
        <v>6800000</v>
      </c>
      <c r="J985">
        <v>3</v>
      </c>
    </row>
    <row r="986" spans="1:10" x14ac:dyDescent="0.25">
      <c r="A986" t="s">
        <v>1002</v>
      </c>
      <c r="B986" s="1">
        <v>36629</v>
      </c>
      <c r="C986">
        <f t="shared" si="45"/>
        <v>22</v>
      </c>
      <c r="D986" t="s">
        <v>17</v>
      </c>
      <c r="E986" t="str" cm="1">
        <f t="array" ref="E986">IFERROR(_xlfn.IFS(Original!F986=Helper!$C$9,"Benar",Original!F986=Helper!$C$10,"Benar",Original!F986=Helper!$C$11,"Benar"),"Perbaikan")</f>
        <v>Benar</v>
      </c>
      <c r="F986" t="str">
        <f t="shared" si="46"/>
        <v>Administrasi</v>
      </c>
      <c r="G986" s="1">
        <v>43439</v>
      </c>
      <c r="H986">
        <f t="shared" si="47"/>
        <v>2018</v>
      </c>
      <c r="I986" s="3" cm="1">
        <f t="array" ref="I986">IF(H986&lt;=2008,18000000,IF(AND(H986&gt;=2009,H986:H986&lt;=2013),13000000,IF(AND(H986&gt;=2014,H986&lt;=2019),9000000,IF(H986&gt;=2019,6800000,""))))</f>
        <v>9000000</v>
      </c>
      <c r="J986">
        <v>6</v>
      </c>
    </row>
    <row r="987" spans="1:10" x14ac:dyDescent="0.25">
      <c r="A987" t="s">
        <v>1003</v>
      </c>
      <c r="B987" s="1">
        <v>35577</v>
      </c>
      <c r="C987">
        <f t="shared" si="45"/>
        <v>25</v>
      </c>
      <c r="D987" t="s">
        <v>13</v>
      </c>
      <c r="E987" t="str" cm="1">
        <f t="array" ref="E987">IFERROR(_xlfn.IFS(Original!F987=Helper!$C$9,"Benar",Original!F987=Helper!$C$10,"Benar",Original!F987=Helper!$C$11,"Benar"),"Perbaikan")</f>
        <v>Benar</v>
      </c>
      <c r="F987" t="str">
        <f t="shared" si="46"/>
        <v>After Sales</v>
      </c>
      <c r="G987" s="1">
        <v>43432</v>
      </c>
      <c r="H987">
        <f t="shared" si="47"/>
        <v>2018</v>
      </c>
      <c r="I987" s="3" cm="1">
        <f t="array" ref="I987">IF(H987&lt;=2008,18000000,IF(AND(H987&gt;=2009,H987:H987&lt;=2013),13000000,IF(AND(H987&gt;=2014,H987&lt;=2019),9000000,IF(H987&gt;=2019,6800000,""))))</f>
        <v>9000000</v>
      </c>
      <c r="J987">
        <v>5</v>
      </c>
    </row>
    <row r="988" spans="1:10" x14ac:dyDescent="0.25">
      <c r="A988" t="s">
        <v>1004</v>
      </c>
      <c r="B988" s="1">
        <v>35396</v>
      </c>
      <c r="C988">
        <f t="shared" si="45"/>
        <v>25</v>
      </c>
      <c r="D988" t="s">
        <v>13</v>
      </c>
      <c r="E988" t="str" cm="1">
        <f t="array" ref="E988">IFERROR(_xlfn.IFS(Original!F988=Helper!$C$9,"Benar",Original!F988=Helper!$C$10,"Benar",Original!F988=Helper!$C$11,"Benar"),"Perbaikan")</f>
        <v>Benar</v>
      </c>
      <c r="F988" t="str">
        <f t="shared" si="46"/>
        <v>After Sales</v>
      </c>
      <c r="G988" s="1">
        <v>41797</v>
      </c>
      <c r="H988">
        <f t="shared" si="47"/>
        <v>2014</v>
      </c>
      <c r="I988" s="3" cm="1">
        <f t="array" ref="I988">IF(H988&lt;=2008,18000000,IF(AND(H988&gt;=2009,H988:H988&lt;=2013),13000000,IF(AND(H988&gt;=2014,H988&lt;=2019),9000000,IF(H988&gt;=2019,6800000,""))))</f>
        <v>9000000</v>
      </c>
      <c r="J988">
        <v>5</v>
      </c>
    </row>
    <row r="989" spans="1:10" x14ac:dyDescent="0.25">
      <c r="A989" t="s">
        <v>1005</v>
      </c>
      <c r="B989" s="1">
        <v>36456</v>
      </c>
      <c r="C989">
        <f t="shared" si="45"/>
        <v>22</v>
      </c>
      <c r="D989" t="s">
        <v>8</v>
      </c>
      <c r="E989" t="str" cm="1">
        <f t="array" ref="E989">IFERROR(_xlfn.IFS(Original!F989=Helper!$C$9,"Benar",Original!F989=Helper!$C$10,"Benar",Original!F989=Helper!$C$11,"Benar"),"Perbaikan")</f>
        <v>Benar</v>
      </c>
      <c r="F989" t="str">
        <f t="shared" si="46"/>
        <v>Marketing and Sales</v>
      </c>
      <c r="G989" s="1">
        <v>44267</v>
      </c>
      <c r="H989">
        <f t="shared" si="47"/>
        <v>2021</v>
      </c>
      <c r="I989" s="3" cm="1">
        <f t="array" ref="I989">IF(H989&lt;=2008,18000000,IF(AND(H989&gt;=2009,H989:H989&lt;=2013),13000000,IF(AND(H989&gt;=2014,H989&lt;=2019),9000000,IF(H989&gt;=2019,6800000,""))))</f>
        <v>6800000</v>
      </c>
      <c r="J989">
        <v>1</v>
      </c>
    </row>
    <row r="990" spans="1:10" x14ac:dyDescent="0.25">
      <c r="A990" t="s">
        <v>1006</v>
      </c>
      <c r="B990" s="1">
        <v>36979</v>
      </c>
      <c r="C990">
        <f t="shared" si="45"/>
        <v>21</v>
      </c>
      <c r="D990" t="s">
        <v>13</v>
      </c>
      <c r="E990" t="str" cm="1">
        <f t="array" ref="E990">IFERROR(_xlfn.IFS(Original!F990=Helper!$C$9,"Benar",Original!F990=Helper!$C$10,"Benar",Original!F990=Helper!$C$11,"Benar"),"Perbaikan")</f>
        <v>Benar</v>
      </c>
      <c r="F990" t="str">
        <f t="shared" si="46"/>
        <v>After Sales</v>
      </c>
      <c r="G990" s="1">
        <v>42481</v>
      </c>
      <c r="H990">
        <f t="shared" si="47"/>
        <v>2016</v>
      </c>
      <c r="I990" s="3" cm="1">
        <f t="array" ref="I990">IF(H990&lt;=2008,18000000,IF(AND(H990&gt;=2009,H990:H990&lt;=2013),13000000,IF(AND(H990&gt;=2014,H990&lt;=2019),9000000,IF(H990&gt;=2019,6800000,""))))</f>
        <v>9000000</v>
      </c>
      <c r="J990">
        <v>4</v>
      </c>
    </row>
    <row r="991" spans="1:10" x14ac:dyDescent="0.25">
      <c r="A991" t="s">
        <v>1007</v>
      </c>
      <c r="B991" s="1">
        <v>37436</v>
      </c>
      <c r="C991">
        <f t="shared" si="45"/>
        <v>20</v>
      </c>
      <c r="D991" t="s">
        <v>17</v>
      </c>
      <c r="E991" t="str" cm="1">
        <f t="array" ref="E991">IFERROR(_xlfn.IFS(Original!F991=Helper!$C$9,"Benar",Original!F991=Helper!$C$10,"Benar",Original!F991=Helper!$C$11,"Benar"),"Perbaikan")</f>
        <v>Benar</v>
      </c>
      <c r="F991" t="str">
        <f t="shared" si="46"/>
        <v>Administrasi</v>
      </c>
      <c r="G991" s="1">
        <v>43344</v>
      </c>
      <c r="H991">
        <f t="shared" si="47"/>
        <v>2018</v>
      </c>
      <c r="I991" s="3" cm="1">
        <f t="array" ref="I991">IF(H991&lt;=2008,18000000,IF(AND(H991&gt;=2009,H991:H991&lt;=2013),13000000,IF(AND(H991&gt;=2014,H991&lt;=2019),9000000,IF(H991&gt;=2019,6800000,""))))</f>
        <v>9000000</v>
      </c>
      <c r="J991">
        <v>4</v>
      </c>
    </row>
    <row r="992" spans="1:10" x14ac:dyDescent="0.25">
      <c r="A992" t="s">
        <v>1008</v>
      </c>
      <c r="B992" s="1">
        <v>35729</v>
      </c>
      <c r="C992">
        <f t="shared" si="45"/>
        <v>24</v>
      </c>
      <c r="D992" t="s">
        <v>8</v>
      </c>
      <c r="E992" t="str" cm="1">
        <f t="array" ref="E992">IFERROR(_xlfn.IFS(Original!F992=Helper!$C$9,"Benar",Original!F992=Helper!$C$10,"Benar",Original!F992=Helper!$C$11,"Benar"),"Perbaikan")</f>
        <v>Benar</v>
      </c>
      <c r="F992" t="str">
        <f t="shared" si="46"/>
        <v>Marketing and Sales</v>
      </c>
      <c r="G992" s="1">
        <v>41499</v>
      </c>
      <c r="H992">
        <f t="shared" si="47"/>
        <v>2013</v>
      </c>
      <c r="I992" s="3" cm="1">
        <f t="array" ref="I992">IF(H992&lt;=2008,18000000,IF(AND(H992&gt;=2009,H992:H992&lt;=2013),13000000,IF(AND(H992&gt;=2014,H992&lt;=2019),9000000,IF(H992&gt;=2019,6800000,""))))</f>
        <v>13000000</v>
      </c>
      <c r="J992">
        <v>4</v>
      </c>
    </row>
    <row r="993" spans="1:10" x14ac:dyDescent="0.25">
      <c r="A993" t="s">
        <v>1009</v>
      </c>
      <c r="B993" s="1">
        <v>35663</v>
      </c>
      <c r="C993">
        <f t="shared" si="45"/>
        <v>25</v>
      </c>
      <c r="D993" t="s">
        <v>13</v>
      </c>
      <c r="E993" t="str" cm="1">
        <f t="array" ref="E993">IFERROR(_xlfn.IFS(Original!F993=Helper!$C$9,"Benar",Original!F993=Helper!$C$10,"Benar",Original!F993=Helper!$C$11,"Benar"),"Perbaikan")</f>
        <v>Benar</v>
      </c>
      <c r="F993" t="str">
        <f t="shared" si="46"/>
        <v>After Sales</v>
      </c>
      <c r="G993" s="1">
        <v>42870</v>
      </c>
      <c r="H993">
        <f t="shared" si="47"/>
        <v>2017</v>
      </c>
      <c r="I993" s="3" cm="1">
        <f t="array" ref="I993">IF(H993&lt;=2008,18000000,IF(AND(H993&gt;=2009,H993:H993&lt;=2013),13000000,IF(AND(H993&gt;=2014,H993&lt;=2019),9000000,IF(H993&gt;=2019,6800000,""))))</f>
        <v>9000000</v>
      </c>
      <c r="J993">
        <v>4</v>
      </c>
    </row>
    <row r="994" spans="1:10" x14ac:dyDescent="0.25">
      <c r="A994" t="s">
        <v>1010</v>
      </c>
      <c r="B994" s="1">
        <v>34949</v>
      </c>
      <c r="C994">
        <f t="shared" si="45"/>
        <v>27</v>
      </c>
      <c r="D994" t="s">
        <v>13</v>
      </c>
      <c r="E994" t="str" cm="1">
        <f t="array" ref="E994">IFERROR(_xlfn.IFS(Original!F994=Helper!$C$9,"Benar",Original!F994=Helper!$C$10,"Benar",Original!F994=Helper!$C$11,"Benar"),"Perbaikan")</f>
        <v>Benar</v>
      </c>
      <c r="F994" t="str">
        <f t="shared" si="46"/>
        <v>After Sales</v>
      </c>
      <c r="G994" s="1">
        <v>42173</v>
      </c>
      <c r="H994">
        <f t="shared" si="47"/>
        <v>2015</v>
      </c>
      <c r="I994" s="3" cm="1">
        <f t="array" ref="I994">IF(H994&lt;=2008,18000000,IF(AND(H994&gt;=2009,H994:H994&lt;=2013),13000000,IF(AND(H994&gt;=2014,H994&lt;=2019),9000000,IF(H994&gt;=2019,6800000,""))))</f>
        <v>9000000</v>
      </c>
      <c r="J994">
        <v>4</v>
      </c>
    </row>
    <row r="995" spans="1:10" x14ac:dyDescent="0.25">
      <c r="A995" t="s">
        <v>1011</v>
      </c>
      <c r="B995" s="1">
        <v>37768</v>
      </c>
      <c r="C995">
        <f t="shared" si="45"/>
        <v>19</v>
      </c>
      <c r="D995" t="s">
        <v>17</v>
      </c>
      <c r="E995" t="str" cm="1">
        <f t="array" ref="E995">IFERROR(_xlfn.IFS(Original!F995=Helper!$C$9,"Benar",Original!F995=Helper!$C$10,"Benar",Original!F995=Helper!$C$11,"Benar"),"Perbaikan")</f>
        <v>Benar</v>
      </c>
      <c r="F995" t="str">
        <f t="shared" si="46"/>
        <v>Administrasi</v>
      </c>
      <c r="G995" s="1">
        <v>38509</v>
      </c>
      <c r="H995">
        <f t="shared" si="47"/>
        <v>2005</v>
      </c>
      <c r="I995" s="3" cm="1">
        <f t="array" ref="I995">IF(H995&lt;=2008,18000000,IF(AND(H995&gt;=2009,H995:H995&lt;=2013),13000000,IF(AND(H995&gt;=2014,H995&lt;=2019),9000000,IF(H995&gt;=2019,6800000,""))))</f>
        <v>18000000</v>
      </c>
      <c r="J995">
        <v>6</v>
      </c>
    </row>
    <row r="996" spans="1:10" x14ac:dyDescent="0.25">
      <c r="A996" t="s">
        <v>1012</v>
      </c>
      <c r="B996" s="1">
        <v>37057</v>
      </c>
      <c r="C996">
        <f t="shared" si="45"/>
        <v>21</v>
      </c>
      <c r="D996" t="s">
        <v>13</v>
      </c>
      <c r="E996" t="str" cm="1">
        <f t="array" ref="E996">IFERROR(_xlfn.IFS(Original!F996=Helper!$C$9,"Benar",Original!F996=Helper!$C$10,"Benar",Original!F996=Helper!$C$11,"Benar"),"Perbaikan")</f>
        <v>Benar</v>
      </c>
      <c r="F996" t="str">
        <f t="shared" si="46"/>
        <v>After Sales</v>
      </c>
      <c r="G996" s="1">
        <v>42027</v>
      </c>
      <c r="H996">
        <f t="shared" si="47"/>
        <v>2015</v>
      </c>
      <c r="I996" s="3" cm="1">
        <f t="array" ref="I996">IF(H996&lt;=2008,18000000,IF(AND(H996&gt;=2009,H996:H996&lt;=2013),13000000,IF(AND(H996&gt;=2014,H996&lt;=2019),9000000,IF(H996&gt;=2019,6800000,""))))</f>
        <v>9000000</v>
      </c>
      <c r="J996">
        <v>3</v>
      </c>
    </row>
    <row r="997" spans="1:10" x14ac:dyDescent="0.25">
      <c r="A997" t="s">
        <v>1013</v>
      </c>
      <c r="B997" s="1">
        <v>35931</v>
      </c>
      <c r="C997">
        <f t="shared" si="45"/>
        <v>24</v>
      </c>
      <c r="D997" t="s">
        <v>8</v>
      </c>
      <c r="E997" t="str" cm="1">
        <f t="array" ref="E997">IFERROR(_xlfn.IFS(Original!F997=Helper!$C$9,"Benar",Original!F997=Helper!$C$10,"Benar",Original!F997=Helper!$C$11,"Benar"),"Perbaikan")</f>
        <v>Benar</v>
      </c>
      <c r="F997" t="str">
        <f t="shared" si="46"/>
        <v>Marketing and Sales</v>
      </c>
      <c r="G997" s="1">
        <v>40374</v>
      </c>
      <c r="H997">
        <f t="shared" si="47"/>
        <v>2010</v>
      </c>
      <c r="I997" s="3" cm="1">
        <f t="array" ref="I997">IF(H997&lt;=2008,18000000,IF(AND(H997&gt;=2009,H997:H997&lt;=2013),13000000,IF(AND(H997&gt;=2014,H997&lt;=2019),9000000,IF(H997&gt;=2019,6800000,""))))</f>
        <v>13000000</v>
      </c>
      <c r="J997">
        <v>4</v>
      </c>
    </row>
    <row r="998" spans="1:10" x14ac:dyDescent="0.25">
      <c r="A998" t="s">
        <v>1014</v>
      </c>
      <c r="B998" s="1">
        <v>35012</v>
      </c>
      <c r="C998">
        <f t="shared" si="45"/>
        <v>26</v>
      </c>
      <c r="D998" t="s">
        <v>13</v>
      </c>
      <c r="E998" t="str" cm="1">
        <f t="array" ref="E998">IFERROR(_xlfn.IFS(Original!F998=Helper!$C$9,"Benar",Original!F998=Helper!$C$10,"Benar",Original!F998=Helper!$C$11,"Benar"),"Perbaikan")</f>
        <v>Benar</v>
      </c>
      <c r="F998" t="str">
        <f t="shared" si="46"/>
        <v>After Sales</v>
      </c>
      <c r="G998" s="1">
        <v>40606</v>
      </c>
      <c r="H998">
        <f t="shared" si="47"/>
        <v>2011</v>
      </c>
      <c r="I998" s="3" cm="1">
        <f t="array" ref="I998">IF(H998&lt;=2008,18000000,IF(AND(H998&gt;=2009,H998:H998&lt;=2013),13000000,IF(AND(H998&gt;=2014,H998&lt;=2019),9000000,IF(H998&gt;=2019,6800000,""))))</f>
        <v>13000000</v>
      </c>
      <c r="J998">
        <v>5</v>
      </c>
    </row>
    <row r="999" spans="1:10" x14ac:dyDescent="0.25">
      <c r="A999" t="s">
        <v>1015</v>
      </c>
      <c r="B999" s="1">
        <v>36153</v>
      </c>
      <c r="C999">
        <f t="shared" si="45"/>
        <v>23</v>
      </c>
      <c r="D999" t="s">
        <v>8</v>
      </c>
      <c r="E999" t="str" cm="1">
        <f t="array" ref="E999">IFERROR(_xlfn.IFS(Original!F999=Helper!$C$9,"Benar",Original!F999=Helper!$C$10,"Benar",Original!F999=Helper!$C$11,"Benar"),"Perbaikan")</f>
        <v>Benar</v>
      </c>
      <c r="F999" t="str">
        <f t="shared" si="46"/>
        <v>Marketing and Sales</v>
      </c>
      <c r="G999" s="1">
        <v>42472</v>
      </c>
      <c r="H999">
        <f t="shared" si="47"/>
        <v>2016</v>
      </c>
      <c r="I999" s="3" cm="1">
        <f t="array" ref="I999">IF(H999&lt;=2008,18000000,IF(AND(H999&gt;=2009,H999:H999&lt;=2013),13000000,IF(AND(H999&gt;=2014,H999&lt;=2019),9000000,IF(H999&gt;=2019,6800000,""))))</f>
        <v>9000000</v>
      </c>
      <c r="J999">
        <v>2</v>
      </c>
    </row>
    <row r="1000" spans="1:10" x14ac:dyDescent="0.25">
      <c r="A1000" t="s">
        <v>1016</v>
      </c>
      <c r="B1000" s="1">
        <v>34821</v>
      </c>
      <c r="C1000">
        <f t="shared" si="45"/>
        <v>27</v>
      </c>
      <c r="D1000" t="s">
        <v>13</v>
      </c>
      <c r="E1000" t="str" cm="1">
        <f t="array" ref="E1000">IFERROR(_xlfn.IFS(Original!F1000=Helper!$C$9,"Benar",Original!F1000=Helper!$C$10,"Benar",Original!F1000=Helper!$C$11,"Benar"),"Perbaikan")</f>
        <v>Benar</v>
      </c>
      <c r="F1000" t="str">
        <f t="shared" si="46"/>
        <v>After Sales</v>
      </c>
      <c r="G1000" s="1">
        <v>38428</v>
      </c>
      <c r="H1000">
        <f t="shared" si="47"/>
        <v>2005</v>
      </c>
      <c r="I1000" s="3" cm="1">
        <f t="array" ref="I1000">IF(H1000&lt;=2008,18000000,IF(AND(H1000&gt;=2009,H1000:H1000&lt;=2013),13000000,IF(AND(H1000&gt;=2014,H1000&lt;=2019),9000000,IF(H1000&gt;=2019,6800000,""))))</f>
        <v>18000000</v>
      </c>
      <c r="J1000">
        <v>5</v>
      </c>
    </row>
    <row r="1001" spans="1:10" x14ac:dyDescent="0.25">
      <c r="A1001" t="s">
        <v>1017</v>
      </c>
      <c r="B1001" s="1">
        <v>34978</v>
      </c>
      <c r="C1001">
        <f t="shared" si="45"/>
        <v>26</v>
      </c>
      <c r="D1001" t="s">
        <v>13</v>
      </c>
      <c r="E1001" t="str" cm="1">
        <f t="array" ref="E1001">IFERROR(_xlfn.IFS(Original!F1001=Helper!$C$9,"Benar",Original!F1001=Helper!$C$10,"Benar",Original!F1001=Helper!$C$11,"Benar"),"Perbaikan")</f>
        <v>Benar</v>
      </c>
      <c r="F1001" t="str">
        <f t="shared" si="46"/>
        <v>After Sales</v>
      </c>
      <c r="G1001" s="1">
        <v>43421</v>
      </c>
      <c r="H1001">
        <f t="shared" si="47"/>
        <v>2018</v>
      </c>
      <c r="I1001" s="3" cm="1">
        <f t="array" ref="I1001">IF(H1001&lt;=2008,18000000,IF(AND(H1001&gt;=2009,H1001:H1001&lt;=2013),13000000,IF(AND(H1001&gt;=2014,H1001&lt;=2019),9000000,IF(H1001&gt;=2019,6800000,""))))</f>
        <v>9000000</v>
      </c>
      <c r="J1001">
        <v>5</v>
      </c>
    </row>
  </sheetData>
  <autoFilter ref="A1:J1001" xr:uid="{AA8BC5E8-B80B-427C-9B90-BE6304FEAF2E}"/>
  <dataValidations count="1">
    <dataValidation type="list" allowBlank="1" showInputMessage="1" showErrorMessage="1" sqref="D2:D1001 F2:F1001" xr:uid="{715481A0-54DB-4FC4-99AA-0AC2FED2B462}">
      <formula1>$L$8:$L$10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4E1CA-7C4A-47CC-A62E-02962CF122A5}">
  <dimension ref="B2:D11"/>
  <sheetViews>
    <sheetView workbookViewId="0">
      <selection activeCell="C8" sqref="C8:C11"/>
    </sheetView>
  </sheetViews>
  <sheetFormatPr defaultRowHeight="15" x14ac:dyDescent="0.25"/>
  <cols>
    <col min="3" max="3" width="20.28515625" bestFit="1" customWidth="1"/>
    <col min="4" max="4" width="16.28515625" bestFit="1" customWidth="1"/>
  </cols>
  <sheetData>
    <row r="2" spans="2:4" x14ac:dyDescent="0.25">
      <c r="B2">
        <v>1</v>
      </c>
      <c r="C2" t="s">
        <v>1018</v>
      </c>
      <c r="D2" t="s">
        <v>1019</v>
      </c>
    </row>
    <row r="3" spans="2:4" x14ac:dyDescent="0.25">
      <c r="C3" t="s">
        <v>1020</v>
      </c>
      <c r="D3" t="s">
        <v>1021</v>
      </c>
    </row>
    <row r="4" spans="2:4" x14ac:dyDescent="0.25">
      <c r="C4" t="s">
        <v>1022</v>
      </c>
      <c r="D4" t="s">
        <v>1023</v>
      </c>
    </row>
    <row r="5" spans="2:4" x14ac:dyDescent="0.25">
      <c r="C5" t="s">
        <v>1024</v>
      </c>
      <c r="D5" t="s">
        <v>1025</v>
      </c>
    </row>
    <row r="6" spans="2:4" x14ac:dyDescent="0.25">
      <c r="C6" t="s">
        <v>1026</v>
      </c>
      <c r="D6" t="s">
        <v>1027</v>
      </c>
    </row>
    <row r="8" spans="2:4" x14ac:dyDescent="0.25">
      <c r="B8">
        <v>2</v>
      </c>
      <c r="C8" t="s">
        <v>1028</v>
      </c>
    </row>
    <row r="9" spans="2:4" x14ac:dyDescent="0.25">
      <c r="C9" t="s">
        <v>8</v>
      </c>
    </row>
    <row r="10" spans="2:4" x14ac:dyDescent="0.25">
      <c r="C10" t="s">
        <v>13</v>
      </c>
    </row>
    <row r="11" spans="2:4" x14ac:dyDescent="0.25">
      <c r="C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pakuy kuya</dc:creator>
  <cp:lastModifiedBy>pakuy kuya</cp:lastModifiedBy>
  <dcterms:created xsi:type="dcterms:W3CDTF">2024-12-09T07:04:12Z</dcterms:created>
  <dcterms:modified xsi:type="dcterms:W3CDTF">2025-10-04T15:56:08Z</dcterms:modified>
</cp:coreProperties>
</file>