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P1" i="1" l="1"/>
  <c r="G79" i="1"/>
  <c r="C78" i="1"/>
  <c r="D78" i="1"/>
  <c r="E78" i="1"/>
  <c r="E86" i="1" s="1"/>
  <c r="F78" i="1"/>
  <c r="G78" i="1"/>
  <c r="H78" i="1"/>
  <c r="I78" i="1"/>
  <c r="I86" i="1" s="1"/>
  <c r="J78" i="1"/>
  <c r="K78" i="1"/>
  <c r="L78" i="1"/>
  <c r="M78" i="1"/>
  <c r="M86" i="1" s="1"/>
  <c r="C91" i="1"/>
  <c r="I91" i="1"/>
  <c r="M91" i="1"/>
  <c r="B62" i="1"/>
  <c r="M61" i="1"/>
  <c r="C61" i="1"/>
  <c r="D61" i="1"/>
  <c r="D64" i="1" s="1"/>
  <c r="E61" i="1"/>
  <c r="E64" i="1" s="1"/>
  <c r="F61" i="1"/>
  <c r="G61" i="1"/>
  <c r="H61" i="1"/>
  <c r="H65" i="1" s="1"/>
  <c r="I61" i="1"/>
  <c r="I69" i="1" s="1"/>
  <c r="J61" i="1"/>
  <c r="K61" i="1"/>
  <c r="L61" i="1"/>
  <c r="L65" i="1" s="1"/>
  <c r="L51" i="1"/>
  <c r="H51" i="1"/>
  <c r="D51" i="1"/>
  <c r="L49" i="1"/>
  <c r="J49" i="1"/>
  <c r="H49" i="1"/>
  <c r="F49" i="1"/>
  <c r="D49" i="1"/>
  <c r="B91" i="1"/>
  <c r="B79" i="1"/>
  <c r="B78" i="1"/>
  <c r="B61" i="1"/>
  <c r="J20" i="1"/>
  <c r="B32" i="1"/>
  <c r="B33" i="1" s="1"/>
  <c r="B19" i="1"/>
  <c r="P4" i="1"/>
  <c r="P3" i="1"/>
  <c r="K51" i="1" s="1"/>
  <c r="P2" i="1"/>
  <c r="F21" i="1" s="1"/>
  <c r="M49" i="1"/>
  <c r="M19" i="1"/>
  <c r="M31" i="1" s="1"/>
  <c r="L19" i="1"/>
  <c r="K19" i="1"/>
  <c r="K28" i="1" s="1"/>
  <c r="J19" i="1"/>
  <c r="I19" i="1"/>
  <c r="H19" i="1"/>
  <c r="G19" i="1"/>
  <c r="F19" i="1"/>
  <c r="E19" i="1"/>
  <c r="E31" i="1" s="1"/>
  <c r="D19" i="1"/>
  <c r="C19" i="1"/>
  <c r="C31" i="1" s="1"/>
  <c r="G32" i="1" l="1"/>
  <c r="G31" i="1"/>
  <c r="G30" i="1"/>
  <c r="I28" i="1"/>
  <c r="I30" i="1"/>
  <c r="J23" i="1"/>
  <c r="M58" i="1"/>
  <c r="L58" i="1"/>
  <c r="K58" i="1"/>
  <c r="J59" i="1"/>
  <c r="I58" i="1"/>
  <c r="H58" i="1"/>
  <c r="G58" i="1"/>
  <c r="F58" i="1"/>
  <c r="E58" i="1"/>
  <c r="D58" i="1"/>
  <c r="C58" i="1"/>
  <c r="B59" i="1"/>
  <c r="M57" i="1"/>
  <c r="L57" i="1"/>
  <c r="K57" i="1"/>
  <c r="J58" i="1"/>
  <c r="I57" i="1"/>
  <c r="H57" i="1"/>
  <c r="G57" i="1"/>
  <c r="F57" i="1"/>
  <c r="E57" i="1"/>
  <c r="D57" i="1"/>
  <c r="C57" i="1"/>
  <c r="B58" i="1"/>
  <c r="M60" i="1"/>
  <c r="L60" i="1"/>
  <c r="K60" i="1"/>
  <c r="J57" i="1"/>
  <c r="I60" i="1"/>
  <c r="H60" i="1"/>
  <c r="G60" i="1"/>
  <c r="F60" i="1"/>
  <c r="E60" i="1"/>
  <c r="D60" i="1"/>
  <c r="C60" i="1"/>
  <c r="B57" i="1"/>
  <c r="B66" i="1"/>
  <c r="K68" i="1"/>
  <c r="K64" i="1"/>
  <c r="K67" i="1"/>
  <c r="K63" i="1"/>
  <c r="K66" i="1"/>
  <c r="K62" i="1"/>
  <c r="G67" i="1"/>
  <c r="G63" i="1"/>
  <c r="G66" i="1"/>
  <c r="G62" i="1"/>
  <c r="C67" i="1"/>
  <c r="C63" i="1"/>
  <c r="C66" i="1"/>
  <c r="C62" i="1"/>
  <c r="I99" i="1"/>
  <c r="L91" i="1"/>
  <c r="L99" i="1" s="1"/>
  <c r="L90" i="1"/>
  <c r="L84" i="1"/>
  <c r="L80" i="1"/>
  <c r="L89" i="1"/>
  <c r="L83" i="1"/>
  <c r="L88" i="1"/>
  <c r="L86" i="1"/>
  <c r="L82" i="1"/>
  <c r="L79" i="1"/>
  <c r="H91" i="1"/>
  <c r="H98" i="1" s="1"/>
  <c r="H87" i="1"/>
  <c r="H84" i="1"/>
  <c r="H80" i="1"/>
  <c r="H90" i="1"/>
  <c r="H83" i="1"/>
  <c r="H89" i="1"/>
  <c r="H86" i="1"/>
  <c r="H82" i="1"/>
  <c r="H79" i="1"/>
  <c r="D91" i="1"/>
  <c r="D99" i="1" s="1"/>
  <c r="D88" i="1"/>
  <c r="D85" i="1"/>
  <c r="D81" i="1"/>
  <c r="D87" i="1"/>
  <c r="D84" i="1"/>
  <c r="D90" i="1"/>
  <c r="D80" i="1"/>
  <c r="D83" i="1"/>
  <c r="D79" i="1"/>
  <c r="C68" i="1"/>
  <c r="D68" i="1"/>
  <c r="E68" i="1"/>
  <c r="F68" i="1"/>
  <c r="G68" i="1"/>
  <c r="I65" i="1"/>
  <c r="K65" i="1"/>
  <c r="M65" i="1"/>
  <c r="E82" i="1"/>
  <c r="G84" i="1"/>
  <c r="F20" i="1"/>
  <c r="F30" i="1"/>
  <c r="F31" i="1"/>
  <c r="F28" i="1"/>
  <c r="F29" i="1"/>
  <c r="J32" i="1"/>
  <c r="J33" i="1" s="1"/>
  <c r="J30" i="1"/>
  <c r="J31" i="1"/>
  <c r="J28" i="1"/>
  <c r="J29" i="1"/>
  <c r="B20" i="1"/>
  <c r="B30" i="1"/>
  <c r="B29" i="1"/>
  <c r="B28" i="1"/>
  <c r="B86" i="1"/>
  <c r="B89" i="1"/>
  <c r="B88" i="1"/>
  <c r="B87" i="1"/>
  <c r="J51" i="1"/>
  <c r="J68" i="1"/>
  <c r="J64" i="1"/>
  <c r="J67" i="1"/>
  <c r="J63" i="1"/>
  <c r="J66" i="1"/>
  <c r="J62" i="1"/>
  <c r="F67" i="1"/>
  <c r="F63" i="1"/>
  <c r="F66" i="1"/>
  <c r="F62" i="1"/>
  <c r="M68" i="1"/>
  <c r="M64" i="1"/>
  <c r="M67" i="1"/>
  <c r="M63" i="1"/>
  <c r="M66" i="1"/>
  <c r="M62" i="1"/>
  <c r="E91" i="1"/>
  <c r="E99" i="1" s="1"/>
  <c r="K91" i="1"/>
  <c r="K87" i="1"/>
  <c r="K83" i="1"/>
  <c r="K90" i="1"/>
  <c r="K86" i="1"/>
  <c r="K82" i="1"/>
  <c r="K89" i="1"/>
  <c r="K85" i="1"/>
  <c r="K81" i="1"/>
  <c r="G88" i="1"/>
  <c r="G83" i="1"/>
  <c r="G91" i="1"/>
  <c r="G87" i="1"/>
  <c r="G86" i="1"/>
  <c r="G82" i="1"/>
  <c r="G90" i="1"/>
  <c r="G85" i="1"/>
  <c r="G81" i="1"/>
  <c r="C88" i="1"/>
  <c r="C85" i="1"/>
  <c r="C81" i="1"/>
  <c r="C87" i="1"/>
  <c r="C84" i="1"/>
  <c r="C80" i="1"/>
  <c r="C90" i="1"/>
  <c r="C83" i="1"/>
  <c r="C79" i="1"/>
  <c r="C69" i="1"/>
  <c r="D69" i="1"/>
  <c r="E69" i="1"/>
  <c r="F69" i="1"/>
  <c r="G69" i="1"/>
  <c r="K69" i="1"/>
  <c r="M69" i="1"/>
  <c r="K79" i="1"/>
  <c r="I82" i="1"/>
  <c r="K84" i="1"/>
  <c r="B60" i="1"/>
  <c r="G29" i="1"/>
  <c r="F59" i="1"/>
  <c r="J60" i="1"/>
  <c r="C89" i="1"/>
  <c r="G89" i="1"/>
  <c r="K88" i="1"/>
  <c r="F91" i="1"/>
  <c r="F98" i="1" s="1"/>
  <c r="F88" i="1"/>
  <c r="F86" i="1"/>
  <c r="F82" i="1"/>
  <c r="F79" i="1"/>
  <c r="F87" i="1"/>
  <c r="F85" i="1"/>
  <c r="F81" i="1"/>
  <c r="F90" i="1"/>
  <c r="F84" i="1"/>
  <c r="F80" i="1"/>
  <c r="C64" i="1"/>
  <c r="F64" i="1"/>
  <c r="G64" i="1"/>
  <c r="J65" i="1"/>
  <c r="C82" i="1"/>
  <c r="D82" i="1"/>
  <c r="F83" i="1"/>
  <c r="L81" i="1"/>
  <c r="B90" i="1"/>
  <c r="I31" i="1"/>
  <c r="I29" i="1"/>
  <c r="C59" i="1"/>
  <c r="G59" i="1"/>
  <c r="K59" i="1"/>
  <c r="D89" i="1"/>
  <c r="H88" i="1"/>
  <c r="L87" i="1"/>
  <c r="K32" i="1"/>
  <c r="K31" i="1"/>
  <c r="K30" i="1"/>
  <c r="I68" i="1"/>
  <c r="I64" i="1"/>
  <c r="I67" i="1"/>
  <c r="I63" i="1"/>
  <c r="I66" i="1"/>
  <c r="I62" i="1"/>
  <c r="E67" i="1"/>
  <c r="E63" i="1"/>
  <c r="E66" i="1"/>
  <c r="E62" i="1"/>
  <c r="C99" i="1"/>
  <c r="J91" i="1"/>
  <c r="J96" i="1" s="1"/>
  <c r="J87" i="1"/>
  <c r="J86" i="1"/>
  <c r="J82" i="1"/>
  <c r="J79" i="1"/>
  <c r="J90" i="1"/>
  <c r="J85" i="1"/>
  <c r="J81" i="1"/>
  <c r="J89" i="1"/>
  <c r="J84" i="1"/>
  <c r="J80" i="1"/>
  <c r="D29" i="1"/>
  <c r="D30" i="1"/>
  <c r="D31" i="1"/>
  <c r="D28" i="1"/>
  <c r="H30" i="1"/>
  <c r="H29" i="1"/>
  <c r="H31" i="1"/>
  <c r="H28" i="1"/>
  <c r="L30" i="1"/>
  <c r="L29" i="1"/>
  <c r="L28" i="1"/>
  <c r="B81" i="1"/>
  <c r="F51" i="1"/>
  <c r="L68" i="1"/>
  <c r="L64" i="1"/>
  <c r="L67" i="1"/>
  <c r="L63" i="1"/>
  <c r="L66" i="1"/>
  <c r="L62" i="1"/>
  <c r="H68" i="1"/>
  <c r="H64" i="1"/>
  <c r="H67" i="1"/>
  <c r="H63" i="1"/>
  <c r="H66" i="1"/>
  <c r="H62" i="1"/>
  <c r="D67" i="1"/>
  <c r="D63" i="1"/>
  <c r="D66" i="1"/>
  <c r="D62" i="1"/>
  <c r="M99" i="1"/>
  <c r="M90" i="1"/>
  <c r="M85" i="1"/>
  <c r="M81" i="1"/>
  <c r="M89" i="1"/>
  <c r="M84" i="1"/>
  <c r="M80" i="1"/>
  <c r="M79" i="1"/>
  <c r="M88" i="1"/>
  <c r="M83" i="1"/>
  <c r="I87" i="1"/>
  <c r="I85" i="1"/>
  <c r="I81" i="1"/>
  <c r="I90" i="1"/>
  <c r="I84" i="1"/>
  <c r="I80" i="1"/>
  <c r="I79" i="1"/>
  <c r="I89" i="1"/>
  <c r="I83" i="1"/>
  <c r="E88" i="1"/>
  <c r="E85" i="1"/>
  <c r="E81" i="1"/>
  <c r="E87" i="1"/>
  <c r="E84" i="1"/>
  <c r="E80" i="1"/>
  <c r="E79" i="1"/>
  <c r="E90" i="1"/>
  <c r="E83" i="1"/>
  <c r="C65" i="1"/>
  <c r="D65" i="1"/>
  <c r="E65" i="1"/>
  <c r="F65" i="1"/>
  <c r="G65" i="1"/>
  <c r="H69" i="1"/>
  <c r="J69" i="1"/>
  <c r="L69" i="1"/>
  <c r="C86" i="1"/>
  <c r="D86" i="1"/>
  <c r="G80" i="1"/>
  <c r="H81" i="1"/>
  <c r="J83" i="1"/>
  <c r="L85" i="1"/>
  <c r="K29" i="1"/>
  <c r="D59" i="1"/>
  <c r="H59" i="1"/>
  <c r="L59" i="1"/>
  <c r="E89" i="1"/>
  <c r="I88" i="1"/>
  <c r="M87" i="1"/>
  <c r="C30" i="1"/>
  <c r="C29" i="1"/>
  <c r="C28" i="1"/>
  <c r="E26" i="1"/>
  <c r="E28" i="1"/>
  <c r="E30" i="1"/>
  <c r="M25" i="1"/>
  <c r="M30" i="1"/>
  <c r="M29" i="1"/>
  <c r="M32" i="1"/>
  <c r="M28" i="1"/>
  <c r="B98" i="1"/>
  <c r="H85" i="1"/>
  <c r="K80" i="1"/>
  <c r="M82" i="1"/>
  <c r="B31" i="1"/>
  <c r="G28" i="1"/>
  <c r="E29" i="1"/>
  <c r="L31" i="1"/>
  <c r="E59" i="1"/>
  <c r="I59" i="1"/>
  <c r="M59" i="1"/>
  <c r="F89" i="1"/>
  <c r="J88" i="1"/>
  <c r="C94" i="1"/>
  <c r="C98" i="1"/>
  <c r="D94" i="1"/>
  <c r="D98" i="1"/>
  <c r="E94" i="1"/>
  <c r="E98" i="1"/>
  <c r="F93" i="1"/>
  <c r="F97" i="1"/>
  <c r="H93" i="1"/>
  <c r="H97" i="1"/>
  <c r="I94" i="1"/>
  <c r="I98" i="1"/>
  <c r="J95" i="1"/>
  <c r="J99" i="1"/>
  <c r="L94" i="1"/>
  <c r="L98" i="1"/>
  <c r="M94" i="1"/>
  <c r="M98" i="1"/>
  <c r="C93" i="1"/>
  <c r="C97" i="1"/>
  <c r="D93" i="1"/>
  <c r="D97" i="1"/>
  <c r="E93" i="1"/>
  <c r="E97" i="1"/>
  <c r="F92" i="1"/>
  <c r="F96" i="1"/>
  <c r="H92" i="1"/>
  <c r="H96" i="1"/>
  <c r="I93" i="1"/>
  <c r="I97" i="1"/>
  <c r="J94" i="1"/>
  <c r="J98" i="1"/>
  <c r="L93" i="1"/>
  <c r="L97" i="1"/>
  <c r="M93" i="1"/>
  <c r="M97" i="1"/>
  <c r="C92" i="1"/>
  <c r="C96" i="1"/>
  <c r="D92" i="1"/>
  <c r="D96" i="1"/>
  <c r="E92" i="1"/>
  <c r="E96" i="1"/>
  <c r="F99" i="1"/>
  <c r="F95" i="1"/>
  <c r="H95" i="1"/>
  <c r="H99" i="1"/>
  <c r="I92" i="1"/>
  <c r="I96" i="1"/>
  <c r="J93" i="1"/>
  <c r="J97" i="1"/>
  <c r="L92" i="1"/>
  <c r="L96" i="1"/>
  <c r="M92" i="1"/>
  <c r="M96" i="1"/>
  <c r="C95" i="1"/>
  <c r="D95" i="1"/>
  <c r="E95" i="1"/>
  <c r="F94" i="1"/>
  <c r="H94" i="1"/>
  <c r="I95" i="1"/>
  <c r="J92" i="1"/>
  <c r="L95" i="1"/>
  <c r="M95" i="1"/>
  <c r="I25" i="1"/>
  <c r="B52" i="1"/>
  <c r="B65" i="1"/>
  <c r="B69" i="1"/>
  <c r="B93" i="1"/>
  <c r="B97" i="1"/>
  <c r="I50" i="1"/>
  <c r="M50" i="1"/>
  <c r="C52" i="1"/>
  <c r="C56" i="1"/>
  <c r="D55" i="1"/>
  <c r="F53" i="1"/>
  <c r="G52" i="1"/>
  <c r="H55" i="1"/>
  <c r="I54" i="1"/>
  <c r="K52" i="1"/>
  <c r="K56" i="1"/>
  <c r="M54" i="1"/>
  <c r="B51" i="1"/>
  <c r="B55" i="1"/>
  <c r="B64" i="1"/>
  <c r="B68" i="1"/>
  <c r="B80" i="1"/>
  <c r="B84" i="1"/>
  <c r="B92" i="1"/>
  <c r="B96" i="1"/>
  <c r="C49" i="1"/>
  <c r="G49" i="1"/>
  <c r="K49" i="1"/>
  <c r="D50" i="1"/>
  <c r="H50" i="1"/>
  <c r="L50" i="1"/>
  <c r="E51" i="1"/>
  <c r="I51" i="1"/>
  <c r="M51" i="1"/>
  <c r="C55" i="1"/>
  <c r="D54" i="1"/>
  <c r="E53" i="1"/>
  <c r="F52" i="1"/>
  <c r="F56" i="1"/>
  <c r="G55" i="1"/>
  <c r="H52" i="1"/>
  <c r="I53" i="1"/>
  <c r="J52" i="1"/>
  <c r="J56" i="1"/>
  <c r="K55" i="1"/>
  <c r="L54" i="1"/>
  <c r="M53" i="1"/>
  <c r="B54" i="1"/>
  <c r="B83" i="1"/>
  <c r="G50" i="1"/>
  <c r="E56" i="1"/>
  <c r="H53" i="1"/>
  <c r="J55" i="1"/>
  <c r="M56" i="1"/>
  <c r="B50" i="1"/>
  <c r="B63" i="1"/>
  <c r="B67" i="1"/>
  <c r="B95" i="1"/>
  <c r="B99" i="1"/>
  <c r="C50" i="1"/>
  <c r="K50" i="1"/>
  <c r="C54" i="1"/>
  <c r="D53" i="1"/>
  <c r="E52" i="1"/>
  <c r="F55" i="1"/>
  <c r="G54" i="1"/>
  <c r="I52" i="1"/>
  <c r="I56" i="1"/>
  <c r="K54" i="1"/>
  <c r="L53" i="1"/>
  <c r="M52" i="1"/>
  <c r="B49" i="1"/>
  <c r="B53" i="1"/>
  <c r="B82" i="1"/>
  <c r="B94" i="1"/>
  <c r="E49" i="1"/>
  <c r="I49" i="1"/>
  <c r="F50" i="1"/>
  <c r="J50" i="1"/>
  <c r="C51" i="1"/>
  <c r="G51" i="1"/>
  <c r="C53" i="1"/>
  <c r="D52" i="1"/>
  <c r="D56" i="1"/>
  <c r="E55" i="1"/>
  <c r="F54" i="1"/>
  <c r="G53" i="1"/>
  <c r="H54" i="1"/>
  <c r="H56" i="1"/>
  <c r="I55" i="1"/>
  <c r="J54" i="1"/>
  <c r="K53" i="1"/>
  <c r="L52" i="1"/>
  <c r="L56" i="1"/>
  <c r="M55" i="1"/>
  <c r="B56" i="1"/>
  <c r="B85" i="1"/>
  <c r="E50" i="1"/>
  <c r="E54" i="1"/>
  <c r="G56" i="1"/>
  <c r="J53" i="1"/>
  <c r="L55" i="1"/>
  <c r="K21" i="1"/>
  <c r="L26" i="1"/>
  <c r="G21" i="1"/>
  <c r="F24" i="1"/>
  <c r="D26" i="1"/>
  <c r="H26" i="1"/>
  <c r="J26" i="1"/>
  <c r="I20" i="1"/>
  <c r="M23" i="1"/>
  <c r="I27" i="1"/>
  <c r="C27" i="1"/>
  <c r="G37" i="1"/>
  <c r="K37" i="1"/>
  <c r="B38" i="1"/>
  <c r="C21" i="1"/>
  <c r="E27" i="1"/>
  <c r="J40" i="1"/>
  <c r="F27" i="1"/>
  <c r="J27" i="1"/>
  <c r="E20" i="1"/>
  <c r="E22" i="1" s="1"/>
  <c r="M20" i="1"/>
  <c r="F23" i="1"/>
  <c r="J24" i="1"/>
  <c r="F32" i="1"/>
  <c r="F39" i="1" s="1"/>
  <c r="M27" i="1"/>
  <c r="F22" i="1"/>
  <c r="B39" i="1"/>
  <c r="J21" i="1"/>
  <c r="I22" i="1"/>
  <c r="G25" i="1"/>
  <c r="B25" i="1"/>
  <c r="B37" i="1"/>
  <c r="D20" i="1"/>
  <c r="H20" i="1"/>
  <c r="L20" i="1"/>
  <c r="E21" i="1"/>
  <c r="I21" i="1"/>
  <c r="M21" i="1"/>
  <c r="H22" i="1"/>
  <c r="L22" i="1"/>
  <c r="E23" i="1"/>
  <c r="I23" i="1"/>
  <c r="B24" i="1"/>
  <c r="E24" i="1"/>
  <c r="I24" i="1"/>
  <c r="M24" i="1"/>
  <c r="F25" i="1"/>
  <c r="J25" i="1"/>
  <c r="C26" i="1"/>
  <c r="D27" i="1"/>
  <c r="G26" i="1"/>
  <c r="I26" i="1"/>
  <c r="K26" i="1"/>
  <c r="M26" i="1"/>
  <c r="E32" i="1"/>
  <c r="E37" i="1" s="1"/>
  <c r="I32" i="1"/>
  <c r="I37" i="1" s="1"/>
  <c r="M37" i="1"/>
  <c r="C22" i="1"/>
  <c r="M22" i="1"/>
  <c r="C25" i="1"/>
  <c r="K25" i="1"/>
  <c r="G27" i="1"/>
  <c r="K27" i="1"/>
  <c r="B35" i="1"/>
  <c r="C20" i="1"/>
  <c r="G20" i="1"/>
  <c r="K20" i="1"/>
  <c r="D21" i="1"/>
  <c r="H21" i="1"/>
  <c r="L21" i="1"/>
  <c r="G22" i="1"/>
  <c r="K22" i="1"/>
  <c r="D23" i="1"/>
  <c r="H23" i="1"/>
  <c r="L23" i="1"/>
  <c r="D24" i="1"/>
  <c r="H24" i="1"/>
  <c r="L24" i="1"/>
  <c r="E25" i="1"/>
  <c r="H27" i="1"/>
  <c r="L27" i="1"/>
  <c r="D32" i="1"/>
  <c r="D37" i="1" s="1"/>
  <c r="H32" i="1"/>
  <c r="H37" i="1" s="1"/>
  <c r="L32" i="1"/>
  <c r="L34" i="1" s="1"/>
  <c r="D22" i="1"/>
  <c r="J22" i="1"/>
  <c r="C23" i="1"/>
  <c r="G23" i="1"/>
  <c r="K23" i="1"/>
  <c r="C24" i="1"/>
  <c r="G24" i="1"/>
  <c r="K24" i="1"/>
  <c r="D25" i="1"/>
  <c r="H25" i="1"/>
  <c r="L25" i="1"/>
  <c r="F26" i="1"/>
  <c r="C32" i="1"/>
  <c r="C37" i="1" s="1"/>
  <c r="J37" i="1"/>
  <c r="K34" i="1"/>
  <c r="G36" i="1"/>
  <c r="G40" i="1"/>
  <c r="K36" i="1"/>
  <c r="K40" i="1"/>
  <c r="M36" i="1"/>
  <c r="M40" i="1"/>
  <c r="G34" i="1"/>
  <c r="B36" i="1"/>
  <c r="B40" i="1"/>
  <c r="E33" i="1"/>
  <c r="M33" i="1"/>
  <c r="C39" i="1"/>
  <c r="G35" i="1"/>
  <c r="G39" i="1"/>
  <c r="I39" i="1"/>
  <c r="K35" i="1"/>
  <c r="K39" i="1"/>
  <c r="M35" i="1"/>
  <c r="M39" i="1"/>
  <c r="M34" i="1"/>
  <c r="G38" i="1"/>
  <c r="K38" i="1"/>
  <c r="M38" i="1"/>
  <c r="I34" i="1"/>
  <c r="B34" i="1"/>
  <c r="G33" i="1"/>
  <c r="K33" i="1"/>
  <c r="D34" i="1"/>
  <c r="F35" i="1"/>
  <c r="B23" i="1"/>
  <c r="B27" i="1"/>
  <c r="B22" i="1"/>
  <c r="B26" i="1"/>
  <c r="B21" i="1"/>
  <c r="K98" i="1" l="1"/>
  <c r="K94" i="1"/>
  <c r="K97" i="1"/>
  <c r="K93" i="1"/>
  <c r="K96" i="1"/>
  <c r="K92" i="1"/>
  <c r="K99" i="1"/>
  <c r="K95" i="1"/>
  <c r="J35" i="1"/>
  <c r="J38" i="1"/>
  <c r="J36" i="1"/>
  <c r="J39" i="1"/>
  <c r="G96" i="1"/>
  <c r="G92" i="1"/>
  <c r="G99" i="1"/>
  <c r="G95" i="1"/>
  <c r="G98" i="1"/>
  <c r="G94" i="1"/>
  <c r="G97" i="1"/>
  <c r="G93" i="1"/>
  <c r="H35" i="1"/>
  <c r="J34" i="1"/>
  <c r="D35" i="1"/>
  <c r="F33" i="1"/>
  <c r="E38" i="1"/>
  <c r="L37" i="1"/>
  <c r="C40" i="1"/>
  <c r="E40" i="1"/>
  <c r="F38" i="1"/>
  <c r="F40" i="1"/>
  <c r="F37" i="1"/>
  <c r="F34" i="1"/>
  <c r="F36" i="1"/>
  <c r="H34" i="1"/>
  <c r="C33" i="1"/>
  <c r="C34" i="1"/>
  <c r="C38" i="1"/>
  <c r="C35" i="1"/>
  <c r="C36" i="1"/>
  <c r="D39" i="1"/>
  <c r="D33" i="1"/>
  <c r="D36" i="1"/>
  <c r="D38" i="1"/>
  <c r="D40" i="1"/>
  <c r="E39" i="1"/>
  <c r="I33" i="1"/>
  <c r="I36" i="1"/>
  <c r="L39" i="1"/>
  <c r="L33" i="1"/>
  <c r="L36" i="1"/>
  <c r="L38" i="1"/>
  <c r="L40" i="1"/>
  <c r="H39" i="1"/>
  <c r="H38" i="1"/>
  <c r="H40" i="1"/>
  <c r="H33" i="1"/>
  <c r="H36" i="1"/>
  <c r="E35" i="1"/>
  <c r="L35" i="1"/>
  <c r="I38" i="1"/>
  <c r="E34" i="1"/>
  <c r="I35" i="1"/>
  <c r="I40" i="1"/>
  <c r="E36" i="1"/>
</calcChain>
</file>

<file path=xl/sharedStrings.xml><?xml version="1.0" encoding="utf-8"?>
<sst xmlns="http://schemas.openxmlformats.org/spreadsheetml/2006/main" count="107" uniqueCount="40">
  <si>
    <t>Safed1</t>
  </si>
  <si>
    <t>Kali1</t>
  </si>
  <si>
    <t>Safed2</t>
  </si>
  <si>
    <t>Kali2</t>
  </si>
  <si>
    <t>Safed3</t>
  </si>
  <si>
    <t>Safed4</t>
  </si>
  <si>
    <t>Kali3</t>
  </si>
  <si>
    <t>Safed5</t>
  </si>
  <si>
    <t>Kali4</t>
  </si>
  <si>
    <t>Safed6</t>
  </si>
  <si>
    <t>Kali5</t>
  </si>
  <si>
    <t>Safed7</t>
  </si>
  <si>
    <t>Ati Komal Re</t>
  </si>
  <si>
    <t>Komal Re</t>
  </si>
  <si>
    <t>Shudh Re</t>
  </si>
  <si>
    <t>Teevra Re</t>
  </si>
  <si>
    <t>Ati Komal Ga</t>
  </si>
  <si>
    <t>Komal Ga</t>
  </si>
  <si>
    <t>Shudh Ga</t>
  </si>
  <si>
    <t>Teevra Ga</t>
  </si>
  <si>
    <t>Shudh M</t>
  </si>
  <si>
    <t>Ati Komal Dh</t>
  </si>
  <si>
    <t>Komal Dh</t>
  </si>
  <si>
    <t>Shudh Dh</t>
  </si>
  <si>
    <t>Teevra Dh</t>
  </si>
  <si>
    <t>Ati Komal Ni</t>
  </si>
  <si>
    <t>Komal Ni</t>
  </si>
  <si>
    <t>Shudh Ni</t>
  </si>
  <si>
    <t>Teevra Ni</t>
  </si>
  <si>
    <t>Sa</t>
  </si>
  <si>
    <t>P</t>
  </si>
  <si>
    <t>ICT - 2015</t>
  </si>
  <si>
    <t>P1</t>
  </si>
  <si>
    <t>P2</t>
  </si>
  <si>
    <t>P3</t>
  </si>
  <si>
    <t>P4</t>
  </si>
  <si>
    <t>Ek Shruti Madhyam</t>
  </si>
  <si>
    <t>Teevra M Higher Pitch</t>
  </si>
  <si>
    <t>Shudh Lower Pitch M</t>
  </si>
  <si>
    <t>Ek Shruti Madhyam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</si>
</sst>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2" borderId="0" xfId="0" applyFill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76200</xdr:rowOff>
    </xdr:from>
    <xdr:to>
      <xdr:col>13</xdr:col>
      <xdr:colOff>0</xdr:colOff>
      <xdr:row>4</xdr:row>
      <xdr:rowOff>95250</xdr:rowOff>
    </xdr:to>
    <xdr:sp macro="" textlink="">
      <xdr:nvSpPr>
        <xdr:cNvPr id="2" name="TextBox 1"/>
        <xdr:cNvSpPr txBox="1"/>
      </xdr:nvSpPr>
      <xdr:spPr>
        <a:xfrm>
          <a:off x="1228725" y="266700"/>
          <a:ext cx="7305675" cy="590550"/>
        </a:xfrm>
        <a:prstGeom prst="rect">
          <a:avLst/>
        </a:prstGeom>
        <a:ln/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r>
            <a:rPr lang="en-US" sz="2000">
              <a:latin typeface="Consolas" pitchFamily="49" charset="0"/>
              <a:ea typeface="Verdana" pitchFamily="34" charset="0"/>
              <a:cs typeface="Consolas" pitchFamily="49" charset="0"/>
            </a:rPr>
            <a:t>SYNTHESIZER</a:t>
          </a:r>
          <a:r>
            <a:rPr lang="en-US" sz="2000" baseline="0">
              <a:latin typeface="Consolas" pitchFamily="49" charset="0"/>
              <a:ea typeface="Verdana" pitchFamily="34" charset="0"/>
              <a:cs typeface="Consolas" pitchFamily="49" charset="0"/>
            </a:rPr>
            <a:t> &lt;=&gt; SIGNAL AND SYSTEM</a:t>
          </a:r>
          <a:endParaRPr lang="en-US" sz="2000">
            <a:latin typeface="Consolas" pitchFamily="49" charset="0"/>
            <a:ea typeface="Verdana" pitchFamily="34" charset="0"/>
            <a:cs typeface="Consolas" pitchFamily="49" charset="0"/>
          </a:endParaRPr>
        </a:p>
      </xdr:txBody>
    </xdr:sp>
    <xdr:clientData/>
  </xdr:twoCellAnchor>
  <xdr:twoCellAnchor>
    <xdr:from>
      <xdr:col>3</xdr:col>
      <xdr:colOff>0</xdr:colOff>
      <xdr:row>12</xdr:row>
      <xdr:rowOff>180975</xdr:rowOff>
    </xdr:from>
    <xdr:to>
      <xdr:col>9</xdr:col>
      <xdr:colOff>0</xdr:colOff>
      <xdr:row>15</xdr:row>
      <xdr:rowOff>0</xdr:rowOff>
    </xdr:to>
    <xdr:sp macro="" textlink="">
      <xdr:nvSpPr>
        <xdr:cNvPr id="3" name="TextBox 2"/>
        <xdr:cNvSpPr txBox="1"/>
      </xdr:nvSpPr>
      <xdr:spPr>
        <a:xfrm>
          <a:off x="2438400" y="1133475"/>
          <a:ext cx="3657600" cy="390525"/>
        </a:xfrm>
        <a:prstGeom prst="rect">
          <a:avLst/>
        </a:prstGeom>
        <a:ln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2000">
              <a:solidFill>
                <a:schemeClr val="dk1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Mandra saptak </a:t>
          </a:r>
          <a:endParaRPr lang="en-US" sz="2000"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>
    <xdr:from>
      <xdr:col>3</xdr:col>
      <xdr:colOff>9525</xdr:colOff>
      <xdr:row>41</xdr:row>
      <xdr:rowOff>171450</xdr:rowOff>
    </xdr:from>
    <xdr:to>
      <xdr:col>9</xdr:col>
      <xdr:colOff>0</xdr:colOff>
      <xdr:row>44</xdr:row>
      <xdr:rowOff>9525</xdr:rowOff>
    </xdr:to>
    <xdr:sp macro="" textlink="">
      <xdr:nvSpPr>
        <xdr:cNvPr id="4" name="TextBox 3"/>
        <xdr:cNvSpPr txBox="1"/>
      </xdr:nvSpPr>
      <xdr:spPr>
        <a:xfrm>
          <a:off x="2447925" y="7600950"/>
          <a:ext cx="3648075" cy="409575"/>
        </a:xfrm>
        <a:prstGeom prst="rect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2000">
              <a:latin typeface="Verdana" pitchFamily="34" charset="0"/>
              <a:ea typeface="Verdana" pitchFamily="34" charset="0"/>
              <a:cs typeface="Verdana" pitchFamily="34" charset="0"/>
            </a:rPr>
            <a:t>Madhya</a:t>
          </a:r>
          <a:r>
            <a:rPr lang="en-US" sz="2000" baseline="0">
              <a:latin typeface="Verdana" pitchFamily="34" charset="0"/>
              <a:ea typeface="Verdana" pitchFamily="34" charset="0"/>
              <a:cs typeface="Verdana" pitchFamily="34" charset="0"/>
            </a:rPr>
            <a:t> Saptak</a:t>
          </a:r>
          <a:endParaRPr lang="en-US" sz="2000"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>
    <xdr:from>
      <xdr:col>3</xdr:col>
      <xdr:colOff>257174</xdr:colOff>
      <xdr:row>71</xdr:row>
      <xdr:rowOff>0</xdr:rowOff>
    </xdr:from>
    <xdr:to>
      <xdr:col>9</xdr:col>
      <xdr:colOff>266699</xdr:colOff>
      <xdr:row>73</xdr:row>
      <xdr:rowOff>28575</xdr:rowOff>
    </xdr:to>
    <xdr:sp macro="" textlink="">
      <xdr:nvSpPr>
        <xdr:cNvPr id="5" name="TextBox 4"/>
        <xdr:cNvSpPr txBox="1"/>
      </xdr:nvSpPr>
      <xdr:spPr>
        <a:xfrm>
          <a:off x="2695574" y="13144500"/>
          <a:ext cx="3667125" cy="40957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2000">
              <a:latin typeface="Verdana" pitchFamily="34" charset="0"/>
              <a:ea typeface="Verdana" pitchFamily="34" charset="0"/>
              <a:cs typeface="Verdana" pitchFamily="34" charset="0"/>
            </a:rPr>
            <a:t>Taar Saptak</a:t>
          </a:r>
        </a:p>
      </xdr:txBody>
    </xdr:sp>
    <xdr:clientData/>
  </xdr:twoCellAnchor>
  <xdr:twoCellAnchor>
    <xdr:from>
      <xdr:col>1</xdr:col>
      <xdr:colOff>0</xdr:colOff>
      <xdr:row>5</xdr:row>
      <xdr:rowOff>171450</xdr:rowOff>
    </xdr:from>
    <xdr:to>
      <xdr:col>13</xdr:col>
      <xdr:colOff>9525</xdr:colOff>
      <xdr:row>11</xdr:row>
      <xdr:rowOff>161925</xdr:rowOff>
    </xdr:to>
    <xdr:sp macro="" textlink="">
      <xdr:nvSpPr>
        <xdr:cNvPr id="6" name="TextBox 5"/>
        <xdr:cNvSpPr txBox="1"/>
      </xdr:nvSpPr>
      <xdr:spPr>
        <a:xfrm>
          <a:off x="1219200" y="1123950"/>
          <a:ext cx="7324725" cy="11334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400">
              <a:latin typeface="Times New Roman" pitchFamily="18" charset="0"/>
              <a:cs typeface="Times New Roman" pitchFamily="18" charset="0"/>
            </a:rPr>
            <a:t>This is all about different</a:t>
          </a:r>
          <a:r>
            <a:rPr lang="en-US" sz="1400" baseline="0">
              <a:latin typeface="Times New Roman" pitchFamily="18" charset="0"/>
              <a:cs typeface="Times New Roman" pitchFamily="18" charset="0"/>
            </a:rPr>
            <a:t> frequency of 22 Shruti of Harmonium which are showed at different Shadaj (Safed1, Kali1.....).</a:t>
          </a:r>
        </a:p>
      </xdr:txBody>
    </xdr:sp>
    <xdr:clientData/>
  </xdr:twoCellAnchor>
  <xdr:twoCellAnchor>
    <xdr:from>
      <xdr:col>15</xdr:col>
      <xdr:colOff>9525</xdr:colOff>
      <xdr:row>6</xdr:row>
      <xdr:rowOff>0</xdr:rowOff>
    </xdr:from>
    <xdr:to>
      <xdr:col>19</xdr:col>
      <xdr:colOff>0</xdr:colOff>
      <xdr:row>9</xdr:row>
      <xdr:rowOff>171451</xdr:rowOff>
    </xdr:to>
    <xdr:sp macro="" textlink="">
      <xdr:nvSpPr>
        <xdr:cNvPr id="7" name="TextBox 6"/>
        <xdr:cNvSpPr txBox="1"/>
      </xdr:nvSpPr>
      <xdr:spPr>
        <a:xfrm>
          <a:off x="9763125" y="1143000"/>
          <a:ext cx="2428875" cy="742951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400" baseline="0">
              <a:solidFill>
                <a:schemeClr val="dk1"/>
              </a:solidFill>
              <a:latin typeface="+mn-lt"/>
              <a:ea typeface="+mn-ea"/>
              <a:cs typeface="+mn-cs"/>
            </a:rPr>
            <a:t>By Maunil Vyas   - 1401007,</a:t>
          </a:r>
          <a:endParaRPr lang="en-US" sz="1400"/>
        </a:p>
        <a:p>
          <a:r>
            <a:rPr lang="en-US" sz="1400" baseline="0">
              <a:solidFill>
                <a:schemeClr val="dk1"/>
              </a:solidFill>
              <a:latin typeface="+mn-lt"/>
              <a:ea typeface="+mn-ea"/>
              <a:cs typeface="+mn-cs"/>
            </a:rPr>
            <a:t>      Deep Patel     - 1401010,</a:t>
          </a:r>
          <a:endParaRPr lang="en-US" sz="1400"/>
        </a:p>
        <a:p>
          <a:r>
            <a:rPr lang="en-US" sz="1400" baseline="0">
              <a:solidFill>
                <a:schemeClr val="dk1"/>
              </a:solidFill>
              <a:latin typeface="+mn-lt"/>
              <a:ea typeface="+mn-ea"/>
              <a:cs typeface="+mn-cs"/>
            </a:rPr>
            <a:t>      Shreyas Patel - 1401025</a:t>
          </a:r>
          <a:endParaRPr 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1"/>
  <sheetViews>
    <sheetView tabSelected="1" topLeftCell="A96" workbookViewId="0">
      <selection activeCell="P67" sqref="P67"/>
    </sheetView>
  </sheetViews>
  <sheetFormatPr defaultRowHeight="15" x14ac:dyDescent="0.25"/>
  <cols>
    <col min="1" max="1" width="20.140625" customWidth="1"/>
    <col min="2" max="4" width="9.140625" customWidth="1"/>
  </cols>
  <sheetData>
    <row r="1" spans="1:16" x14ac:dyDescent="0.25">
      <c r="A1" s="5" t="s">
        <v>31</v>
      </c>
      <c r="O1" s="2" t="s">
        <v>32</v>
      </c>
      <c r="P1" s="2">
        <f>1+(5.35/100)</f>
        <v>1.0535000000000001</v>
      </c>
    </row>
    <row r="2" spans="1:16" x14ac:dyDescent="0.25">
      <c r="O2" s="2" t="s">
        <v>33</v>
      </c>
      <c r="P2" s="2">
        <f>1+6.66/100</f>
        <v>1.0666</v>
      </c>
    </row>
    <row r="3" spans="1:16" x14ac:dyDescent="0.25">
      <c r="O3" s="2" t="s">
        <v>34</v>
      </c>
      <c r="P3" s="2">
        <f>1+11.11/100</f>
        <v>1.1111</v>
      </c>
    </row>
    <row r="4" spans="1:16" x14ac:dyDescent="0.25">
      <c r="O4" s="2" t="s">
        <v>35</v>
      </c>
      <c r="P4" s="2">
        <f>1+12.5/100</f>
        <v>1.125</v>
      </c>
    </row>
    <row r="17" spans="1:13" x14ac:dyDescent="0.25">
      <c r="B17" s="1">
        <v>261.63</v>
      </c>
      <c r="C17" s="1">
        <v>277.18</v>
      </c>
      <c r="D17" s="1">
        <v>293.44</v>
      </c>
      <c r="E17" s="1">
        <v>311.13</v>
      </c>
      <c r="F17" s="1">
        <v>329.63</v>
      </c>
      <c r="G17" s="1">
        <v>349.23</v>
      </c>
      <c r="H17" s="1">
        <v>369.99</v>
      </c>
      <c r="I17" s="1">
        <v>392</v>
      </c>
      <c r="J17" s="1">
        <v>415.3</v>
      </c>
      <c r="K17" s="1">
        <v>440</v>
      </c>
      <c r="L17" s="1">
        <v>466.16</v>
      </c>
      <c r="M17" s="1">
        <v>493.88</v>
      </c>
    </row>
    <row r="18" spans="1:13" x14ac:dyDescent="0.25">
      <c r="A18" s="6"/>
      <c r="B18" s="3" t="s">
        <v>0</v>
      </c>
      <c r="C18" s="3" t="s">
        <v>1</v>
      </c>
      <c r="D18" s="3" t="s">
        <v>2</v>
      </c>
      <c r="E18" s="3" t="s">
        <v>3</v>
      </c>
      <c r="F18" s="3" t="s">
        <v>4</v>
      </c>
      <c r="G18" s="3" t="s">
        <v>5</v>
      </c>
      <c r="H18" s="3" t="s">
        <v>6</v>
      </c>
      <c r="I18" s="3" t="s">
        <v>7</v>
      </c>
      <c r="J18" s="3" t="s">
        <v>8</v>
      </c>
      <c r="K18" s="3" t="s">
        <v>9</v>
      </c>
      <c r="L18" s="3" t="s">
        <v>10</v>
      </c>
      <c r="M18" s="3" t="s">
        <v>11</v>
      </c>
    </row>
    <row r="19" spans="1:13" x14ac:dyDescent="0.25">
      <c r="A19" s="4" t="s">
        <v>29</v>
      </c>
      <c r="B19">
        <f t="shared" ref="B19:M19" si="0">B17/2</f>
        <v>130.815</v>
      </c>
      <c r="C19">
        <f t="shared" si="0"/>
        <v>138.59</v>
      </c>
      <c r="D19">
        <f t="shared" si="0"/>
        <v>146.72</v>
      </c>
      <c r="E19">
        <f t="shared" si="0"/>
        <v>155.565</v>
      </c>
      <c r="F19">
        <f t="shared" si="0"/>
        <v>164.815</v>
      </c>
      <c r="G19">
        <f t="shared" si="0"/>
        <v>174.61500000000001</v>
      </c>
      <c r="H19">
        <f t="shared" si="0"/>
        <v>184.995</v>
      </c>
      <c r="I19">
        <f t="shared" si="0"/>
        <v>196</v>
      </c>
      <c r="J19">
        <f t="shared" si="0"/>
        <v>207.65</v>
      </c>
      <c r="K19">
        <f t="shared" si="0"/>
        <v>220</v>
      </c>
      <c r="L19">
        <f t="shared" si="0"/>
        <v>233.08</v>
      </c>
      <c r="M19">
        <f t="shared" si="0"/>
        <v>246.94</v>
      </c>
    </row>
    <row r="20" spans="1:13" x14ac:dyDescent="0.25">
      <c r="A20" s="4" t="s">
        <v>12</v>
      </c>
      <c r="B20">
        <f>B19*P1</f>
        <v>137.8136025</v>
      </c>
      <c r="C20">
        <f>C19*P1</f>
        <v>146.00456500000001</v>
      </c>
      <c r="D20">
        <f>D19*P1</f>
        <v>154.56952000000001</v>
      </c>
      <c r="E20">
        <f>E19*P1</f>
        <v>163.88772750000001</v>
      </c>
      <c r="F20">
        <f>F19*P1</f>
        <v>173.63260250000002</v>
      </c>
      <c r="G20">
        <f>G19*P1</f>
        <v>183.95690250000004</v>
      </c>
      <c r="H20">
        <f>H19*P1</f>
        <v>194.89223250000003</v>
      </c>
      <c r="I20">
        <f>I19*P1</f>
        <v>206.48600000000002</v>
      </c>
      <c r="J20">
        <f>J19*P1</f>
        <v>218.75927500000003</v>
      </c>
      <c r="K20">
        <f>K19*P1</f>
        <v>231.77</v>
      </c>
      <c r="L20">
        <f>L19*P1</f>
        <v>245.54978000000003</v>
      </c>
      <c r="M20">
        <f>M19*P1</f>
        <v>260.15129000000002</v>
      </c>
    </row>
    <row r="21" spans="1:13" x14ac:dyDescent="0.25">
      <c r="A21" s="4" t="s">
        <v>13</v>
      </c>
      <c r="B21">
        <f>B19*P2</f>
        <v>139.52727899999999</v>
      </c>
      <c r="C21">
        <f>C19*P2</f>
        <v>147.82009400000001</v>
      </c>
      <c r="D21">
        <f>D19*P2</f>
        <v>156.49155199999998</v>
      </c>
      <c r="E21">
        <f>E19*P2</f>
        <v>165.92562899999999</v>
      </c>
      <c r="F21">
        <f>F19*P2</f>
        <v>175.79167899999999</v>
      </c>
      <c r="G21">
        <f>G19*P2</f>
        <v>186.244359</v>
      </c>
      <c r="H21">
        <f>H19*P2</f>
        <v>197.31566699999999</v>
      </c>
      <c r="I21">
        <f>I19*P2</f>
        <v>209.05359999999999</v>
      </c>
      <c r="J21">
        <f>J19*P2</f>
        <v>221.47949</v>
      </c>
      <c r="K21">
        <f>K19*P2</f>
        <v>234.65199999999999</v>
      </c>
      <c r="L21">
        <f>L19*P2</f>
        <v>248.603128</v>
      </c>
      <c r="M21">
        <f>M19*P2</f>
        <v>263.38620400000002</v>
      </c>
    </row>
    <row r="22" spans="1:13" x14ac:dyDescent="0.25">
      <c r="A22" s="4" t="s">
        <v>14</v>
      </c>
      <c r="B22">
        <f>B19*P3</f>
        <v>145.3485465</v>
      </c>
      <c r="C22">
        <f>C19*P3</f>
        <v>153.98734899999999</v>
      </c>
      <c r="D22">
        <f>D19*P3</f>
        <v>163.02059199999999</v>
      </c>
      <c r="E22">
        <f>E20*P3</f>
        <v>182.09565402525001</v>
      </c>
      <c r="F22">
        <f>F20*P3</f>
        <v>192.92318463775001</v>
      </c>
      <c r="G22">
        <f>G19*P3</f>
        <v>194.01472649999999</v>
      </c>
      <c r="H22">
        <f>P3*H19</f>
        <v>205.5479445</v>
      </c>
      <c r="I22">
        <f>I19*P3</f>
        <v>217.7756</v>
      </c>
      <c r="J22">
        <f>J19*P3</f>
        <v>230.71991500000001</v>
      </c>
      <c r="K22">
        <f>K19*P3</f>
        <v>244.44200000000001</v>
      </c>
      <c r="L22">
        <f>L19*P3</f>
        <v>258.975188</v>
      </c>
      <c r="M22">
        <f>M19*P3</f>
        <v>274.37503399999997</v>
      </c>
    </row>
    <row r="23" spans="1:13" x14ac:dyDescent="0.25">
      <c r="A23" s="4" t="s">
        <v>15</v>
      </c>
      <c r="B23">
        <f>B19*P4</f>
        <v>147.166875</v>
      </c>
      <c r="C23">
        <f>C19*P4</f>
        <v>155.91374999999999</v>
      </c>
      <c r="D23">
        <f>D19*P4</f>
        <v>165.06</v>
      </c>
      <c r="E23">
        <f>E19*P4</f>
        <v>175.010625</v>
      </c>
      <c r="F23">
        <f>F19*P4</f>
        <v>185.416875</v>
      </c>
      <c r="G23">
        <f>G19*P4</f>
        <v>196.44187500000001</v>
      </c>
      <c r="H23">
        <f>H19*P4</f>
        <v>208.11937499999999</v>
      </c>
      <c r="I23">
        <f>I19*P4</f>
        <v>220.5</v>
      </c>
      <c r="J23">
        <f>J19*P4</f>
        <v>233.60625000000002</v>
      </c>
      <c r="K23">
        <f>K19*P4</f>
        <v>247.5</v>
      </c>
      <c r="L23">
        <f>L19*P4</f>
        <v>262.21500000000003</v>
      </c>
      <c r="M23">
        <f>M19*P4</f>
        <v>277.8075</v>
      </c>
    </row>
    <row r="24" spans="1:13" x14ac:dyDescent="0.25">
      <c r="A24" s="4" t="s">
        <v>16</v>
      </c>
      <c r="B24">
        <f>B19*P4*P1</f>
        <v>155.04030281250002</v>
      </c>
      <c r="C24">
        <f>C19*P4*P1</f>
        <v>164.25513562500001</v>
      </c>
      <c r="D24">
        <f>D19*P4*P1</f>
        <v>173.89071000000001</v>
      </c>
      <c r="E24">
        <f>E19*P4*P1</f>
        <v>184.37369343750001</v>
      </c>
      <c r="F24">
        <f>F19*P4*P1</f>
        <v>195.33667781250003</v>
      </c>
      <c r="G24">
        <f>G19*P4*P1</f>
        <v>206.95151531250002</v>
      </c>
      <c r="H24">
        <f>H19*P4*P1</f>
        <v>219.25376156250002</v>
      </c>
      <c r="I24">
        <f>I19*P4*P1</f>
        <v>232.29675000000003</v>
      </c>
      <c r="J24">
        <f>J19*P4*P1</f>
        <v>246.10418437500005</v>
      </c>
      <c r="K24">
        <f>K19*P4*P1</f>
        <v>260.74125000000004</v>
      </c>
      <c r="L24">
        <f>L19*P4*P1</f>
        <v>276.24350250000003</v>
      </c>
      <c r="M24">
        <f>M19*P4*P1</f>
        <v>292.67020125000005</v>
      </c>
    </row>
    <row r="25" spans="1:13" x14ac:dyDescent="0.25">
      <c r="A25" s="4" t="s">
        <v>17</v>
      </c>
      <c r="B25">
        <f>B19*P4*P2</f>
        <v>156.96818887500001</v>
      </c>
      <c r="C25">
        <f>C19*P4*P2</f>
        <v>166.29760575</v>
      </c>
      <c r="D25">
        <f>D19*P4*P2</f>
        <v>176.05299600000001</v>
      </c>
      <c r="E25">
        <f>E19*P4*P2</f>
        <v>186.666332625</v>
      </c>
      <c r="F25">
        <f>F19*P4*P2</f>
        <v>197.76563887500001</v>
      </c>
      <c r="G25">
        <f>G19*P4*P2</f>
        <v>209.52490387500001</v>
      </c>
      <c r="H25">
        <f>H19*P4*P2</f>
        <v>221.980125375</v>
      </c>
      <c r="I25">
        <f>I19*P4*P2</f>
        <v>235.18530000000001</v>
      </c>
      <c r="J25">
        <f>J19*P4*P2</f>
        <v>249.16442625000002</v>
      </c>
      <c r="K25">
        <f>K19*P4*P2</f>
        <v>263.98349999999999</v>
      </c>
      <c r="L25">
        <f>L19*P4*P2</f>
        <v>279.67851900000005</v>
      </c>
      <c r="M25">
        <f>M19*P4*P2</f>
        <v>296.30947950000001</v>
      </c>
    </row>
    <row r="26" spans="1:13" x14ac:dyDescent="0.25">
      <c r="A26" s="4" t="s">
        <v>18</v>
      </c>
      <c r="B26">
        <f>B19*P4*P3</f>
        <v>163.51711481250001</v>
      </c>
      <c r="C26">
        <f>C19*P4*P3</f>
        <v>173.23576762499999</v>
      </c>
      <c r="D26">
        <f>D19*P4*P3</f>
        <v>183.398166</v>
      </c>
      <c r="E26">
        <f>E19*P4*P3</f>
        <v>194.45430543750001</v>
      </c>
      <c r="F26">
        <f>F19*P4*P3</f>
        <v>206.0166898125</v>
      </c>
      <c r="G26">
        <f>G19*P4*P3</f>
        <v>218.2665673125</v>
      </c>
      <c r="H26">
        <f>H19*P4*P3</f>
        <v>231.24143756249998</v>
      </c>
      <c r="I26">
        <f>I19*P4*P3</f>
        <v>244.99754999999999</v>
      </c>
      <c r="J26">
        <f>J19*P4*P3</f>
        <v>259.55990437500003</v>
      </c>
      <c r="K26">
        <f>K19*P4*P3</f>
        <v>274.99725000000001</v>
      </c>
      <c r="L26">
        <f>L19*P4*P3</f>
        <v>291.34708650000005</v>
      </c>
      <c r="M26">
        <f>M19*P4*P3</f>
        <v>308.67191324999999</v>
      </c>
    </row>
    <row r="27" spans="1:13" x14ac:dyDescent="0.25">
      <c r="A27" s="4" t="s">
        <v>19</v>
      </c>
      <c r="B27">
        <f>B19*P4*P4</f>
        <v>165.56273437499999</v>
      </c>
      <c r="C27">
        <f>C19*P4*P4</f>
        <v>175.40296874999999</v>
      </c>
      <c r="D27">
        <f>D19*P4*P4</f>
        <v>185.6925</v>
      </c>
      <c r="E27">
        <f>E19*P4*P4</f>
        <v>196.88695312499999</v>
      </c>
      <c r="F27">
        <f>F19*P4*P4</f>
        <v>208.59398437499999</v>
      </c>
      <c r="G27">
        <f>G19*P4*P4</f>
        <v>220.99710937500001</v>
      </c>
      <c r="H27">
        <f>H19*P4*P4</f>
        <v>234.13429687499999</v>
      </c>
      <c r="I27">
        <f>I19*P4*P4</f>
        <v>248.0625</v>
      </c>
      <c r="J27">
        <f>J19*P4*P4</f>
        <v>262.80703125000002</v>
      </c>
      <c r="K27">
        <f>K19*P4*P4</f>
        <v>278.4375</v>
      </c>
      <c r="L27">
        <f>L19*P4*P4</f>
        <v>294.99187500000005</v>
      </c>
      <c r="M27">
        <f>M19*P4*P4</f>
        <v>312.53343749999999</v>
      </c>
    </row>
    <row r="28" spans="1:13" x14ac:dyDescent="0.25">
      <c r="A28" s="4" t="s">
        <v>38</v>
      </c>
      <c r="B28">
        <f>B19*P4*P4*P1</f>
        <v>174.42034066406251</v>
      </c>
      <c r="C28">
        <f>C19*P4*P4*P1</f>
        <v>184.78702757812499</v>
      </c>
      <c r="D28">
        <f>D19*P4*P4*P1</f>
        <v>195.62704875</v>
      </c>
      <c r="E28">
        <f>E19*P4*P4*P1</f>
        <v>207.4204051171875</v>
      </c>
      <c r="F28">
        <f>F19*P4*P4*P1</f>
        <v>219.75376253906251</v>
      </c>
      <c r="G28">
        <f>G19*P4*P4*P1</f>
        <v>232.82045472656253</v>
      </c>
      <c r="H28">
        <f>H19*P4*P4*P1</f>
        <v>246.66048175781251</v>
      </c>
      <c r="I28">
        <f>I19*P4*P4*P1</f>
        <v>261.33384375000003</v>
      </c>
      <c r="J28">
        <f>J19*P4*P4*P1</f>
        <v>276.86720742187504</v>
      </c>
      <c r="K28">
        <f>K19*P4*P4*P1</f>
        <v>293.33390625000004</v>
      </c>
      <c r="L28">
        <f>L19*P4*P4*P1</f>
        <v>310.77394031250009</v>
      </c>
      <c r="M28">
        <f>M19*P4*P4*P1</f>
        <v>329.25397640625005</v>
      </c>
    </row>
    <row r="29" spans="1:13" x14ac:dyDescent="0.25">
      <c r="A29" s="4" t="s">
        <v>39</v>
      </c>
      <c r="B29">
        <f>B19*P4*P4*P2</f>
        <v>176.589212484375</v>
      </c>
      <c r="C29">
        <f>C19*P4*P4*P2</f>
        <v>187.08480646874997</v>
      </c>
      <c r="D29">
        <f>D19*P4*P4*P2</f>
        <v>198.05962049999999</v>
      </c>
      <c r="E29">
        <f>E19*P4*P4*P2</f>
        <v>209.99962420312499</v>
      </c>
      <c r="F29">
        <f>F19*P4*P4*P2</f>
        <v>222.486343734375</v>
      </c>
      <c r="G29">
        <f>G19*P4*P4*P2</f>
        <v>235.71551685937501</v>
      </c>
      <c r="H29">
        <f>H19*P4*P4*P2</f>
        <v>249.72764104687499</v>
      </c>
      <c r="I29">
        <f>I19*P4*P4*P2</f>
        <v>264.5834625</v>
      </c>
      <c r="J29">
        <f>J19*P4*P4*P2</f>
        <v>280.30997953125001</v>
      </c>
      <c r="K29">
        <f>K19*P4*P4*P2</f>
        <v>296.98143749999997</v>
      </c>
      <c r="L29">
        <f>L19*P4*P4*P2</f>
        <v>314.63833387500006</v>
      </c>
      <c r="M29">
        <f>M19*P4*P4*P2</f>
        <v>333.34816443749997</v>
      </c>
    </row>
    <row r="30" spans="1:13" x14ac:dyDescent="0.25">
      <c r="A30" s="4" t="s">
        <v>20</v>
      </c>
      <c r="B30">
        <f>B19*P4*P4*P3</f>
        <v>183.95675416406249</v>
      </c>
      <c r="C30">
        <f>C19*P4*P4*P3</f>
        <v>194.89023857812498</v>
      </c>
      <c r="D30">
        <f>D19*P4*P4*P3</f>
        <v>206.32293675</v>
      </c>
      <c r="E30">
        <f>E19*P4*P4*P3</f>
        <v>218.7610936171875</v>
      </c>
      <c r="F30">
        <f>F19*P4*P4*P3</f>
        <v>231.76877603906249</v>
      </c>
      <c r="G30">
        <f>G19*P4*P4*P3</f>
        <v>245.5498882265625</v>
      </c>
      <c r="H30">
        <f>H19*P4*P4*P3</f>
        <v>260.14661725781247</v>
      </c>
      <c r="I30">
        <f>I19*P4*P4*P3</f>
        <v>275.62224375</v>
      </c>
      <c r="J30">
        <f>J19*P4*P4*P3</f>
        <v>292.00489242187501</v>
      </c>
      <c r="K30">
        <f>K19*P4*P4*P3</f>
        <v>309.37190624999999</v>
      </c>
      <c r="L30">
        <f>L19*P4*P4*P3</f>
        <v>327.76547231250004</v>
      </c>
      <c r="M30">
        <f>M19*P4*P4*P3</f>
        <v>347.25590240624996</v>
      </c>
    </row>
    <row r="31" spans="1:13" x14ac:dyDescent="0.25">
      <c r="A31" s="4" t="s">
        <v>37</v>
      </c>
      <c r="B31">
        <f>B19*P4*P4*P4</f>
        <v>186.25807617187499</v>
      </c>
      <c r="C31">
        <f>C19*P4*P4*P4</f>
        <v>197.32833984374997</v>
      </c>
      <c r="D31">
        <f>D19*P4*P4*P4</f>
        <v>208.90406250000001</v>
      </c>
      <c r="E31">
        <f>E19*P4*P4*P4</f>
        <v>221.49782226562499</v>
      </c>
      <c r="F31">
        <f>F19*P4*P4*P4</f>
        <v>234.66823242187499</v>
      </c>
      <c r="G31">
        <f>G19*P4*P4*P4</f>
        <v>248.62174804687501</v>
      </c>
      <c r="H31">
        <f>H19*P4*P4*P4</f>
        <v>263.40108398437496</v>
      </c>
      <c r="I31">
        <f>I19*P4*P4*P4</f>
        <v>279.0703125</v>
      </c>
      <c r="J31">
        <f>J19*P4*P4*P4</f>
        <v>295.65791015625001</v>
      </c>
      <c r="K31">
        <f>K19*P4*P4*P4</f>
        <v>313.2421875</v>
      </c>
      <c r="L31">
        <f>L19*P4*P4*P4</f>
        <v>331.86585937500007</v>
      </c>
      <c r="M31">
        <f>M19*P4*P4*P4</f>
        <v>351.60011718750002</v>
      </c>
    </row>
    <row r="32" spans="1:13" x14ac:dyDescent="0.25">
      <c r="A32" s="4" t="s">
        <v>30</v>
      </c>
      <c r="B32">
        <f>1.5*B19</f>
        <v>196.2225</v>
      </c>
      <c r="C32">
        <f t="shared" ref="C32:M32" si="1">C19*1.5</f>
        <v>207.88499999999999</v>
      </c>
      <c r="D32">
        <f t="shared" si="1"/>
        <v>220.07999999999998</v>
      </c>
      <c r="E32">
        <f t="shared" si="1"/>
        <v>233.3475</v>
      </c>
      <c r="F32">
        <f t="shared" si="1"/>
        <v>247.2225</v>
      </c>
      <c r="G32">
        <f t="shared" si="1"/>
        <v>261.92250000000001</v>
      </c>
      <c r="H32">
        <f t="shared" si="1"/>
        <v>277.49250000000001</v>
      </c>
      <c r="I32">
        <f t="shared" si="1"/>
        <v>294</v>
      </c>
      <c r="J32">
        <f t="shared" si="1"/>
        <v>311.47500000000002</v>
      </c>
      <c r="K32">
        <f t="shared" si="1"/>
        <v>330</v>
      </c>
      <c r="L32">
        <f t="shared" si="1"/>
        <v>349.62</v>
      </c>
      <c r="M32">
        <f t="shared" si="1"/>
        <v>370.40999999999997</v>
      </c>
    </row>
    <row r="33" spans="1:13" x14ac:dyDescent="0.25">
      <c r="A33" s="4" t="s">
        <v>21</v>
      </c>
      <c r="B33">
        <f>B32*P1</f>
        <v>206.72040375</v>
      </c>
      <c r="C33">
        <f>C32*P1</f>
        <v>219.00684750000002</v>
      </c>
      <c r="D33">
        <f>D32*P1</f>
        <v>231.85428000000002</v>
      </c>
      <c r="E33">
        <f>E32*P1</f>
        <v>245.83159125000003</v>
      </c>
      <c r="F33">
        <f>F32*P1</f>
        <v>260.44890375</v>
      </c>
      <c r="G33">
        <f>G32*P1</f>
        <v>275.93535375000005</v>
      </c>
      <c r="H33">
        <f>H32*P1</f>
        <v>292.33834875000002</v>
      </c>
      <c r="I33">
        <f>I32*P1</f>
        <v>309.72900000000004</v>
      </c>
      <c r="J33">
        <f>J32*P1</f>
        <v>328.13891250000006</v>
      </c>
      <c r="K33">
        <f>K32*P1</f>
        <v>347.65500000000003</v>
      </c>
      <c r="L33">
        <f>L32*P1</f>
        <v>368.32467000000003</v>
      </c>
      <c r="M33">
        <f>M32*P1</f>
        <v>390.22693500000003</v>
      </c>
    </row>
    <row r="34" spans="1:13" x14ac:dyDescent="0.25">
      <c r="A34" s="4" t="s">
        <v>22</v>
      </c>
      <c r="B34">
        <f>B32*P2</f>
        <v>209.2909185</v>
      </c>
      <c r="C34">
        <f>C32*P2</f>
        <v>221.73014099999997</v>
      </c>
      <c r="D34">
        <f>D32*P2</f>
        <v>234.73732799999999</v>
      </c>
      <c r="E34">
        <f>E32*P2</f>
        <v>248.88844349999999</v>
      </c>
      <c r="F34">
        <f>F32*P2</f>
        <v>263.68751850000001</v>
      </c>
      <c r="G34">
        <f>G32*P2</f>
        <v>279.36653849999999</v>
      </c>
      <c r="H34">
        <f>H32*P2</f>
        <v>295.9735005</v>
      </c>
      <c r="I34">
        <f>I32*P2</f>
        <v>313.5804</v>
      </c>
      <c r="J34">
        <f>J32*P2</f>
        <v>332.21923500000003</v>
      </c>
      <c r="K34">
        <f>K32*P2</f>
        <v>351.97800000000001</v>
      </c>
      <c r="L34">
        <f>L32*P2</f>
        <v>372.90469200000001</v>
      </c>
      <c r="M34">
        <f>M32*P2</f>
        <v>395.07930599999997</v>
      </c>
    </row>
    <row r="35" spans="1:13" x14ac:dyDescent="0.25">
      <c r="A35" s="4" t="s">
        <v>23</v>
      </c>
      <c r="B35">
        <f>B32*P3</f>
        <v>218.02281975</v>
      </c>
      <c r="C35">
        <f>C32*P3</f>
        <v>230.98102349999999</v>
      </c>
      <c r="D35">
        <f>D32*P3</f>
        <v>244.53088799999998</v>
      </c>
      <c r="E35">
        <f>E32*P3</f>
        <v>259.27240725000001</v>
      </c>
      <c r="F35">
        <f>F32*P3</f>
        <v>274.68891974999997</v>
      </c>
      <c r="G35">
        <f>G32*P3</f>
        <v>291.02208975000002</v>
      </c>
      <c r="H35">
        <f>H32*P3</f>
        <v>308.32191675000001</v>
      </c>
      <c r="I35">
        <f>I32*P3</f>
        <v>326.66339999999997</v>
      </c>
      <c r="J35">
        <f>J32*P3</f>
        <v>346.07987250000002</v>
      </c>
      <c r="K35">
        <f>K32*P3</f>
        <v>366.66300000000001</v>
      </c>
      <c r="L35">
        <f>L32*P3</f>
        <v>388.462782</v>
      </c>
      <c r="M35">
        <f>M32*P3</f>
        <v>411.56255099999993</v>
      </c>
    </row>
    <row r="36" spans="1:13" x14ac:dyDescent="0.25">
      <c r="A36" s="4" t="s">
        <v>24</v>
      </c>
      <c r="B36">
        <f>B32*P4</f>
        <v>220.75031250000001</v>
      </c>
      <c r="C36">
        <f>C32*P4</f>
        <v>233.87062499999999</v>
      </c>
      <c r="D36">
        <f>D32*P4</f>
        <v>247.58999999999997</v>
      </c>
      <c r="E36">
        <f>E32*P4</f>
        <v>262.51593750000001</v>
      </c>
      <c r="F36">
        <f>F32*P4</f>
        <v>278.12531250000001</v>
      </c>
      <c r="G36">
        <f>G32*P4</f>
        <v>294.66281250000003</v>
      </c>
      <c r="H36">
        <f>H32*P4</f>
        <v>312.17906249999999</v>
      </c>
      <c r="I36">
        <f>I32*P4</f>
        <v>330.75</v>
      </c>
      <c r="J36">
        <f>J32*P4</f>
        <v>350.40937500000001</v>
      </c>
      <c r="K36">
        <f>K32*P4</f>
        <v>371.25</v>
      </c>
      <c r="L36">
        <f>L32*P4</f>
        <v>393.32249999999999</v>
      </c>
      <c r="M36">
        <f>M32*P4</f>
        <v>416.71124999999995</v>
      </c>
    </row>
    <row r="37" spans="1:13" x14ac:dyDescent="0.25">
      <c r="A37" s="4" t="s">
        <v>25</v>
      </c>
      <c r="B37">
        <f>B32*P4*P1</f>
        <v>232.56045421875004</v>
      </c>
      <c r="C37">
        <f>C32*P4*P1</f>
        <v>246.38270343750003</v>
      </c>
      <c r="D37">
        <f>D32*P4*P1</f>
        <v>260.83606500000002</v>
      </c>
      <c r="E37">
        <f>E32*P4*P1</f>
        <v>276.56054015625006</v>
      </c>
      <c r="F37">
        <f>F32*P4*P1</f>
        <v>293.00501671875003</v>
      </c>
      <c r="G37">
        <f>G32*P4*P1</f>
        <v>310.42727296875006</v>
      </c>
      <c r="H37">
        <f>H32*P4*P1</f>
        <v>328.88064234375003</v>
      </c>
      <c r="I37">
        <f>I32*P4*P1</f>
        <v>348.44512500000002</v>
      </c>
      <c r="J37">
        <f>J32*P4*P1</f>
        <v>369.15627656250007</v>
      </c>
      <c r="K37">
        <f>K32*P4*P1</f>
        <v>391.11187500000005</v>
      </c>
      <c r="L37">
        <f>L32*P4*P1</f>
        <v>414.36525375000002</v>
      </c>
      <c r="M37">
        <f>M32*P4*P1</f>
        <v>439.00530187499999</v>
      </c>
    </row>
    <row r="38" spans="1:13" x14ac:dyDescent="0.25">
      <c r="A38" s="4" t="s">
        <v>26</v>
      </c>
      <c r="B38">
        <f>B32*P4*P2</f>
        <v>235.45228331250001</v>
      </c>
      <c r="C38">
        <f>C32*P4*P2</f>
        <v>249.44640862499998</v>
      </c>
      <c r="D38">
        <f>D32*P4*P2</f>
        <v>264.07949399999995</v>
      </c>
      <c r="E38">
        <f>E32*P4*P2</f>
        <v>279.99949893749999</v>
      </c>
      <c r="F38">
        <f>F32*P4*P2</f>
        <v>296.6484583125</v>
      </c>
      <c r="G38">
        <f>G32*P4*P2</f>
        <v>314.28735581250004</v>
      </c>
      <c r="H38">
        <f>H32*P4*P2</f>
        <v>332.97018806249997</v>
      </c>
      <c r="I38">
        <f>I32*P4*P2</f>
        <v>352.77794999999998</v>
      </c>
      <c r="J38">
        <f>J32*P4*P2</f>
        <v>373.74663937500003</v>
      </c>
      <c r="K38">
        <f>K32*P4*P2</f>
        <v>395.97525000000002</v>
      </c>
      <c r="L38">
        <f>L32*P4*P2</f>
        <v>419.51777849999996</v>
      </c>
      <c r="M38">
        <f>M32*P4*P2</f>
        <v>444.46421924999993</v>
      </c>
    </row>
    <row r="39" spans="1:13" x14ac:dyDescent="0.25">
      <c r="A39" s="4" t="s">
        <v>27</v>
      </c>
      <c r="B39">
        <f>B32*P4*P3</f>
        <v>245.27567221875</v>
      </c>
      <c r="C39">
        <f>C32*P4*P3</f>
        <v>259.85365143749999</v>
      </c>
      <c r="D39">
        <f>D32*P4*P3</f>
        <v>275.09724899999998</v>
      </c>
      <c r="E39">
        <f>E32*P4*P3</f>
        <v>291.68145815625002</v>
      </c>
      <c r="F39">
        <f>F32*P4*P3</f>
        <v>309.02503471875002</v>
      </c>
      <c r="G39">
        <f>G32*P4*P3</f>
        <v>327.39985096875</v>
      </c>
      <c r="H39">
        <f>H32*P4*P3</f>
        <v>346.86215634374997</v>
      </c>
      <c r="I39">
        <f>I32*P4*P3</f>
        <v>367.49632500000001</v>
      </c>
      <c r="J39">
        <f>J32*P4*P3</f>
        <v>389.33985656250002</v>
      </c>
      <c r="K39">
        <f>K32*P4*P3</f>
        <v>412.49587500000001</v>
      </c>
      <c r="L39">
        <f>L32*P4*P3</f>
        <v>437.02062974999996</v>
      </c>
      <c r="M39">
        <f>M32*P4*P3</f>
        <v>463.00786987499993</v>
      </c>
    </row>
    <row r="40" spans="1:13" x14ac:dyDescent="0.25">
      <c r="A40" s="4" t="s">
        <v>28</v>
      </c>
      <c r="B40">
        <f>B32*P4*P4</f>
        <v>248.34410156250001</v>
      </c>
      <c r="C40">
        <f>C32*P4*P4</f>
        <v>263.10445312499996</v>
      </c>
      <c r="D40">
        <f>D32*P4*P4</f>
        <v>278.53874999999999</v>
      </c>
      <c r="E40">
        <f>E32*P4*P4</f>
        <v>295.33042968749999</v>
      </c>
      <c r="F40">
        <f>F32*P4*P4</f>
        <v>312.89097656249999</v>
      </c>
      <c r="G40">
        <f>G32*P4*P4</f>
        <v>331.49566406250005</v>
      </c>
      <c r="H40">
        <f>H32*P4*P4</f>
        <v>351.20144531249997</v>
      </c>
      <c r="I40">
        <f>I32*P4*P4</f>
        <v>372.09375</v>
      </c>
      <c r="J40">
        <f>J32*P4*P4</f>
        <v>394.21054687500003</v>
      </c>
      <c r="K40">
        <f>K32*P4*P4</f>
        <v>417.65625</v>
      </c>
      <c r="L40">
        <f>L32*P4*P4</f>
        <v>442.48781250000002</v>
      </c>
      <c r="M40">
        <f>M32*P4*P4</f>
        <v>468.80015624999993</v>
      </c>
    </row>
    <row r="46" spans="1:13" x14ac:dyDescent="0.25">
      <c r="B46" s="1">
        <v>261.63</v>
      </c>
      <c r="C46" s="1">
        <v>277.18</v>
      </c>
      <c r="D46" s="1">
        <v>293.44</v>
      </c>
      <c r="E46" s="1">
        <v>311.13</v>
      </c>
      <c r="F46" s="1">
        <v>329.63</v>
      </c>
      <c r="G46" s="1">
        <v>349.23</v>
      </c>
      <c r="H46" s="1">
        <v>369.99</v>
      </c>
      <c r="I46" s="1">
        <v>392</v>
      </c>
      <c r="J46" s="1">
        <v>415.3</v>
      </c>
      <c r="K46" s="1">
        <v>440</v>
      </c>
      <c r="L46" s="1">
        <v>466.16</v>
      </c>
      <c r="M46" s="1">
        <v>493.88</v>
      </c>
    </row>
    <row r="47" spans="1:13" x14ac:dyDescent="0.25">
      <c r="B47" s="3" t="s">
        <v>0</v>
      </c>
      <c r="C47" s="3" t="s">
        <v>1</v>
      </c>
      <c r="D47" s="3" t="s">
        <v>2</v>
      </c>
      <c r="E47" s="3" t="s">
        <v>3</v>
      </c>
      <c r="F47" s="3" t="s">
        <v>4</v>
      </c>
      <c r="G47" s="3" t="s">
        <v>5</v>
      </c>
      <c r="H47" s="3" t="s">
        <v>6</v>
      </c>
      <c r="I47" s="3" t="s">
        <v>7</v>
      </c>
      <c r="J47" s="3" t="s">
        <v>8</v>
      </c>
      <c r="K47" s="3" t="s">
        <v>9</v>
      </c>
      <c r="L47" s="3" t="s">
        <v>10</v>
      </c>
      <c r="M47" s="3" t="s">
        <v>11</v>
      </c>
    </row>
    <row r="48" spans="1:13" x14ac:dyDescent="0.25">
      <c r="A48" s="4" t="s">
        <v>29</v>
      </c>
      <c r="B48" s="1">
        <v>261.63</v>
      </c>
      <c r="C48" s="1">
        <v>277.18</v>
      </c>
      <c r="D48" s="1">
        <v>293.44</v>
      </c>
      <c r="E48" s="1">
        <v>311.13</v>
      </c>
      <c r="F48" s="1">
        <v>329.63</v>
      </c>
      <c r="G48" s="1">
        <v>349.23</v>
      </c>
      <c r="H48" s="1">
        <v>369.99</v>
      </c>
      <c r="I48" s="1">
        <v>392</v>
      </c>
      <c r="J48" s="1">
        <v>415.3</v>
      </c>
      <c r="K48" s="1">
        <v>440</v>
      </c>
      <c r="L48" s="1">
        <v>466.16</v>
      </c>
      <c r="M48" s="1">
        <v>493.88</v>
      </c>
    </row>
    <row r="49" spans="1:13" x14ac:dyDescent="0.25">
      <c r="A49" s="4" t="s">
        <v>12</v>
      </c>
      <c r="B49">
        <f>B48*P1</f>
        <v>275.627205</v>
      </c>
      <c r="C49">
        <f>C48*P1</f>
        <v>292.00913000000003</v>
      </c>
      <c r="D49">
        <f>D48*P1</f>
        <v>309.13904000000002</v>
      </c>
      <c r="E49">
        <f>E48*P1</f>
        <v>327.77545500000002</v>
      </c>
      <c r="F49">
        <f>F48*P1</f>
        <v>347.26520500000004</v>
      </c>
      <c r="G49">
        <f>G48*P1</f>
        <v>367.91380500000008</v>
      </c>
      <c r="H49">
        <f>H48*P1</f>
        <v>389.78446500000007</v>
      </c>
      <c r="I49">
        <f>I48*P1</f>
        <v>412.97200000000004</v>
      </c>
      <c r="J49">
        <f>J48*P1</f>
        <v>437.51855000000006</v>
      </c>
      <c r="K49">
        <f>K48*P1</f>
        <v>463.54</v>
      </c>
      <c r="L49">
        <f>L48*P1</f>
        <v>491.09956000000005</v>
      </c>
      <c r="M49">
        <f>M48*P1</f>
        <v>520.30258000000003</v>
      </c>
    </row>
    <row r="50" spans="1:13" x14ac:dyDescent="0.25">
      <c r="A50" s="4" t="s">
        <v>13</v>
      </c>
      <c r="B50">
        <f>B48*P2</f>
        <v>279.05455799999999</v>
      </c>
      <c r="C50">
        <f>C48*P2</f>
        <v>295.64018800000002</v>
      </c>
      <c r="D50">
        <f>D48*P2</f>
        <v>312.98310399999997</v>
      </c>
      <c r="E50">
        <f>E48*P2</f>
        <v>331.85125799999997</v>
      </c>
      <c r="F50">
        <f>F48*P2</f>
        <v>351.58335799999998</v>
      </c>
      <c r="G50">
        <f>G48*P2</f>
        <v>372.48871800000001</v>
      </c>
      <c r="H50">
        <f>H48*P2</f>
        <v>394.63133399999998</v>
      </c>
      <c r="I50">
        <f>I48*P2</f>
        <v>418.10719999999998</v>
      </c>
      <c r="J50">
        <f>J48*P2</f>
        <v>442.95898</v>
      </c>
      <c r="K50">
        <f>K48*P2</f>
        <v>469.30399999999997</v>
      </c>
      <c r="L50">
        <f>L48*P2</f>
        <v>497.206256</v>
      </c>
      <c r="M50">
        <f>M48*P2</f>
        <v>526.77240800000004</v>
      </c>
    </row>
    <row r="51" spans="1:13" x14ac:dyDescent="0.25">
      <c r="A51" s="4" t="s">
        <v>14</v>
      </c>
      <c r="B51">
        <f>B48*P3</f>
        <v>290.697093</v>
      </c>
      <c r="C51">
        <f>C48*P3</f>
        <v>307.97469799999999</v>
      </c>
      <c r="D51">
        <f>D48*P3</f>
        <v>326.04118399999999</v>
      </c>
      <c r="E51">
        <f>E48*P3</f>
        <v>345.69654299999996</v>
      </c>
      <c r="F51">
        <f>F48*P3</f>
        <v>366.251893</v>
      </c>
      <c r="G51">
        <f>G48*P3</f>
        <v>388.02945299999999</v>
      </c>
      <c r="H51">
        <f>H48*P3</f>
        <v>411.095889</v>
      </c>
      <c r="I51">
        <f>I48*P3</f>
        <v>435.55119999999999</v>
      </c>
      <c r="J51">
        <f>J48*P3</f>
        <v>461.43983000000003</v>
      </c>
      <c r="K51">
        <f>K48*P3</f>
        <v>488.88400000000001</v>
      </c>
      <c r="L51">
        <f>L48*P3</f>
        <v>517.95037600000001</v>
      </c>
      <c r="M51">
        <f>M48*P3</f>
        <v>548.75006799999994</v>
      </c>
    </row>
    <row r="52" spans="1:13" x14ac:dyDescent="0.25">
      <c r="A52" s="4" t="s">
        <v>15</v>
      </c>
      <c r="B52">
        <f>B48*P4</f>
        <v>294.33375000000001</v>
      </c>
      <c r="C52">
        <f>C48*P4</f>
        <v>311.82749999999999</v>
      </c>
      <c r="D52">
        <f>D48*P4</f>
        <v>330.12</v>
      </c>
      <c r="E52">
        <f>E48*P4</f>
        <v>350.02125000000001</v>
      </c>
      <c r="F52">
        <f>F48*P4</f>
        <v>370.83375000000001</v>
      </c>
      <c r="G52">
        <f>G48*P4</f>
        <v>392.88375000000002</v>
      </c>
      <c r="H52">
        <f>H48*P4</f>
        <v>416.23874999999998</v>
      </c>
      <c r="I52">
        <f>I48*P4</f>
        <v>441</v>
      </c>
      <c r="J52">
        <f>J48*P4</f>
        <v>467.21250000000003</v>
      </c>
      <c r="K52">
        <f>K48*P4</f>
        <v>495</v>
      </c>
      <c r="L52">
        <f>L48*P4</f>
        <v>524.43000000000006</v>
      </c>
      <c r="M52">
        <f>M48*P4</f>
        <v>555.61500000000001</v>
      </c>
    </row>
    <row r="53" spans="1:13" x14ac:dyDescent="0.25">
      <c r="A53" s="4" t="s">
        <v>16</v>
      </c>
      <c r="B53">
        <f>B48*P4*P1</f>
        <v>310.08060562500003</v>
      </c>
      <c r="C53">
        <f>C48*P4*P1</f>
        <v>328.51027125000002</v>
      </c>
      <c r="D53">
        <f>D48*P4*P1</f>
        <v>347.78142000000003</v>
      </c>
      <c r="E53">
        <f>E48*P4*P1</f>
        <v>368.74738687500002</v>
      </c>
      <c r="F53">
        <f>F48*P4*P1</f>
        <v>390.67335562500006</v>
      </c>
      <c r="G53">
        <f>G48*P4*P1</f>
        <v>413.90303062500004</v>
      </c>
      <c r="H53">
        <f>H48*P4*P1</f>
        <v>438.50752312500003</v>
      </c>
      <c r="I53">
        <f>I48*P4*P1</f>
        <v>464.59350000000006</v>
      </c>
      <c r="J53">
        <f>J48*P4*P1</f>
        <v>492.20836875000009</v>
      </c>
      <c r="K53">
        <f>K48*P4*P1</f>
        <v>521.48250000000007</v>
      </c>
      <c r="L53">
        <f>L48*P4*P1</f>
        <v>552.48700500000007</v>
      </c>
      <c r="M53">
        <f>M48*P4*P1</f>
        <v>585.3404025000001</v>
      </c>
    </row>
    <row r="54" spans="1:13" x14ac:dyDescent="0.25">
      <c r="A54" s="4" t="s">
        <v>17</v>
      </c>
      <c r="B54">
        <f>B48*P4*P2</f>
        <v>313.93637775000002</v>
      </c>
      <c r="C54">
        <f>C48*P4*P2</f>
        <v>332.5952115</v>
      </c>
      <c r="D54">
        <f>D48*P4*P2</f>
        <v>352.10599200000001</v>
      </c>
      <c r="E54">
        <f>E48*P4*P2</f>
        <v>373.33266524999999</v>
      </c>
      <c r="F54">
        <f>F48*P4*P2</f>
        <v>395.53127775000002</v>
      </c>
      <c r="G54">
        <f>G48*P4*P2</f>
        <v>419.04980775000001</v>
      </c>
      <c r="H54">
        <f>H48*P4*P2</f>
        <v>443.96025075</v>
      </c>
      <c r="I54">
        <f>I48*P4*P2</f>
        <v>470.37060000000002</v>
      </c>
      <c r="J54">
        <f>J48*P4*P2</f>
        <v>498.32885250000004</v>
      </c>
      <c r="K54">
        <f>K48*P4*P2</f>
        <v>527.96699999999998</v>
      </c>
      <c r="L54">
        <f>L48*P4*P2</f>
        <v>559.3570380000001</v>
      </c>
      <c r="M54">
        <f>M48*P4*P2</f>
        <v>592.61895900000002</v>
      </c>
    </row>
    <row r="55" spans="1:13" x14ac:dyDescent="0.25">
      <c r="A55" s="4" t="s">
        <v>18</v>
      </c>
      <c r="B55">
        <f>B48*P4*P3</f>
        <v>327.03422962500002</v>
      </c>
      <c r="C55">
        <f>C48*P4*P3</f>
        <v>346.47153524999999</v>
      </c>
      <c r="D55">
        <f>D48*P4*P3</f>
        <v>366.79633200000001</v>
      </c>
      <c r="E55">
        <f>E48*P4*P3</f>
        <v>388.90861087500002</v>
      </c>
      <c r="F55">
        <f>F48*P4*P3</f>
        <v>412.03337962500001</v>
      </c>
      <c r="G55">
        <f>G48*P4*P3</f>
        <v>436.533134625</v>
      </c>
      <c r="H55">
        <f>H48*P4*P3</f>
        <v>462.48287512499996</v>
      </c>
      <c r="I55">
        <f>I48*P4*P3</f>
        <v>489.99509999999998</v>
      </c>
      <c r="J55">
        <f>J48*P4*P3</f>
        <v>519.11980875000006</v>
      </c>
      <c r="K55">
        <f>K48*P4*P3</f>
        <v>549.99450000000002</v>
      </c>
      <c r="L55">
        <f>L48*P4*P3</f>
        <v>582.69417300000009</v>
      </c>
      <c r="M55">
        <f>M48*P4*P3</f>
        <v>617.34382649999998</v>
      </c>
    </row>
    <row r="56" spans="1:13" x14ac:dyDescent="0.25">
      <c r="A56" s="4" t="s">
        <v>19</v>
      </c>
      <c r="B56">
        <f>B48*P4*P4</f>
        <v>331.12546874999998</v>
      </c>
      <c r="C56">
        <f>C48*P4*P4</f>
        <v>350.80593749999997</v>
      </c>
      <c r="D56">
        <f>D48*P4*P4</f>
        <v>371.38499999999999</v>
      </c>
      <c r="E56">
        <f>E48*P4*P4</f>
        <v>393.77390624999998</v>
      </c>
      <c r="F56">
        <f>F48*P4*P4</f>
        <v>417.18796874999998</v>
      </c>
      <c r="G56">
        <f>G48*P4*P4</f>
        <v>441.99421875000002</v>
      </c>
      <c r="H56">
        <f>H48*P4*P4</f>
        <v>468.26859374999998</v>
      </c>
      <c r="I56">
        <f>I48*P4*P4</f>
        <v>496.125</v>
      </c>
      <c r="J56">
        <f>J48*P4*P4</f>
        <v>525.61406250000005</v>
      </c>
      <c r="K56">
        <f>K48*P4*P4</f>
        <v>556.875</v>
      </c>
      <c r="L56">
        <f>L48*P4*P4</f>
        <v>589.9837500000001</v>
      </c>
      <c r="M56">
        <f>M48*P4*P4</f>
        <v>625.06687499999998</v>
      </c>
    </row>
    <row r="57" spans="1:13" x14ac:dyDescent="0.25">
      <c r="A57" s="4" t="s">
        <v>38</v>
      </c>
      <c r="B57">
        <f>B48*P4*P4*P1</f>
        <v>348.84068132812502</v>
      </c>
      <c r="C57">
        <f>C48*P4*P4*P1</f>
        <v>369.57405515624998</v>
      </c>
      <c r="D57">
        <f>D48*P4*P4*P1</f>
        <v>391.2540975</v>
      </c>
      <c r="E57">
        <f>E48*P4*P4*P1</f>
        <v>414.840810234375</v>
      </c>
      <c r="F57">
        <f>F48*P4*P4*P1</f>
        <v>439.50752507812501</v>
      </c>
      <c r="G57">
        <f>G48*P4*P4*P1</f>
        <v>465.64090945312506</v>
      </c>
      <c r="H57">
        <f>H48*P4*P4*P1</f>
        <v>493.32096351562501</v>
      </c>
      <c r="I57">
        <f>I48*P4*P4*P1</f>
        <v>522.66768750000006</v>
      </c>
      <c r="J57">
        <f>J48*P4*P4*P1</f>
        <v>553.73441484375007</v>
      </c>
      <c r="K57">
        <f>K48*P4*P4*P1</f>
        <v>586.66781250000008</v>
      </c>
      <c r="L57">
        <f>L48*P4*P4*P1</f>
        <v>621.54788062500018</v>
      </c>
      <c r="M57">
        <f>M48*P4*P4*P1</f>
        <v>658.50795281250009</v>
      </c>
    </row>
    <row r="58" spans="1:13" x14ac:dyDescent="0.25">
      <c r="A58" s="4" t="s">
        <v>36</v>
      </c>
      <c r="B58">
        <f>B48*P4*P4*P2</f>
        <v>353.17842496874999</v>
      </c>
      <c r="C58">
        <f>C48*P4*P4*P2</f>
        <v>374.16961293749995</v>
      </c>
      <c r="D58">
        <f>D48*P4*P4*P2</f>
        <v>396.11924099999999</v>
      </c>
      <c r="E58">
        <f>E48*P4*P4*P2</f>
        <v>419.99924840624999</v>
      </c>
      <c r="F58">
        <f>F48*P4*P4*P2</f>
        <v>444.97268746875</v>
      </c>
      <c r="G58">
        <f>G48*P4*P4*P2</f>
        <v>471.43103371875003</v>
      </c>
      <c r="H58">
        <f>H48*P4*P4*P2</f>
        <v>499.45528209374999</v>
      </c>
      <c r="I58">
        <f>I48*P4*P4*P2</f>
        <v>529.16692499999999</v>
      </c>
      <c r="J58">
        <f>J48*P4*P4*P2</f>
        <v>560.61995906250002</v>
      </c>
      <c r="K58">
        <f>K48*P4*P4*P2</f>
        <v>593.96287499999994</v>
      </c>
      <c r="L58">
        <f>L48*P4*P4*P2</f>
        <v>629.27666775000012</v>
      </c>
      <c r="M58">
        <f>M48*P4*P4*P2</f>
        <v>666.69632887499995</v>
      </c>
    </row>
    <row r="59" spans="1:13" x14ac:dyDescent="0.25">
      <c r="A59" s="4" t="s">
        <v>20</v>
      </c>
      <c r="B59">
        <f>B48*P4*P4*P3</f>
        <v>367.91350832812498</v>
      </c>
      <c r="C59">
        <f>C48*P4*P4*P3</f>
        <v>389.78047715624996</v>
      </c>
      <c r="D59">
        <f>D48*P4*P4*P3</f>
        <v>412.64587349999999</v>
      </c>
      <c r="E59">
        <f>E48*P4*P4*P3</f>
        <v>437.522187234375</v>
      </c>
      <c r="F59">
        <f>F48*P4*P4*P3</f>
        <v>463.53755207812497</v>
      </c>
      <c r="G59">
        <f>G48*P4*P4*P3</f>
        <v>491.099776453125</v>
      </c>
      <c r="H59">
        <f>H48*P4*P4*P3</f>
        <v>520.29323451562493</v>
      </c>
      <c r="I59">
        <f>I48*P4*P4*P3</f>
        <v>551.24448749999999</v>
      </c>
      <c r="J59">
        <f>J48*P4*P4*P3</f>
        <v>584.00978484375003</v>
      </c>
      <c r="K59">
        <f>K48*P4*P4*P3</f>
        <v>618.74381249999999</v>
      </c>
      <c r="L59">
        <f>L48*P4*P4*P3</f>
        <v>655.53094462500007</v>
      </c>
      <c r="M59">
        <f>M48*P4*P4*P3</f>
        <v>694.51180481249992</v>
      </c>
    </row>
    <row r="60" spans="1:13" x14ac:dyDescent="0.25">
      <c r="A60" s="4" t="s">
        <v>37</v>
      </c>
      <c r="B60">
        <f>B48*P4*P4*P4</f>
        <v>372.51615234374998</v>
      </c>
      <c r="C60">
        <f>C48*P4*P4*P4</f>
        <v>394.65667968749995</v>
      </c>
      <c r="D60">
        <f>D48*P4*P4*P4</f>
        <v>417.80812500000002</v>
      </c>
      <c r="E60">
        <f>E48*P4*P4*P4</f>
        <v>442.99564453124998</v>
      </c>
      <c r="F60">
        <f>F48*P4*P4*P4</f>
        <v>469.33646484374998</v>
      </c>
      <c r="G60">
        <f>G48*P4*P4*P4</f>
        <v>497.24349609375003</v>
      </c>
      <c r="H60">
        <f>H48*P4*P4*P4</f>
        <v>526.80216796874993</v>
      </c>
      <c r="I60">
        <f>I48*P4*P4*P4</f>
        <v>558.140625</v>
      </c>
      <c r="J60">
        <f>J48*P4*P4*P4</f>
        <v>591.31582031250002</v>
      </c>
      <c r="K60">
        <f>K48*P4*P4*P4</f>
        <v>626.484375</v>
      </c>
      <c r="L60">
        <f>L48*P4*P4*P4</f>
        <v>663.73171875000014</v>
      </c>
      <c r="M60">
        <f>M48*P4*P4*P4</f>
        <v>703.20023437500004</v>
      </c>
    </row>
    <row r="61" spans="1:13" x14ac:dyDescent="0.25">
      <c r="A61" s="4" t="s">
        <v>30</v>
      </c>
      <c r="B61">
        <f>1.5*B48</f>
        <v>392.44499999999999</v>
      </c>
      <c r="C61">
        <f t="shared" ref="C61:M61" si="2">1.5*C48</f>
        <v>415.77</v>
      </c>
      <c r="D61">
        <f t="shared" si="2"/>
        <v>440.15999999999997</v>
      </c>
      <c r="E61">
        <f t="shared" si="2"/>
        <v>466.69499999999999</v>
      </c>
      <c r="F61">
        <f t="shared" si="2"/>
        <v>494.44499999999999</v>
      </c>
      <c r="G61">
        <f t="shared" si="2"/>
        <v>523.84500000000003</v>
      </c>
      <c r="H61">
        <f t="shared" si="2"/>
        <v>554.98500000000001</v>
      </c>
      <c r="I61">
        <f t="shared" si="2"/>
        <v>588</v>
      </c>
      <c r="J61">
        <f t="shared" si="2"/>
        <v>622.95000000000005</v>
      </c>
      <c r="K61">
        <f t="shared" si="2"/>
        <v>660</v>
      </c>
      <c r="L61">
        <f t="shared" si="2"/>
        <v>699.24</v>
      </c>
      <c r="M61">
        <f t="shared" si="2"/>
        <v>740.81999999999994</v>
      </c>
    </row>
    <row r="62" spans="1:13" x14ac:dyDescent="0.25">
      <c r="A62" s="4" t="s">
        <v>21</v>
      </c>
      <c r="B62">
        <f>B61*P1</f>
        <v>413.44080750000001</v>
      </c>
      <c r="C62">
        <f>C61*P1</f>
        <v>438.01369500000004</v>
      </c>
      <c r="D62">
        <f>D61*P1</f>
        <v>463.70856000000003</v>
      </c>
      <c r="E62">
        <f>E61*P1</f>
        <v>491.66318250000006</v>
      </c>
      <c r="F62">
        <f>F61*P1</f>
        <v>520.8978075</v>
      </c>
      <c r="G62">
        <f>G61*P1</f>
        <v>551.87070750000009</v>
      </c>
      <c r="H62">
        <f>H61*P1</f>
        <v>584.67669750000005</v>
      </c>
      <c r="I62">
        <f>I61*P1</f>
        <v>619.45800000000008</v>
      </c>
      <c r="J62">
        <f>J61*P1</f>
        <v>656.27782500000012</v>
      </c>
      <c r="K62">
        <f>K61*P1</f>
        <v>695.31000000000006</v>
      </c>
      <c r="L62">
        <f>L61*P1</f>
        <v>736.64934000000005</v>
      </c>
      <c r="M62">
        <f>M61*P1</f>
        <v>780.45387000000005</v>
      </c>
    </row>
    <row r="63" spans="1:13" x14ac:dyDescent="0.25">
      <c r="A63" s="4" t="s">
        <v>22</v>
      </c>
      <c r="B63">
        <f>B61*P2</f>
        <v>418.58183700000001</v>
      </c>
      <c r="C63">
        <f>C61*P2</f>
        <v>443.46028199999995</v>
      </c>
      <c r="D63">
        <f>D61*P2</f>
        <v>469.47465599999998</v>
      </c>
      <c r="E63">
        <f>E61*P2</f>
        <v>497.77688699999999</v>
      </c>
      <c r="F63">
        <f>F61*P2</f>
        <v>527.37503700000002</v>
      </c>
      <c r="G63">
        <f>G61*P2</f>
        <v>558.73307699999998</v>
      </c>
      <c r="H63">
        <f>H61*P2</f>
        <v>591.947001</v>
      </c>
      <c r="I63">
        <f>I61*P2</f>
        <v>627.16079999999999</v>
      </c>
      <c r="J63">
        <f>J61*P2</f>
        <v>664.43847000000005</v>
      </c>
      <c r="K63">
        <f>K61*P2</f>
        <v>703.95600000000002</v>
      </c>
      <c r="L63">
        <f>L61*P2</f>
        <v>745.80938400000002</v>
      </c>
      <c r="M63">
        <f>M61*P2</f>
        <v>790.15861199999995</v>
      </c>
    </row>
    <row r="64" spans="1:13" x14ac:dyDescent="0.25">
      <c r="A64" s="4" t="s">
        <v>23</v>
      </c>
      <c r="B64">
        <f>B61*P3</f>
        <v>436.04563949999999</v>
      </c>
      <c r="C64">
        <f>C61*P3</f>
        <v>461.96204699999998</v>
      </c>
      <c r="D64">
        <f>D61*P3</f>
        <v>489.06177599999995</v>
      </c>
      <c r="E64">
        <f>E61*P3</f>
        <v>518.54481450000003</v>
      </c>
      <c r="F64">
        <f>F61*P3</f>
        <v>549.37783949999994</v>
      </c>
      <c r="G64">
        <f>G61*P3</f>
        <v>582.04417950000004</v>
      </c>
      <c r="H64">
        <f>H61*P3</f>
        <v>616.64383350000003</v>
      </c>
      <c r="I64">
        <f>I61*P3</f>
        <v>653.32679999999993</v>
      </c>
      <c r="J64">
        <f>J61*P3</f>
        <v>692.15974500000004</v>
      </c>
      <c r="K64">
        <f>K61*P3</f>
        <v>733.32600000000002</v>
      </c>
      <c r="L64">
        <f>L61*P3</f>
        <v>776.92556400000001</v>
      </c>
      <c r="M64">
        <f>M61*P3</f>
        <v>823.12510199999986</v>
      </c>
    </row>
    <row r="65" spans="1:13" x14ac:dyDescent="0.25">
      <c r="A65" s="4" t="s">
        <v>24</v>
      </c>
      <c r="B65">
        <f>B61*P4</f>
        <v>441.50062500000001</v>
      </c>
      <c r="C65">
        <f>C61*P4</f>
        <v>467.74124999999998</v>
      </c>
      <c r="D65">
        <f>D61*P4</f>
        <v>495.17999999999995</v>
      </c>
      <c r="E65">
        <f>E61*P4</f>
        <v>525.03187500000001</v>
      </c>
      <c r="F65">
        <f>F61*P4</f>
        <v>556.25062500000001</v>
      </c>
      <c r="G65">
        <f>G61*P4</f>
        <v>589.32562500000006</v>
      </c>
      <c r="H65">
        <f>H61*P4</f>
        <v>624.35812499999997</v>
      </c>
      <c r="I65">
        <f>I61*P4</f>
        <v>661.5</v>
      </c>
      <c r="J65">
        <f>J61*P4</f>
        <v>700.81875000000002</v>
      </c>
      <c r="K65">
        <f>K61*P4</f>
        <v>742.5</v>
      </c>
      <c r="L65">
        <f>L61*P4</f>
        <v>786.64499999999998</v>
      </c>
      <c r="M65">
        <f>M61*P4</f>
        <v>833.4224999999999</v>
      </c>
    </row>
    <row r="66" spans="1:13" x14ac:dyDescent="0.25">
      <c r="A66" s="4" t="s">
        <v>25</v>
      </c>
      <c r="B66">
        <f>B61*P4*P1</f>
        <v>465.12090843750008</v>
      </c>
      <c r="C66">
        <f>C61*P4*P1</f>
        <v>492.76540687500005</v>
      </c>
      <c r="D66">
        <f>D61*P4*P1</f>
        <v>521.67213000000004</v>
      </c>
      <c r="E66">
        <f>E61*P4*P1</f>
        <v>553.12108031250011</v>
      </c>
      <c r="F66">
        <f>F61*P4*P1</f>
        <v>586.01003343750006</v>
      </c>
      <c r="G66">
        <f>G61*P4*P1</f>
        <v>620.85454593750012</v>
      </c>
      <c r="H66">
        <f>H61*P4*P1</f>
        <v>657.76128468750005</v>
      </c>
      <c r="I66">
        <f>I61*P4*P1</f>
        <v>696.89025000000004</v>
      </c>
      <c r="J66">
        <f>J61*P4*P1</f>
        <v>738.31255312500014</v>
      </c>
      <c r="K66">
        <f>K61*P4*P1</f>
        <v>782.22375000000011</v>
      </c>
      <c r="L66">
        <f>L61*P4*P1</f>
        <v>828.73050750000004</v>
      </c>
      <c r="M66">
        <f>M61*P4*P1</f>
        <v>878.01060374999997</v>
      </c>
    </row>
    <row r="67" spans="1:13" x14ac:dyDescent="0.25">
      <c r="A67" s="4" t="s">
        <v>26</v>
      </c>
      <c r="B67">
        <f>B61*P4*P2</f>
        <v>470.90456662500003</v>
      </c>
      <c r="C67">
        <f>C61*P4*P2</f>
        <v>498.89281724999995</v>
      </c>
      <c r="D67">
        <f>D61*P4*P2</f>
        <v>528.15898799999991</v>
      </c>
      <c r="E67">
        <f>E61*P4*P2</f>
        <v>559.99899787499999</v>
      </c>
      <c r="F67">
        <f>F61*P4*P2</f>
        <v>593.29691662499999</v>
      </c>
      <c r="G67">
        <f>G61*P4*P2</f>
        <v>628.57471162500008</v>
      </c>
      <c r="H67">
        <f>H61*P4*P2</f>
        <v>665.94037612499994</v>
      </c>
      <c r="I67">
        <f>I61*P4*P2</f>
        <v>705.55589999999995</v>
      </c>
      <c r="J67">
        <f>J61*P4*P2</f>
        <v>747.49327875000006</v>
      </c>
      <c r="K67">
        <f>K61*P4*P2</f>
        <v>791.95050000000003</v>
      </c>
      <c r="L67">
        <f>L61*P4*P2</f>
        <v>839.03555699999993</v>
      </c>
      <c r="M67">
        <f>M61*P4*P2</f>
        <v>888.92843849999986</v>
      </c>
    </row>
    <row r="68" spans="1:13" x14ac:dyDescent="0.25">
      <c r="A68" s="4" t="s">
        <v>27</v>
      </c>
      <c r="B68">
        <f>B61*P4*P3</f>
        <v>490.55134443750001</v>
      </c>
      <c r="C68">
        <f>C61*P4*P3</f>
        <v>519.70730287499998</v>
      </c>
      <c r="D68">
        <f>D61*P4*P3</f>
        <v>550.19449799999995</v>
      </c>
      <c r="E68">
        <f>E61*P4*P3</f>
        <v>583.36291631250003</v>
      </c>
      <c r="F68">
        <f>F61*P4*P3</f>
        <v>618.05006943750004</v>
      </c>
      <c r="G68">
        <f>G61*P4*P3</f>
        <v>654.7997019375</v>
      </c>
      <c r="H68">
        <f>H61*P4*P3</f>
        <v>693.72431268749995</v>
      </c>
      <c r="I68">
        <f>I61*P4*P3</f>
        <v>734.99265000000003</v>
      </c>
      <c r="J68">
        <f>J61*P4*P3</f>
        <v>778.67971312500003</v>
      </c>
      <c r="K68">
        <f>K61*P4*P3</f>
        <v>824.99175000000002</v>
      </c>
      <c r="L68">
        <f>L61*P4*P3</f>
        <v>874.04125949999991</v>
      </c>
      <c r="M68">
        <f>M61*P4*P3</f>
        <v>926.01573974999985</v>
      </c>
    </row>
    <row r="69" spans="1:13" x14ac:dyDescent="0.25">
      <c r="A69" s="4" t="s">
        <v>28</v>
      </c>
      <c r="B69">
        <f>B61*P4*P4</f>
        <v>496.68820312500003</v>
      </c>
      <c r="C69">
        <f>C61*P4*P4</f>
        <v>526.20890624999993</v>
      </c>
      <c r="D69">
        <f>D61*P4*P4</f>
        <v>557.07749999999999</v>
      </c>
      <c r="E69">
        <f>E61*P4*P4</f>
        <v>590.66085937499997</v>
      </c>
      <c r="F69">
        <f>F61*P4*P4</f>
        <v>625.78195312499997</v>
      </c>
      <c r="G69">
        <f>G61*P4*P4</f>
        <v>662.99132812500011</v>
      </c>
      <c r="H69">
        <f>H61*P4*P4</f>
        <v>702.40289062499994</v>
      </c>
      <c r="I69">
        <f>I61*P4*P4</f>
        <v>744.1875</v>
      </c>
      <c r="J69">
        <f>J61*P4*P4</f>
        <v>788.42109375000007</v>
      </c>
      <c r="K69">
        <f>K61*P4*P4</f>
        <v>835.3125</v>
      </c>
      <c r="L69">
        <f>L61*P4*P4</f>
        <v>884.97562500000004</v>
      </c>
      <c r="M69">
        <f>M61*P4*P4</f>
        <v>937.60031249999986</v>
      </c>
    </row>
    <row r="76" spans="1:13" x14ac:dyDescent="0.25">
      <c r="B76" s="1">
        <v>261.63</v>
      </c>
      <c r="C76" s="1">
        <v>277.18</v>
      </c>
      <c r="D76" s="1">
        <v>293.44</v>
      </c>
      <c r="E76" s="1">
        <v>311.13</v>
      </c>
      <c r="F76" s="1">
        <v>329.63</v>
      </c>
      <c r="G76" s="1">
        <v>349.23</v>
      </c>
      <c r="H76" s="1">
        <v>369.99</v>
      </c>
      <c r="I76" s="1">
        <v>392</v>
      </c>
      <c r="J76" s="1">
        <v>415.3</v>
      </c>
      <c r="K76" s="1">
        <v>440</v>
      </c>
      <c r="L76" s="1">
        <v>466.16</v>
      </c>
      <c r="M76" s="1">
        <v>493.88</v>
      </c>
    </row>
    <row r="77" spans="1:13" x14ac:dyDescent="0.25">
      <c r="B77" s="3" t="s">
        <v>0</v>
      </c>
      <c r="C77" s="3" t="s">
        <v>1</v>
      </c>
      <c r="D77" s="3" t="s">
        <v>2</v>
      </c>
      <c r="E77" s="3" t="s">
        <v>3</v>
      </c>
      <c r="F77" s="3" t="s">
        <v>4</v>
      </c>
      <c r="G77" s="3" t="s">
        <v>5</v>
      </c>
      <c r="H77" s="3" t="s">
        <v>6</v>
      </c>
      <c r="I77" s="3" t="s">
        <v>7</v>
      </c>
      <c r="J77" s="3" t="s">
        <v>8</v>
      </c>
      <c r="K77" s="3" t="s">
        <v>9</v>
      </c>
      <c r="L77" s="3" t="s">
        <v>10</v>
      </c>
      <c r="M77" s="3" t="s">
        <v>11</v>
      </c>
    </row>
    <row r="78" spans="1:13" x14ac:dyDescent="0.25">
      <c r="A78" s="4" t="s">
        <v>29</v>
      </c>
      <c r="B78">
        <f>B76*2</f>
        <v>523.26</v>
      </c>
      <c r="C78">
        <f t="shared" ref="C78:M78" si="3">C76*2</f>
        <v>554.36</v>
      </c>
      <c r="D78">
        <f t="shared" si="3"/>
        <v>586.88</v>
      </c>
      <c r="E78">
        <f t="shared" si="3"/>
        <v>622.26</v>
      </c>
      <c r="F78">
        <f t="shared" si="3"/>
        <v>659.26</v>
      </c>
      <c r="G78">
        <f t="shared" si="3"/>
        <v>698.46</v>
      </c>
      <c r="H78">
        <f t="shared" si="3"/>
        <v>739.98</v>
      </c>
      <c r="I78">
        <f t="shared" si="3"/>
        <v>784</v>
      </c>
      <c r="J78">
        <f t="shared" si="3"/>
        <v>830.6</v>
      </c>
      <c r="K78">
        <f t="shared" si="3"/>
        <v>880</v>
      </c>
      <c r="L78">
        <f t="shared" si="3"/>
        <v>932.32</v>
      </c>
      <c r="M78">
        <f t="shared" si="3"/>
        <v>987.76</v>
      </c>
    </row>
    <row r="79" spans="1:13" x14ac:dyDescent="0.25">
      <c r="A79" s="4" t="s">
        <v>12</v>
      </c>
      <c r="B79">
        <f>B78*P1</f>
        <v>551.25441000000001</v>
      </c>
      <c r="C79">
        <f>C78*P1</f>
        <v>584.01826000000005</v>
      </c>
      <c r="D79">
        <f>D78*P1</f>
        <v>618.27808000000005</v>
      </c>
      <c r="E79">
        <f>E78*P1</f>
        <v>655.55091000000004</v>
      </c>
      <c r="F79">
        <f>F78*P1</f>
        <v>694.53041000000007</v>
      </c>
      <c r="G79">
        <f>G78*P1</f>
        <v>735.82761000000016</v>
      </c>
      <c r="H79">
        <f>H78*P1</f>
        <v>779.56893000000014</v>
      </c>
      <c r="I79">
        <f>I78*P1</f>
        <v>825.94400000000007</v>
      </c>
      <c r="J79">
        <f>J78*P1</f>
        <v>875.03710000000012</v>
      </c>
      <c r="K79">
        <f>K78*P1</f>
        <v>927.08</v>
      </c>
      <c r="L79">
        <f>L78*P1</f>
        <v>982.19912000000011</v>
      </c>
      <c r="M79">
        <f>M78*P1</f>
        <v>1040.6051600000001</v>
      </c>
    </row>
    <row r="80" spans="1:13" x14ac:dyDescent="0.25">
      <c r="A80" s="4" t="s">
        <v>13</v>
      </c>
      <c r="B80">
        <f>B78*P2</f>
        <v>558.10911599999997</v>
      </c>
      <c r="C80">
        <f>C78*P2</f>
        <v>591.28037600000005</v>
      </c>
      <c r="D80">
        <f>D78*P2</f>
        <v>625.96620799999994</v>
      </c>
      <c r="E80">
        <f>E78*P2</f>
        <v>663.70251599999995</v>
      </c>
      <c r="F80">
        <f>F78*P2</f>
        <v>703.16671599999995</v>
      </c>
      <c r="G80">
        <f>G78*P2</f>
        <v>744.97743600000001</v>
      </c>
      <c r="H80">
        <f>H78*P2</f>
        <v>789.26266799999996</v>
      </c>
      <c r="I80">
        <f>I78*P2</f>
        <v>836.21439999999996</v>
      </c>
      <c r="J80">
        <f>J78*P2</f>
        <v>885.91795999999999</v>
      </c>
      <c r="K80">
        <f>K78*P2</f>
        <v>938.60799999999995</v>
      </c>
      <c r="L80">
        <f>L78*P2</f>
        <v>994.41251199999999</v>
      </c>
      <c r="M80">
        <f>M78*P2</f>
        <v>1053.5448160000001</v>
      </c>
    </row>
    <row r="81" spans="1:13" x14ac:dyDescent="0.25">
      <c r="A81" s="4" t="s">
        <v>14</v>
      </c>
      <c r="B81">
        <f>B78*P3</f>
        <v>581.39418599999999</v>
      </c>
      <c r="C81">
        <f>C78*P3</f>
        <v>615.94939599999998</v>
      </c>
      <c r="D81">
        <f>D78*P3</f>
        <v>652.08236799999997</v>
      </c>
      <c r="E81">
        <f>E78*P3</f>
        <v>691.39308599999993</v>
      </c>
      <c r="F81">
        <f>F78*P3</f>
        <v>732.50378599999999</v>
      </c>
      <c r="G81">
        <f>G78*P3</f>
        <v>776.05890599999998</v>
      </c>
      <c r="H81">
        <f>H78*P3</f>
        <v>822.191778</v>
      </c>
      <c r="I81">
        <f>I78*P3</f>
        <v>871.10239999999999</v>
      </c>
      <c r="J81">
        <f>J78*P3</f>
        <v>922.87966000000006</v>
      </c>
      <c r="K81">
        <f>K78*P3</f>
        <v>977.76800000000003</v>
      </c>
      <c r="L81">
        <f>L78*P3</f>
        <v>1035.900752</v>
      </c>
      <c r="M81">
        <f>M78*P3</f>
        <v>1097.5001359999999</v>
      </c>
    </row>
    <row r="82" spans="1:13" x14ac:dyDescent="0.25">
      <c r="A82" s="4" t="s">
        <v>15</v>
      </c>
      <c r="B82">
        <f>B78*P4</f>
        <v>588.66750000000002</v>
      </c>
      <c r="C82">
        <f>C78*P4</f>
        <v>623.65499999999997</v>
      </c>
      <c r="D82">
        <f>D78*P4</f>
        <v>660.24</v>
      </c>
      <c r="E82">
        <f>E78*P4</f>
        <v>700.04250000000002</v>
      </c>
      <c r="F82">
        <f>F78*P4</f>
        <v>741.66750000000002</v>
      </c>
      <c r="G82">
        <f>G78*P4</f>
        <v>785.76750000000004</v>
      </c>
      <c r="H82">
        <f>H78*P4</f>
        <v>832.47749999999996</v>
      </c>
      <c r="I82">
        <f>I78*P4</f>
        <v>882</v>
      </c>
      <c r="J82">
        <f>J78*P4</f>
        <v>934.42500000000007</v>
      </c>
      <c r="K82">
        <f>K78*P4</f>
        <v>990</v>
      </c>
      <c r="L82">
        <f>L78*P4</f>
        <v>1048.8600000000001</v>
      </c>
      <c r="M82">
        <f>M78*P4</f>
        <v>1111.23</v>
      </c>
    </row>
    <row r="83" spans="1:13" x14ac:dyDescent="0.25">
      <c r="A83" s="4" t="s">
        <v>16</v>
      </c>
      <c r="B83">
        <f>B78*P4*P1</f>
        <v>620.16121125000006</v>
      </c>
      <c r="C83">
        <f>C78*P4*P1</f>
        <v>657.02054250000003</v>
      </c>
      <c r="D83">
        <f>D78*P4*P1</f>
        <v>695.56284000000005</v>
      </c>
      <c r="E83">
        <f>E78*P4*P1</f>
        <v>737.49477375000004</v>
      </c>
      <c r="F83">
        <f>F78*P4*P1</f>
        <v>781.34671125000011</v>
      </c>
      <c r="G83">
        <f>G78*P4*P1</f>
        <v>827.80606125000008</v>
      </c>
      <c r="H83">
        <f>H78*P4*P1</f>
        <v>877.01504625000007</v>
      </c>
      <c r="I83">
        <f>I78*P4*P1</f>
        <v>929.18700000000013</v>
      </c>
      <c r="J83">
        <f>J78*P4*P1</f>
        <v>984.41673750000018</v>
      </c>
      <c r="K83">
        <f>K78*P4*P1</f>
        <v>1042.9650000000001</v>
      </c>
      <c r="L83">
        <f>L78*P4*P1</f>
        <v>1104.9740100000001</v>
      </c>
      <c r="M83">
        <f>M78*P4*P1</f>
        <v>1170.6808050000002</v>
      </c>
    </row>
    <row r="84" spans="1:13" x14ac:dyDescent="0.25">
      <c r="A84" s="4" t="s">
        <v>17</v>
      </c>
      <c r="B84">
        <f>B78*P4*P2</f>
        <v>627.87275550000004</v>
      </c>
      <c r="C84">
        <f>C78*P4*P2</f>
        <v>665.19042300000001</v>
      </c>
      <c r="D84">
        <f>D78*P4*P2</f>
        <v>704.21198400000003</v>
      </c>
      <c r="E84">
        <f>E78*P4*P2</f>
        <v>746.66533049999998</v>
      </c>
      <c r="F84">
        <f>F78*P4*P2</f>
        <v>791.06255550000003</v>
      </c>
      <c r="G84">
        <f>G78*P4*P2</f>
        <v>838.09961550000003</v>
      </c>
      <c r="H84">
        <f>H78*P4*P2</f>
        <v>887.9205015</v>
      </c>
      <c r="I84">
        <f>I78*P4*P2</f>
        <v>940.74120000000005</v>
      </c>
      <c r="J84">
        <f>J78*P4*P2</f>
        <v>996.65770500000008</v>
      </c>
      <c r="K84">
        <f>K78*P4*P2</f>
        <v>1055.934</v>
      </c>
      <c r="L84">
        <f>L78*P4*P2</f>
        <v>1118.7140760000002</v>
      </c>
      <c r="M84">
        <f>M78*P4*P2</f>
        <v>1185.237918</v>
      </c>
    </row>
    <row r="85" spans="1:13" x14ac:dyDescent="0.25">
      <c r="A85" s="4" t="s">
        <v>18</v>
      </c>
      <c r="B85">
        <f>B78*P4*P3</f>
        <v>654.06845925000005</v>
      </c>
      <c r="C85">
        <f>C78*P4*P3</f>
        <v>692.94307049999998</v>
      </c>
      <c r="D85">
        <f>D78*P4*P3</f>
        <v>733.59266400000001</v>
      </c>
      <c r="E85">
        <f>E78*P4*P3</f>
        <v>777.81722175000004</v>
      </c>
      <c r="F85">
        <f>F78*P4*P3</f>
        <v>824.06675925000002</v>
      </c>
      <c r="G85">
        <f>G78*P4*P3</f>
        <v>873.06626925</v>
      </c>
      <c r="H85">
        <f>H78*P4*P3</f>
        <v>924.96575024999993</v>
      </c>
      <c r="I85">
        <f>I78*P4*P3</f>
        <v>979.99019999999996</v>
      </c>
      <c r="J85">
        <f>J78*P4*P3</f>
        <v>1038.2396175000001</v>
      </c>
      <c r="K85">
        <f>K78*P4*P3</f>
        <v>1099.989</v>
      </c>
      <c r="L85">
        <f>L78*P4*P3</f>
        <v>1165.3883460000002</v>
      </c>
      <c r="M85">
        <f>M78*P4*P3</f>
        <v>1234.687653</v>
      </c>
    </row>
    <row r="86" spans="1:13" x14ac:dyDescent="0.25">
      <c r="A86" s="4" t="s">
        <v>19</v>
      </c>
      <c r="B86">
        <f>B78*P4*P4</f>
        <v>662.25093749999996</v>
      </c>
      <c r="C86">
        <f>C78*P4*P4</f>
        <v>701.61187499999994</v>
      </c>
      <c r="D86">
        <f>D78*P4*P4</f>
        <v>742.77</v>
      </c>
      <c r="E86">
        <f>E78*P4*P4</f>
        <v>787.54781249999996</v>
      </c>
      <c r="F86">
        <f>F78*P4*P4</f>
        <v>834.37593749999996</v>
      </c>
      <c r="G86">
        <f>G78*P4*P4</f>
        <v>883.98843750000003</v>
      </c>
      <c r="H86">
        <f>H78*P4*P4</f>
        <v>936.53718749999996</v>
      </c>
      <c r="I86">
        <f>I78*P4*P4</f>
        <v>992.25</v>
      </c>
      <c r="J86">
        <f>J78*P4*P4</f>
        <v>1051.2281250000001</v>
      </c>
      <c r="K86">
        <f>K78*P4*P4</f>
        <v>1113.75</v>
      </c>
      <c r="L86">
        <f>L78*P4*P4</f>
        <v>1179.9675000000002</v>
      </c>
      <c r="M86">
        <f>M78*P4*P4</f>
        <v>1250.13375</v>
      </c>
    </row>
    <row r="87" spans="1:13" x14ac:dyDescent="0.25">
      <c r="A87" s="4" t="s">
        <v>38</v>
      </c>
      <c r="B87">
        <f>B78*P4*P4*P1</f>
        <v>697.68136265625003</v>
      </c>
      <c r="C87">
        <f>C78*P4*P4*P1</f>
        <v>739.14811031249997</v>
      </c>
      <c r="D87">
        <f>D78*P4*P4*P1</f>
        <v>782.508195</v>
      </c>
      <c r="E87">
        <f>E78*P4*P4*P1</f>
        <v>829.68162046875</v>
      </c>
      <c r="F87">
        <f>F78*P4*P4*P1</f>
        <v>879.01505015625003</v>
      </c>
      <c r="G87">
        <f>G78*P4*P4*P1</f>
        <v>931.28181890625012</v>
      </c>
      <c r="H87">
        <f>H78*P4*P4*P1</f>
        <v>986.64192703125002</v>
      </c>
      <c r="I87">
        <f>I78*P4*P4*P1</f>
        <v>1045.3353750000001</v>
      </c>
      <c r="J87">
        <f>J78*P4*P4*P1</f>
        <v>1107.4688296875001</v>
      </c>
      <c r="K87">
        <f>K78*P4*P4*P1</f>
        <v>1173.3356250000002</v>
      </c>
      <c r="L87">
        <f>L78*P4*P4*P1</f>
        <v>1243.0957612500004</v>
      </c>
      <c r="M87">
        <f>M78*P4*P4*P1</f>
        <v>1317.0159056250002</v>
      </c>
    </row>
    <row r="88" spans="1:13" x14ac:dyDescent="0.25">
      <c r="A88" s="4" t="s">
        <v>36</v>
      </c>
      <c r="B88">
        <f>B78*P4*P4*P2</f>
        <v>706.35684993749999</v>
      </c>
      <c r="C88">
        <f>C78*P4*P4*P2</f>
        <v>748.3392258749999</v>
      </c>
      <c r="D88">
        <f>D78*P4*P4*P2</f>
        <v>792.23848199999998</v>
      </c>
      <c r="E88">
        <f>E78*P4*P4*P2</f>
        <v>839.99849681249998</v>
      </c>
      <c r="F88">
        <f>F78*P4*P4*P2</f>
        <v>889.94537493749999</v>
      </c>
      <c r="G88">
        <f>G78*P4*P4*P2</f>
        <v>942.86206743750006</v>
      </c>
      <c r="H88">
        <f>H78*P4*P4*P2</f>
        <v>998.91056418749997</v>
      </c>
      <c r="I88">
        <f>I78*P4*P4*P2</f>
        <v>1058.33385</v>
      </c>
      <c r="J88">
        <f>J78*P4*P4*P2</f>
        <v>1121.239918125</v>
      </c>
      <c r="K88">
        <f>K78*P4*P4*P2</f>
        <v>1187.9257499999999</v>
      </c>
      <c r="L88">
        <f>L78*P4*P4*P2</f>
        <v>1258.5533355000002</v>
      </c>
      <c r="M88">
        <f>M78*P4*P4*P2</f>
        <v>1333.3926577499999</v>
      </c>
    </row>
    <row r="89" spans="1:13" x14ac:dyDescent="0.25">
      <c r="A89" s="4" t="s">
        <v>20</v>
      </c>
      <c r="B89">
        <f>B78*P4*P4*P3</f>
        <v>735.82701665624995</v>
      </c>
      <c r="C89">
        <f>C78*P4*P4*P3</f>
        <v>779.56095431249992</v>
      </c>
      <c r="D89">
        <f>D78*P4*P4*P3</f>
        <v>825.29174699999999</v>
      </c>
      <c r="E89">
        <f>E78*P4*P4*P3</f>
        <v>875.04437446874999</v>
      </c>
      <c r="F89">
        <f>F78*P4*P4*P3</f>
        <v>927.07510415624995</v>
      </c>
      <c r="G89">
        <f>G78*P4*P4*P3</f>
        <v>982.19955290625001</v>
      </c>
      <c r="H89">
        <f>H78*P4*P4*P3</f>
        <v>1040.5864690312499</v>
      </c>
      <c r="I89">
        <f>I78*P4*P4*P3</f>
        <v>1102.488975</v>
      </c>
      <c r="J89">
        <f>J78*P4*P4*P3</f>
        <v>1168.0195696875001</v>
      </c>
      <c r="K89">
        <f>K78*P4*P4*P3</f>
        <v>1237.487625</v>
      </c>
      <c r="L89">
        <f>L78*P4*P4*P3</f>
        <v>1311.0618892500001</v>
      </c>
      <c r="M89">
        <f>M78*P4*P4*P3</f>
        <v>1389.0236096249998</v>
      </c>
    </row>
    <row r="90" spans="1:13" x14ac:dyDescent="0.25">
      <c r="A90" s="4" t="s">
        <v>37</v>
      </c>
      <c r="B90">
        <f>B78*P4*P4*P4</f>
        <v>745.03230468749996</v>
      </c>
      <c r="C90">
        <f>C78*P4*P4*P4</f>
        <v>789.31335937499989</v>
      </c>
      <c r="D90">
        <f>D78*P4*P4*P4</f>
        <v>835.61625000000004</v>
      </c>
      <c r="E90">
        <f>E78*P4*P4*P4</f>
        <v>885.99128906249996</v>
      </c>
      <c r="F90">
        <f>F78*P4*P4*P4</f>
        <v>938.67292968749996</v>
      </c>
      <c r="G90">
        <f>G78*P4*P4*P4</f>
        <v>994.48699218750005</v>
      </c>
      <c r="H90">
        <f>H78*P4*P4*P4</f>
        <v>1053.6043359374999</v>
      </c>
      <c r="I90">
        <f>I78*P4*P4*P4</f>
        <v>1116.28125</v>
      </c>
      <c r="J90">
        <f>J78*P4*P4*P4</f>
        <v>1182.631640625</v>
      </c>
      <c r="K90">
        <f>K78*P4*P4*P4</f>
        <v>1252.96875</v>
      </c>
      <c r="L90">
        <f>L78*P4*P4*P4</f>
        <v>1327.4634375000003</v>
      </c>
      <c r="M90">
        <f>M78*P4*P4*P4</f>
        <v>1406.4004687500001</v>
      </c>
    </row>
    <row r="91" spans="1:13" x14ac:dyDescent="0.25">
      <c r="A91" s="4" t="s">
        <v>30</v>
      </c>
      <c r="B91">
        <f>1.5*B78</f>
        <v>784.89</v>
      </c>
      <c r="C91">
        <f t="shared" ref="C91:M91" si="4">1.5*C78</f>
        <v>831.54</v>
      </c>
      <c r="D91">
        <f t="shared" si="4"/>
        <v>880.31999999999994</v>
      </c>
      <c r="E91">
        <f t="shared" si="4"/>
        <v>933.39</v>
      </c>
      <c r="F91">
        <f t="shared" si="4"/>
        <v>988.89</v>
      </c>
      <c r="G91">
        <f>1.5*G78</f>
        <v>1047.69</v>
      </c>
      <c r="H91">
        <f t="shared" si="4"/>
        <v>1109.97</v>
      </c>
      <c r="I91">
        <f t="shared" si="4"/>
        <v>1176</v>
      </c>
      <c r="J91">
        <f t="shared" si="4"/>
        <v>1245.9000000000001</v>
      </c>
      <c r="K91">
        <f>1.5*K78</f>
        <v>1320</v>
      </c>
      <c r="L91">
        <f t="shared" si="4"/>
        <v>1398.48</v>
      </c>
      <c r="M91">
        <f t="shared" si="4"/>
        <v>1481.6399999999999</v>
      </c>
    </row>
    <row r="92" spans="1:13" x14ac:dyDescent="0.25">
      <c r="A92" s="4" t="s">
        <v>21</v>
      </c>
      <c r="B92">
        <f>B91*P1</f>
        <v>826.88161500000001</v>
      </c>
      <c r="C92">
        <f>C91*P1</f>
        <v>876.02739000000008</v>
      </c>
      <c r="D92">
        <f>D91*P1</f>
        <v>927.41712000000007</v>
      </c>
      <c r="E92">
        <f>E91*P1</f>
        <v>983.32636500000012</v>
      </c>
      <c r="F92">
        <f>F91*P1</f>
        <v>1041.795615</v>
      </c>
      <c r="G92">
        <f>G91*P1</f>
        <v>1103.7414150000002</v>
      </c>
      <c r="H92">
        <f>H91*P1</f>
        <v>1169.3533950000001</v>
      </c>
      <c r="I92">
        <f>I91*P1</f>
        <v>1238.9160000000002</v>
      </c>
      <c r="J92">
        <f>J91*P1</f>
        <v>1312.5556500000002</v>
      </c>
      <c r="K92">
        <f>K91*P1</f>
        <v>1390.6200000000001</v>
      </c>
      <c r="L92">
        <f>L91*P1</f>
        <v>1473.2986800000001</v>
      </c>
      <c r="M92">
        <f>M91*P1</f>
        <v>1560.9077400000001</v>
      </c>
    </row>
    <row r="93" spans="1:13" x14ac:dyDescent="0.25">
      <c r="A93" s="4" t="s">
        <v>22</v>
      </c>
      <c r="B93">
        <f>B91*P2</f>
        <v>837.16367400000001</v>
      </c>
      <c r="C93">
        <f>C91*P2</f>
        <v>886.9205639999999</v>
      </c>
      <c r="D93">
        <f>D91*P2</f>
        <v>938.94931199999996</v>
      </c>
      <c r="E93">
        <f>E91*P2</f>
        <v>995.55377399999998</v>
      </c>
      <c r="F93">
        <f>F91*P2</f>
        <v>1054.750074</v>
      </c>
      <c r="G93">
        <f>G91*P2</f>
        <v>1117.466154</v>
      </c>
      <c r="H93">
        <f>H91*P2</f>
        <v>1183.894002</v>
      </c>
      <c r="I93">
        <f>I91*P2</f>
        <v>1254.3216</v>
      </c>
      <c r="J93">
        <f>J91*P2</f>
        <v>1328.8769400000001</v>
      </c>
      <c r="K93">
        <f>K91*P2</f>
        <v>1407.912</v>
      </c>
      <c r="L93">
        <f>L91*P2</f>
        <v>1491.618768</v>
      </c>
      <c r="M93">
        <f>M91*P2</f>
        <v>1580.3172239999999</v>
      </c>
    </row>
    <row r="94" spans="1:13" x14ac:dyDescent="0.25">
      <c r="A94" s="4" t="s">
        <v>23</v>
      </c>
      <c r="B94">
        <f>B91*P3</f>
        <v>872.09127899999999</v>
      </c>
      <c r="C94">
        <f>C91*P3</f>
        <v>923.92409399999997</v>
      </c>
      <c r="D94">
        <f>D91*P3</f>
        <v>978.1235519999999</v>
      </c>
      <c r="E94">
        <f>E91*P3</f>
        <v>1037.0896290000001</v>
      </c>
      <c r="F94">
        <f>F91*P3</f>
        <v>1098.7556789999999</v>
      </c>
      <c r="G94">
        <f>G91*P3</f>
        <v>1164.0883590000001</v>
      </c>
      <c r="H94">
        <f>H91*P3</f>
        <v>1233.2876670000001</v>
      </c>
      <c r="I94">
        <f>I91*P3</f>
        <v>1306.6535999999999</v>
      </c>
      <c r="J94">
        <f>J91*P3</f>
        <v>1384.3194900000001</v>
      </c>
      <c r="K94">
        <f>K91*P3</f>
        <v>1466.652</v>
      </c>
      <c r="L94">
        <f>L91*P3</f>
        <v>1553.851128</v>
      </c>
      <c r="M94">
        <f>M91*P3</f>
        <v>1646.2502039999997</v>
      </c>
    </row>
    <row r="95" spans="1:13" x14ac:dyDescent="0.25">
      <c r="A95" s="4" t="s">
        <v>24</v>
      </c>
      <c r="B95">
        <f>B91*P4</f>
        <v>883.00125000000003</v>
      </c>
      <c r="C95">
        <f>C91*P4</f>
        <v>935.48249999999996</v>
      </c>
      <c r="D95">
        <f>D91*P4</f>
        <v>990.3599999999999</v>
      </c>
      <c r="E95">
        <f>E91*P4</f>
        <v>1050.06375</v>
      </c>
      <c r="F95">
        <f>F91*P4</f>
        <v>1112.50125</v>
      </c>
      <c r="G95">
        <f>G91*P4</f>
        <v>1178.6512500000001</v>
      </c>
      <c r="H95">
        <f>H91*P4</f>
        <v>1248.7162499999999</v>
      </c>
      <c r="I95">
        <f>I91*P4</f>
        <v>1323</v>
      </c>
      <c r="J95">
        <f>J91*P4</f>
        <v>1401.6375</v>
      </c>
      <c r="K95">
        <f>K91*P4</f>
        <v>1485</v>
      </c>
      <c r="L95">
        <f>L91*P4</f>
        <v>1573.29</v>
      </c>
      <c r="M95">
        <f>M91*P4</f>
        <v>1666.8449999999998</v>
      </c>
    </row>
    <row r="96" spans="1:13" x14ac:dyDescent="0.25">
      <c r="A96" s="4" t="s">
        <v>25</v>
      </c>
      <c r="B96">
        <f>B91*P4*P1</f>
        <v>930.24181687500015</v>
      </c>
      <c r="C96">
        <f>C91*P4*P1</f>
        <v>985.53081375000011</v>
      </c>
      <c r="D96">
        <f>D91*P4*P1</f>
        <v>1043.3442600000001</v>
      </c>
      <c r="E96">
        <f>E91*P4*P1</f>
        <v>1106.2421606250002</v>
      </c>
      <c r="F96">
        <f>F91*P4*P1</f>
        <v>1172.0200668750001</v>
      </c>
      <c r="G96">
        <f>G91*P4*P1</f>
        <v>1241.7090918750002</v>
      </c>
      <c r="H96">
        <f>H91*P4*P1</f>
        <v>1315.5225693750001</v>
      </c>
      <c r="I96">
        <f>I91*P4*P1</f>
        <v>1393.7805000000001</v>
      </c>
      <c r="J96">
        <f>J91*P4*P1</f>
        <v>1476.6251062500003</v>
      </c>
      <c r="K96">
        <f>K91*P4*P1</f>
        <v>1564.4475000000002</v>
      </c>
      <c r="L96">
        <f>L91*P4*P1</f>
        <v>1657.4610150000001</v>
      </c>
      <c r="M96">
        <f>M91*P4*P1</f>
        <v>1756.0212074999999</v>
      </c>
    </row>
    <row r="97" spans="1:19" x14ac:dyDescent="0.25">
      <c r="A97" s="4" t="s">
        <v>26</v>
      </c>
      <c r="B97">
        <f>B91*P4*P2</f>
        <v>941.80913325000006</v>
      </c>
      <c r="C97">
        <f>C91*P4*P2</f>
        <v>997.7856344999999</v>
      </c>
      <c r="D97">
        <f>D91*P4*P2</f>
        <v>1056.3179759999998</v>
      </c>
      <c r="E97">
        <f>E91*P4*P2</f>
        <v>1119.99799575</v>
      </c>
      <c r="F97">
        <f>F91*P4*P2</f>
        <v>1186.59383325</v>
      </c>
      <c r="G97">
        <f>G91*P4*P2</f>
        <v>1257.1494232500002</v>
      </c>
      <c r="H97">
        <f>H91*P4*P2</f>
        <v>1331.8807522499999</v>
      </c>
      <c r="I97">
        <f>I91*P4*P2</f>
        <v>1411.1117999999999</v>
      </c>
      <c r="J97">
        <f>J91*P4*P2</f>
        <v>1494.9865575000001</v>
      </c>
      <c r="K97">
        <f>K91*P4*P2</f>
        <v>1583.9010000000001</v>
      </c>
      <c r="L97">
        <f>L91*P4*P2</f>
        <v>1678.0711139999999</v>
      </c>
      <c r="M97">
        <f>M91*P4*P2</f>
        <v>1777.8568769999997</v>
      </c>
    </row>
    <row r="98" spans="1:19" x14ac:dyDescent="0.25">
      <c r="A98" s="4" t="s">
        <v>27</v>
      </c>
      <c r="B98">
        <f>B91*P4*P3</f>
        <v>981.10268887500001</v>
      </c>
      <c r="C98">
        <f>C91*P4*P3</f>
        <v>1039.41460575</v>
      </c>
      <c r="D98">
        <f>D91*P4*P3</f>
        <v>1100.3889959999999</v>
      </c>
      <c r="E98">
        <f>E91*P4*P3</f>
        <v>1166.7258326250001</v>
      </c>
      <c r="F98">
        <f>F91*P4*P3</f>
        <v>1236.1001388750001</v>
      </c>
      <c r="G98">
        <f>G91*P4*P3</f>
        <v>1309.599403875</v>
      </c>
      <c r="H98">
        <f>H91*P4*P3</f>
        <v>1387.4486253749999</v>
      </c>
      <c r="I98">
        <f>I91*P4*P3</f>
        <v>1469.9853000000001</v>
      </c>
      <c r="J98">
        <f>J91*P4*P3</f>
        <v>1557.3594262500001</v>
      </c>
      <c r="K98">
        <f>K91*P4*P3</f>
        <v>1649.9835</v>
      </c>
      <c r="L98">
        <f>L91*P4*P3</f>
        <v>1748.0825189999998</v>
      </c>
      <c r="M98">
        <f>M91*P4*P3</f>
        <v>1852.0314794999997</v>
      </c>
    </row>
    <row r="99" spans="1:19" x14ac:dyDescent="0.25">
      <c r="A99" s="4" t="s">
        <v>28</v>
      </c>
      <c r="B99">
        <f>B91*P4*P4</f>
        <v>993.37640625000006</v>
      </c>
      <c r="C99">
        <f>C91*P4*P4</f>
        <v>1052.4178124999999</v>
      </c>
      <c r="D99">
        <f>D91*P4*P4</f>
        <v>1114.155</v>
      </c>
      <c r="E99">
        <f>E91*P4*P4</f>
        <v>1181.3217187499999</v>
      </c>
      <c r="F99">
        <f>F91*P4*P4</f>
        <v>1251.5639062499999</v>
      </c>
      <c r="G99">
        <f>G91*P4*P4</f>
        <v>1325.9826562500002</v>
      </c>
      <c r="H99">
        <f>H91*P4*P4</f>
        <v>1404.8057812499999</v>
      </c>
      <c r="I99">
        <f>I91*P4*P4</f>
        <v>1488.375</v>
      </c>
      <c r="J99">
        <f>J91*P4*P4</f>
        <v>1576.8421875000001</v>
      </c>
      <c r="K99">
        <f>K91*P4*P4</f>
        <v>1670.625</v>
      </c>
      <c r="L99">
        <f>L91*P4*P4</f>
        <v>1769.9512500000001</v>
      </c>
      <c r="M99">
        <f>M91*P4*P4</f>
        <v>1875.2006249999997</v>
      </c>
    </row>
    <row r="101" spans="1:19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2015-11-01T06:08:54Z</dcterms:modified>
</cp:coreProperties>
</file>