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edictive Analytics\Excel\power_query\"/>
    </mc:Choice>
  </mc:AlternateContent>
  <xr:revisionPtr revIDLastSave="0" documentId="8_{8E810A8B-1C0D-44AA-A859-4DF04F439FC0}" xr6:coauthVersionLast="47" xr6:coauthVersionMax="47" xr10:uidLastSave="{00000000-0000-0000-0000-000000000000}"/>
  <bookViews>
    <workbookView xWindow="-120" yWindow="-120" windowWidth="20730" windowHeight="11160" xr2:uid="{079BB6E7-FDEE-4C74-B4BD-F095C3DE04D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2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<sst xmlns="http://schemas.openxmlformats.org/spreadsheetml/2006/main" count="471" uniqueCount="31">
  <si>
    <t>age</t>
  </si>
  <si>
    <t>sex</t>
  </si>
  <si>
    <t>bmi</t>
  </si>
  <si>
    <t>children</t>
  </si>
  <si>
    <t>smoker</t>
  </si>
  <si>
    <t>region</t>
  </si>
  <si>
    <t>charges</t>
  </si>
  <si>
    <t>Facility</t>
  </si>
  <si>
    <t>Level</t>
  </si>
  <si>
    <t>Weight Status</t>
  </si>
  <si>
    <t>female</t>
  </si>
  <si>
    <t>yes</t>
  </si>
  <si>
    <t>southwest</t>
  </si>
  <si>
    <t>Kenyatta National Hospital</t>
  </si>
  <si>
    <t>male</t>
  </si>
  <si>
    <t>no</t>
  </si>
  <si>
    <t>southeast</t>
  </si>
  <si>
    <t>Kiambu county referral hospital</t>
  </si>
  <si>
    <t>Kenyatta University Teaching and Referral Hospital</t>
  </si>
  <si>
    <t>northwest</t>
  </si>
  <si>
    <t>Kajiado county referral hospital</t>
  </si>
  <si>
    <t>Kakamega county referral hospital</t>
  </si>
  <si>
    <t>Moi Teaching and Referral Hospital</t>
  </si>
  <si>
    <t>northeast</t>
  </si>
  <si>
    <t>Wangige sub county hospital</t>
  </si>
  <si>
    <t>Westlands sub county hospital</t>
  </si>
  <si>
    <t>Kibra sub county hospital</t>
  </si>
  <si>
    <t>Ngara Healthcentre</t>
  </si>
  <si>
    <t>Kibuye Healthcentre</t>
  </si>
  <si>
    <t>Lel Healthcentre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</si>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</sst>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Predictive%20Analytics\Excel\power_query\Patient_Data_Analytics_Dashboard.xlsx" TargetMode="External"/><Relationship Id="rId1" Type="http://schemas.openxmlformats.org/officeDocument/2006/relationships/externalLinkPath" Target="Patient_Data_Analytics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motional Items"/>
      <sheetName val="Menu"/>
      <sheetName val="Insurance"/>
      <sheetName val="PivotTables"/>
      <sheetName val="Patients by region &amp; smoker "/>
      <sheetName val="Sheet13"/>
      <sheetName val="Sheet12"/>
      <sheetName val="Sheet3"/>
      <sheetName val="Levels"/>
      <sheetName val="Summary"/>
      <sheetName val="Dashboard"/>
      <sheetName val="Sheet2"/>
    </sheetNames>
    <sheetDataSet>
      <sheetData sheetId="0"/>
      <sheetData sheetId="1"/>
      <sheetData sheetId="2">
        <row r="2">
          <cell r="I2" t="str">
            <v>Kenyatta National Hospital</v>
          </cell>
        </row>
        <row r="3">
          <cell r="I3" t="str">
            <v>Kiambu county referral hospital</v>
          </cell>
        </row>
        <row r="4">
          <cell r="I4" t="str">
            <v>Kenyatta University Teaching and Referral Hospital</v>
          </cell>
        </row>
        <row r="5">
          <cell r="I5" t="str">
            <v>Kajiado county referral hospital</v>
          </cell>
        </row>
        <row r="6">
          <cell r="I6" t="str">
            <v>Kakamega county referral hospital</v>
          </cell>
        </row>
        <row r="7">
          <cell r="I7" t="str">
            <v>Kenyatta National Hospital</v>
          </cell>
        </row>
        <row r="8">
          <cell r="I8" t="str">
            <v>Kenyatta National Hospital</v>
          </cell>
        </row>
        <row r="9">
          <cell r="I9" t="str">
            <v>Moi Teaching and Referral Hospital</v>
          </cell>
        </row>
        <row r="10">
          <cell r="I10" t="str">
            <v>Wangige sub county hospital</v>
          </cell>
        </row>
        <row r="11">
          <cell r="I11" t="str">
            <v>Westlands sub county hospital</v>
          </cell>
        </row>
        <row r="12">
          <cell r="I12" t="str">
            <v>Kibra sub county hospital</v>
          </cell>
        </row>
        <row r="13">
          <cell r="I13" t="str">
            <v>Ngara Healthcentre</v>
          </cell>
        </row>
        <row r="14">
          <cell r="I14" t="str">
            <v>Kibuye Healthcentre</v>
          </cell>
        </row>
        <row r="15">
          <cell r="I15" t="str">
            <v>Lel Healthcentre</v>
          </cell>
        </row>
        <row r="16">
          <cell r="I16" t="str">
            <v>Kenyatta University Teaching and Referral Hospital</v>
          </cell>
        </row>
        <row r="17">
          <cell r="I17" t="str">
            <v>Kajiado county referral hospital</v>
          </cell>
        </row>
        <row r="18">
          <cell r="I18" t="str">
            <v>Kakamega county referral hospital</v>
          </cell>
        </row>
        <row r="19">
          <cell r="I19" t="str">
            <v>Kakamega county referral hospital</v>
          </cell>
        </row>
        <row r="20">
          <cell r="I20" t="str">
            <v>Kenyatta National Hospital</v>
          </cell>
        </row>
        <row r="21">
          <cell r="I21" t="str">
            <v>Kenyatta National Hospital</v>
          </cell>
        </row>
        <row r="22">
          <cell r="I22" t="str">
            <v>Moi Teaching and Referral Hospital</v>
          </cell>
        </row>
        <row r="23">
          <cell r="I23" t="str">
            <v>Wangige sub county hospital</v>
          </cell>
        </row>
        <row r="24">
          <cell r="I24" t="str">
            <v>Westlands sub county hospital</v>
          </cell>
        </row>
        <row r="25">
          <cell r="I25" t="str">
            <v>Kajiado county referral hospital</v>
          </cell>
        </row>
        <row r="26">
          <cell r="I26" t="str">
            <v>Kakamega county referral hospital</v>
          </cell>
        </row>
        <row r="27">
          <cell r="I27" t="str">
            <v>Kenyatta National Hospital</v>
          </cell>
        </row>
        <row r="28">
          <cell r="I28" t="str">
            <v>Kenyatta National Hospital</v>
          </cell>
        </row>
        <row r="29">
          <cell r="I29" t="str">
            <v>Kibra sub county hospital</v>
          </cell>
        </row>
        <row r="30">
          <cell r="I30" t="str">
            <v>Ngara Healthcentre</v>
          </cell>
        </row>
        <row r="31">
          <cell r="I31" t="str">
            <v>Kibuye Healthcentre</v>
          </cell>
        </row>
        <row r="32">
          <cell r="I32" t="str">
            <v>Lel Healthcentre</v>
          </cell>
        </row>
        <row r="33">
          <cell r="I33" t="str">
            <v>Kenyatta University Teaching and Referral Hospital</v>
          </cell>
        </row>
        <row r="34">
          <cell r="I34" t="str">
            <v>Kajiado county referral hospital</v>
          </cell>
        </row>
        <row r="35">
          <cell r="I35" t="str">
            <v>Kakamega county referral hospital</v>
          </cell>
        </row>
        <row r="36">
          <cell r="I36" t="str">
            <v>Kenyatta National Hospital</v>
          </cell>
        </row>
        <row r="37">
          <cell r="I37" t="str">
            <v>Kenyatta National Hospital</v>
          </cell>
        </row>
        <row r="38">
          <cell r="I38" t="str">
            <v>Moi Teaching and Referral Hospital</v>
          </cell>
        </row>
        <row r="39">
          <cell r="I39" t="str">
            <v>Wangige sub county hospital</v>
          </cell>
        </row>
        <row r="40">
          <cell r="I40" t="str">
            <v>Westlands sub county hospital</v>
          </cell>
        </row>
        <row r="41">
          <cell r="I41" t="str">
            <v>Kenyatta National Hospital</v>
          </cell>
        </row>
        <row r="42">
          <cell r="I42" t="str">
            <v>Kenyatta National Hospital</v>
          </cell>
        </row>
        <row r="43">
          <cell r="I43" t="str">
            <v>Kibra sub county hospital</v>
          </cell>
        </row>
        <row r="44">
          <cell r="I44" t="str">
            <v>Ngara Healthcentre</v>
          </cell>
        </row>
        <row r="45">
          <cell r="I45" t="str">
            <v>Kibuye Healthcentre</v>
          </cell>
        </row>
        <row r="46">
          <cell r="I46" t="str">
            <v>Lel Healthcentre</v>
          </cell>
        </row>
        <row r="47">
          <cell r="I47" t="str">
            <v>Kenyatta University Teaching and Referral Hospital</v>
          </cell>
        </row>
        <row r="48">
          <cell r="I48" t="str">
            <v>Kajiado county referral hospital</v>
          </cell>
        </row>
        <row r="49">
          <cell r="I49" t="str">
            <v>Kakamega county referral hospital</v>
          </cell>
        </row>
        <row r="50">
          <cell r="I50" t="str">
            <v>Kenyatta University Teaching and Referral Hospital</v>
          </cell>
        </row>
        <row r="51">
          <cell r="I51" t="str">
            <v>Kajiado county referral hospital</v>
          </cell>
        </row>
        <row r="52">
          <cell r="I52" t="str">
            <v>Kakamega county referral hospital</v>
          </cell>
        </row>
        <row r="53">
          <cell r="I53" t="str">
            <v>Kenyatta National Hospital</v>
          </cell>
        </row>
        <row r="54">
          <cell r="I54" t="str">
            <v>Kenyatta National Hospital</v>
          </cell>
        </row>
        <row r="55">
          <cell r="I55" t="str">
            <v>Moi Teaching and Referral Hospital</v>
          </cell>
        </row>
        <row r="56">
          <cell r="I56" t="str">
            <v>Wangige sub county hospital</v>
          </cell>
        </row>
        <row r="57">
          <cell r="I57" t="str">
            <v>Westlands sub county hospital</v>
          </cell>
        </row>
        <row r="58">
          <cell r="I58" t="str">
            <v>Kibra sub county hospital</v>
          </cell>
        </row>
        <row r="59">
          <cell r="I59" t="str">
            <v>Ngara Healthcentre</v>
          </cell>
        </row>
        <row r="60">
          <cell r="I60" t="str">
            <v>Kibuye Healthcentre</v>
          </cell>
        </row>
        <row r="61">
          <cell r="I61" t="str">
            <v>Lel Healthcentre</v>
          </cell>
        </row>
        <row r="62">
          <cell r="I62" t="str">
            <v>Kenyatta University Teaching and Referral Hospital</v>
          </cell>
        </row>
        <row r="63">
          <cell r="I63" t="str">
            <v>Kajiado county referral hospital</v>
          </cell>
        </row>
        <row r="64">
          <cell r="I64" t="str">
            <v>Kakamega county referral hospital</v>
          </cell>
        </row>
        <row r="65">
          <cell r="I65" t="str">
            <v>Lel Healthcentre</v>
          </cell>
        </row>
        <row r="66">
          <cell r="I66" t="str">
            <v>Kenyatta University Teaching and Referral Hospital</v>
          </cell>
        </row>
        <row r="67">
          <cell r="I67" t="str">
            <v>Kajiado county referral hospital</v>
          </cell>
        </row>
        <row r="68">
          <cell r="I68" t="str">
            <v>Kakamega county referral hospital</v>
          </cell>
        </row>
        <row r="69">
          <cell r="I69" t="str">
            <v>Kenyatta University Teaching and Referral Hospital</v>
          </cell>
        </row>
        <row r="70">
          <cell r="I70" t="str">
            <v>Kajiado county referral hospital</v>
          </cell>
        </row>
        <row r="71">
          <cell r="I71" t="str">
            <v>Kakamega county referral hospital</v>
          </cell>
        </row>
        <row r="72">
          <cell r="I72" t="str">
            <v>Kenyatta National Hospital</v>
          </cell>
        </row>
        <row r="73">
          <cell r="I73" t="str">
            <v>Kenyatta National Hospital</v>
          </cell>
        </row>
        <row r="74">
          <cell r="I74" t="str">
            <v>Moi Teaching and Referral Hospital</v>
          </cell>
        </row>
        <row r="75">
          <cell r="I75" t="str">
            <v>Kajiado county referral hospital</v>
          </cell>
        </row>
        <row r="76">
          <cell r="I76" t="str">
            <v>Kakamega county referral hospital</v>
          </cell>
        </row>
        <row r="77">
          <cell r="I77" t="str">
            <v>Lel Healthcentre</v>
          </cell>
        </row>
        <row r="78">
          <cell r="I78" t="str">
            <v>Kenyatta University Teaching and Referral Hospital</v>
          </cell>
        </row>
        <row r="79">
          <cell r="I79" t="str">
            <v>Kajiado county referral hospital</v>
          </cell>
        </row>
        <row r="80">
          <cell r="I80" t="str">
            <v>Kakamega county referral hospital</v>
          </cell>
        </row>
        <row r="81">
          <cell r="I81" t="str">
            <v>Kenyatta National Hospital</v>
          </cell>
        </row>
        <row r="82">
          <cell r="I82" t="str">
            <v>Kenyatta National Hospital</v>
          </cell>
        </row>
        <row r="83">
          <cell r="I83" t="str">
            <v>Moi Teaching and Referral Hospital</v>
          </cell>
        </row>
        <row r="84">
          <cell r="I84" t="str">
            <v>Kajiado county referral hospital</v>
          </cell>
        </row>
        <row r="85">
          <cell r="I85" t="str">
            <v>Kiambu county referral hospital</v>
          </cell>
        </row>
        <row r="86">
          <cell r="I86" t="str">
            <v>Kenyatta University Teaching and Referral Hospital</v>
          </cell>
        </row>
        <row r="87">
          <cell r="I87" t="str">
            <v>Kajiado county referral hospital</v>
          </cell>
        </row>
        <row r="88">
          <cell r="I88" t="str">
            <v>Kakamega county referral hospital</v>
          </cell>
        </row>
        <row r="89">
          <cell r="I89" t="str">
            <v>Kenyatta National Hospital</v>
          </cell>
        </row>
        <row r="90">
          <cell r="I90" t="str">
            <v>Kenyatta National Hospital</v>
          </cell>
        </row>
        <row r="91">
          <cell r="I91" t="str">
            <v>Moi Teaching and Referral Hospital</v>
          </cell>
        </row>
        <row r="92">
          <cell r="I92" t="str">
            <v>Wangige sub county hospital</v>
          </cell>
        </row>
        <row r="93">
          <cell r="I93" t="str">
            <v>Westlands sub county hospital</v>
          </cell>
        </row>
        <row r="94">
          <cell r="I94" t="str">
            <v>Kibra sub county hospital</v>
          </cell>
        </row>
        <row r="95">
          <cell r="I95" t="str">
            <v>Ngara Healthcentre</v>
          </cell>
        </row>
        <row r="96">
          <cell r="I96" t="str">
            <v>Kibuye Healthcentre</v>
          </cell>
        </row>
        <row r="97">
          <cell r="I97" t="str">
            <v>Lel Healthcentre</v>
          </cell>
        </row>
        <row r="98">
          <cell r="I98" t="str">
            <v>Kenyatta University Teaching and Referral Hospital</v>
          </cell>
        </row>
        <row r="99">
          <cell r="I99" t="str">
            <v>Kajiado county referral hospital</v>
          </cell>
        </row>
        <row r="100">
          <cell r="I100" t="str">
            <v>Kakamega county referral hospital</v>
          </cell>
        </row>
        <row r="101">
          <cell r="I101" t="str">
            <v>Kakamega county referral hospital</v>
          </cell>
        </row>
        <row r="102">
          <cell r="I102" t="str">
            <v>Kenyatta National Hospital</v>
          </cell>
        </row>
        <row r="103">
          <cell r="I103" t="str">
            <v>Kenyatta National Hospital</v>
          </cell>
        </row>
        <row r="104">
          <cell r="I104" t="str">
            <v>Moi Teaching and Referral Hospital</v>
          </cell>
        </row>
        <row r="105">
          <cell r="I105" t="str">
            <v>Kajiado county referral hospital</v>
          </cell>
        </row>
        <row r="106">
          <cell r="I106" t="str">
            <v>Kiambu county referral hospital</v>
          </cell>
        </row>
        <row r="107">
          <cell r="I107" t="str">
            <v>Kenyatta University Teaching and Referral Hospital</v>
          </cell>
        </row>
        <row r="108">
          <cell r="I108" t="str">
            <v>Kajiado county referral hospital</v>
          </cell>
        </row>
        <row r="109">
          <cell r="I109" t="str">
            <v>Kakamega county referral hospital</v>
          </cell>
        </row>
        <row r="110">
          <cell r="I110" t="str">
            <v>Kenyatta National Hospital</v>
          </cell>
        </row>
        <row r="111">
          <cell r="I111" t="str">
            <v>Kenyatta National Hospital</v>
          </cell>
        </row>
        <row r="112">
          <cell r="I112" t="str">
            <v>Kenyatta National Hospital</v>
          </cell>
        </row>
        <row r="113">
          <cell r="I113" t="str">
            <v>Moi Teaching and Referral Hospital</v>
          </cell>
        </row>
        <row r="114">
          <cell r="I114" t="str">
            <v>Kajiado county referral hospital</v>
          </cell>
        </row>
        <row r="115">
          <cell r="I115" t="str">
            <v>Kiambu county referral hospital</v>
          </cell>
        </row>
        <row r="116">
          <cell r="I116" t="str">
            <v>Kenyatta University Teaching and Referral Hospital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 t="str">
            <v>Facility</v>
          </cell>
          <cell r="C2" t="str">
            <v>Level</v>
          </cell>
        </row>
        <row r="3">
          <cell r="B3" t="str">
            <v>Kenyatta National Hospital</v>
          </cell>
          <cell r="C3" t="str">
            <v>National Referral Hospitals</v>
          </cell>
        </row>
        <row r="4">
          <cell r="B4" t="str">
            <v>Kenyatta University Teaching and Referral Hospital</v>
          </cell>
          <cell r="C4" t="str">
            <v>National Referral Hospitals</v>
          </cell>
        </row>
        <row r="5">
          <cell r="B5" t="str">
            <v>Moi Teaching and Referral Hospital</v>
          </cell>
          <cell r="C5" t="str">
            <v>National Referral Hospitals</v>
          </cell>
        </row>
        <row r="6">
          <cell r="B6" t="str">
            <v>Kiambu county referral hospital</v>
          </cell>
          <cell r="C6" t="str">
            <v>County Referral Hospitals</v>
          </cell>
        </row>
        <row r="7">
          <cell r="B7" t="str">
            <v>Kajiado county referral hospital</v>
          </cell>
          <cell r="C7" t="str">
            <v>County Referral Hospitals</v>
          </cell>
        </row>
        <row r="8">
          <cell r="B8" t="str">
            <v>Kakamega county referral hospital</v>
          </cell>
          <cell r="C8" t="str">
            <v>County Referral Hospitals</v>
          </cell>
        </row>
        <row r="9">
          <cell r="B9" t="str">
            <v>Wangige sub county hospital</v>
          </cell>
          <cell r="C9" t="str">
            <v>County Hospitals</v>
          </cell>
        </row>
        <row r="10">
          <cell r="B10" t="str">
            <v>Westlands sub county hospital</v>
          </cell>
          <cell r="C10" t="str">
            <v>County Hospitals</v>
          </cell>
        </row>
        <row r="11">
          <cell r="B11" t="str">
            <v>Kibra sub county hospital</v>
          </cell>
          <cell r="C11" t="str">
            <v>County Hospitals</v>
          </cell>
        </row>
        <row r="12">
          <cell r="B12" t="str">
            <v>Ngara Healthcentre</v>
          </cell>
          <cell r="C12" t="str">
            <v>Health Centres</v>
          </cell>
        </row>
        <row r="13">
          <cell r="B13" t="str">
            <v>Kibuye Healthcentre</v>
          </cell>
          <cell r="C13" t="str">
            <v>Health Centres</v>
          </cell>
        </row>
        <row r="14">
          <cell r="B14" t="str">
            <v>Lel Healthcentre</v>
          </cell>
          <cell r="C14" t="str">
            <v>Health Centres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CA92-B863-46F7-ABF5-25738EEBFEB5}">
  <dimension ref="A1:K116"/>
  <sheetViews>
    <sheetView tabSelected="1" workbookViewId="0">
      <selection sqref="A1:A1048576"/>
    </sheetView>
  </sheetViews>
  <sheetFormatPr defaultRowHeight="15" x14ac:dyDescent="0.25"/>
  <cols>
    <col min="1" max="1" width="17.85546875" bestFit="1" customWidth="1"/>
    <col min="2" max="2" width="4.140625" bestFit="1" customWidth="1"/>
    <col min="3" max="4" width="7" bestFit="1" customWidth="1"/>
    <col min="5" max="5" width="8.42578125" bestFit="1" customWidth="1"/>
    <col min="6" max="6" width="7.7109375" bestFit="1" customWidth="1"/>
    <col min="7" max="7" width="10" bestFit="1" customWidth="1"/>
    <col min="8" max="8" width="9.42578125" bestFit="1" customWidth="1"/>
    <col min="9" max="9" width="46.28515625" bestFit="1" customWidth="1"/>
    <col min="10" max="10" width="25.28515625" bestFit="1" customWidth="1"/>
    <col min="11" max="11" width="13.7109375" bestFit="1" customWidth="1"/>
  </cols>
  <sheetData>
    <row r="1" spans="1:11" x14ac:dyDescent="0.2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f ca="1">RANDBETWEEN(1,300)</f>
        <v>209</v>
      </c>
      <c r="B2">
        <v>19</v>
      </c>
      <c r="C2" t="s">
        <v>10</v>
      </c>
      <c r="D2">
        <v>27.9</v>
      </c>
      <c r="E2">
        <v>0</v>
      </c>
      <c r="F2" t="s">
        <v>11</v>
      </c>
      <c r="G2" t="s">
        <v>12</v>
      </c>
      <c r="H2" s="3">
        <v>16884.923999999999</v>
      </c>
      <c r="I2" t="s">
        <v>13</v>
      </c>
      <c r="J2" t="str">
        <f>VLOOKUP([1]Insurance!I2, [1]Levels!B$2:C$14,2,0)</f>
        <v>National Referral Hospitals</v>
      </c>
      <c r="K2" t="str">
        <f>IF(D2&lt;18.5, "Underweight",
   IF(D2&lt;=24.9, "Healthy",
   IF(D2&lt;=29.9, "Overweight",
   "Obese")))</f>
        <v>Overweight</v>
      </c>
    </row>
    <row r="3" spans="1:11" x14ac:dyDescent="0.25">
      <c r="A3">
        <f t="shared" ref="A3:A66" ca="1" si="0">RANDBETWEEN(1,300)</f>
        <v>69</v>
      </c>
      <c r="B3">
        <v>18</v>
      </c>
      <c r="C3" t="s">
        <v>14</v>
      </c>
      <c r="D3">
        <v>33.770000000000003</v>
      </c>
      <c r="E3">
        <v>1</v>
      </c>
      <c r="F3" t="s">
        <v>15</v>
      </c>
      <c r="G3" t="s">
        <v>16</v>
      </c>
      <c r="H3" s="3">
        <v>1725.5523000000001</v>
      </c>
      <c r="I3" t="s">
        <v>17</v>
      </c>
      <c r="J3" t="str">
        <f>VLOOKUP([1]Insurance!I3, [1]Levels!B$2:C$14,2,0)</f>
        <v>County Referral Hospitals</v>
      </c>
      <c r="K3" t="str">
        <f t="shared" ref="K3:K66" si="1">IF(D3&lt;18.5, "Underweight",
   IF(D3&lt;=24.9, "Healthy",
   IF(D3&lt;=29.9, "Overweight",
   "Obese")))</f>
        <v>Obese</v>
      </c>
    </row>
    <row r="4" spans="1:11" x14ac:dyDescent="0.25">
      <c r="A4">
        <f t="shared" ca="1" si="0"/>
        <v>16</v>
      </c>
      <c r="B4">
        <v>28</v>
      </c>
      <c r="C4" t="s">
        <v>14</v>
      </c>
      <c r="D4">
        <v>33</v>
      </c>
      <c r="E4">
        <v>3</v>
      </c>
      <c r="F4" t="s">
        <v>15</v>
      </c>
      <c r="G4" t="s">
        <v>16</v>
      </c>
      <c r="H4" s="3">
        <v>4449.4620000000004</v>
      </c>
      <c r="I4" t="s">
        <v>18</v>
      </c>
      <c r="J4" t="str">
        <f>VLOOKUP([1]Insurance!I4, [1]Levels!B$2:C$14,2,0)</f>
        <v>National Referral Hospitals</v>
      </c>
      <c r="K4" t="str">
        <f t="shared" si="1"/>
        <v>Obese</v>
      </c>
    </row>
    <row r="5" spans="1:11" x14ac:dyDescent="0.25">
      <c r="A5">
        <f t="shared" ca="1" si="0"/>
        <v>218</v>
      </c>
      <c r="B5">
        <v>33</v>
      </c>
      <c r="C5" t="s">
        <v>14</v>
      </c>
      <c r="D5">
        <v>22.704999999999998</v>
      </c>
      <c r="E5">
        <v>0</v>
      </c>
      <c r="F5" t="s">
        <v>15</v>
      </c>
      <c r="G5" t="s">
        <v>19</v>
      </c>
      <c r="H5" s="3">
        <v>21984.47061</v>
      </c>
      <c r="I5" t="s">
        <v>20</v>
      </c>
      <c r="J5" t="str">
        <f>VLOOKUP([1]Insurance!I5, [1]Levels!B$2:C$14,2,0)</f>
        <v>County Referral Hospitals</v>
      </c>
      <c r="K5" t="str">
        <f t="shared" si="1"/>
        <v>Healthy</v>
      </c>
    </row>
    <row r="6" spans="1:11" x14ac:dyDescent="0.25">
      <c r="A6">
        <f t="shared" ca="1" si="0"/>
        <v>39</v>
      </c>
      <c r="B6">
        <v>32</v>
      </c>
      <c r="C6" t="s">
        <v>14</v>
      </c>
      <c r="D6">
        <v>28.88</v>
      </c>
      <c r="E6">
        <v>0</v>
      </c>
      <c r="F6" t="s">
        <v>15</v>
      </c>
      <c r="G6" t="s">
        <v>19</v>
      </c>
      <c r="H6" s="3">
        <v>3866.8552</v>
      </c>
      <c r="I6" t="s">
        <v>21</v>
      </c>
      <c r="J6" t="str">
        <f>VLOOKUP([1]Insurance!I6, [1]Levels!B$2:C$14,2,0)</f>
        <v>County Referral Hospitals</v>
      </c>
      <c r="K6" t="str">
        <f t="shared" si="1"/>
        <v>Overweight</v>
      </c>
    </row>
    <row r="7" spans="1:11" x14ac:dyDescent="0.25">
      <c r="A7">
        <f t="shared" ca="1" si="0"/>
        <v>36</v>
      </c>
      <c r="B7">
        <v>31</v>
      </c>
      <c r="C7" t="s">
        <v>10</v>
      </c>
      <c r="D7">
        <v>25.74</v>
      </c>
      <c r="E7">
        <v>0</v>
      </c>
      <c r="F7" t="s">
        <v>15</v>
      </c>
      <c r="G7" t="s">
        <v>16</v>
      </c>
      <c r="H7" s="3">
        <v>3756.6215999999999</v>
      </c>
      <c r="I7" t="s">
        <v>13</v>
      </c>
      <c r="J7" t="str">
        <f>VLOOKUP([1]Insurance!I7, [1]Levels!B$2:C$14,2,0)</f>
        <v>National Referral Hospitals</v>
      </c>
      <c r="K7" t="str">
        <f t="shared" si="1"/>
        <v>Overweight</v>
      </c>
    </row>
    <row r="8" spans="1:11" x14ac:dyDescent="0.25">
      <c r="A8">
        <f t="shared" ca="1" si="0"/>
        <v>262</v>
      </c>
      <c r="B8">
        <v>46</v>
      </c>
      <c r="C8" t="s">
        <v>10</v>
      </c>
      <c r="D8">
        <v>33.44</v>
      </c>
      <c r="E8">
        <v>1</v>
      </c>
      <c r="F8" t="s">
        <v>15</v>
      </c>
      <c r="G8" t="s">
        <v>16</v>
      </c>
      <c r="H8" s="3">
        <v>8240.5895999999993</v>
      </c>
      <c r="I8" t="s">
        <v>13</v>
      </c>
      <c r="J8" t="str">
        <f>VLOOKUP([1]Insurance!I8, [1]Levels!B$2:C$14,2,0)</f>
        <v>National Referral Hospitals</v>
      </c>
      <c r="K8" t="str">
        <f t="shared" si="1"/>
        <v>Obese</v>
      </c>
    </row>
    <row r="9" spans="1:11" x14ac:dyDescent="0.25">
      <c r="A9">
        <f t="shared" ca="1" si="0"/>
        <v>177</v>
      </c>
      <c r="B9">
        <v>37</v>
      </c>
      <c r="C9" t="s">
        <v>10</v>
      </c>
      <c r="D9">
        <v>27.74</v>
      </c>
      <c r="E9">
        <v>3</v>
      </c>
      <c r="F9" t="s">
        <v>15</v>
      </c>
      <c r="G9" t="s">
        <v>19</v>
      </c>
      <c r="H9" s="3">
        <v>7281.5056000000004</v>
      </c>
      <c r="I9" t="s">
        <v>22</v>
      </c>
      <c r="J9" t="str">
        <f>VLOOKUP([1]Insurance!I9, [1]Levels!B$2:C$14,2,0)</f>
        <v>National Referral Hospitals</v>
      </c>
      <c r="K9" t="str">
        <f t="shared" si="1"/>
        <v>Overweight</v>
      </c>
    </row>
    <row r="10" spans="1:11" x14ac:dyDescent="0.25">
      <c r="A10">
        <f t="shared" ca="1" si="0"/>
        <v>42</v>
      </c>
      <c r="B10">
        <v>37</v>
      </c>
      <c r="C10" t="s">
        <v>14</v>
      </c>
      <c r="D10">
        <v>29.83</v>
      </c>
      <c r="E10">
        <v>2</v>
      </c>
      <c r="F10" t="s">
        <v>15</v>
      </c>
      <c r="G10" t="s">
        <v>23</v>
      </c>
      <c r="H10" s="3">
        <v>6406.4107000000004</v>
      </c>
      <c r="I10" t="s">
        <v>24</v>
      </c>
      <c r="J10" t="str">
        <f>VLOOKUP([1]Insurance!I10, [1]Levels!B$2:C$14,2,0)</f>
        <v>County Hospitals</v>
      </c>
      <c r="K10" t="str">
        <f t="shared" si="1"/>
        <v>Overweight</v>
      </c>
    </row>
    <row r="11" spans="1:11" x14ac:dyDescent="0.25">
      <c r="A11">
        <f t="shared" ca="1" si="0"/>
        <v>231</v>
      </c>
      <c r="B11">
        <v>60</v>
      </c>
      <c r="C11" t="s">
        <v>10</v>
      </c>
      <c r="D11">
        <v>25.84</v>
      </c>
      <c r="E11">
        <v>0</v>
      </c>
      <c r="F11" t="s">
        <v>15</v>
      </c>
      <c r="G11" t="s">
        <v>19</v>
      </c>
      <c r="H11" s="3">
        <v>28923.136920000001</v>
      </c>
      <c r="I11" t="s">
        <v>25</v>
      </c>
      <c r="J11" t="str">
        <f>VLOOKUP([1]Insurance!I11, [1]Levels!B$2:C$14,2,0)</f>
        <v>County Hospitals</v>
      </c>
      <c r="K11" t="str">
        <f t="shared" si="1"/>
        <v>Overweight</v>
      </c>
    </row>
    <row r="12" spans="1:11" x14ac:dyDescent="0.25">
      <c r="A12">
        <f t="shared" ca="1" si="0"/>
        <v>11</v>
      </c>
      <c r="B12">
        <v>25</v>
      </c>
      <c r="C12" t="s">
        <v>14</v>
      </c>
      <c r="D12">
        <v>26.22</v>
      </c>
      <c r="E12">
        <v>0</v>
      </c>
      <c r="F12" t="s">
        <v>15</v>
      </c>
      <c r="G12" t="s">
        <v>23</v>
      </c>
      <c r="H12" s="3">
        <v>2721.3208</v>
      </c>
      <c r="I12" t="s">
        <v>26</v>
      </c>
      <c r="J12" t="str">
        <f>VLOOKUP([1]Insurance!I12, [1]Levels!B$2:C$14,2,0)</f>
        <v>County Hospitals</v>
      </c>
      <c r="K12" t="str">
        <f t="shared" si="1"/>
        <v>Overweight</v>
      </c>
    </row>
    <row r="13" spans="1:11" x14ac:dyDescent="0.25">
      <c r="A13">
        <f t="shared" ca="1" si="0"/>
        <v>292</v>
      </c>
      <c r="B13">
        <v>62</v>
      </c>
      <c r="C13" t="s">
        <v>10</v>
      </c>
      <c r="D13">
        <v>26.29</v>
      </c>
      <c r="E13">
        <v>0</v>
      </c>
      <c r="F13" t="s">
        <v>11</v>
      </c>
      <c r="G13" t="s">
        <v>16</v>
      </c>
      <c r="H13" s="3">
        <v>27808.7251</v>
      </c>
      <c r="I13" t="s">
        <v>27</v>
      </c>
      <c r="J13" t="str">
        <f>VLOOKUP([1]Insurance!I13, [1]Levels!B$2:C$14,2,0)</f>
        <v>Health Centres</v>
      </c>
      <c r="K13" t="str">
        <f t="shared" si="1"/>
        <v>Overweight</v>
      </c>
    </row>
    <row r="14" spans="1:11" x14ac:dyDescent="0.25">
      <c r="A14">
        <f t="shared" ca="1" si="0"/>
        <v>24</v>
      </c>
      <c r="B14">
        <v>23</v>
      </c>
      <c r="C14" t="s">
        <v>14</v>
      </c>
      <c r="D14">
        <v>34.4</v>
      </c>
      <c r="E14">
        <v>0</v>
      </c>
      <c r="F14" t="s">
        <v>15</v>
      </c>
      <c r="G14" t="s">
        <v>12</v>
      </c>
      <c r="H14" s="3">
        <v>1826.8430000000001</v>
      </c>
      <c r="I14" t="s">
        <v>28</v>
      </c>
      <c r="J14" t="str">
        <f>VLOOKUP([1]Insurance!I14, [1]Levels!B$2:C$14,2,0)</f>
        <v>Health Centres</v>
      </c>
      <c r="K14" t="str">
        <f t="shared" si="1"/>
        <v>Obese</v>
      </c>
    </row>
    <row r="15" spans="1:11" x14ac:dyDescent="0.25">
      <c r="A15">
        <f t="shared" ca="1" si="0"/>
        <v>280</v>
      </c>
      <c r="B15">
        <v>56</v>
      </c>
      <c r="C15" t="s">
        <v>10</v>
      </c>
      <c r="D15">
        <v>39.82</v>
      </c>
      <c r="E15">
        <v>0</v>
      </c>
      <c r="F15" t="s">
        <v>15</v>
      </c>
      <c r="G15" t="s">
        <v>16</v>
      </c>
      <c r="H15" s="3">
        <v>11090.7178</v>
      </c>
      <c r="I15" t="s">
        <v>29</v>
      </c>
      <c r="J15" t="str">
        <f>VLOOKUP([1]Insurance!I15, [1]Levels!B$2:C$14,2,0)</f>
        <v>Health Centres</v>
      </c>
      <c r="K15" t="str">
        <f t="shared" si="1"/>
        <v>Obese</v>
      </c>
    </row>
    <row r="16" spans="1:11" x14ac:dyDescent="0.25">
      <c r="A16">
        <f t="shared" ca="1" si="0"/>
        <v>289</v>
      </c>
      <c r="B16">
        <v>27</v>
      </c>
      <c r="C16" t="s">
        <v>14</v>
      </c>
      <c r="D16">
        <v>42.13</v>
      </c>
      <c r="E16">
        <v>0</v>
      </c>
      <c r="F16" t="s">
        <v>11</v>
      </c>
      <c r="G16" t="s">
        <v>16</v>
      </c>
      <c r="H16" s="3">
        <v>39611.757700000002</v>
      </c>
      <c r="I16" t="s">
        <v>18</v>
      </c>
      <c r="J16" t="str">
        <f>VLOOKUP([1]Insurance!I16, [1]Levels!B$2:C$14,2,0)</f>
        <v>National Referral Hospitals</v>
      </c>
      <c r="K16" t="str">
        <f t="shared" si="1"/>
        <v>Obese</v>
      </c>
    </row>
    <row r="17" spans="1:11" x14ac:dyDescent="0.25">
      <c r="A17">
        <f t="shared" ca="1" si="0"/>
        <v>22</v>
      </c>
      <c r="B17">
        <v>19</v>
      </c>
      <c r="C17" t="s">
        <v>14</v>
      </c>
      <c r="D17">
        <v>24.6</v>
      </c>
      <c r="E17">
        <v>1</v>
      </c>
      <c r="F17" t="s">
        <v>15</v>
      </c>
      <c r="G17" t="s">
        <v>12</v>
      </c>
      <c r="H17" s="3">
        <v>1837.2370000000001</v>
      </c>
      <c r="I17" t="s">
        <v>20</v>
      </c>
      <c r="J17" t="str">
        <f>VLOOKUP([1]Insurance!I17, [1]Levels!B$2:C$14,2,0)</f>
        <v>County Referral Hospitals</v>
      </c>
      <c r="K17" t="str">
        <f t="shared" si="1"/>
        <v>Healthy</v>
      </c>
    </row>
    <row r="18" spans="1:11" x14ac:dyDescent="0.25">
      <c r="A18">
        <f t="shared" ca="1" si="0"/>
        <v>203</v>
      </c>
      <c r="B18">
        <v>52</v>
      </c>
      <c r="C18" t="s">
        <v>10</v>
      </c>
      <c r="D18">
        <v>30.78</v>
      </c>
      <c r="E18">
        <v>1</v>
      </c>
      <c r="F18" t="s">
        <v>15</v>
      </c>
      <c r="G18" t="s">
        <v>23</v>
      </c>
      <c r="H18" s="3">
        <v>10797.3362</v>
      </c>
      <c r="I18" t="s">
        <v>21</v>
      </c>
      <c r="J18" t="str">
        <f>VLOOKUP([1]Insurance!I18, [1]Levels!B$2:C$14,2,0)</f>
        <v>County Referral Hospitals</v>
      </c>
      <c r="K18" t="str">
        <f t="shared" si="1"/>
        <v>Obese</v>
      </c>
    </row>
    <row r="19" spans="1:11" x14ac:dyDescent="0.25">
      <c r="A19">
        <f t="shared" ca="1" si="0"/>
        <v>185</v>
      </c>
      <c r="B19">
        <v>23</v>
      </c>
      <c r="C19" t="s">
        <v>14</v>
      </c>
      <c r="D19">
        <v>23.844999999999999</v>
      </c>
      <c r="E19">
        <v>0</v>
      </c>
      <c r="F19" t="s">
        <v>15</v>
      </c>
      <c r="G19" t="s">
        <v>23</v>
      </c>
      <c r="H19" s="3">
        <v>2395.17155</v>
      </c>
      <c r="I19" t="s">
        <v>21</v>
      </c>
      <c r="J19" t="str">
        <f>VLOOKUP([1]Insurance!I19, [1]Levels!B$2:C$14,2,0)</f>
        <v>County Referral Hospitals</v>
      </c>
      <c r="K19" t="str">
        <f t="shared" si="1"/>
        <v>Healthy</v>
      </c>
    </row>
    <row r="20" spans="1:11" x14ac:dyDescent="0.25">
      <c r="A20">
        <f t="shared" ca="1" si="0"/>
        <v>53</v>
      </c>
      <c r="B20">
        <v>56</v>
      </c>
      <c r="C20" t="s">
        <v>14</v>
      </c>
      <c r="D20">
        <v>40.299999999999997</v>
      </c>
      <c r="E20">
        <v>0</v>
      </c>
      <c r="F20" t="s">
        <v>15</v>
      </c>
      <c r="G20" t="s">
        <v>12</v>
      </c>
      <c r="H20" s="3">
        <v>10602.385</v>
      </c>
      <c r="I20" t="s">
        <v>13</v>
      </c>
      <c r="J20" t="str">
        <f>VLOOKUP([1]Insurance!I20, [1]Levels!B$2:C$14,2,0)</f>
        <v>National Referral Hospitals</v>
      </c>
      <c r="K20" t="str">
        <f t="shared" si="1"/>
        <v>Obese</v>
      </c>
    </row>
    <row r="21" spans="1:11" x14ac:dyDescent="0.25">
      <c r="A21">
        <f t="shared" ca="1" si="0"/>
        <v>258</v>
      </c>
      <c r="B21">
        <v>30</v>
      </c>
      <c r="C21" t="s">
        <v>14</v>
      </c>
      <c r="D21">
        <v>35.299999999999997</v>
      </c>
      <c r="E21">
        <v>0</v>
      </c>
      <c r="F21" t="s">
        <v>11</v>
      </c>
      <c r="G21" t="s">
        <v>12</v>
      </c>
      <c r="H21" s="3">
        <v>36837.466999999997</v>
      </c>
      <c r="I21" t="s">
        <v>13</v>
      </c>
      <c r="J21" t="str">
        <f>VLOOKUP([1]Insurance!I21, [1]Levels!B$2:C$14,2,0)</f>
        <v>National Referral Hospitals</v>
      </c>
      <c r="K21" t="str">
        <f t="shared" si="1"/>
        <v>Obese</v>
      </c>
    </row>
    <row r="22" spans="1:11" x14ac:dyDescent="0.25">
      <c r="A22">
        <f t="shared" ca="1" si="0"/>
        <v>289</v>
      </c>
      <c r="B22">
        <v>60</v>
      </c>
      <c r="C22" t="s">
        <v>10</v>
      </c>
      <c r="D22">
        <v>36.005000000000003</v>
      </c>
      <c r="E22">
        <v>0</v>
      </c>
      <c r="F22" t="s">
        <v>15</v>
      </c>
      <c r="G22" t="s">
        <v>23</v>
      </c>
      <c r="H22" s="3">
        <v>13228.846949999999</v>
      </c>
      <c r="I22" t="s">
        <v>22</v>
      </c>
      <c r="J22" t="str">
        <f>VLOOKUP([1]Insurance!I22, [1]Levels!B$2:C$14,2,0)</f>
        <v>National Referral Hospitals</v>
      </c>
      <c r="K22" t="str">
        <f t="shared" si="1"/>
        <v>Obese</v>
      </c>
    </row>
    <row r="23" spans="1:11" x14ac:dyDescent="0.25">
      <c r="A23">
        <f t="shared" ca="1" si="0"/>
        <v>214</v>
      </c>
      <c r="B23">
        <v>30</v>
      </c>
      <c r="C23" t="s">
        <v>10</v>
      </c>
      <c r="D23">
        <v>32.4</v>
      </c>
      <c r="E23">
        <v>1</v>
      </c>
      <c r="F23" t="s">
        <v>15</v>
      </c>
      <c r="G23" t="s">
        <v>12</v>
      </c>
      <c r="H23" s="3">
        <v>4149.7359999999999</v>
      </c>
      <c r="I23" t="s">
        <v>24</v>
      </c>
      <c r="J23" t="str">
        <f>VLOOKUP([1]Insurance!I23, [1]Levels!B$2:C$14,2,0)</f>
        <v>County Hospitals</v>
      </c>
      <c r="K23" t="str">
        <f t="shared" si="1"/>
        <v>Obese</v>
      </c>
    </row>
    <row r="24" spans="1:11" x14ac:dyDescent="0.25">
      <c r="A24">
        <f t="shared" ca="1" si="0"/>
        <v>184</v>
      </c>
      <c r="B24">
        <v>18</v>
      </c>
      <c r="C24" t="s">
        <v>14</v>
      </c>
      <c r="D24">
        <v>34.1</v>
      </c>
      <c r="E24">
        <v>0</v>
      </c>
      <c r="F24" t="s">
        <v>15</v>
      </c>
      <c r="G24" t="s">
        <v>16</v>
      </c>
      <c r="H24" s="3">
        <v>1137.011</v>
      </c>
      <c r="I24" t="s">
        <v>25</v>
      </c>
      <c r="J24" t="str">
        <f>VLOOKUP([1]Insurance!I24, [1]Levels!B$2:C$14,2,0)</f>
        <v>County Hospitals</v>
      </c>
      <c r="K24" t="str">
        <f t="shared" si="1"/>
        <v>Obese</v>
      </c>
    </row>
    <row r="25" spans="1:11" x14ac:dyDescent="0.25">
      <c r="A25">
        <f t="shared" ca="1" si="0"/>
        <v>144</v>
      </c>
      <c r="B25">
        <v>34</v>
      </c>
      <c r="C25" t="s">
        <v>10</v>
      </c>
      <c r="D25">
        <v>31.92</v>
      </c>
      <c r="E25">
        <v>1</v>
      </c>
      <c r="F25" t="s">
        <v>11</v>
      </c>
      <c r="G25" t="s">
        <v>23</v>
      </c>
      <c r="H25" s="3">
        <v>37701.876799999998</v>
      </c>
      <c r="I25" t="s">
        <v>20</v>
      </c>
      <c r="J25" t="str">
        <f>VLOOKUP([1]Insurance!I25, [1]Levels!B$2:C$14,2,0)</f>
        <v>County Referral Hospitals</v>
      </c>
      <c r="K25" t="str">
        <f t="shared" si="1"/>
        <v>Obese</v>
      </c>
    </row>
    <row r="26" spans="1:11" x14ac:dyDescent="0.25">
      <c r="A26">
        <f t="shared" ca="1" si="0"/>
        <v>15</v>
      </c>
      <c r="B26">
        <v>37</v>
      </c>
      <c r="C26" t="s">
        <v>14</v>
      </c>
      <c r="D26">
        <v>28.024999999999999</v>
      </c>
      <c r="E26">
        <v>2</v>
      </c>
      <c r="F26" t="s">
        <v>15</v>
      </c>
      <c r="G26" t="s">
        <v>19</v>
      </c>
      <c r="H26" s="3">
        <v>6203.90175</v>
      </c>
      <c r="I26" t="s">
        <v>21</v>
      </c>
      <c r="J26" t="str">
        <f>VLOOKUP([1]Insurance!I26, [1]Levels!B$2:C$14,2,0)</f>
        <v>County Referral Hospitals</v>
      </c>
      <c r="K26" t="str">
        <f t="shared" si="1"/>
        <v>Overweight</v>
      </c>
    </row>
    <row r="27" spans="1:11" x14ac:dyDescent="0.25">
      <c r="A27">
        <f t="shared" ca="1" si="0"/>
        <v>299</v>
      </c>
      <c r="B27">
        <v>59</v>
      </c>
      <c r="C27" t="s">
        <v>10</v>
      </c>
      <c r="D27">
        <v>27.72</v>
      </c>
      <c r="E27">
        <v>3</v>
      </c>
      <c r="F27" t="s">
        <v>15</v>
      </c>
      <c r="G27" t="s">
        <v>16</v>
      </c>
      <c r="H27" s="3">
        <v>14001.1338</v>
      </c>
      <c r="I27" t="s">
        <v>13</v>
      </c>
      <c r="J27" t="str">
        <f>VLOOKUP([1]Insurance!I27, [1]Levels!B$2:C$14,2,0)</f>
        <v>National Referral Hospitals</v>
      </c>
      <c r="K27" t="str">
        <f t="shared" si="1"/>
        <v>Overweight</v>
      </c>
    </row>
    <row r="28" spans="1:11" x14ac:dyDescent="0.25">
      <c r="A28">
        <f t="shared" ca="1" si="0"/>
        <v>160</v>
      </c>
      <c r="B28">
        <v>63</v>
      </c>
      <c r="C28" t="s">
        <v>10</v>
      </c>
      <c r="D28">
        <v>23.085000000000001</v>
      </c>
      <c r="E28">
        <v>0</v>
      </c>
      <c r="F28" t="s">
        <v>15</v>
      </c>
      <c r="G28" t="s">
        <v>23</v>
      </c>
      <c r="H28" s="3">
        <v>14451.835150000001</v>
      </c>
      <c r="I28" t="s">
        <v>13</v>
      </c>
      <c r="J28" t="str">
        <f>VLOOKUP([1]Insurance!I28, [1]Levels!B$2:C$14,2,0)</f>
        <v>National Referral Hospitals</v>
      </c>
      <c r="K28" t="str">
        <f t="shared" si="1"/>
        <v>Healthy</v>
      </c>
    </row>
    <row r="29" spans="1:11" x14ac:dyDescent="0.25">
      <c r="A29">
        <f t="shared" ca="1" si="0"/>
        <v>11</v>
      </c>
      <c r="B29">
        <v>55</v>
      </c>
      <c r="C29" t="s">
        <v>10</v>
      </c>
      <c r="D29">
        <v>32.774999999999999</v>
      </c>
      <c r="E29">
        <v>2</v>
      </c>
      <c r="F29" t="s">
        <v>15</v>
      </c>
      <c r="G29" t="s">
        <v>19</v>
      </c>
      <c r="H29" s="3">
        <v>12268.632250000001</v>
      </c>
      <c r="I29" t="s">
        <v>26</v>
      </c>
      <c r="J29" t="str">
        <f>VLOOKUP([1]Insurance!I29, [1]Levels!B$2:C$14,2,0)</f>
        <v>County Hospitals</v>
      </c>
      <c r="K29" t="str">
        <f t="shared" si="1"/>
        <v>Obese</v>
      </c>
    </row>
    <row r="30" spans="1:11" x14ac:dyDescent="0.25">
      <c r="A30">
        <f t="shared" ca="1" si="0"/>
        <v>217</v>
      </c>
      <c r="B30">
        <v>23</v>
      </c>
      <c r="C30" t="s">
        <v>14</v>
      </c>
      <c r="D30">
        <v>17.385000000000002</v>
      </c>
      <c r="E30">
        <v>1</v>
      </c>
      <c r="F30" t="s">
        <v>15</v>
      </c>
      <c r="G30" t="s">
        <v>19</v>
      </c>
      <c r="H30" s="3">
        <v>2775.1921499999999</v>
      </c>
      <c r="I30" t="s">
        <v>27</v>
      </c>
      <c r="J30" t="str">
        <f>VLOOKUP([1]Insurance!I30, [1]Levels!B$2:C$14,2,0)</f>
        <v>Health Centres</v>
      </c>
      <c r="K30" t="str">
        <f t="shared" si="1"/>
        <v>Underweight</v>
      </c>
    </row>
    <row r="31" spans="1:11" x14ac:dyDescent="0.25">
      <c r="A31">
        <f t="shared" ca="1" si="0"/>
        <v>127</v>
      </c>
      <c r="B31">
        <v>31</v>
      </c>
      <c r="C31" t="s">
        <v>14</v>
      </c>
      <c r="D31">
        <v>36.299999999999997</v>
      </c>
      <c r="E31">
        <v>2</v>
      </c>
      <c r="F31" t="s">
        <v>11</v>
      </c>
      <c r="G31" t="s">
        <v>12</v>
      </c>
      <c r="H31" s="3">
        <v>38711</v>
      </c>
      <c r="I31" t="s">
        <v>28</v>
      </c>
      <c r="J31" t="str">
        <f>VLOOKUP([1]Insurance!I31, [1]Levels!B$2:C$14,2,0)</f>
        <v>Health Centres</v>
      </c>
      <c r="K31" t="str">
        <f t="shared" si="1"/>
        <v>Obese</v>
      </c>
    </row>
    <row r="32" spans="1:11" x14ac:dyDescent="0.25">
      <c r="A32">
        <f t="shared" ca="1" si="0"/>
        <v>30</v>
      </c>
      <c r="B32">
        <v>22</v>
      </c>
      <c r="C32" t="s">
        <v>14</v>
      </c>
      <c r="D32">
        <v>35.6</v>
      </c>
      <c r="E32">
        <v>0</v>
      </c>
      <c r="F32" t="s">
        <v>11</v>
      </c>
      <c r="G32" t="s">
        <v>12</v>
      </c>
      <c r="H32" s="3">
        <v>35585.576000000001</v>
      </c>
      <c r="I32" t="s">
        <v>29</v>
      </c>
      <c r="J32" t="str">
        <f>VLOOKUP([1]Insurance!I32, [1]Levels!B$2:C$14,2,0)</f>
        <v>Health Centres</v>
      </c>
      <c r="K32" t="str">
        <f t="shared" si="1"/>
        <v>Obese</v>
      </c>
    </row>
    <row r="33" spans="1:11" x14ac:dyDescent="0.25">
      <c r="A33">
        <f t="shared" ca="1" si="0"/>
        <v>31</v>
      </c>
      <c r="B33">
        <v>18</v>
      </c>
      <c r="C33" t="s">
        <v>10</v>
      </c>
      <c r="D33">
        <v>26.315000000000001</v>
      </c>
      <c r="E33">
        <v>0</v>
      </c>
      <c r="F33" t="s">
        <v>15</v>
      </c>
      <c r="G33" t="s">
        <v>23</v>
      </c>
      <c r="H33" s="3">
        <v>2198.1898500000002</v>
      </c>
      <c r="I33" t="s">
        <v>18</v>
      </c>
      <c r="J33" t="str">
        <f>VLOOKUP([1]Insurance!I33, [1]Levels!B$2:C$14,2,0)</f>
        <v>National Referral Hospitals</v>
      </c>
      <c r="K33" t="str">
        <f t="shared" si="1"/>
        <v>Overweight</v>
      </c>
    </row>
    <row r="34" spans="1:11" x14ac:dyDescent="0.25">
      <c r="A34">
        <f t="shared" ca="1" si="0"/>
        <v>16</v>
      </c>
      <c r="B34">
        <v>19</v>
      </c>
      <c r="C34" t="s">
        <v>10</v>
      </c>
      <c r="D34">
        <v>28.6</v>
      </c>
      <c r="E34">
        <v>5</v>
      </c>
      <c r="F34" t="s">
        <v>15</v>
      </c>
      <c r="G34" t="s">
        <v>12</v>
      </c>
      <c r="H34" s="3">
        <v>4687.7969999999996</v>
      </c>
      <c r="I34" t="s">
        <v>20</v>
      </c>
      <c r="J34" t="str">
        <f>VLOOKUP([1]Insurance!I34, [1]Levels!B$2:C$14,2,0)</f>
        <v>County Referral Hospitals</v>
      </c>
      <c r="K34" t="str">
        <f t="shared" si="1"/>
        <v>Overweight</v>
      </c>
    </row>
    <row r="35" spans="1:11" x14ac:dyDescent="0.25">
      <c r="A35">
        <f t="shared" ca="1" si="0"/>
        <v>3</v>
      </c>
      <c r="B35">
        <v>63</v>
      </c>
      <c r="C35" t="s">
        <v>14</v>
      </c>
      <c r="D35">
        <v>28.31</v>
      </c>
      <c r="E35">
        <v>0</v>
      </c>
      <c r="F35" t="s">
        <v>15</v>
      </c>
      <c r="G35" t="s">
        <v>19</v>
      </c>
      <c r="H35" s="3">
        <v>13770.097900000001</v>
      </c>
      <c r="I35" t="s">
        <v>21</v>
      </c>
      <c r="J35" t="str">
        <f>VLOOKUP([1]Insurance!I35, [1]Levels!B$2:C$14,2,0)</f>
        <v>County Referral Hospitals</v>
      </c>
      <c r="K35" t="str">
        <f t="shared" si="1"/>
        <v>Overweight</v>
      </c>
    </row>
    <row r="36" spans="1:11" x14ac:dyDescent="0.25">
      <c r="A36">
        <f t="shared" ca="1" si="0"/>
        <v>281</v>
      </c>
      <c r="B36">
        <v>28</v>
      </c>
      <c r="C36" t="s">
        <v>14</v>
      </c>
      <c r="D36">
        <v>36.4</v>
      </c>
      <c r="E36">
        <v>1</v>
      </c>
      <c r="F36" t="s">
        <v>11</v>
      </c>
      <c r="G36" t="s">
        <v>12</v>
      </c>
      <c r="H36" s="3">
        <v>51194.559139999998</v>
      </c>
      <c r="I36" t="s">
        <v>13</v>
      </c>
      <c r="J36" t="str">
        <f>VLOOKUP([1]Insurance!I36, [1]Levels!B$2:C$14,2,0)</f>
        <v>National Referral Hospitals</v>
      </c>
      <c r="K36" t="str">
        <f t="shared" si="1"/>
        <v>Obese</v>
      </c>
    </row>
    <row r="37" spans="1:11" x14ac:dyDescent="0.25">
      <c r="A37">
        <f t="shared" ca="1" si="0"/>
        <v>17</v>
      </c>
      <c r="B37">
        <v>19</v>
      </c>
      <c r="C37" t="s">
        <v>14</v>
      </c>
      <c r="D37">
        <v>20.425000000000001</v>
      </c>
      <c r="E37">
        <v>0</v>
      </c>
      <c r="F37" t="s">
        <v>15</v>
      </c>
      <c r="G37" t="s">
        <v>19</v>
      </c>
      <c r="H37" s="3">
        <v>1625.4337499999999</v>
      </c>
      <c r="I37" t="s">
        <v>13</v>
      </c>
      <c r="J37" t="str">
        <f>VLOOKUP([1]Insurance!I37, [1]Levels!B$2:C$14,2,0)</f>
        <v>National Referral Hospitals</v>
      </c>
      <c r="K37" t="str">
        <f t="shared" si="1"/>
        <v>Healthy</v>
      </c>
    </row>
    <row r="38" spans="1:11" x14ac:dyDescent="0.25">
      <c r="A38">
        <f t="shared" ca="1" si="0"/>
        <v>296</v>
      </c>
      <c r="B38">
        <v>62</v>
      </c>
      <c r="C38" t="s">
        <v>10</v>
      </c>
      <c r="D38">
        <v>32.965000000000003</v>
      </c>
      <c r="E38">
        <v>3</v>
      </c>
      <c r="F38" t="s">
        <v>15</v>
      </c>
      <c r="G38" t="s">
        <v>19</v>
      </c>
      <c r="H38" s="3">
        <v>15612.19335</v>
      </c>
      <c r="I38" t="s">
        <v>22</v>
      </c>
      <c r="J38" t="str">
        <f>VLOOKUP([1]Insurance!I38, [1]Levels!B$2:C$14,2,0)</f>
        <v>National Referral Hospitals</v>
      </c>
      <c r="K38" t="str">
        <f t="shared" si="1"/>
        <v>Obese</v>
      </c>
    </row>
    <row r="39" spans="1:11" x14ac:dyDescent="0.25">
      <c r="A39">
        <f t="shared" ca="1" si="0"/>
        <v>237</v>
      </c>
      <c r="B39">
        <v>26</v>
      </c>
      <c r="C39" t="s">
        <v>14</v>
      </c>
      <c r="D39">
        <v>20.8</v>
      </c>
      <c r="E39">
        <v>0</v>
      </c>
      <c r="F39" t="s">
        <v>15</v>
      </c>
      <c r="G39" t="s">
        <v>12</v>
      </c>
      <c r="H39" s="3">
        <v>2302.3000000000002</v>
      </c>
      <c r="I39" t="s">
        <v>24</v>
      </c>
      <c r="J39" t="str">
        <f>VLOOKUP([1]Insurance!I39, [1]Levels!B$2:C$14,2,0)</f>
        <v>County Hospitals</v>
      </c>
      <c r="K39" t="str">
        <f t="shared" si="1"/>
        <v>Healthy</v>
      </c>
    </row>
    <row r="40" spans="1:11" x14ac:dyDescent="0.25">
      <c r="A40">
        <f t="shared" ca="1" si="0"/>
        <v>101</v>
      </c>
      <c r="B40">
        <v>35</v>
      </c>
      <c r="C40" t="s">
        <v>14</v>
      </c>
      <c r="D40">
        <v>36.67</v>
      </c>
      <c r="E40">
        <v>1</v>
      </c>
      <c r="F40" t="s">
        <v>11</v>
      </c>
      <c r="G40" t="s">
        <v>23</v>
      </c>
      <c r="H40" s="3">
        <v>39774.276299999998</v>
      </c>
      <c r="I40" t="s">
        <v>25</v>
      </c>
      <c r="J40" t="str">
        <f>VLOOKUP([1]Insurance!I40, [1]Levels!B$2:C$14,2,0)</f>
        <v>County Hospitals</v>
      </c>
      <c r="K40" t="str">
        <f t="shared" si="1"/>
        <v>Obese</v>
      </c>
    </row>
    <row r="41" spans="1:11" x14ac:dyDescent="0.25">
      <c r="A41">
        <f t="shared" ca="1" si="0"/>
        <v>238</v>
      </c>
      <c r="B41">
        <v>60</v>
      </c>
      <c r="C41" t="s">
        <v>14</v>
      </c>
      <c r="D41">
        <v>39.9</v>
      </c>
      <c r="E41">
        <v>0</v>
      </c>
      <c r="F41" t="s">
        <v>11</v>
      </c>
      <c r="G41" t="s">
        <v>12</v>
      </c>
      <c r="H41" s="3">
        <v>48173.360999999997</v>
      </c>
      <c r="I41" t="s">
        <v>13</v>
      </c>
      <c r="J41" t="str">
        <f>VLOOKUP([1]Insurance!I41, [1]Levels!B$2:C$14,2,0)</f>
        <v>National Referral Hospitals</v>
      </c>
      <c r="K41" t="str">
        <f t="shared" si="1"/>
        <v>Obese</v>
      </c>
    </row>
    <row r="42" spans="1:11" x14ac:dyDescent="0.25">
      <c r="A42">
        <f t="shared" ca="1" si="0"/>
        <v>199</v>
      </c>
      <c r="B42">
        <v>24</v>
      </c>
      <c r="C42" t="s">
        <v>10</v>
      </c>
      <c r="D42">
        <v>26.6</v>
      </c>
      <c r="E42">
        <v>0</v>
      </c>
      <c r="F42" t="s">
        <v>15</v>
      </c>
      <c r="G42" t="s">
        <v>23</v>
      </c>
      <c r="H42" s="3">
        <v>3046.0619999999999</v>
      </c>
      <c r="I42" t="s">
        <v>13</v>
      </c>
      <c r="J42" t="str">
        <f>VLOOKUP([1]Insurance!I42, [1]Levels!B$2:C$14,2,0)</f>
        <v>National Referral Hospitals</v>
      </c>
      <c r="K42" t="str">
        <f t="shared" si="1"/>
        <v>Overweight</v>
      </c>
    </row>
    <row r="43" spans="1:11" x14ac:dyDescent="0.25">
      <c r="A43">
        <f t="shared" ca="1" si="0"/>
        <v>25</v>
      </c>
      <c r="B43">
        <v>31</v>
      </c>
      <c r="C43" t="s">
        <v>10</v>
      </c>
      <c r="D43">
        <v>36.630000000000003</v>
      </c>
      <c r="E43">
        <v>2</v>
      </c>
      <c r="F43" t="s">
        <v>15</v>
      </c>
      <c r="G43" t="s">
        <v>16</v>
      </c>
      <c r="H43" s="3">
        <v>4949.7587000000003</v>
      </c>
      <c r="I43" t="s">
        <v>26</v>
      </c>
      <c r="J43" t="str">
        <f>VLOOKUP([1]Insurance!I43, [1]Levels!B$2:C$14,2,0)</f>
        <v>County Hospitals</v>
      </c>
      <c r="K43" t="str">
        <f t="shared" si="1"/>
        <v>Obese</v>
      </c>
    </row>
    <row r="44" spans="1:11" x14ac:dyDescent="0.25">
      <c r="A44">
        <f t="shared" ca="1" si="0"/>
        <v>9</v>
      </c>
      <c r="B44">
        <v>41</v>
      </c>
      <c r="C44" t="s">
        <v>14</v>
      </c>
      <c r="D44">
        <v>21.78</v>
      </c>
      <c r="E44">
        <v>1</v>
      </c>
      <c r="F44" t="s">
        <v>15</v>
      </c>
      <c r="G44" t="s">
        <v>16</v>
      </c>
      <c r="H44" s="3">
        <v>6272.4772000000003</v>
      </c>
      <c r="I44" t="s">
        <v>27</v>
      </c>
      <c r="J44" t="str">
        <f>VLOOKUP([1]Insurance!I44, [1]Levels!B$2:C$14,2,0)</f>
        <v>Health Centres</v>
      </c>
      <c r="K44" t="str">
        <f t="shared" si="1"/>
        <v>Healthy</v>
      </c>
    </row>
    <row r="45" spans="1:11" x14ac:dyDescent="0.25">
      <c r="A45">
        <f t="shared" ca="1" si="0"/>
        <v>53</v>
      </c>
      <c r="B45">
        <v>37</v>
      </c>
      <c r="C45" t="s">
        <v>10</v>
      </c>
      <c r="D45">
        <v>30.8</v>
      </c>
      <c r="E45">
        <v>2</v>
      </c>
      <c r="F45" t="s">
        <v>15</v>
      </c>
      <c r="G45" t="s">
        <v>16</v>
      </c>
      <c r="H45" s="3">
        <v>6313.759</v>
      </c>
      <c r="I45" t="s">
        <v>28</v>
      </c>
      <c r="J45" t="str">
        <f>VLOOKUP([1]Insurance!I45, [1]Levels!B$2:C$14,2,0)</f>
        <v>Health Centres</v>
      </c>
      <c r="K45" t="str">
        <f t="shared" si="1"/>
        <v>Obese</v>
      </c>
    </row>
    <row r="46" spans="1:11" x14ac:dyDescent="0.25">
      <c r="A46">
        <f t="shared" ca="1" si="0"/>
        <v>123</v>
      </c>
      <c r="B46">
        <v>38</v>
      </c>
      <c r="C46" t="s">
        <v>14</v>
      </c>
      <c r="D46">
        <v>37.049999999999997</v>
      </c>
      <c r="E46">
        <v>1</v>
      </c>
      <c r="F46" t="s">
        <v>15</v>
      </c>
      <c r="G46" t="s">
        <v>23</v>
      </c>
      <c r="H46" s="3">
        <v>6079.6715000000004</v>
      </c>
      <c r="I46" t="s">
        <v>29</v>
      </c>
      <c r="J46" t="str">
        <f>VLOOKUP([1]Insurance!I46, [1]Levels!B$2:C$14,2,0)</f>
        <v>Health Centres</v>
      </c>
      <c r="K46" t="str">
        <f t="shared" si="1"/>
        <v>Obese</v>
      </c>
    </row>
    <row r="47" spans="1:11" x14ac:dyDescent="0.25">
      <c r="A47">
        <f t="shared" ca="1" si="0"/>
        <v>182</v>
      </c>
      <c r="B47">
        <v>55</v>
      </c>
      <c r="C47" t="s">
        <v>14</v>
      </c>
      <c r="D47">
        <v>37.299999999999997</v>
      </c>
      <c r="E47">
        <v>0</v>
      </c>
      <c r="F47" t="s">
        <v>15</v>
      </c>
      <c r="G47" t="s">
        <v>12</v>
      </c>
      <c r="H47" s="3">
        <v>20630.283510000001</v>
      </c>
      <c r="I47" t="s">
        <v>18</v>
      </c>
      <c r="J47" t="str">
        <f>VLOOKUP([1]Insurance!I47, [1]Levels!B$2:C$14,2,0)</f>
        <v>National Referral Hospitals</v>
      </c>
      <c r="K47" t="str">
        <f t="shared" si="1"/>
        <v>Obese</v>
      </c>
    </row>
    <row r="48" spans="1:11" x14ac:dyDescent="0.25">
      <c r="A48">
        <f t="shared" ca="1" si="0"/>
        <v>2</v>
      </c>
      <c r="B48">
        <v>18</v>
      </c>
      <c r="C48" t="s">
        <v>10</v>
      </c>
      <c r="D48">
        <v>38.664999999999999</v>
      </c>
      <c r="E48">
        <v>2</v>
      </c>
      <c r="F48" t="s">
        <v>15</v>
      </c>
      <c r="G48" t="s">
        <v>23</v>
      </c>
      <c r="H48" s="3">
        <v>3393.35635</v>
      </c>
      <c r="I48" t="s">
        <v>20</v>
      </c>
      <c r="J48" t="str">
        <f>VLOOKUP([1]Insurance!I48, [1]Levels!B$2:C$14,2,0)</f>
        <v>County Referral Hospitals</v>
      </c>
      <c r="K48" t="str">
        <f t="shared" si="1"/>
        <v>Obese</v>
      </c>
    </row>
    <row r="49" spans="1:11" x14ac:dyDescent="0.25">
      <c r="A49">
        <f t="shared" ca="1" si="0"/>
        <v>109</v>
      </c>
      <c r="B49">
        <v>28</v>
      </c>
      <c r="C49" t="s">
        <v>10</v>
      </c>
      <c r="D49">
        <v>34.770000000000003</v>
      </c>
      <c r="E49">
        <v>0</v>
      </c>
      <c r="F49" t="s">
        <v>15</v>
      </c>
      <c r="G49" t="s">
        <v>19</v>
      </c>
      <c r="H49" s="3">
        <v>3556.9223000000002</v>
      </c>
      <c r="I49" t="s">
        <v>21</v>
      </c>
      <c r="J49" t="str">
        <f>VLOOKUP([1]Insurance!I49, [1]Levels!B$2:C$14,2,0)</f>
        <v>County Referral Hospitals</v>
      </c>
      <c r="K49" t="str">
        <f t="shared" si="1"/>
        <v>Obese</v>
      </c>
    </row>
    <row r="50" spans="1:11" x14ac:dyDescent="0.25">
      <c r="A50">
        <f t="shared" ca="1" si="0"/>
        <v>208</v>
      </c>
      <c r="B50">
        <v>60</v>
      </c>
      <c r="C50" t="s">
        <v>10</v>
      </c>
      <c r="D50">
        <v>24.53</v>
      </c>
      <c r="E50">
        <v>0</v>
      </c>
      <c r="F50" t="s">
        <v>15</v>
      </c>
      <c r="G50" t="s">
        <v>16</v>
      </c>
      <c r="H50" s="3">
        <v>12629.896699999999</v>
      </c>
      <c r="I50" t="s">
        <v>18</v>
      </c>
      <c r="J50" t="str">
        <f>VLOOKUP([1]Insurance!I50, [1]Levels!B$2:C$14,2,0)</f>
        <v>National Referral Hospitals</v>
      </c>
      <c r="K50" t="str">
        <f t="shared" si="1"/>
        <v>Healthy</v>
      </c>
    </row>
    <row r="51" spans="1:11" x14ac:dyDescent="0.25">
      <c r="A51">
        <f t="shared" ca="1" si="0"/>
        <v>145</v>
      </c>
      <c r="B51">
        <v>36</v>
      </c>
      <c r="C51" t="s">
        <v>14</v>
      </c>
      <c r="D51">
        <v>35.200000000000003</v>
      </c>
      <c r="E51">
        <v>1</v>
      </c>
      <c r="F51" t="s">
        <v>11</v>
      </c>
      <c r="G51" t="s">
        <v>16</v>
      </c>
      <c r="H51" s="3">
        <v>38709.175999999999</v>
      </c>
      <c r="I51" t="s">
        <v>20</v>
      </c>
      <c r="J51" t="str">
        <f>VLOOKUP([1]Insurance!I51, [1]Levels!B$2:C$14,2,0)</f>
        <v>County Referral Hospitals</v>
      </c>
      <c r="K51" t="str">
        <f t="shared" si="1"/>
        <v>Obese</v>
      </c>
    </row>
    <row r="52" spans="1:11" x14ac:dyDescent="0.25">
      <c r="A52">
        <f t="shared" ca="1" si="0"/>
        <v>256</v>
      </c>
      <c r="B52">
        <v>18</v>
      </c>
      <c r="C52" t="s">
        <v>10</v>
      </c>
      <c r="D52">
        <v>35.625</v>
      </c>
      <c r="E52">
        <v>0</v>
      </c>
      <c r="F52" t="s">
        <v>15</v>
      </c>
      <c r="G52" t="s">
        <v>23</v>
      </c>
      <c r="H52" s="3">
        <v>2211.1307499999998</v>
      </c>
      <c r="I52" t="s">
        <v>21</v>
      </c>
      <c r="J52" t="str">
        <f>VLOOKUP([1]Insurance!I52, [1]Levels!B$2:C$14,2,0)</f>
        <v>County Referral Hospitals</v>
      </c>
      <c r="K52" t="str">
        <f t="shared" si="1"/>
        <v>Obese</v>
      </c>
    </row>
    <row r="53" spans="1:11" x14ac:dyDescent="0.25">
      <c r="A53">
        <f t="shared" ca="1" si="0"/>
        <v>250</v>
      </c>
      <c r="B53">
        <v>21</v>
      </c>
      <c r="C53" t="s">
        <v>10</v>
      </c>
      <c r="D53">
        <v>33.630000000000003</v>
      </c>
      <c r="E53">
        <v>2</v>
      </c>
      <c r="F53" t="s">
        <v>15</v>
      </c>
      <c r="G53" t="s">
        <v>19</v>
      </c>
      <c r="H53" s="3">
        <v>3579.8287</v>
      </c>
      <c r="I53" t="s">
        <v>13</v>
      </c>
      <c r="J53" t="str">
        <f>VLOOKUP([1]Insurance!I53, [1]Levels!B$2:C$14,2,0)</f>
        <v>National Referral Hospitals</v>
      </c>
      <c r="K53" t="str">
        <f t="shared" si="1"/>
        <v>Obese</v>
      </c>
    </row>
    <row r="54" spans="1:11" x14ac:dyDescent="0.25">
      <c r="A54">
        <f t="shared" ca="1" si="0"/>
        <v>220</v>
      </c>
      <c r="B54">
        <v>48</v>
      </c>
      <c r="C54" t="s">
        <v>14</v>
      </c>
      <c r="D54">
        <v>28</v>
      </c>
      <c r="E54">
        <v>1</v>
      </c>
      <c r="F54" t="s">
        <v>11</v>
      </c>
      <c r="G54" t="s">
        <v>12</v>
      </c>
      <c r="H54" s="3">
        <v>23568.272000000001</v>
      </c>
      <c r="I54" t="s">
        <v>13</v>
      </c>
      <c r="J54" t="str">
        <f>VLOOKUP([1]Insurance!I54, [1]Levels!B$2:C$14,2,0)</f>
        <v>National Referral Hospitals</v>
      </c>
      <c r="K54" t="str">
        <f t="shared" si="1"/>
        <v>Overweight</v>
      </c>
    </row>
    <row r="55" spans="1:11" x14ac:dyDescent="0.25">
      <c r="A55">
        <f t="shared" ca="1" si="0"/>
        <v>291</v>
      </c>
      <c r="B55">
        <v>36</v>
      </c>
      <c r="C55" t="s">
        <v>14</v>
      </c>
      <c r="D55">
        <v>34.43</v>
      </c>
      <c r="E55">
        <v>0</v>
      </c>
      <c r="F55" t="s">
        <v>11</v>
      </c>
      <c r="G55" t="s">
        <v>16</v>
      </c>
      <c r="H55" s="3">
        <v>37742.575700000001</v>
      </c>
      <c r="I55" t="s">
        <v>22</v>
      </c>
      <c r="J55" t="str">
        <f>VLOOKUP([1]Insurance!I55, [1]Levels!B$2:C$14,2,0)</f>
        <v>National Referral Hospitals</v>
      </c>
      <c r="K55" t="str">
        <f t="shared" si="1"/>
        <v>Obese</v>
      </c>
    </row>
    <row r="56" spans="1:11" x14ac:dyDescent="0.25">
      <c r="A56">
        <f t="shared" ca="1" si="0"/>
        <v>285</v>
      </c>
      <c r="B56">
        <v>40</v>
      </c>
      <c r="C56" t="s">
        <v>10</v>
      </c>
      <c r="D56">
        <v>28.69</v>
      </c>
      <c r="E56">
        <v>3</v>
      </c>
      <c r="F56" t="s">
        <v>15</v>
      </c>
      <c r="G56" t="s">
        <v>19</v>
      </c>
      <c r="H56" s="3">
        <v>8059.6791000000003</v>
      </c>
      <c r="I56" t="s">
        <v>24</v>
      </c>
      <c r="J56" t="str">
        <f>VLOOKUP([1]Insurance!I56, [1]Levels!B$2:C$14,2,0)</f>
        <v>County Hospitals</v>
      </c>
      <c r="K56" t="str">
        <f t="shared" si="1"/>
        <v>Overweight</v>
      </c>
    </row>
    <row r="57" spans="1:11" x14ac:dyDescent="0.25">
      <c r="A57">
        <f t="shared" ca="1" si="0"/>
        <v>116</v>
      </c>
      <c r="B57">
        <v>58</v>
      </c>
      <c r="C57" t="s">
        <v>14</v>
      </c>
      <c r="D57">
        <v>36.954999999999998</v>
      </c>
      <c r="E57">
        <v>2</v>
      </c>
      <c r="F57" t="s">
        <v>11</v>
      </c>
      <c r="G57" t="s">
        <v>19</v>
      </c>
      <c r="H57" s="3">
        <v>47496.494449999998</v>
      </c>
      <c r="I57" t="s">
        <v>25</v>
      </c>
      <c r="J57" t="str">
        <f>VLOOKUP([1]Insurance!I57, [1]Levels!B$2:C$14,2,0)</f>
        <v>County Hospitals</v>
      </c>
      <c r="K57" t="str">
        <f t="shared" si="1"/>
        <v>Obese</v>
      </c>
    </row>
    <row r="58" spans="1:11" x14ac:dyDescent="0.25">
      <c r="A58">
        <f t="shared" ca="1" si="0"/>
        <v>70</v>
      </c>
      <c r="B58">
        <v>58</v>
      </c>
      <c r="C58" t="s">
        <v>10</v>
      </c>
      <c r="D58">
        <v>31.824999999999999</v>
      </c>
      <c r="E58">
        <v>2</v>
      </c>
      <c r="F58" t="s">
        <v>15</v>
      </c>
      <c r="G58" t="s">
        <v>23</v>
      </c>
      <c r="H58" s="3">
        <v>13607.36875</v>
      </c>
      <c r="I58" t="s">
        <v>26</v>
      </c>
      <c r="J58" t="str">
        <f>VLOOKUP([1]Insurance!I58, [1]Levels!B$2:C$14,2,0)</f>
        <v>County Hospitals</v>
      </c>
      <c r="K58" t="str">
        <f t="shared" si="1"/>
        <v>Obese</v>
      </c>
    </row>
    <row r="59" spans="1:11" x14ac:dyDescent="0.25">
      <c r="A59">
        <f t="shared" ca="1" si="0"/>
        <v>40</v>
      </c>
      <c r="B59">
        <v>18</v>
      </c>
      <c r="C59" t="s">
        <v>14</v>
      </c>
      <c r="D59">
        <v>31.68</v>
      </c>
      <c r="E59">
        <v>2</v>
      </c>
      <c r="F59" t="s">
        <v>11</v>
      </c>
      <c r="G59" t="s">
        <v>16</v>
      </c>
      <c r="H59" s="3">
        <v>34303.167200000004</v>
      </c>
      <c r="I59" t="s">
        <v>27</v>
      </c>
      <c r="J59" t="str">
        <f>VLOOKUP([1]Insurance!I59, [1]Levels!B$2:C$14,2,0)</f>
        <v>Health Centres</v>
      </c>
      <c r="K59" t="str">
        <f t="shared" si="1"/>
        <v>Obese</v>
      </c>
    </row>
    <row r="60" spans="1:11" x14ac:dyDescent="0.25">
      <c r="A60">
        <f t="shared" ca="1" si="0"/>
        <v>203</v>
      </c>
      <c r="B60">
        <v>53</v>
      </c>
      <c r="C60" t="s">
        <v>10</v>
      </c>
      <c r="D60">
        <v>22.88</v>
      </c>
      <c r="E60">
        <v>1</v>
      </c>
      <c r="F60" t="s">
        <v>11</v>
      </c>
      <c r="G60" t="s">
        <v>16</v>
      </c>
      <c r="H60" s="3">
        <v>23244.790199999999</v>
      </c>
      <c r="I60" t="s">
        <v>28</v>
      </c>
      <c r="J60" t="str">
        <f>VLOOKUP([1]Insurance!I60, [1]Levels!B$2:C$14,2,0)</f>
        <v>Health Centres</v>
      </c>
      <c r="K60" t="str">
        <f t="shared" si="1"/>
        <v>Healthy</v>
      </c>
    </row>
    <row r="61" spans="1:11" x14ac:dyDescent="0.25">
      <c r="A61">
        <f t="shared" ca="1" si="0"/>
        <v>15</v>
      </c>
      <c r="B61">
        <v>34</v>
      </c>
      <c r="C61" t="s">
        <v>10</v>
      </c>
      <c r="D61">
        <v>37.335000000000001</v>
      </c>
      <c r="E61">
        <v>2</v>
      </c>
      <c r="F61" t="s">
        <v>15</v>
      </c>
      <c r="G61" t="s">
        <v>19</v>
      </c>
      <c r="H61" s="3">
        <v>5989.5236500000001</v>
      </c>
      <c r="I61" t="s">
        <v>29</v>
      </c>
      <c r="J61" t="str">
        <f>VLOOKUP([1]Insurance!I61, [1]Levels!B$2:C$14,2,0)</f>
        <v>Health Centres</v>
      </c>
      <c r="K61" t="str">
        <f t="shared" si="1"/>
        <v>Obese</v>
      </c>
    </row>
    <row r="62" spans="1:11" x14ac:dyDescent="0.25">
      <c r="A62">
        <f t="shared" ca="1" si="0"/>
        <v>131</v>
      </c>
      <c r="B62">
        <v>43</v>
      </c>
      <c r="C62" t="s">
        <v>14</v>
      </c>
      <c r="D62">
        <v>27.36</v>
      </c>
      <c r="E62">
        <v>3</v>
      </c>
      <c r="F62" t="s">
        <v>15</v>
      </c>
      <c r="G62" t="s">
        <v>23</v>
      </c>
      <c r="H62" s="3">
        <v>8606.2173999999995</v>
      </c>
      <c r="I62" t="s">
        <v>18</v>
      </c>
      <c r="J62" t="str">
        <f>VLOOKUP([1]Insurance!I62, [1]Levels!B$2:C$14,2,0)</f>
        <v>National Referral Hospitals</v>
      </c>
      <c r="K62" t="str">
        <f t="shared" si="1"/>
        <v>Overweight</v>
      </c>
    </row>
    <row r="63" spans="1:11" x14ac:dyDescent="0.25">
      <c r="A63">
        <f t="shared" ca="1" si="0"/>
        <v>112</v>
      </c>
      <c r="B63">
        <v>25</v>
      </c>
      <c r="C63" t="s">
        <v>14</v>
      </c>
      <c r="D63">
        <v>33.659999999999997</v>
      </c>
      <c r="E63">
        <v>4</v>
      </c>
      <c r="F63" t="s">
        <v>15</v>
      </c>
      <c r="G63" t="s">
        <v>16</v>
      </c>
      <c r="H63" s="3">
        <v>4504.6624000000002</v>
      </c>
      <c r="I63" t="s">
        <v>20</v>
      </c>
      <c r="J63" t="str">
        <f>VLOOKUP([1]Insurance!I63, [1]Levels!B$2:C$14,2,0)</f>
        <v>County Referral Hospitals</v>
      </c>
      <c r="K63" t="str">
        <f t="shared" si="1"/>
        <v>Obese</v>
      </c>
    </row>
    <row r="64" spans="1:11" x14ac:dyDescent="0.25">
      <c r="A64">
        <f t="shared" ca="1" si="0"/>
        <v>193</v>
      </c>
      <c r="B64">
        <v>64</v>
      </c>
      <c r="C64" t="s">
        <v>14</v>
      </c>
      <c r="D64">
        <v>24.7</v>
      </c>
      <c r="E64">
        <v>1</v>
      </c>
      <c r="F64" t="s">
        <v>15</v>
      </c>
      <c r="G64" t="s">
        <v>19</v>
      </c>
      <c r="H64" s="3">
        <v>30166.618170000002</v>
      </c>
      <c r="I64" t="s">
        <v>21</v>
      </c>
      <c r="J64" t="str">
        <f>VLOOKUP([1]Insurance!I64, [1]Levels!B$2:C$14,2,0)</f>
        <v>County Referral Hospitals</v>
      </c>
      <c r="K64" t="str">
        <f t="shared" si="1"/>
        <v>Healthy</v>
      </c>
    </row>
    <row r="65" spans="1:11" x14ac:dyDescent="0.25">
      <c r="A65">
        <f t="shared" ca="1" si="0"/>
        <v>292</v>
      </c>
      <c r="B65">
        <v>28</v>
      </c>
      <c r="C65" t="s">
        <v>10</v>
      </c>
      <c r="D65">
        <v>25.934999999999999</v>
      </c>
      <c r="E65">
        <v>1</v>
      </c>
      <c r="F65" t="s">
        <v>15</v>
      </c>
      <c r="G65" t="s">
        <v>19</v>
      </c>
      <c r="H65" s="3">
        <v>4133.6416499999996</v>
      </c>
      <c r="I65" t="s">
        <v>29</v>
      </c>
      <c r="J65" t="str">
        <f>VLOOKUP([1]Insurance!I65, [1]Levels!B$2:C$14,2,0)</f>
        <v>Health Centres</v>
      </c>
      <c r="K65" t="str">
        <f t="shared" si="1"/>
        <v>Overweight</v>
      </c>
    </row>
    <row r="66" spans="1:11" x14ac:dyDescent="0.25">
      <c r="A66">
        <f t="shared" ca="1" si="0"/>
        <v>58</v>
      </c>
      <c r="B66">
        <v>20</v>
      </c>
      <c r="C66" t="s">
        <v>10</v>
      </c>
      <c r="D66">
        <v>22.42</v>
      </c>
      <c r="E66">
        <v>0</v>
      </c>
      <c r="F66" t="s">
        <v>11</v>
      </c>
      <c r="G66" t="s">
        <v>19</v>
      </c>
      <c r="H66" s="3">
        <v>14711.7438</v>
      </c>
      <c r="I66" t="s">
        <v>18</v>
      </c>
      <c r="J66" t="str">
        <f>VLOOKUP([1]Insurance!I66, [1]Levels!B$2:C$14,2,0)</f>
        <v>National Referral Hospitals</v>
      </c>
      <c r="K66" t="str">
        <f t="shared" si="1"/>
        <v>Healthy</v>
      </c>
    </row>
    <row r="67" spans="1:11" x14ac:dyDescent="0.25">
      <c r="A67">
        <f t="shared" ref="A67:A116" ca="1" si="2">RANDBETWEEN(1,300)</f>
        <v>296</v>
      </c>
      <c r="B67">
        <v>19</v>
      </c>
      <c r="C67" t="s">
        <v>10</v>
      </c>
      <c r="D67">
        <v>28.9</v>
      </c>
      <c r="E67">
        <v>0</v>
      </c>
      <c r="F67" t="s">
        <v>15</v>
      </c>
      <c r="G67" t="s">
        <v>12</v>
      </c>
      <c r="H67" s="3">
        <v>1743.2139999999999</v>
      </c>
      <c r="I67" t="s">
        <v>20</v>
      </c>
      <c r="J67" t="str">
        <f>VLOOKUP([1]Insurance!I67, [1]Levels!B$2:C$14,2,0)</f>
        <v>County Referral Hospitals</v>
      </c>
      <c r="K67" t="str">
        <f t="shared" ref="K67:K116" si="3">IF(D67&lt;18.5, "Underweight",
   IF(D67&lt;=24.9, "Healthy",
   IF(D67&lt;=29.9, "Overweight",
   "Obese")))</f>
        <v>Overweight</v>
      </c>
    </row>
    <row r="68" spans="1:11" x14ac:dyDescent="0.25">
      <c r="A68">
        <f t="shared" ca="1" si="2"/>
        <v>169</v>
      </c>
      <c r="B68">
        <v>61</v>
      </c>
      <c r="C68" t="s">
        <v>10</v>
      </c>
      <c r="D68">
        <v>39.1</v>
      </c>
      <c r="E68">
        <v>2</v>
      </c>
      <c r="F68" t="s">
        <v>15</v>
      </c>
      <c r="G68" t="s">
        <v>12</v>
      </c>
      <c r="H68" s="3">
        <v>14235.072</v>
      </c>
      <c r="I68" t="s">
        <v>21</v>
      </c>
      <c r="J68" t="str">
        <f>VLOOKUP([1]Insurance!I68, [1]Levels!B$2:C$14,2,0)</f>
        <v>County Referral Hospitals</v>
      </c>
      <c r="K68" t="str">
        <f t="shared" si="3"/>
        <v>Obese</v>
      </c>
    </row>
    <row r="69" spans="1:11" x14ac:dyDescent="0.25">
      <c r="A69">
        <f t="shared" ca="1" si="2"/>
        <v>71</v>
      </c>
      <c r="B69">
        <v>40</v>
      </c>
      <c r="C69" t="s">
        <v>14</v>
      </c>
      <c r="D69">
        <v>26.315000000000001</v>
      </c>
      <c r="E69">
        <v>1</v>
      </c>
      <c r="F69" t="s">
        <v>15</v>
      </c>
      <c r="G69" t="s">
        <v>19</v>
      </c>
      <c r="H69" s="3">
        <v>6389.3778499999999</v>
      </c>
      <c r="I69" t="s">
        <v>18</v>
      </c>
      <c r="J69" t="str">
        <f>VLOOKUP([1]Insurance!I69, [1]Levels!B$2:C$14,2,0)</f>
        <v>National Referral Hospitals</v>
      </c>
      <c r="K69" t="str">
        <f t="shared" si="3"/>
        <v>Overweight</v>
      </c>
    </row>
    <row r="70" spans="1:11" x14ac:dyDescent="0.25">
      <c r="A70">
        <f t="shared" ca="1" si="2"/>
        <v>85</v>
      </c>
      <c r="B70">
        <v>40</v>
      </c>
      <c r="C70" t="s">
        <v>10</v>
      </c>
      <c r="D70">
        <v>36.19</v>
      </c>
      <c r="E70">
        <v>0</v>
      </c>
      <c r="F70" t="s">
        <v>15</v>
      </c>
      <c r="G70" t="s">
        <v>16</v>
      </c>
      <c r="H70" s="3">
        <v>5920.1040999999996</v>
      </c>
      <c r="I70" t="s">
        <v>20</v>
      </c>
      <c r="J70" t="str">
        <f>VLOOKUP([1]Insurance!I70, [1]Levels!B$2:C$14,2,0)</f>
        <v>County Referral Hospitals</v>
      </c>
      <c r="K70" t="str">
        <f t="shared" si="3"/>
        <v>Obese</v>
      </c>
    </row>
    <row r="71" spans="1:11" x14ac:dyDescent="0.25">
      <c r="A71">
        <f t="shared" ca="1" si="2"/>
        <v>96</v>
      </c>
      <c r="B71">
        <v>28</v>
      </c>
      <c r="C71" t="s">
        <v>14</v>
      </c>
      <c r="D71">
        <v>23.98</v>
      </c>
      <c r="E71">
        <v>3</v>
      </c>
      <c r="F71" t="s">
        <v>11</v>
      </c>
      <c r="G71" t="s">
        <v>16</v>
      </c>
      <c r="H71" s="3">
        <v>17663.144199999999</v>
      </c>
      <c r="I71" t="s">
        <v>21</v>
      </c>
      <c r="J71" t="str">
        <f>VLOOKUP([1]Insurance!I71, [1]Levels!B$2:C$14,2,0)</f>
        <v>County Referral Hospitals</v>
      </c>
      <c r="K71" t="str">
        <f t="shared" si="3"/>
        <v>Healthy</v>
      </c>
    </row>
    <row r="72" spans="1:11" x14ac:dyDescent="0.25">
      <c r="A72">
        <f t="shared" ca="1" si="2"/>
        <v>180</v>
      </c>
      <c r="B72">
        <v>27</v>
      </c>
      <c r="C72" t="s">
        <v>10</v>
      </c>
      <c r="D72">
        <v>24.75</v>
      </c>
      <c r="E72">
        <v>0</v>
      </c>
      <c r="F72" t="s">
        <v>11</v>
      </c>
      <c r="G72" t="s">
        <v>16</v>
      </c>
      <c r="H72" s="3">
        <v>16577.779500000001</v>
      </c>
      <c r="I72" t="s">
        <v>13</v>
      </c>
      <c r="J72" t="str">
        <f>VLOOKUP([1]Insurance!I72, [1]Levels!B$2:C$14,2,0)</f>
        <v>National Referral Hospitals</v>
      </c>
      <c r="K72" t="str">
        <f t="shared" si="3"/>
        <v>Healthy</v>
      </c>
    </row>
    <row r="73" spans="1:11" x14ac:dyDescent="0.25">
      <c r="A73">
        <f t="shared" ca="1" si="2"/>
        <v>197</v>
      </c>
      <c r="B73">
        <v>31</v>
      </c>
      <c r="C73" t="s">
        <v>14</v>
      </c>
      <c r="D73">
        <v>28.5</v>
      </c>
      <c r="E73">
        <v>5</v>
      </c>
      <c r="F73" t="s">
        <v>15</v>
      </c>
      <c r="G73" t="s">
        <v>23</v>
      </c>
      <c r="H73" s="3">
        <v>6799.4579999999996</v>
      </c>
      <c r="I73" t="s">
        <v>13</v>
      </c>
      <c r="J73" t="str">
        <f>VLOOKUP([1]Insurance!I73, [1]Levels!B$2:C$14,2,0)</f>
        <v>National Referral Hospitals</v>
      </c>
      <c r="K73" t="str">
        <f t="shared" si="3"/>
        <v>Overweight</v>
      </c>
    </row>
    <row r="74" spans="1:11" x14ac:dyDescent="0.25">
      <c r="A74">
        <f t="shared" ca="1" si="2"/>
        <v>161</v>
      </c>
      <c r="B74">
        <v>53</v>
      </c>
      <c r="C74" t="s">
        <v>10</v>
      </c>
      <c r="D74">
        <v>28.1</v>
      </c>
      <c r="E74">
        <v>3</v>
      </c>
      <c r="F74" t="s">
        <v>15</v>
      </c>
      <c r="G74" t="s">
        <v>12</v>
      </c>
      <c r="H74" s="3">
        <v>11741.726000000001</v>
      </c>
      <c r="I74" t="s">
        <v>22</v>
      </c>
      <c r="J74" t="str">
        <f>VLOOKUP([1]Insurance!I74, [1]Levels!B$2:C$14,2,0)</f>
        <v>National Referral Hospitals</v>
      </c>
      <c r="K74" t="str">
        <f t="shared" si="3"/>
        <v>Overweight</v>
      </c>
    </row>
    <row r="75" spans="1:11" x14ac:dyDescent="0.25">
      <c r="A75">
        <f t="shared" ca="1" si="2"/>
        <v>9</v>
      </c>
      <c r="B75">
        <v>58</v>
      </c>
      <c r="C75" t="s">
        <v>14</v>
      </c>
      <c r="D75">
        <v>32.01</v>
      </c>
      <c r="E75">
        <v>1</v>
      </c>
      <c r="F75" t="s">
        <v>15</v>
      </c>
      <c r="G75" t="s">
        <v>16</v>
      </c>
      <c r="H75" s="3">
        <v>11946.625899999999</v>
      </c>
      <c r="I75" t="s">
        <v>20</v>
      </c>
      <c r="J75" t="str">
        <f>VLOOKUP([1]Insurance!I75, [1]Levels!B$2:C$14,2,0)</f>
        <v>County Referral Hospitals</v>
      </c>
      <c r="K75" t="str">
        <f t="shared" si="3"/>
        <v>Obese</v>
      </c>
    </row>
    <row r="76" spans="1:11" x14ac:dyDescent="0.25">
      <c r="A76">
        <f t="shared" ca="1" si="2"/>
        <v>261</v>
      </c>
      <c r="B76">
        <v>44</v>
      </c>
      <c r="C76" t="s">
        <v>14</v>
      </c>
      <c r="D76">
        <v>27.4</v>
      </c>
      <c r="E76">
        <v>2</v>
      </c>
      <c r="F76" t="s">
        <v>15</v>
      </c>
      <c r="G76" t="s">
        <v>12</v>
      </c>
      <c r="H76" s="3">
        <v>7726.8540000000003</v>
      </c>
      <c r="I76" t="s">
        <v>21</v>
      </c>
      <c r="J76" t="str">
        <f>VLOOKUP([1]Insurance!I76, [1]Levels!B$2:C$14,2,0)</f>
        <v>County Referral Hospitals</v>
      </c>
      <c r="K76" t="str">
        <f t="shared" si="3"/>
        <v>Overweight</v>
      </c>
    </row>
    <row r="77" spans="1:11" x14ac:dyDescent="0.25">
      <c r="A77">
        <f t="shared" ca="1" si="2"/>
        <v>137</v>
      </c>
      <c r="B77">
        <v>57</v>
      </c>
      <c r="C77" t="s">
        <v>14</v>
      </c>
      <c r="D77">
        <v>34.01</v>
      </c>
      <c r="E77">
        <v>0</v>
      </c>
      <c r="F77" t="s">
        <v>15</v>
      </c>
      <c r="G77" t="s">
        <v>19</v>
      </c>
      <c r="H77" s="3">
        <v>11356.660900000001</v>
      </c>
      <c r="I77" t="s">
        <v>29</v>
      </c>
      <c r="J77" t="str">
        <f>VLOOKUP([1]Insurance!I77, [1]Levels!B$2:C$14,2,0)</f>
        <v>Health Centres</v>
      </c>
      <c r="K77" t="str">
        <f t="shared" si="3"/>
        <v>Obese</v>
      </c>
    </row>
    <row r="78" spans="1:11" x14ac:dyDescent="0.25">
      <c r="A78">
        <f t="shared" ca="1" si="2"/>
        <v>252</v>
      </c>
      <c r="B78">
        <v>29</v>
      </c>
      <c r="C78" t="s">
        <v>10</v>
      </c>
      <c r="D78">
        <v>29.59</v>
      </c>
      <c r="E78">
        <v>1</v>
      </c>
      <c r="F78" t="s">
        <v>15</v>
      </c>
      <c r="G78" t="s">
        <v>16</v>
      </c>
      <c r="H78" s="3">
        <v>3947.4131000000002</v>
      </c>
      <c r="I78" t="s">
        <v>18</v>
      </c>
      <c r="J78" t="str">
        <f>VLOOKUP([1]Insurance!I78, [1]Levels!B$2:C$14,2,0)</f>
        <v>National Referral Hospitals</v>
      </c>
      <c r="K78" t="str">
        <f t="shared" si="3"/>
        <v>Overweight</v>
      </c>
    </row>
    <row r="79" spans="1:11" x14ac:dyDescent="0.25">
      <c r="A79">
        <f t="shared" ca="1" si="2"/>
        <v>191</v>
      </c>
      <c r="B79">
        <v>21</v>
      </c>
      <c r="C79" t="s">
        <v>14</v>
      </c>
      <c r="D79">
        <v>35.53</v>
      </c>
      <c r="E79">
        <v>0</v>
      </c>
      <c r="F79" t="s">
        <v>15</v>
      </c>
      <c r="G79" t="s">
        <v>16</v>
      </c>
      <c r="H79" s="3">
        <v>1532.4697000000001</v>
      </c>
      <c r="I79" t="s">
        <v>20</v>
      </c>
      <c r="J79" t="str">
        <f>VLOOKUP([1]Insurance!I79, [1]Levels!B$2:C$14,2,0)</f>
        <v>County Referral Hospitals</v>
      </c>
      <c r="K79" t="str">
        <f t="shared" si="3"/>
        <v>Obese</v>
      </c>
    </row>
    <row r="80" spans="1:11" x14ac:dyDescent="0.25">
      <c r="A80">
        <f t="shared" ca="1" si="2"/>
        <v>58</v>
      </c>
      <c r="B80">
        <v>22</v>
      </c>
      <c r="C80" t="s">
        <v>10</v>
      </c>
      <c r="D80">
        <v>39.805</v>
      </c>
      <c r="E80">
        <v>0</v>
      </c>
      <c r="F80" t="s">
        <v>15</v>
      </c>
      <c r="G80" t="s">
        <v>23</v>
      </c>
      <c r="H80" s="3">
        <v>2755.0209500000001</v>
      </c>
      <c r="I80" t="s">
        <v>21</v>
      </c>
      <c r="J80" t="str">
        <f>VLOOKUP([1]Insurance!I80, [1]Levels!B$2:C$14,2,0)</f>
        <v>County Referral Hospitals</v>
      </c>
      <c r="K80" t="str">
        <f t="shared" si="3"/>
        <v>Obese</v>
      </c>
    </row>
    <row r="81" spans="1:11" x14ac:dyDescent="0.25">
      <c r="A81">
        <f t="shared" ca="1" si="2"/>
        <v>113</v>
      </c>
      <c r="B81">
        <v>41</v>
      </c>
      <c r="C81" t="s">
        <v>10</v>
      </c>
      <c r="D81">
        <v>32.965000000000003</v>
      </c>
      <c r="E81">
        <v>0</v>
      </c>
      <c r="F81" t="s">
        <v>15</v>
      </c>
      <c r="G81" t="s">
        <v>19</v>
      </c>
      <c r="H81" s="3">
        <v>6571.0243499999997</v>
      </c>
      <c r="I81" t="s">
        <v>13</v>
      </c>
      <c r="J81" t="str">
        <f>VLOOKUP([1]Insurance!I81, [1]Levels!B$2:C$14,2,0)</f>
        <v>National Referral Hospitals</v>
      </c>
      <c r="K81" t="str">
        <f t="shared" si="3"/>
        <v>Obese</v>
      </c>
    </row>
    <row r="82" spans="1:11" x14ac:dyDescent="0.25">
      <c r="A82">
        <f t="shared" ca="1" si="2"/>
        <v>83</v>
      </c>
      <c r="B82">
        <v>31</v>
      </c>
      <c r="C82" t="s">
        <v>14</v>
      </c>
      <c r="D82">
        <v>26.885000000000002</v>
      </c>
      <c r="E82">
        <v>1</v>
      </c>
      <c r="F82" t="s">
        <v>15</v>
      </c>
      <c r="G82" t="s">
        <v>23</v>
      </c>
      <c r="H82" s="3">
        <v>4441.2131499999996</v>
      </c>
      <c r="I82" t="s">
        <v>13</v>
      </c>
      <c r="J82" t="str">
        <f>VLOOKUP([1]Insurance!I82, [1]Levels!B$2:C$14,2,0)</f>
        <v>National Referral Hospitals</v>
      </c>
      <c r="K82" t="str">
        <f t="shared" si="3"/>
        <v>Overweight</v>
      </c>
    </row>
    <row r="83" spans="1:11" x14ac:dyDescent="0.25">
      <c r="A83">
        <f t="shared" ca="1" si="2"/>
        <v>22</v>
      </c>
      <c r="B83">
        <v>45</v>
      </c>
      <c r="C83" t="s">
        <v>10</v>
      </c>
      <c r="D83">
        <v>38.284999999999997</v>
      </c>
      <c r="E83">
        <v>0</v>
      </c>
      <c r="F83" t="s">
        <v>15</v>
      </c>
      <c r="G83" t="s">
        <v>23</v>
      </c>
      <c r="H83" s="3">
        <v>7935.29115</v>
      </c>
      <c r="I83" t="s">
        <v>22</v>
      </c>
      <c r="J83" t="str">
        <f>VLOOKUP([1]Insurance!I83, [1]Levels!B$2:C$14,2,0)</f>
        <v>National Referral Hospitals</v>
      </c>
      <c r="K83" t="str">
        <f t="shared" si="3"/>
        <v>Obese</v>
      </c>
    </row>
    <row r="84" spans="1:11" x14ac:dyDescent="0.25">
      <c r="A84">
        <f t="shared" ca="1" si="2"/>
        <v>62</v>
      </c>
      <c r="B84">
        <v>22</v>
      </c>
      <c r="C84" t="s">
        <v>14</v>
      </c>
      <c r="D84">
        <v>37.619999999999997</v>
      </c>
      <c r="E84">
        <v>1</v>
      </c>
      <c r="F84" t="s">
        <v>11</v>
      </c>
      <c r="G84" t="s">
        <v>16</v>
      </c>
      <c r="H84" s="3">
        <v>37165.163800000002</v>
      </c>
      <c r="I84" t="s">
        <v>20</v>
      </c>
      <c r="J84" t="str">
        <f>VLOOKUP([1]Insurance!I84, [1]Levels!B$2:C$14,2,0)</f>
        <v>County Referral Hospitals</v>
      </c>
      <c r="K84" t="str">
        <f t="shared" si="3"/>
        <v>Obese</v>
      </c>
    </row>
    <row r="85" spans="1:11" x14ac:dyDescent="0.25">
      <c r="A85">
        <f t="shared" ca="1" si="2"/>
        <v>85</v>
      </c>
      <c r="B85">
        <v>48</v>
      </c>
      <c r="C85" t="s">
        <v>10</v>
      </c>
      <c r="D85">
        <v>41.23</v>
      </c>
      <c r="E85">
        <v>4</v>
      </c>
      <c r="F85" t="s">
        <v>15</v>
      </c>
      <c r="G85" t="s">
        <v>19</v>
      </c>
      <c r="H85" s="3">
        <v>11033.661700000001</v>
      </c>
      <c r="I85" t="s">
        <v>17</v>
      </c>
      <c r="J85" t="str">
        <f>VLOOKUP([1]Insurance!I85, [1]Levels!B$2:C$14,2,0)</f>
        <v>County Referral Hospitals</v>
      </c>
      <c r="K85" t="str">
        <f t="shared" si="3"/>
        <v>Obese</v>
      </c>
    </row>
    <row r="86" spans="1:11" x14ac:dyDescent="0.25">
      <c r="A86">
        <f t="shared" ca="1" si="2"/>
        <v>18</v>
      </c>
      <c r="B86">
        <v>37</v>
      </c>
      <c r="C86" t="s">
        <v>10</v>
      </c>
      <c r="D86">
        <v>34.799999999999997</v>
      </c>
      <c r="E86">
        <v>2</v>
      </c>
      <c r="F86" t="s">
        <v>11</v>
      </c>
      <c r="G86" t="s">
        <v>12</v>
      </c>
      <c r="H86" s="3">
        <v>39836.519</v>
      </c>
      <c r="I86" t="s">
        <v>18</v>
      </c>
      <c r="J86" t="str">
        <f>VLOOKUP([1]Insurance!I86, [1]Levels!B$2:C$14,2,0)</f>
        <v>National Referral Hospitals</v>
      </c>
      <c r="K86" t="str">
        <f t="shared" si="3"/>
        <v>Obese</v>
      </c>
    </row>
    <row r="87" spans="1:11" x14ac:dyDescent="0.25">
      <c r="A87">
        <f t="shared" ca="1" si="2"/>
        <v>183</v>
      </c>
      <c r="B87">
        <v>45</v>
      </c>
      <c r="C87" t="s">
        <v>14</v>
      </c>
      <c r="D87">
        <v>22.895</v>
      </c>
      <c r="E87">
        <v>2</v>
      </c>
      <c r="F87" t="s">
        <v>11</v>
      </c>
      <c r="G87" t="s">
        <v>19</v>
      </c>
      <c r="H87" s="3">
        <v>21098.554049999999</v>
      </c>
      <c r="I87" t="s">
        <v>20</v>
      </c>
      <c r="J87" t="str">
        <f>VLOOKUP([1]Insurance!I87, [1]Levels!B$2:C$14,2,0)</f>
        <v>County Referral Hospitals</v>
      </c>
      <c r="K87" t="str">
        <f t="shared" si="3"/>
        <v>Healthy</v>
      </c>
    </row>
    <row r="88" spans="1:11" x14ac:dyDescent="0.25">
      <c r="A88">
        <f t="shared" ca="1" si="2"/>
        <v>125</v>
      </c>
      <c r="B88">
        <v>57</v>
      </c>
      <c r="C88" t="s">
        <v>10</v>
      </c>
      <c r="D88">
        <v>31.16</v>
      </c>
      <c r="E88">
        <v>0</v>
      </c>
      <c r="F88" t="s">
        <v>11</v>
      </c>
      <c r="G88" t="s">
        <v>19</v>
      </c>
      <c r="H88" s="3">
        <v>43578.939400000003</v>
      </c>
      <c r="I88" t="s">
        <v>21</v>
      </c>
      <c r="J88" t="str">
        <f>VLOOKUP([1]Insurance!I88, [1]Levels!B$2:C$14,2,0)</f>
        <v>County Referral Hospitals</v>
      </c>
      <c r="K88" t="str">
        <f t="shared" si="3"/>
        <v>Obese</v>
      </c>
    </row>
    <row r="89" spans="1:11" x14ac:dyDescent="0.25">
      <c r="A89">
        <f t="shared" ca="1" si="2"/>
        <v>235</v>
      </c>
      <c r="B89">
        <v>56</v>
      </c>
      <c r="C89" t="s">
        <v>10</v>
      </c>
      <c r="D89">
        <v>27.2</v>
      </c>
      <c r="E89">
        <v>0</v>
      </c>
      <c r="F89" t="s">
        <v>15</v>
      </c>
      <c r="G89" t="s">
        <v>12</v>
      </c>
      <c r="H89" s="3">
        <v>11073.175999999999</v>
      </c>
      <c r="I89" t="s">
        <v>13</v>
      </c>
      <c r="J89" t="str">
        <f>VLOOKUP([1]Insurance!I89, [1]Levels!B$2:C$14,2,0)</f>
        <v>National Referral Hospitals</v>
      </c>
      <c r="K89" t="str">
        <f t="shared" si="3"/>
        <v>Overweight</v>
      </c>
    </row>
    <row r="90" spans="1:11" x14ac:dyDescent="0.25">
      <c r="A90">
        <f t="shared" ca="1" si="2"/>
        <v>83</v>
      </c>
      <c r="B90">
        <v>46</v>
      </c>
      <c r="C90" t="s">
        <v>10</v>
      </c>
      <c r="D90">
        <v>27.74</v>
      </c>
      <c r="E90">
        <v>0</v>
      </c>
      <c r="F90" t="s">
        <v>15</v>
      </c>
      <c r="G90" t="s">
        <v>19</v>
      </c>
      <c r="H90" s="3">
        <v>8026.6665999999996</v>
      </c>
      <c r="I90" t="s">
        <v>13</v>
      </c>
      <c r="J90" t="str">
        <f>VLOOKUP([1]Insurance!I90, [1]Levels!B$2:C$14,2,0)</f>
        <v>National Referral Hospitals</v>
      </c>
      <c r="K90" t="str">
        <f t="shared" si="3"/>
        <v>Overweight</v>
      </c>
    </row>
    <row r="91" spans="1:11" x14ac:dyDescent="0.25">
      <c r="A91">
        <f t="shared" ca="1" si="2"/>
        <v>89</v>
      </c>
      <c r="B91">
        <v>55</v>
      </c>
      <c r="C91" t="s">
        <v>10</v>
      </c>
      <c r="D91">
        <v>26.98</v>
      </c>
      <c r="E91">
        <v>0</v>
      </c>
      <c r="F91" t="s">
        <v>15</v>
      </c>
      <c r="G91" t="s">
        <v>19</v>
      </c>
      <c r="H91" s="3">
        <v>11082.5772</v>
      </c>
      <c r="I91" t="s">
        <v>22</v>
      </c>
      <c r="J91" t="str">
        <f>VLOOKUP([1]Insurance!I91, [1]Levels!B$2:C$14,2,0)</f>
        <v>National Referral Hospitals</v>
      </c>
      <c r="K91" t="str">
        <f t="shared" si="3"/>
        <v>Overweight</v>
      </c>
    </row>
    <row r="92" spans="1:11" x14ac:dyDescent="0.25">
      <c r="A92">
        <f t="shared" ca="1" si="2"/>
        <v>123</v>
      </c>
      <c r="B92">
        <v>21</v>
      </c>
      <c r="C92" t="s">
        <v>10</v>
      </c>
      <c r="D92">
        <v>39.49</v>
      </c>
      <c r="E92">
        <v>0</v>
      </c>
      <c r="F92" t="s">
        <v>15</v>
      </c>
      <c r="G92" t="s">
        <v>16</v>
      </c>
      <c r="H92" s="3">
        <v>2026.9740999999999</v>
      </c>
      <c r="I92" t="s">
        <v>24</v>
      </c>
      <c r="J92" t="str">
        <f>VLOOKUP([1]Insurance!I92, [1]Levels!B$2:C$14,2,0)</f>
        <v>County Hospitals</v>
      </c>
      <c r="K92" t="str">
        <f t="shared" si="3"/>
        <v>Obese</v>
      </c>
    </row>
    <row r="93" spans="1:11" x14ac:dyDescent="0.25">
      <c r="A93">
        <f t="shared" ca="1" si="2"/>
        <v>155</v>
      </c>
      <c r="B93">
        <v>53</v>
      </c>
      <c r="C93" t="s">
        <v>10</v>
      </c>
      <c r="D93">
        <v>24.795000000000002</v>
      </c>
      <c r="E93">
        <v>1</v>
      </c>
      <c r="F93" t="s">
        <v>15</v>
      </c>
      <c r="G93" t="s">
        <v>19</v>
      </c>
      <c r="H93" s="3">
        <v>10942.13205</v>
      </c>
      <c r="I93" t="s">
        <v>25</v>
      </c>
      <c r="J93" t="str">
        <f>VLOOKUP([1]Insurance!I93, [1]Levels!B$2:C$14,2,0)</f>
        <v>County Hospitals</v>
      </c>
      <c r="K93" t="str">
        <f t="shared" si="3"/>
        <v>Healthy</v>
      </c>
    </row>
    <row r="94" spans="1:11" x14ac:dyDescent="0.25">
      <c r="A94">
        <f t="shared" ca="1" si="2"/>
        <v>191</v>
      </c>
      <c r="B94">
        <v>59</v>
      </c>
      <c r="C94" t="s">
        <v>14</v>
      </c>
      <c r="D94">
        <v>29.83</v>
      </c>
      <c r="E94">
        <v>3</v>
      </c>
      <c r="F94" t="s">
        <v>11</v>
      </c>
      <c r="G94" t="s">
        <v>23</v>
      </c>
      <c r="H94" s="3">
        <v>30184.936699999998</v>
      </c>
      <c r="I94" t="s">
        <v>26</v>
      </c>
      <c r="J94" t="str">
        <f>VLOOKUP([1]Insurance!I94, [1]Levels!B$2:C$14,2,0)</f>
        <v>County Hospitals</v>
      </c>
      <c r="K94" t="str">
        <f t="shared" si="3"/>
        <v>Overweight</v>
      </c>
    </row>
    <row r="95" spans="1:11" x14ac:dyDescent="0.25">
      <c r="A95">
        <f t="shared" ca="1" si="2"/>
        <v>276</v>
      </c>
      <c r="B95">
        <v>35</v>
      </c>
      <c r="C95" t="s">
        <v>14</v>
      </c>
      <c r="D95">
        <v>34.770000000000003</v>
      </c>
      <c r="E95">
        <v>2</v>
      </c>
      <c r="F95" t="s">
        <v>15</v>
      </c>
      <c r="G95" t="s">
        <v>19</v>
      </c>
      <c r="H95" s="3">
        <v>5729.0052999999998</v>
      </c>
      <c r="I95" t="s">
        <v>27</v>
      </c>
      <c r="J95" t="str">
        <f>VLOOKUP([1]Insurance!I95, [1]Levels!B$2:C$14,2,0)</f>
        <v>Health Centres</v>
      </c>
      <c r="K95" t="str">
        <f t="shared" si="3"/>
        <v>Obese</v>
      </c>
    </row>
    <row r="96" spans="1:11" x14ac:dyDescent="0.25">
      <c r="A96">
        <f t="shared" ca="1" si="2"/>
        <v>147</v>
      </c>
      <c r="B96">
        <v>64</v>
      </c>
      <c r="C96" t="s">
        <v>10</v>
      </c>
      <c r="D96">
        <v>31.3</v>
      </c>
      <c r="E96">
        <v>2</v>
      </c>
      <c r="F96" t="s">
        <v>11</v>
      </c>
      <c r="G96" t="s">
        <v>12</v>
      </c>
      <c r="H96" s="3">
        <v>47291.055</v>
      </c>
      <c r="I96" t="s">
        <v>28</v>
      </c>
      <c r="J96" t="str">
        <f>VLOOKUP([1]Insurance!I96, [1]Levels!B$2:C$14,2,0)</f>
        <v>Health Centres</v>
      </c>
      <c r="K96" t="str">
        <f t="shared" si="3"/>
        <v>Obese</v>
      </c>
    </row>
    <row r="97" spans="1:11" x14ac:dyDescent="0.25">
      <c r="A97">
        <f t="shared" ca="1" si="2"/>
        <v>64</v>
      </c>
      <c r="B97">
        <v>28</v>
      </c>
      <c r="C97" t="s">
        <v>10</v>
      </c>
      <c r="D97">
        <v>37.619999999999997</v>
      </c>
      <c r="E97">
        <v>1</v>
      </c>
      <c r="F97" t="s">
        <v>15</v>
      </c>
      <c r="G97" t="s">
        <v>16</v>
      </c>
      <c r="H97" s="3">
        <v>3766.8838000000001</v>
      </c>
      <c r="I97" t="s">
        <v>29</v>
      </c>
      <c r="J97" t="str">
        <f>VLOOKUP([1]Insurance!I97, [1]Levels!B$2:C$14,2,0)</f>
        <v>Health Centres</v>
      </c>
      <c r="K97" t="str">
        <f t="shared" si="3"/>
        <v>Obese</v>
      </c>
    </row>
    <row r="98" spans="1:11" x14ac:dyDescent="0.25">
      <c r="A98">
        <f t="shared" ca="1" si="2"/>
        <v>279</v>
      </c>
      <c r="B98">
        <v>54</v>
      </c>
      <c r="C98" t="s">
        <v>10</v>
      </c>
      <c r="D98">
        <v>30.8</v>
      </c>
      <c r="E98">
        <v>3</v>
      </c>
      <c r="F98" t="s">
        <v>15</v>
      </c>
      <c r="G98" t="s">
        <v>12</v>
      </c>
      <c r="H98" s="3">
        <v>12105.32</v>
      </c>
      <c r="I98" t="s">
        <v>18</v>
      </c>
      <c r="J98" t="str">
        <f>VLOOKUP([1]Insurance!I98, [1]Levels!B$2:C$14,2,0)</f>
        <v>National Referral Hospitals</v>
      </c>
      <c r="K98" t="str">
        <f t="shared" si="3"/>
        <v>Obese</v>
      </c>
    </row>
    <row r="99" spans="1:11" x14ac:dyDescent="0.25">
      <c r="A99">
        <f t="shared" ca="1" si="2"/>
        <v>62</v>
      </c>
      <c r="B99">
        <v>55</v>
      </c>
      <c r="C99" t="s">
        <v>14</v>
      </c>
      <c r="D99">
        <v>38.28</v>
      </c>
      <c r="E99">
        <v>0</v>
      </c>
      <c r="F99" t="s">
        <v>15</v>
      </c>
      <c r="G99" t="s">
        <v>16</v>
      </c>
      <c r="H99" s="3">
        <v>10226.2842</v>
      </c>
      <c r="I99" t="s">
        <v>20</v>
      </c>
      <c r="J99" t="str">
        <f>VLOOKUP([1]Insurance!I99, [1]Levels!B$2:C$14,2,0)</f>
        <v>County Referral Hospitals</v>
      </c>
      <c r="K99" t="str">
        <f t="shared" si="3"/>
        <v>Obese</v>
      </c>
    </row>
    <row r="100" spans="1:11" x14ac:dyDescent="0.25">
      <c r="A100">
        <f t="shared" ca="1" si="2"/>
        <v>48</v>
      </c>
      <c r="B100">
        <v>56</v>
      </c>
      <c r="C100" t="s">
        <v>14</v>
      </c>
      <c r="D100">
        <v>19.95</v>
      </c>
      <c r="E100">
        <v>0</v>
      </c>
      <c r="F100" t="s">
        <v>11</v>
      </c>
      <c r="G100" t="s">
        <v>23</v>
      </c>
      <c r="H100" s="3">
        <v>22412.648499999999</v>
      </c>
      <c r="I100" t="s">
        <v>21</v>
      </c>
      <c r="J100" t="str">
        <f>VLOOKUP([1]Insurance!I100, [1]Levels!B$2:C$14,2,0)</f>
        <v>County Referral Hospitals</v>
      </c>
      <c r="K100" t="str">
        <f t="shared" si="3"/>
        <v>Healthy</v>
      </c>
    </row>
    <row r="101" spans="1:11" x14ac:dyDescent="0.25">
      <c r="A101">
        <f t="shared" ca="1" si="2"/>
        <v>175</v>
      </c>
      <c r="B101">
        <v>38</v>
      </c>
      <c r="C101" t="s">
        <v>14</v>
      </c>
      <c r="D101">
        <v>19.3</v>
      </c>
      <c r="E101">
        <v>0</v>
      </c>
      <c r="F101" t="s">
        <v>11</v>
      </c>
      <c r="G101" t="s">
        <v>12</v>
      </c>
      <c r="H101" s="3">
        <v>15820.699000000001</v>
      </c>
      <c r="I101" t="s">
        <v>21</v>
      </c>
      <c r="J101" t="str">
        <f>VLOOKUP([1]Insurance!I101, [1]Levels!B$2:C$14,2,0)</f>
        <v>County Referral Hospitals</v>
      </c>
      <c r="K101" t="str">
        <f t="shared" si="3"/>
        <v>Healthy</v>
      </c>
    </row>
    <row r="102" spans="1:11" x14ac:dyDescent="0.25">
      <c r="A102">
        <f t="shared" ca="1" si="2"/>
        <v>285</v>
      </c>
      <c r="B102">
        <v>41</v>
      </c>
      <c r="C102" t="s">
        <v>10</v>
      </c>
      <c r="D102">
        <v>31.6</v>
      </c>
      <c r="E102">
        <v>0</v>
      </c>
      <c r="F102" t="s">
        <v>15</v>
      </c>
      <c r="G102" t="s">
        <v>12</v>
      </c>
      <c r="H102" s="3">
        <v>6186.1270000000004</v>
      </c>
      <c r="I102" t="s">
        <v>13</v>
      </c>
      <c r="J102" t="str">
        <f>VLOOKUP([1]Insurance!I102, [1]Levels!B$2:C$14,2,0)</f>
        <v>National Referral Hospitals</v>
      </c>
      <c r="K102" t="str">
        <f t="shared" si="3"/>
        <v>Obese</v>
      </c>
    </row>
    <row r="103" spans="1:11" x14ac:dyDescent="0.25">
      <c r="A103">
        <f t="shared" ca="1" si="2"/>
        <v>95</v>
      </c>
      <c r="B103">
        <v>30</v>
      </c>
      <c r="C103" t="s">
        <v>14</v>
      </c>
      <c r="D103">
        <v>25.46</v>
      </c>
      <c r="E103">
        <v>0</v>
      </c>
      <c r="F103" t="s">
        <v>15</v>
      </c>
      <c r="G103" t="s">
        <v>23</v>
      </c>
      <c r="H103" s="3">
        <v>3645.0893999999998</v>
      </c>
      <c r="I103" t="s">
        <v>13</v>
      </c>
      <c r="J103" t="str">
        <f>VLOOKUP([1]Insurance!I103, [1]Levels!B$2:C$14,2,0)</f>
        <v>National Referral Hospitals</v>
      </c>
      <c r="K103" t="str">
        <f t="shared" si="3"/>
        <v>Overweight</v>
      </c>
    </row>
    <row r="104" spans="1:11" x14ac:dyDescent="0.25">
      <c r="A104">
        <f t="shared" ca="1" si="2"/>
        <v>271</v>
      </c>
      <c r="B104">
        <v>18</v>
      </c>
      <c r="C104" t="s">
        <v>10</v>
      </c>
      <c r="D104">
        <v>30.114999999999998</v>
      </c>
      <c r="E104">
        <v>0</v>
      </c>
      <c r="F104" t="s">
        <v>15</v>
      </c>
      <c r="G104" t="s">
        <v>23</v>
      </c>
      <c r="H104" s="3">
        <v>21344.846699999998</v>
      </c>
      <c r="I104" t="s">
        <v>22</v>
      </c>
      <c r="J104" t="str">
        <f>VLOOKUP([1]Insurance!I104, [1]Levels!B$2:C$14,2,0)</f>
        <v>National Referral Hospitals</v>
      </c>
      <c r="K104" t="str">
        <f t="shared" si="3"/>
        <v>Obese</v>
      </c>
    </row>
    <row r="105" spans="1:11" x14ac:dyDescent="0.25">
      <c r="A105">
        <f t="shared" ca="1" si="2"/>
        <v>285</v>
      </c>
      <c r="B105">
        <v>61</v>
      </c>
      <c r="C105" t="s">
        <v>10</v>
      </c>
      <c r="D105">
        <v>29.92</v>
      </c>
      <c r="E105">
        <v>3</v>
      </c>
      <c r="F105" t="s">
        <v>11</v>
      </c>
      <c r="G105" t="s">
        <v>16</v>
      </c>
      <c r="H105" s="3">
        <v>30942.191800000001</v>
      </c>
      <c r="I105" t="s">
        <v>20</v>
      </c>
      <c r="J105" t="str">
        <f>VLOOKUP([1]Insurance!I105, [1]Levels!B$2:C$14,2,0)</f>
        <v>County Referral Hospitals</v>
      </c>
      <c r="K105" t="str">
        <f t="shared" si="3"/>
        <v>Obese</v>
      </c>
    </row>
    <row r="106" spans="1:11" x14ac:dyDescent="0.25">
      <c r="A106">
        <f t="shared" ca="1" si="2"/>
        <v>47</v>
      </c>
      <c r="B106">
        <v>34</v>
      </c>
      <c r="C106" t="s">
        <v>10</v>
      </c>
      <c r="D106">
        <v>27.5</v>
      </c>
      <c r="E106">
        <v>1</v>
      </c>
      <c r="F106" t="s">
        <v>15</v>
      </c>
      <c r="G106" t="s">
        <v>12</v>
      </c>
      <c r="H106" s="3">
        <v>5003.8530000000001</v>
      </c>
      <c r="I106" t="s">
        <v>17</v>
      </c>
      <c r="J106" t="str">
        <f>VLOOKUP([1]Insurance!I106, [1]Levels!B$2:C$14,2,0)</f>
        <v>County Referral Hospitals</v>
      </c>
      <c r="K106" t="str">
        <f t="shared" si="3"/>
        <v>Overweight</v>
      </c>
    </row>
    <row r="107" spans="1:11" x14ac:dyDescent="0.25">
      <c r="A107">
        <f t="shared" ca="1" si="2"/>
        <v>267</v>
      </c>
      <c r="B107">
        <v>20</v>
      </c>
      <c r="C107" t="s">
        <v>14</v>
      </c>
      <c r="D107">
        <v>28.024999999999999</v>
      </c>
      <c r="E107">
        <v>1</v>
      </c>
      <c r="F107" t="s">
        <v>11</v>
      </c>
      <c r="G107" t="s">
        <v>19</v>
      </c>
      <c r="H107" s="3">
        <v>17560.37975</v>
      </c>
      <c r="I107" t="s">
        <v>18</v>
      </c>
      <c r="J107" t="str">
        <f>VLOOKUP([1]Insurance!I107, [1]Levels!B$2:C$14,2,0)</f>
        <v>National Referral Hospitals</v>
      </c>
      <c r="K107" t="str">
        <f t="shared" si="3"/>
        <v>Overweight</v>
      </c>
    </row>
    <row r="108" spans="1:11" x14ac:dyDescent="0.25">
      <c r="A108">
        <f t="shared" ca="1" si="2"/>
        <v>206</v>
      </c>
      <c r="B108">
        <v>19</v>
      </c>
      <c r="C108" t="s">
        <v>10</v>
      </c>
      <c r="D108">
        <v>28.4</v>
      </c>
      <c r="E108">
        <v>1</v>
      </c>
      <c r="F108" t="s">
        <v>15</v>
      </c>
      <c r="G108" t="s">
        <v>12</v>
      </c>
      <c r="H108" s="3">
        <v>2331.5189999999998</v>
      </c>
      <c r="I108" t="s">
        <v>20</v>
      </c>
      <c r="J108" t="str">
        <f>VLOOKUP([1]Insurance!I108, [1]Levels!B$2:C$14,2,0)</f>
        <v>County Referral Hospitals</v>
      </c>
      <c r="K108" t="str">
        <f t="shared" si="3"/>
        <v>Overweight</v>
      </c>
    </row>
    <row r="109" spans="1:11" x14ac:dyDescent="0.25">
      <c r="A109">
        <f t="shared" ca="1" si="2"/>
        <v>279</v>
      </c>
      <c r="B109">
        <v>26</v>
      </c>
      <c r="C109" t="s">
        <v>14</v>
      </c>
      <c r="D109">
        <v>30.875</v>
      </c>
      <c r="E109">
        <v>2</v>
      </c>
      <c r="F109" t="s">
        <v>15</v>
      </c>
      <c r="G109" t="s">
        <v>19</v>
      </c>
      <c r="H109" s="3">
        <v>3877.3042500000001</v>
      </c>
      <c r="I109" t="s">
        <v>21</v>
      </c>
      <c r="J109" t="str">
        <f>VLOOKUP([1]Insurance!I109, [1]Levels!B$2:C$14,2,0)</f>
        <v>County Referral Hospitals</v>
      </c>
      <c r="K109" t="str">
        <f t="shared" si="3"/>
        <v>Obese</v>
      </c>
    </row>
    <row r="110" spans="1:11" x14ac:dyDescent="0.25">
      <c r="A110">
        <f t="shared" ca="1" si="2"/>
        <v>189</v>
      </c>
      <c r="B110">
        <v>29</v>
      </c>
      <c r="C110" t="s">
        <v>14</v>
      </c>
      <c r="D110">
        <v>27.94</v>
      </c>
      <c r="E110">
        <v>0</v>
      </c>
      <c r="F110" t="s">
        <v>15</v>
      </c>
      <c r="G110" t="s">
        <v>16</v>
      </c>
      <c r="H110" s="3">
        <v>2867.1196</v>
      </c>
      <c r="I110" t="s">
        <v>13</v>
      </c>
      <c r="J110" t="str">
        <f>VLOOKUP([1]Insurance!I110, [1]Levels!B$2:C$14,2,0)</f>
        <v>National Referral Hospitals</v>
      </c>
      <c r="K110" t="str">
        <f t="shared" si="3"/>
        <v>Overweight</v>
      </c>
    </row>
    <row r="111" spans="1:11" x14ac:dyDescent="0.25">
      <c r="A111">
        <f t="shared" ca="1" si="2"/>
        <v>48</v>
      </c>
      <c r="B111">
        <v>63</v>
      </c>
      <c r="C111" t="s">
        <v>14</v>
      </c>
      <c r="D111">
        <v>35.090000000000003</v>
      </c>
      <c r="E111">
        <v>0</v>
      </c>
      <c r="F111" t="s">
        <v>11</v>
      </c>
      <c r="G111" t="s">
        <v>16</v>
      </c>
      <c r="H111" s="3">
        <v>47055.532099999997</v>
      </c>
      <c r="I111" t="s">
        <v>13</v>
      </c>
      <c r="J111" t="str">
        <f>VLOOKUP([1]Insurance!I111, [1]Levels!B$2:C$14,2,0)</f>
        <v>National Referral Hospitals</v>
      </c>
      <c r="K111" t="str">
        <f t="shared" si="3"/>
        <v>Obese</v>
      </c>
    </row>
    <row r="112" spans="1:11" x14ac:dyDescent="0.25">
      <c r="A112">
        <f t="shared" ca="1" si="2"/>
        <v>34</v>
      </c>
      <c r="B112">
        <v>54</v>
      </c>
      <c r="C112" t="s">
        <v>14</v>
      </c>
      <c r="D112">
        <v>33.630000000000003</v>
      </c>
      <c r="E112">
        <v>1</v>
      </c>
      <c r="F112" t="s">
        <v>15</v>
      </c>
      <c r="G112" t="s">
        <v>19</v>
      </c>
      <c r="H112" s="3">
        <v>10825.253699999999</v>
      </c>
      <c r="I112" t="s">
        <v>13</v>
      </c>
      <c r="J112" t="str">
        <f>VLOOKUP([1]Insurance!I112, [1]Levels!B$2:C$14,2,0)</f>
        <v>National Referral Hospitals</v>
      </c>
      <c r="K112" t="str">
        <f t="shared" si="3"/>
        <v>Obese</v>
      </c>
    </row>
    <row r="113" spans="1:11" x14ac:dyDescent="0.25">
      <c r="A113">
        <f t="shared" ca="1" si="2"/>
        <v>34</v>
      </c>
      <c r="B113">
        <v>55</v>
      </c>
      <c r="C113" t="s">
        <v>10</v>
      </c>
      <c r="D113">
        <v>29.7</v>
      </c>
      <c r="E113">
        <v>2</v>
      </c>
      <c r="F113" t="s">
        <v>15</v>
      </c>
      <c r="G113" t="s">
        <v>12</v>
      </c>
      <c r="H113" s="3">
        <v>11881.358</v>
      </c>
      <c r="I113" t="s">
        <v>22</v>
      </c>
      <c r="J113" t="str">
        <f>VLOOKUP([1]Insurance!I113, [1]Levels!B$2:C$14,2,0)</f>
        <v>National Referral Hospitals</v>
      </c>
      <c r="K113" t="str">
        <f t="shared" si="3"/>
        <v>Overweight</v>
      </c>
    </row>
    <row r="114" spans="1:11" x14ac:dyDescent="0.25">
      <c r="A114">
        <f t="shared" ca="1" si="2"/>
        <v>201</v>
      </c>
      <c r="B114">
        <v>37</v>
      </c>
      <c r="C114" t="s">
        <v>14</v>
      </c>
      <c r="D114">
        <v>30.8</v>
      </c>
      <c r="E114">
        <v>0</v>
      </c>
      <c r="F114" t="s">
        <v>15</v>
      </c>
      <c r="G114" t="s">
        <v>12</v>
      </c>
      <c r="H114" s="3">
        <v>4646.759</v>
      </c>
      <c r="I114" t="s">
        <v>20</v>
      </c>
      <c r="J114" t="str">
        <f>VLOOKUP([1]Insurance!I114, [1]Levels!B$2:C$14,2,0)</f>
        <v>County Referral Hospitals</v>
      </c>
      <c r="K114" t="str">
        <f t="shared" si="3"/>
        <v>Obese</v>
      </c>
    </row>
    <row r="115" spans="1:11" x14ac:dyDescent="0.25">
      <c r="A115">
        <f t="shared" ca="1" si="2"/>
        <v>156</v>
      </c>
      <c r="B115">
        <v>21</v>
      </c>
      <c r="C115" t="s">
        <v>10</v>
      </c>
      <c r="D115">
        <v>35.72</v>
      </c>
      <c r="E115">
        <v>0</v>
      </c>
      <c r="F115" t="s">
        <v>15</v>
      </c>
      <c r="G115" t="s">
        <v>19</v>
      </c>
      <c r="H115" s="3">
        <v>2404.7338</v>
      </c>
      <c r="I115" t="s">
        <v>17</v>
      </c>
      <c r="J115" t="str">
        <f>VLOOKUP([1]Insurance!I115, [1]Levels!B$2:C$14,2,0)</f>
        <v>County Referral Hospitals</v>
      </c>
      <c r="K115" t="str">
        <f t="shared" si="3"/>
        <v>Obese</v>
      </c>
    </row>
    <row r="116" spans="1:11" x14ac:dyDescent="0.25">
      <c r="A116">
        <f t="shared" ca="1" si="2"/>
        <v>65</v>
      </c>
      <c r="B116">
        <v>52</v>
      </c>
      <c r="C116" t="s">
        <v>14</v>
      </c>
      <c r="D116">
        <v>32.204999999999998</v>
      </c>
      <c r="E116">
        <v>3</v>
      </c>
      <c r="F116" t="s">
        <v>15</v>
      </c>
      <c r="G116" t="s">
        <v>23</v>
      </c>
      <c r="H116" s="3">
        <v>11488.31695</v>
      </c>
      <c r="I116" t="s">
        <v>18</v>
      </c>
      <c r="J116" t="str">
        <f>VLOOKUP([1]Insurance!I116, [1]Levels!B$2:C$14,2,0)</f>
        <v>National Referral Hospitals</v>
      </c>
      <c r="K116" t="str">
        <f t="shared" si="3"/>
        <v>Obese</v>
      </c>
    </row>
  </sheetData>
  <autoFilter ref="A1:A116" xr:uid="{CAF6CA92-B863-46F7-ABF5-25738EEBFE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Mwendwa</dc:creator>
  <cp:lastModifiedBy>Maureen Mwendwa</cp:lastModifiedBy>
  <dcterms:created xsi:type="dcterms:W3CDTF">2024-12-07T10:00:35Z</dcterms:created>
  <dcterms:modified xsi:type="dcterms:W3CDTF">2024-12-07T10:07:54Z</dcterms:modified>
</cp:coreProperties>
</file>