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30" windowHeight="7800" firstSheet="1" activeTab="2"/>
  </bookViews>
  <sheets>
    <sheet name="Sheet1" sheetId="1" state="hidden" r:id="rId1"/>
    <sheet name="UNDOABLE AND TRUCK ROLLS" sheetId="3" r:id="rId2"/>
    <sheet name="Sheet2" sheetId="4" r:id="rId3"/>
    <sheet name="15DECEMBER 2021" sheetId="2" r:id="rId4"/>
  </sheets>
  <definedNames>
    <definedName name="_xlnm._FilterDatabase" localSheetId="2" hidden="1">Sheet2!$A$1:$J$478</definedName>
  </definedNames>
  <calcPr calcId="145621"/>
</workbook>
</file>

<file path=xl/calcChain.xml><?xml version="1.0" encoding="utf-8"?>
<calcChain xmlns="http://schemas.openxmlformats.org/spreadsheetml/2006/main">
  <c r="XFD6" i="2" l="1"/>
  <c r="I17" i="2"/>
  <c r="E17" i="2" l="1"/>
  <c r="J17" i="2" l="1"/>
  <c r="H17" i="2"/>
  <c r="G17" i="2"/>
  <c r="F17" i="2" l="1"/>
  <c r="D17" i="2"/>
  <c r="D4" i="2"/>
  <c r="K17" i="2" l="1"/>
  <c r="L25" i="1"/>
  <c r="K25" i="1"/>
  <c r="J25" i="1"/>
  <c r="I25" i="1"/>
  <c r="H25" i="1"/>
  <c r="G25" i="1"/>
  <c r="F25" i="1"/>
  <c r="M23" i="1"/>
  <c r="L18" i="1"/>
  <c r="L17" i="1"/>
  <c r="L16" i="1"/>
  <c r="L15" i="1"/>
  <c r="L14" i="1"/>
  <c r="L13" i="1"/>
  <c r="L11" i="1"/>
  <c r="L10" i="1"/>
  <c r="L9" i="1"/>
  <c r="L8" i="1"/>
  <c r="Q7" i="1"/>
  <c r="L7" i="1"/>
  <c r="Q6" i="1"/>
  <c r="L6" i="1"/>
  <c r="F3" i="1"/>
  <c r="Q8" i="1" l="1"/>
  <c r="Q9" i="1" s="1"/>
</calcChain>
</file>

<file path=xl/sharedStrings.xml><?xml version="1.0" encoding="utf-8"?>
<sst xmlns="http://schemas.openxmlformats.org/spreadsheetml/2006/main" count="120" uniqueCount="86">
  <si>
    <t>No: Teams</t>
  </si>
  <si>
    <t>Expected Output</t>
  </si>
  <si>
    <t>Expected Output/ Slot</t>
  </si>
  <si>
    <t>8.00-10.00</t>
  </si>
  <si>
    <t>10.00-12.00</t>
  </si>
  <si>
    <t>12.00-2.00</t>
  </si>
  <si>
    <t>2.00-4.00</t>
  </si>
  <si>
    <t>4.00-6.00</t>
  </si>
  <si>
    <t>6.00-8.00</t>
  </si>
  <si>
    <t>Total</t>
  </si>
  <si>
    <t>FRIDAY 5/1/2020  Planned</t>
  </si>
  <si>
    <t>HFC</t>
  </si>
  <si>
    <t>GPON</t>
  </si>
  <si>
    <t>FRIDAY 5/1/2020 Actual</t>
  </si>
  <si>
    <t>Deviation</t>
  </si>
  <si>
    <t>Available Jobs/Slot</t>
  </si>
  <si>
    <t>Undoable Job</t>
  </si>
  <si>
    <t>Actual Possible Output</t>
  </si>
  <si>
    <t>Jobs Done</t>
  </si>
  <si>
    <t>NUMBER OF TEAMS</t>
  </si>
  <si>
    <t>TOTAL EXPECTED OUTPUT PER SLOT</t>
  </si>
  <si>
    <t xml:space="preserve"> TARGET PER DAY </t>
  </si>
  <si>
    <t xml:space="preserve">SLOT </t>
  </si>
  <si>
    <t>6AM-8AM</t>
  </si>
  <si>
    <t>8AM-10AM</t>
  </si>
  <si>
    <t xml:space="preserve">CLIENT CODE </t>
  </si>
  <si>
    <t>10AM-12PM</t>
  </si>
  <si>
    <t>12PM-2PM</t>
  </si>
  <si>
    <t>4PM-6PM</t>
  </si>
  <si>
    <t>6PM-8PM</t>
  </si>
  <si>
    <t>8PM-10PM</t>
  </si>
  <si>
    <t>2PM-4PM</t>
  </si>
  <si>
    <t>UPDATES</t>
  </si>
  <si>
    <t>?;LKJHGFDSDFGHJMK,L.;/'</t>
  </si>
  <si>
    <t>28– 7– 2020</t>
  </si>
  <si>
    <t>4"</t>
  </si>
  <si>
    <t xml:space="preserve">TOTAL DONE </t>
  </si>
  <si>
    <t xml:space="preserve">Customer Rescheduling/to call back </t>
  </si>
  <si>
    <t>Customer Unreachable</t>
  </si>
  <si>
    <t>G-TECH Technical (Routing)</t>
  </si>
  <si>
    <t>Addtap</t>
  </si>
  <si>
    <t>Client/ Management access issue/ wrongly addressed</t>
  </si>
  <si>
    <t>WGK Technical (Signals/Approval)</t>
  </si>
  <si>
    <t>Commercial (Coverage,MDU,NSR)</t>
  </si>
  <si>
    <t>PreWired(No power)</t>
  </si>
  <si>
    <t>Total Undoable Jobs per Slot</t>
  </si>
  <si>
    <t>WORK ORDER</t>
  </si>
  <si>
    <t>ACCOUNT NO.</t>
  </si>
  <si>
    <t>JOB TYPE</t>
  </si>
  <si>
    <t>TEAM</t>
  </si>
  <si>
    <t>TIME COMPLETED</t>
  </si>
  <si>
    <t>STATUS</t>
  </si>
  <si>
    <t>ACCOUNT NAME</t>
  </si>
  <si>
    <t>TIME IN</t>
  </si>
  <si>
    <t>002-026870</t>
  </si>
  <si>
    <t>MDU NOT READY</t>
  </si>
  <si>
    <t>DATE</t>
  </si>
  <si>
    <t>EQUIPMENT PICKUP</t>
  </si>
  <si>
    <t>COMPLETED</t>
  </si>
  <si>
    <t>DET 2</t>
  </si>
  <si>
    <t>HFC SUPPORT</t>
  </si>
  <si>
    <t>DET 6</t>
  </si>
  <si>
    <t>TOTAL</t>
  </si>
  <si>
    <t>8:00-9:00</t>
  </si>
  <si>
    <t>DANIEL MADIT THON DUOP</t>
  </si>
  <si>
    <t>002-109249</t>
  </si>
  <si>
    <t>DLINK SUPPORT</t>
  </si>
  <si>
    <t>ABEL BELATHEW</t>
  </si>
  <si>
    <t>002-207003</t>
  </si>
  <si>
    <t>HFC SHIFTING INSTALL</t>
  </si>
  <si>
    <t>DISCONNECT DROP CABLE</t>
  </si>
  <si>
    <t>NARAN PINDORIA</t>
  </si>
  <si>
    <t>002-006991</t>
  </si>
  <si>
    <t>ESCALATED</t>
  </si>
  <si>
    <t>EYOSIAS DAMTEW</t>
  </si>
  <si>
    <t>002-039247</t>
  </si>
  <si>
    <t>HFC INTERNET INSTALL</t>
  </si>
  <si>
    <t>NANCY NJUINJUI</t>
  </si>
  <si>
    <t>002-984164</t>
  </si>
  <si>
    <t>GPON SUPPORT</t>
  </si>
  <si>
    <t>EMMA WACHIRA</t>
  </si>
  <si>
    <t>002-161734</t>
  </si>
  <si>
    <t>VIRGINIA RECZEK</t>
  </si>
  <si>
    <t>002-154222</t>
  </si>
  <si>
    <t>ANGIE WANJIKU</t>
  </si>
  <si>
    <t>002-035182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</si>
</sst>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bri"/>
    </font>
    <font>
      <sz val="10"/>
      <color theme="1"/>
      <name val="Calbri"/>
    </font>
    <font>
      <sz val="9"/>
      <color theme="1"/>
      <name val="Calbri"/>
    </font>
    <font>
      <b/>
      <sz val="10"/>
      <color theme="1"/>
      <name val="Times New Roman"/>
      <family val="1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rgb="FFFFFFCC"/>
      </patternFill>
    </fill>
    <fill>
      <patternFill patternType="solid">
        <fgColor theme="4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41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86" fillId="0" borderId="12" xfId="0" applyFont="1" applyBorder="1"/>
    <xf numFmtId="0" fontId="0" fillId="0" borderId="12" xfId="0" applyBorder="1"/>
    <xf numFmtId="0" fontId="86" fillId="2" borderId="12" xfId="0" applyFont="1" applyFill="1" applyBorder="1"/>
    <xf numFmtId="0" fontId="86" fillId="2" borderId="13" xfId="0" applyFont="1" applyFill="1" applyBorder="1"/>
    <xf numFmtId="0" fontId="86" fillId="0" borderId="0" xfId="0" applyFont="1"/>
    <xf numFmtId="0" fontId="86" fillId="2" borderId="15" xfId="0" applyFont="1" applyFill="1" applyBorder="1"/>
    <xf numFmtId="0" fontId="86" fillId="2" borderId="17" xfId="0" applyFont="1" applyFill="1" applyBorder="1"/>
    <xf numFmtId="0" fontId="86" fillId="2" borderId="12" xfId="0" applyFont="1" applyFill="1" applyBorder="1" applyAlignment="1">
      <alignment horizontal="center"/>
    </xf>
    <xf numFmtId="0" fontId="86" fillId="2" borderId="7" xfId="0" applyFont="1" applyFill="1" applyBorder="1"/>
    <xf numFmtId="0" fontId="86" fillId="0" borderId="13" xfId="0" applyFont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86" fillId="0" borderId="12" xfId="0" applyFont="1" applyBorder="1" applyAlignment="1">
      <alignment horizontal="center"/>
    </xf>
    <xf numFmtId="0" fontId="86" fillId="2" borderId="15" xfId="0" applyFont="1" applyFill="1" applyBorder="1" applyAlignment="1">
      <alignment horizontal="center"/>
    </xf>
    <xf numFmtId="0" fontId="0" fillId="0" borderId="0" xfId="0" applyBorder="1"/>
    <xf numFmtId="0" fontId="0" fillId="0" borderId="19" xfId="0" applyBorder="1"/>
    <xf numFmtId="0" fontId="0" fillId="0" borderId="23" xfId="0" applyBorder="1"/>
    <xf numFmtId="22" fontId="0" fillId="0" borderId="0" xfId="0" applyNumberFormat="1"/>
    <xf numFmtId="0" fontId="88" fillId="0" borderId="0" xfId="0" applyFont="1"/>
    <xf numFmtId="0" fontId="83" fillId="0" borderId="0" xfId="0" applyFont="1"/>
    <xf numFmtId="0" fontId="91" fillId="0" borderId="0" xfId="0" applyFont="1"/>
    <xf numFmtId="0" fontId="83" fillId="0" borderId="0" xfId="0" quotePrefix="1" applyFont="1"/>
    <xf numFmtId="0" fontId="86" fillId="4" borderId="1" xfId="0" applyFont="1" applyFill="1" applyBorder="1"/>
    <xf numFmtId="0" fontId="86" fillId="4" borderId="3" xfId="0" applyFont="1" applyFill="1" applyBorder="1"/>
    <xf numFmtId="0" fontId="86" fillId="4" borderId="24" xfId="0" applyFont="1" applyFill="1" applyBorder="1"/>
    <xf numFmtId="0" fontId="0" fillId="0" borderId="14" xfId="0" applyBorder="1"/>
    <xf numFmtId="0" fontId="86" fillId="5" borderId="35" xfId="0" applyFont="1" applyFill="1" applyBorder="1" applyAlignment="1">
      <alignment vertical="center" wrapText="1"/>
    </xf>
    <xf numFmtId="0" fontId="86" fillId="5" borderId="36" xfId="0" applyFont="1" applyFill="1" applyBorder="1" applyAlignment="1">
      <alignment vertical="center" wrapText="1"/>
    </xf>
    <xf numFmtId="0" fontId="0" fillId="5" borderId="5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86" fillId="5" borderId="6" xfId="0" applyFont="1" applyFill="1" applyBorder="1" applyAlignment="1">
      <alignment horizontal="center"/>
    </xf>
    <xf numFmtId="0" fontId="86" fillId="4" borderId="1" xfId="0" applyFont="1" applyFill="1" applyBorder="1" applyAlignment="1">
      <alignment vertical="center" wrapText="1"/>
    </xf>
    <xf numFmtId="0" fontId="86" fillId="4" borderId="3" xfId="0" applyFont="1" applyFill="1" applyBorder="1" applyAlignment="1">
      <alignment vertical="center" wrapText="1"/>
    </xf>
    <xf numFmtId="0" fontId="0" fillId="0" borderId="4" xfId="0" applyFill="1" applyBorder="1"/>
    <xf numFmtId="0" fontId="0" fillId="6" borderId="7" xfId="0" applyFill="1" applyBorder="1"/>
    <xf numFmtId="0" fontId="86" fillId="6" borderId="8" xfId="0" applyFont="1" applyFill="1" applyBorder="1"/>
    <xf numFmtId="0" fontId="86" fillId="6" borderId="9" xfId="0" applyFont="1" applyFill="1" applyBorder="1"/>
    <xf numFmtId="0" fontId="86" fillId="6" borderId="10" xfId="0" applyFont="1" applyFill="1" applyBorder="1"/>
    <xf numFmtId="0" fontId="86" fillId="6" borderId="16" xfId="0" applyFont="1" applyFill="1" applyBorder="1" applyAlignment="1">
      <alignment horizontal="center"/>
    </xf>
    <xf numFmtId="0" fontId="86" fillId="6" borderId="7" xfId="0" applyFont="1" applyFill="1" applyBorder="1"/>
    <xf numFmtId="0" fontId="86" fillId="4" borderId="26" xfId="0" applyFont="1" applyFill="1" applyBorder="1" applyAlignment="1">
      <alignment vertical="center" wrapText="1"/>
    </xf>
    <xf numFmtId="0" fontId="86" fillId="4" borderId="29" xfId="0" applyFont="1" applyFill="1" applyBorder="1" applyAlignment="1">
      <alignment vertical="center" wrapText="1"/>
    </xf>
    <xf numFmtId="0" fontId="86" fillId="4" borderId="30" xfId="0" applyFont="1" applyFill="1" applyBorder="1" applyAlignment="1">
      <alignment vertical="center" wrapText="1"/>
    </xf>
    <xf numFmtId="0" fontId="92" fillId="7" borderId="30" xfId="0" applyFont="1" applyFill="1" applyBorder="1" applyAlignment="1">
      <alignment vertical="center" wrapText="1"/>
    </xf>
    <xf numFmtId="0" fontId="86" fillId="4" borderId="32" xfId="0" applyFont="1" applyFill="1" applyBorder="1" applyAlignment="1">
      <alignment vertical="center" wrapText="1"/>
    </xf>
    <xf numFmtId="0" fontId="87" fillId="0" borderId="19" xfId="0" applyFont="1" applyBorder="1" applyAlignment="1">
      <alignment horizontal="center"/>
    </xf>
    <xf numFmtId="0" fontId="86" fillId="0" borderId="20" xfId="0" applyFont="1" applyBorder="1" applyAlignment="1">
      <alignment horizontal="center"/>
    </xf>
    <xf numFmtId="0" fontId="81" fillId="0" borderId="12" xfId="0" applyFont="1" applyBorder="1"/>
    <xf numFmtId="0" fontId="0" fillId="0" borderId="12" xfId="0" applyFill="1" applyBorder="1"/>
    <xf numFmtId="0" fontId="90" fillId="0" borderId="12" xfId="0" applyFont="1" applyFill="1" applyBorder="1"/>
    <xf numFmtId="0" fontId="87" fillId="0" borderId="18" xfId="0" applyFont="1" applyBorder="1" applyAlignment="1">
      <alignment horizontal="center" vertical="center"/>
    </xf>
    <xf numFmtId="0" fontId="0" fillId="0" borderId="11" xfId="0" applyBorder="1"/>
    <xf numFmtId="0" fontId="81" fillId="0" borderId="4" xfId="0" applyFont="1" applyBorder="1"/>
    <xf numFmtId="0" fontId="83" fillId="0" borderId="4" xfId="0" applyFont="1" applyBorder="1"/>
    <xf numFmtId="0" fontId="82" fillId="0" borderId="4" xfId="0" applyFont="1" applyBorder="1"/>
    <xf numFmtId="0" fontId="84" fillId="0" borderId="4" xfId="0" applyFont="1" applyBorder="1"/>
    <xf numFmtId="0" fontId="89" fillId="0" borderId="4" xfId="0" applyFont="1" applyBorder="1"/>
    <xf numFmtId="0" fontId="82" fillId="0" borderId="6" xfId="0" applyFont="1" applyBorder="1"/>
    <xf numFmtId="0" fontId="0" fillId="0" borderId="14" xfId="0" applyFill="1" applyBorder="1"/>
    <xf numFmtId="0" fontId="85" fillId="0" borderId="6" xfId="0" applyFont="1" applyBorder="1"/>
    <xf numFmtId="0" fontId="0" fillId="0" borderId="15" xfId="0" applyBorder="1"/>
    <xf numFmtId="0" fontId="81" fillId="0" borderId="4" xfId="0" applyFont="1" applyFill="1" applyBorder="1"/>
    <xf numFmtId="14" fontId="0" fillId="0" borderId="0" xfId="0" applyNumberFormat="1"/>
    <xf numFmtId="20" fontId="0" fillId="0" borderId="0" xfId="0" applyNumberFormat="1"/>
    <xf numFmtId="0" fontId="94" fillId="0" borderId="0" xfId="0" applyFont="1" applyAlignment="1">
      <alignment horizontal="left" vertical="top"/>
    </xf>
    <xf numFmtId="0" fontId="80" fillId="0" borderId="0" xfId="0" applyFont="1"/>
    <xf numFmtId="0" fontId="79" fillId="0" borderId="0" xfId="0" applyFont="1"/>
    <xf numFmtId="0" fontId="86" fillId="8" borderId="3" xfId="0" applyFont="1" applyFill="1" applyBorder="1" applyAlignment="1">
      <alignment vertical="center" wrapText="1"/>
    </xf>
    <xf numFmtId="0" fontId="0" fillId="8" borderId="12" xfId="0" applyFill="1" applyBorder="1" applyAlignment="1">
      <alignment horizontal="center"/>
    </xf>
    <xf numFmtId="0" fontId="86" fillId="8" borderId="12" xfId="0" applyFont="1" applyFill="1" applyBorder="1" applyAlignment="1">
      <alignment horizontal="center"/>
    </xf>
    <xf numFmtId="0" fontId="0" fillId="8" borderId="4" xfId="0" applyFill="1" applyBorder="1"/>
    <xf numFmtId="0" fontId="78" fillId="0" borderId="4" xfId="0" applyFont="1" applyBorder="1"/>
    <xf numFmtId="0" fontId="77" fillId="0" borderId="0" xfId="0" applyFont="1"/>
    <xf numFmtId="0" fontId="77" fillId="0" borderId="2" xfId="0" applyFont="1" applyBorder="1"/>
    <xf numFmtId="0" fontId="77" fillId="0" borderId="4" xfId="0" applyFont="1" applyBorder="1"/>
    <xf numFmtId="0" fontId="0" fillId="0" borderId="2" xfId="0" applyBorder="1"/>
    <xf numFmtId="0" fontId="0" fillId="0" borderId="25" xfId="0" applyBorder="1"/>
    <xf numFmtId="0" fontId="0" fillId="6" borderId="0" xfId="0" applyFill="1"/>
    <xf numFmtId="0" fontId="77" fillId="0" borderId="11" xfId="0" applyFont="1" applyBorder="1" applyAlignment="1">
      <alignment horizontal="center"/>
    </xf>
    <xf numFmtId="0" fontId="86" fillId="0" borderId="11" xfId="0" applyFont="1" applyBorder="1" applyAlignment="1">
      <alignment horizontal="center"/>
    </xf>
    <xf numFmtId="0" fontId="77" fillId="0" borderId="11" xfId="0" applyFont="1" applyBorder="1"/>
    <xf numFmtId="0" fontId="77" fillId="0" borderId="12" xfId="0" applyFont="1" applyBorder="1" applyAlignment="1">
      <alignment horizontal="center"/>
    </xf>
    <xf numFmtId="0" fontId="77" fillId="0" borderId="12" xfId="0" applyFont="1" applyBorder="1"/>
    <xf numFmtId="0" fontId="86" fillId="0" borderId="27" xfId="0" applyFont="1" applyBorder="1" applyAlignment="1">
      <alignment vertical="center" wrapText="1"/>
    </xf>
    <xf numFmtId="0" fontId="77" fillId="0" borderId="1" xfId="0" applyFont="1" applyBorder="1" applyAlignment="1">
      <alignment horizontal="center"/>
    </xf>
    <xf numFmtId="0" fontId="77" fillId="3" borderId="11" xfId="0" applyFont="1" applyFill="1" applyBorder="1" applyAlignment="1">
      <alignment horizontal="center"/>
    </xf>
    <xf numFmtId="0" fontId="77" fillId="0" borderId="28" xfId="0" applyFont="1" applyBorder="1" applyAlignment="1">
      <alignment horizontal="center"/>
    </xf>
    <xf numFmtId="0" fontId="77" fillId="0" borderId="2" xfId="0" applyFont="1" applyBorder="1" applyAlignment="1">
      <alignment horizontal="center"/>
    </xf>
    <xf numFmtId="0" fontId="86" fillId="0" borderId="30" xfId="0" applyFont="1" applyBorder="1" applyAlignment="1">
      <alignment vertical="center" wrapText="1"/>
    </xf>
    <xf numFmtId="0" fontId="77" fillId="0" borderId="3" xfId="0" applyFont="1" applyBorder="1" applyAlignment="1">
      <alignment horizontal="center"/>
    </xf>
    <xf numFmtId="0" fontId="77" fillId="0" borderId="31" xfId="0" applyFont="1" applyBorder="1" applyAlignment="1">
      <alignment horizontal="center"/>
    </xf>
    <xf numFmtId="0" fontId="77" fillId="0" borderId="4" xfId="0" applyFont="1" applyBorder="1" applyAlignment="1">
      <alignment horizontal="center"/>
    </xf>
    <xf numFmtId="0" fontId="93" fillId="0" borderId="30" xfId="0" applyFont="1" applyBorder="1" applyAlignment="1">
      <alignment vertical="center" wrapText="1"/>
    </xf>
    <xf numFmtId="0" fontId="86" fillId="0" borderId="33" xfId="0" applyFont="1" applyBorder="1" applyAlignment="1">
      <alignment vertical="center" wrapText="1"/>
    </xf>
    <xf numFmtId="0" fontId="77" fillId="0" borderId="24" xfId="0" applyFont="1" applyBorder="1" applyAlignment="1">
      <alignment horizontal="center"/>
    </xf>
    <xf numFmtId="0" fontId="77" fillId="0" borderId="15" xfId="0" applyFont="1" applyBorder="1" applyAlignment="1">
      <alignment horizontal="center"/>
    </xf>
    <xf numFmtId="0" fontId="77" fillId="0" borderId="34" xfId="0" applyFont="1" applyBorder="1" applyAlignment="1">
      <alignment horizontal="center"/>
    </xf>
    <xf numFmtId="0" fontId="86" fillId="0" borderId="0" xfId="0" applyFont="1" applyAlignment="1">
      <alignment horizontal="center"/>
    </xf>
    <xf numFmtId="0" fontId="77" fillId="0" borderId="0" xfId="0" applyFont="1" applyAlignment="1">
      <alignment horizontal="center"/>
    </xf>
    <xf numFmtId="0" fontId="77" fillId="0" borderId="4" xfId="0" applyFont="1" applyFill="1" applyBorder="1"/>
    <xf numFmtId="0" fontId="76" fillId="0" borderId="0" xfId="0" applyFont="1"/>
    <xf numFmtId="0" fontId="76" fillId="0" borderId="4" xfId="0" applyFont="1" applyBorder="1"/>
    <xf numFmtId="0" fontId="76" fillId="0" borderId="4" xfId="0" applyFont="1" applyFill="1" applyBorder="1"/>
    <xf numFmtId="0" fontId="75" fillId="0" borderId="0" xfId="0" applyFont="1"/>
    <xf numFmtId="0" fontId="74" fillId="0" borderId="0" xfId="0" applyFont="1"/>
    <xf numFmtId="0" fontId="0" fillId="0" borderId="0" xfId="0" applyFill="1" applyBorder="1"/>
    <xf numFmtId="0" fontId="73" fillId="0" borderId="2" xfId="0" applyFont="1" applyBorder="1"/>
    <xf numFmtId="0" fontId="71" fillId="0" borderId="0" xfId="0" applyFont="1"/>
    <xf numFmtId="0" fontId="71" fillId="0" borderId="2" xfId="0" applyFont="1" applyBorder="1"/>
    <xf numFmtId="0" fontId="70" fillId="0" borderId="4" xfId="0" applyFont="1" applyBorder="1"/>
    <xf numFmtId="0" fontId="69" fillId="0" borderId="0" xfId="0" applyFont="1"/>
    <xf numFmtId="0" fontId="69" fillId="0" borderId="12" xfId="0" applyFont="1" applyFill="1" applyBorder="1"/>
    <xf numFmtId="0" fontId="69" fillId="0" borderId="4" xfId="0" applyFont="1" applyBorder="1"/>
    <xf numFmtId="0" fontId="68" fillId="0" borderId="0" xfId="0" applyFont="1"/>
    <xf numFmtId="0" fontId="67" fillId="0" borderId="0" xfId="0" applyFont="1"/>
    <xf numFmtId="0" fontId="66" fillId="0" borderId="0" xfId="0" applyFont="1"/>
    <xf numFmtId="0" fontId="65" fillId="0" borderId="0" xfId="0" applyFont="1"/>
    <xf numFmtId="0" fontId="65" fillId="0" borderId="2" xfId="0" applyFont="1" applyBorder="1"/>
    <xf numFmtId="0" fontId="64" fillId="0" borderId="0" xfId="0" applyFont="1"/>
    <xf numFmtId="0" fontId="63" fillId="0" borderId="0" xfId="0" applyFont="1"/>
    <xf numFmtId="0" fontId="63" fillId="0" borderId="2" xfId="0" applyFont="1" applyBorder="1"/>
    <xf numFmtId="0" fontId="62" fillId="0" borderId="0" xfId="0" applyFont="1"/>
    <xf numFmtId="0" fontId="61" fillId="0" borderId="0" xfId="0" applyFont="1"/>
    <xf numFmtId="0" fontId="61" fillId="0" borderId="38" xfId="0" applyFont="1" applyBorder="1"/>
    <xf numFmtId="0" fontId="60" fillId="0" borderId="0" xfId="0" applyFont="1"/>
    <xf numFmtId="0" fontId="59" fillId="0" borderId="38" xfId="0" applyFont="1" applyBorder="1"/>
    <xf numFmtId="0" fontId="59" fillId="0" borderId="4" xfId="0" applyFont="1" applyBorder="1"/>
    <xf numFmtId="0" fontId="58" fillId="0" borderId="0" xfId="0" applyFont="1"/>
    <xf numFmtId="0" fontId="57" fillId="0" borderId="0" xfId="0" applyFont="1"/>
    <xf numFmtId="0" fontId="57" fillId="0" borderId="2" xfId="0" applyFont="1" applyBorder="1"/>
    <xf numFmtId="14" fontId="57" fillId="0" borderId="0" xfId="0" applyNumberFormat="1" applyFont="1"/>
    <xf numFmtId="0" fontId="56" fillId="0" borderId="0" xfId="0" applyFont="1"/>
    <xf numFmtId="0" fontId="55" fillId="0" borderId="0" xfId="0" applyFont="1"/>
    <xf numFmtId="0" fontId="55" fillId="0" borderId="2" xfId="0" applyFont="1" applyBorder="1"/>
    <xf numFmtId="0" fontId="54" fillId="0" borderId="0" xfId="0" applyFont="1"/>
    <xf numFmtId="0" fontId="53" fillId="0" borderId="0" xfId="0" applyFont="1"/>
    <xf numFmtId="14" fontId="56" fillId="0" borderId="0" xfId="0" applyNumberFormat="1" applyFont="1"/>
    <xf numFmtId="0" fontId="52" fillId="0" borderId="0" xfId="0" applyFont="1"/>
    <xf numFmtId="0" fontId="52" fillId="0" borderId="12" xfId="0" applyFont="1" applyFill="1" applyBorder="1"/>
    <xf numFmtId="0" fontId="52" fillId="0" borderId="4" xfId="0" applyFont="1" applyBorder="1"/>
    <xf numFmtId="0" fontId="51" fillId="0" borderId="0" xfId="0" applyFont="1"/>
    <xf numFmtId="0" fontId="50" fillId="0" borderId="11" xfId="0" applyFont="1" applyFill="1" applyBorder="1"/>
    <xf numFmtId="0" fontId="50" fillId="0" borderId="0" xfId="0" applyFont="1"/>
    <xf numFmtId="0" fontId="50" fillId="0" borderId="2" xfId="0" applyFont="1" applyBorder="1"/>
    <xf numFmtId="0" fontId="50" fillId="0" borderId="12" xfId="0" applyFont="1" applyFill="1" applyBorder="1"/>
    <xf numFmtId="0" fontId="49" fillId="0" borderId="0" xfId="0" applyFont="1"/>
    <xf numFmtId="0" fontId="48" fillId="0" borderId="0" xfId="0" applyFont="1"/>
    <xf numFmtId="0" fontId="47" fillId="0" borderId="0" xfId="0" applyFont="1"/>
    <xf numFmtId="14" fontId="47" fillId="0" borderId="0" xfId="0" applyNumberFormat="1" applyFont="1"/>
    <xf numFmtId="0" fontId="47" fillId="0" borderId="38" xfId="0" applyFont="1" applyBorder="1"/>
    <xf numFmtId="0" fontId="46" fillId="0" borderId="0" xfId="0" applyFont="1"/>
    <xf numFmtId="0" fontId="45" fillId="0" borderId="0" xfId="0" applyFont="1"/>
    <xf numFmtId="0" fontId="45" fillId="0" borderId="2" xfId="0" applyFont="1" applyBorder="1"/>
    <xf numFmtId="0" fontId="44" fillId="0" borderId="0" xfId="0" applyFont="1"/>
    <xf numFmtId="0" fontId="44" fillId="0" borderId="2" xfId="0" applyFont="1" applyBorder="1"/>
    <xf numFmtId="0" fontId="43" fillId="0" borderId="0" xfId="0" applyFont="1"/>
    <xf numFmtId="0" fontId="42" fillId="0" borderId="0" xfId="0" applyFont="1"/>
    <xf numFmtId="0" fontId="42" fillId="0" borderId="2" xfId="0" applyFont="1" applyBorder="1"/>
    <xf numFmtId="0" fontId="41" fillId="0" borderId="0" xfId="0" applyFont="1"/>
    <xf numFmtId="0" fontId="40" fillId="0" borderId="0" xfId="0" applyFont="1"/>
    <xf numFmtId="0" fontId="39" fillId="0" borderId="0" xfId="0" applyFont="1"/>
    <xf numFmtId="0" fontId="38" fillId="0" borderId="0" xfId="0" applyFont="1"/>
    <xf numFmtId="0" fontId="37" fillId="0" borderId="0" xfId="0" applyFont="1"/>
    <xf numFmtId="14" fontId="37" fillId="0" borderId="0" xfId="0" applyNumberFormat="1" applyFont="1"/>
    <xf numFmtId="0" fontId="36" fillId="0" borderId="0" xfId="0" applyFont="1"/>
    <xf numFmtId="0" fontId="35" fillId="0" borderId="0" xfId="0" applyFont="1"/>
    <xf numFmtId="0" fontId="34" fillId="0" borderId="0" xfId="0" applyFont="1"/>
    <xf numFmtId="0" fontId="34" fillId="0" borderId="4" xfId="0" applyFont="1" applyBorder="1"/>
    <xf numFmtId="0" fontId="33" fillId="0" borderId="0" xfId="0" applyFont="1"/>
    <xf numFmtId="0" fontId="33" fillId="0" borderId="38" xfId="0" applyFont="1" applyBorder="1"/>
    <xf numFmtId="0" fontId="32" fillId="0" borderId="0" xfId="0" applyFont="1"/>
    <xf numFmtId="0" fontId="31" fillId="0" borderId="0" xfId="0" applyFont="1"/>
    <xf numFmtId="0" fontId="30" fillId="0" borderId="0" xfId="0" applyFont="1"/>
    <xf numFmtId="14" fontId="42" fillId="0" borderId="0" xfId="0" applyNumberFormat="1" applyFont="1"/>
    <xf numFmtId="0" fontId="29" fillId="0" borderId="0" xfId="0" applyFont="1"/>
    <xf numFmtId="0" fontId="28" fillId="0" borderId="0" xfId="0" applyFont="1"/>
    <xf numFmtId="0" fontId="27" fillId="0" borderId="0" xfId="0" applyFont="1"/>
    <xf numFmtId="14" fontId="27" fillId="0" borderId="0" xfId="0" applyNumberFormat="1" applyFont="1"/>
    <xf numFmtId="0" fontId="27" fillId="0" borderId="11" xfId="0" applyFont="1" applyBorder="1"/>
    <xf numFmtId="0" fontId="27" fillId="0" borderId="2" xfId="0" applyFont="1" applyBorder="1"/>
    <xf numFmtId="14" fontId="39" fillId="0" borderId="0" xfId="0" applyNumberFormat="1" applyFont="1"/>
    <xf numFmtId="0" fontId="27" fillId="0" borderId="4" xfId="0" applyFont="1" applyBorder="1"/>
    <xf numFmtId="0" fontId="26" fillId="0" borderId="0" xfId="0" applyFont="1"/>
    <xf numFmtId="0" fontId="25" fillId="0" borderId="0" xfId="0" applyFont="1"/>
    <xf numFmtId="0" fontId="24" fillId="0" borderId="0" xfId="0" applyFont="1"/>
    <xf numFmtId="14" fontId="24" fillId="0" borderId="0" xfId="0" applyNumberFormat="1" applyFont="1"/>
    <xf numFmtId="0" fontId="23" fillId="0" borderId="0" xfId="0" applyFont="1"/>
    <xf numFmtId="14" fontId="23" fillId="0" borderId="0" xfId="0" applyNumberFormat="1" applyFont="1"/>
    <xf numFmtId="0" fontId="22" fillId="0" borderId="0" xfId="0" applyFont="1"/>
    <xf numFmtId="14" fontId="22" fillId="0" borderId="0" xfId="0" applyNumberFormat="1" applyFont="1"/>
    <xf numFmtId="0" fontId="21" fillId="0" borderId="0" xfId="0" applyFont="1"/>
    <xf numFmtId="0" fontId="20" fillId="0" borderId="0" xfId="0" applyFont="1"/>
    <xf numFmtId="14" fontId="20" fillId="0" borderId="0" xfId="0" applyNumberFormat="1" applyFont="1"/>
    <xf numFmtId="20" fontId="19" fillId="0" borderId="0" xfId="0" applyNumberFormat="1" applyFont="1"/>
    <xf numFmtId="0" fontId="19" fillId="0" borderId="0" xfId="0" applyFont="1"/>
    <xf numFmtId="0" fontId="18" fillId="0" borderId="0" xfId="0" applyFont="1"/>
    <xf numFmtId="0" fontId="18" fillId="0" borderId="2" xfId="0" applyFont="1" applyBorder="1"/>
    <xf numFmtId="14" fontId="18" fillId="0" borderId="0" xfId="0" applyNumberFormat="1" applyFont="1"/>
    <xf numFmtId="20" fontId="18" fillId="0" borderId="0" xfId="0" applyNumberFormat="1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14" fontId="15" fillId="0" borderId="0" xfId="0" applyNumberFormat="1" applyFont="1"/>
    <xf numFmtId="0" fontId="14" fillId="0" borderId="0" xfId="0" applyFont="1"/>
    <xf numFmtId="14" fontId="14" fillId="0" borderId="0" xfId="0" applyNumberFormat="1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20" fontId="10" fillId="0" borderId="0" xfId="0" applyNumberFormat="1" applyFont="1"/>
    <xf numFmtId="0" fontId="9" fillId="0" borderId="0" xfId="0" applyFont="1"/>
    <xf numFmtId="18" fontId="9" fillId="0" borderId="0" xfId="0" applyNumberFormat="1" applyFont="1"/>
    <xf numFmtId="20" fontId="9" fillId="0" borderId="0" xfId="0" applyNumberFormat="1" applyFont="1"/>
    <xf numFmtId="0" fontId="8" fillId="0" borderId="0" xfId="0" applyFont="1"/>
    <xf numFmtId="0" fontId="7" fillId="0" borderId="0" xfId="0" applyFont="1"/>
    <xf numFmtId="14" fontId="7" fillId="0" borderId="0" xfId="0" applyNumberFormat="1" applyFont="1"/>
    <xf numFmtId="20" fontId="7" fillId="0" borderId="0" xfId="0" applyNumberFormat="1" applyFont="1"/>
    <xf numFmtId="0" fontId="6" fillId="0" borderId="0" xfId="0" applyFont="1"/>
    <xf numFmtId="18" fontId="6" fillId="0" borderId="0" xfId="0" applyNumberFormat="1" applyFont="1"/>
    <xf numFmtId="14" fontId="6" fillId="0" borderId="0" xfId="0" applyNumberFormat="1" applyFont="1"/>
    <xf numFmtId="0" fontId="5" fillId="0" borderId="0" xfId="0" applyFont="1"/>
    <xf numFmtId="0" fontId="4" fillId="0" borderId="0" xfId="0" applyFont="1"/>
    <xf numFmtId="18" fontId="4" fillId="0" borderId="0" xfId="0" applyNumberFormat="1" applyFont="1"/>
    <xf numFmtId="14" fontId="4" fillId="0" borderId="0" xfId="0" applyNumberFormat="1" applyFont="1"/>
    <xf numFmtId="14" fontId="2" fillId="0" borderId="0" xfId="0" applyNumberFormat="1" applyFont="1"/>
    <xf numFmtId="0" fontId="1" fillId="0" borderId="0" xfId="0" applyFont="1"/>
    <xf numFmtId="20" fontId="3" fillId="0" borderId="0" xfId="0" applyNumberFormat="1" applyFont="1"/>
    <xf numFmtId="0" fontId="86" fillId="0" borderId="12" xfId="0" applyFont="1" applyBorder="1" applyAlignment="1">
      <alignment horizontal="center" vertical="center" wrapText="1"/>
    </xf>
    <xf numFmtId="0" fontId="86" fillId="0" borderId="12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2" fillId="0" borderId="21" xfId="0" applyFont="1" applyBorder="1" applyAlignment="1">
      <alignment horizontal="center" vertical="center"/>
    </xf>
    <xf numFmtId="20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Q26"/>
  <sheetViews>
    <sheetView topLeftCell="A5" workbookViewId="0">
      <selection activeCell="D19" sqref="D19"/>
    </sheetView>
  </sheetViews>
  <sheetFormatPr defaultColWidth="9" defaultRowHeight="15"/>
  <cols>
    <col min="5" max="5" width="22.42578125" customWidth="1"/>
    <col min="6" max="6" width="13.5703125" customWidth="1"/>
    <col min="7" max="7" width="14.140625" customWidth="1"/>
    <col min="9" max="9" width="13.28515625" customWidth="1"/>
    <col min="10" max="10" width="11.85546875" customWidth="1"/>
    <col min="12" max="12" width="9.140625" style="6"/>
  </cols>
  <sheetData>
    <row r="2" spans="5:17">
      <c r="E2" s="7" t="s">
        <v>0</v>
      </c>
      <c r="F2" s="8">
        <v>56</v>
      </c>
    </row>
    <row r="3" spans="5:17">
      <c r="E3" s="7" t="s">
        <v>1</v>
      </c>
      <c r="F3" s="8">
        <f>(50*6)+(6*4)</f>
        <v>324</v>
      </c>
    </row>
    <row r="4" spans="5:17">
      <c r="E4" s="7" t="s">
        <v>2</v>
      </c>
      <c r="F4" s="8">
        <v>54</v>
      </c>
    </row>
    <row r="5" spans="5:17">
      <c r="E5" s="8"/>
      <c r="F5" s="9" t="s">
        <v>3</v>
      </c>
      <c r="G5" s="10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14" t="s">
        <v>9</v>
      </c>
      <c r="P5" s="15"/>
    </row>
    <row r="6" spans="5:17">
      <c r="E6" s="234" t="s">
        <v>10</v>
      </c>
      <c r="F6" s="3">
        <v>54</v>
      </c>
      <c r="G6" s="4">
        <v>54</v>
      </c>
      <c r="H6" s="3">
        <v>54</v>
      </c>
      <c r="I6" s="3">
        <v>54</v>
      </c>
      <c r="J6" s="3">
        <v>54</v>
      </c>
      <c r="K6" s="3">
        <v>54</v>
      </c>
      <c r="L6" s="16">
        <f t="shared" ref="L6:L11" si="0">SUM(F6:K6)</f>
        <v>324</v>
      </c>
      <c r="O6" t="s">
        <v>11</v>
      </c>
      <c r="P6" s="17">
        <v>50</v>
      </c>
      <c r="Q6">
        <f>P6*6</f>
        <v>300</v>
      </c>
    </row>
    <row r="7" spans="5:17">
      <c r="E7" s="234"/>
      <c r="F7" s="3"/>
      <c r="G7" s="4">
        <v>54</v>
      </c>
      <c r="H7" s="3">
        <v>54</v>
      </c>
      <c r="I7" s="3">
        <v>54</v>
      </c>
      <c r="J7" s="3">
        <v>54</v>
      </c>
      <c r="K7" s="3">
        <v>54</v>
      </c>
      <c r="L7" s="16">
        <f t="shared" si="0"/>
        <v>270</v>
      </c>
      <c r="O7" t="s">
        <v>12</v>
      </c>
      <c r="P7" s="17">
        <v>6</v>
      </c>
      <c r="Q7">
        <f>P7*4</f>
        <v>24</v>
      </c>
    </row>
    <row r="8" spans="5:17">
      <c r="E8" s="234"/>
      <c r="F8" s="3"/>
      <c r="G8" s="4"/>
      <c r="H8" s="3">
        <v>54</v>
      </c>
      <c r="I8" s="3">
        <v>54</v>
      </c>
      <c r="J8" s="3">
        <v>54</v>
      </c>
      <c r="K8" s="3">
        <v>54</v>
      </c>
      <c r="L8" s="16">
        <f t="shared" si="0"/>
        <v>216</v>
      </c>
      <c r="Q8">
        <f>SUM(Q6:Q7)</f>
        <v>324</v>
      </c>
    </row>
    <row r="9" spans="5:17">
      <c r="E9" s="234"/>
      <c r="F9" s="3"/>
      <c r="G9" s="4"/>
      <c r="H9" s="3"/>
      <c r="I9" s="3">
        <v>54</v>
      </c>
      <c r="J9" s="3">
        <v>54</v>
      </c>
      <c r="K9" s="3">
        <v>54</v>
      </c>
      <c r="L9" s="16">
        <f t="shared" si="0"/>
        <v>162</v>
      </c>
      <c r="Q9">
        <f>Q8/6</f>
        <v>54</v>
      </c>
    </row>
    <row r="10" spans="5:17">
      <c r="E10" s="234"/>
      <c r="F10" s="3"/>
      <c r="G10" s="4"/>
      <c r="H10" s="3"/>
      <c r="I10" s="3"/>
      <c r="J10" s="3">
        <v>54</v>
      </c>
      <c r="K10" s="3">
        <v>54</v>
      </c>
      <c r="L10" s="16">
        <f t="shared" si="0"/>
        <v>108</v>
      </c>
    </row>
    <row r="11" spans="5:17">
      <c r="E11" s="234"/>
      <c r="F11" s="3"/>
      <c r="G11" s="4"/>
      <c r="H11" s="3"/>
      <c r="I11" s="3"/>
      <c r="J11" s="3"/>
      <c r="K11" s="3">
        <v>54</v>
      </c>
      <c r="L11" s="16">
        <f t="shared" si="0"/>
        <v>54</v>
      </c>
    </row>
    <row r="13" spans="5:17">
      <c r="E13" s="235" t="s">
        <v>13</v>
      </c>
      <c r="F13" s="3">
        <v>26</v>
      </c>
      <c r="G13" s="4">
        <v>81</v>
      </c>
      <c r="H13" s="3">
        <v>74</v>
      </c>
      <c r="I13" s="3">
        <v>80</v>
      </c>
      <c r="J13" s="3">
        <v>53</v>
      </c>
      <c r="K13" s="3">
        <v>23</v>
      </c>
      <c r="L13" s="16">
        <f t="shared" ref="L13:L18" si="1">SUM(F13:K13)</f>
        <v>337</v>
      </c>
    </row>
    <row r="14" spans="5:17">
      <c r="E14" s="235"/>
      <c r="F14" s="3"/>
      <c r="G14" s="4">
        <v>26</v>
      </c>
      <c r="H14" s="3">
        <v>81</v>
      </c>
      <c r="I14" s="3">
        <v>74</v>
      </c>
      <c r="J14" s="3">
        <v>80</v>
      </c>
      <c r="K14" s="3">
        <v>53</v>
      </c>
      <c r="L14" s="16">
        <f t="shared" si="1"/>
        <v>314</v>
      </c>
    </row>
    <row r="15" spans="5:17">
      <c r="E15" s="235"/>
      <c r="F15" s="3"/>
      <c r="G15" s="4"/>
      <c r="H15" s="3">
        <v>26</v>
      </c>
      <c r="I15" s="3">
        <v>81</v>
      </c>
      <c r="J15" s="3">
        <v>74</v>
      </c>
      <c r="K15" s="3">
        <v>80</v>
      </c>
      <c r="L15" s="16">
        <f t="shared" si="1"/>
        <v>261</v>
      </c>
    </row>
    <row r="16" spans="5:17">
      <c r="E16" s="235"/>
      <c r="F16" s="3"/>
      <c r="G16" s="4"/>
      <c r="H16" s="3"/>
      <c r="I16" s="3">
        <v>26</v>
      </c>
      <c r="J16" s="3">
        <v>81</v>
      </c>
      <c r="K16" s="3">
        <v>74</v>
      </c>
      <c r="L16" s="16">
        <f t="shared" si="1"/>
        <v>181</v>
      </c>
    </row>
    <row r="17" spans="5:13">
      <c r="E17" s="235"/>
      <c r="F17" s="3"/>
      <c r="G17" s="4"/>
      <c r="H17" s="3"/>
      <c r="I17" s="3"/>
      <c r="J17" s="3">
        <v>26</v>
      </c>
      <c r="K17" s="3">
        <v>81</v>
      </c>
      <c r="L17" s="16">
        <f t="shared" si="1"/>
        <v>107</v>
      </c>
    </row>
    <row r="18" spans="5:13">
      <c r="E18" s="235"/>
      <c r="F18" s="3"/>
      <c r="G18" s="4"/>
      <c r="H18" s="3"/>
      <c r="I18" s="3"/>
      <c r="J18" s="3"/>
      <c r="K18" s="3">
        <v>26</v>
      </c>
      <c r="L18" s="16">
        <f t="shared" si="1"/>
        <v>26</v>
      </c>
    </row>
    <row r="20" spans="5:13">
      <c r="E20" s="11" t="s">
        <v>14</v>
      </c>
      <c r="F20" s="7"/>
      <c r="G20" s="7"/>
      <c r="H20" s="7"/>
      <c r="I20" s="7"/>
      <c r="J20" s="7"/>
      <c r="K20" s="7"/>
      <c r="L20" s="18"/>
    </row>
    <row r="22" spans="5:13">
      <c r="F22" s="12" t="s">
        <v>3</v>
      </c>
      <c r="G22" s="13" t="s">
        <v>4</v>
      </c>
      <c r="H22" s="12" t="s">
        <v>5</v>
      </c>
      <c r="I22" s="12" t="s">
        <v>6</v>
      </c>
      <c r="J22" s="12" t="s">
        <v>7</v>
      </c>
      <c r="K22" s="12" t="s">
        <v>8</v>
      </c>
      <c r="L22" s="19" t="s">
        <v>9</v>
      </c>
    </row>
    <row r="23" spans="5:13">
      <c r="E23" s="7" t="s">
        <v>15</v>
      </c>
      <c r="F23" s="3">
        <v>395</v>
      </c>
      <c r="G23" s="3">
        <v>307</v>
      </c>
      <c r="H23" s="3">
        <v>201</v>
      </c>
      <c r="I23" s="3">
        <v>172</v>
      </c>
      <c r="J23" s="3">
        <v>149</v>
      </c>
      <c r="K23" s="3">
        <v>140</v>
      </c>
      <c r="L23" s="3"/>
      <c r="M23">
        <f>SUM(F23:L23)</f>
        <v>1364</v>
      </c>
    </row>
    <row r="24" spans="5:13">
      <c r="E24" s="7" t="s">
        <v>16</v>
      </c>
      <c r="F24" s="3">
        <v>21</v>
      </c>
      <c r="G24" s="3">
        <v>8</v>
      </c>
      <c r="H24" s="3">
        <v>19</v>
      </c>
      <c r="I24" s="3">
        <v>12</v>
      </c>
      <c r="J24" s="3">
        <v>8</v>
      </c>
      <c r="K24" s="3">
        <v>28</v>
      </c>
      <c r="L24" s="3"/>
    </row>
    <row r="25" spans="5:13">
      <c r="E25" s="7" t="s">
        <v>17</v>
      </c>
      <c r="F25" s="3">
        <f t="shared" ref="F25:L25" si="2">F23-F24</f>
        <v>374</v>
      </c>
      <c r="G25" s="3">
        <f t="shared" si="2"/>
        <v>299</v>
      </c>
      <c r="H25" s="3">
        <f t="shared" si="2"/>
        <v>182</v>
      </c>
      <c r="I25" s="3">
        <f t="shared" si="2"/>
        <v>160</v>
      </c>
      <c r="J25" s="3">
        <f t="shared" si="2"/>
        <v>141</v>
      </c>
      <c r="K25" s="3">
        <f t="shared" si="2"/>
        <v>112</v>
      </c>
      <c r="L25" s="3">
        <f t="shared" si="2"/>
        <v>0</v>
      </c>
    </row>
    <row r="26" spans="5:13">
      <c r="E26" s="7" t="s">
        <v>18</v>
      </c>
      <c r="F26" s="3"/>
      <c r="G26" s="3"/>
      <c r="H26" s="3"/>
      <c r="I26" s="3"/>
      <c r="J26" s="3"/>
      <c r="K26" s="3"/>
      <c r="L26" s="3"/>
    </row>
  </sheetData>
  <mergeCells count="2">
    <mergeCell ref="E6:E11"/>
    <mergeCell ref="E13:E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Normal="100" workbookViewId="0">
      <selection activeCell="C12" sqref="C12"/>
    </sheetView>
  </sheetViews>
  <sheetFormatPr defaultRowHeight="15"/>
  <cols>
    <col min="1" max="1" width="11.5703125" bestFit="1" customWidth="1"/>
    <col min="2" max="2" width="12.5703125" bestFit="1" customWidth="1"/>
    <col min="3" max="3" width="20.7109375" customWidth="1"/>
    <col min="4" max="4" width="13" customWidth="1"/>
    <col min="5" max="5" width="30.7109375" customWidth="1"/>
    <col min="6" max="6" width="11.28515625" customWidth="1"/>
    <col min="7" max="7" width="19.28515625" customWidth="1"/>
    <col min="8" max="8" width="9.5703125" customWidth="1"/>
    <col min="9" max="9" width="9.28515625" customWidth="1"/>
  </cols>
  <sheetData>
    <row r="1" spans="1:8" ht="15.75" thickBot="1">
      <c r="A1" s="57" t="s">
        <v>22</v>
      </c>
      <c r="B1" s="52" t="s">
        <v>25</v>
      </c>
      <c r="C1" s="53" t="s">
        <v>32</v>
      </c>
      <c r="D1" s="21"/>
      <c r="E1" s="21"/>
      <c r="F1" s="21"/>
      <c r="G1" s="21"/>
    </row>
    <row r="2" spans="1:8" ht="15.75" thickBot="1">
      <c r="A2" s="236" t="s">
        <v>23</v>
      </c>
      <c r="B2" s="58"/>
      <c r="C2" s="124"/>
      <c r="D2" s="123"/>
      <c r="E2" s="20"/>
      <c r="F2" s="20"/>
      <c r="G2" s="20"/>
      <c r="H2" s="79"/>
    </row>
    <row r="3" spans="1:8" ht="15.75" thickBot="1">
      <c r="A3" s="237"/>
      <c r="B3" s="8"/>
      <c r="C3" s="127"/>
      <c r="D3" s="126"/>
      <c r="E3" s="20"/>
      <c r="F3" s="20"/>
      <c r="G3" s="20"/>
      <c r="H3" s="79"/>
    </row>
    <row r="4" spans="1:8" ht="15.75" thickBot="1">
      <c r="A4" s="237"/>
      <c r="B4" s="8"/>
      <c r="C4" s="115"/>
      <c r="D4" s="20"/>
      <c r="E4" s="20"/>
      <c r="F4" s="20"/>
      <c r="G4" s="20"/>
      <c r="H4" s="79"/>
    </row>
    <row r="5" spans="1:8">
      <c r="A5" s="237"/>
      <c r="B5" s="55"/>
      <c r="C5" s="113"/>
      <c r="D5" s="20"/>
      <c r="E5" s="20"/>
      <c r="F5" s="20"/>
      <c r="G5" s="20"/>
      <c r="H5" s="79"/>
    </row>
    <row r="6" spans="1:8">
      <c r="A6" s="237"/>
      <c r="B6" s="55"/>
      <c r="C6" s="71"/>
      <c r="D6" s="112"/>
      <c r="E6" s="20"/>
      <c r="F6" s="20"/>
      <c r="G6" s="20"/>
      <c r="H6" s="79"/>
    </row>
    <row r="7" spans="1:8">
      <c r="A7" s="237"/>
      <c r="B7" s="8"/>
      <c r="C7" s="1"/>
      <c r="D7" s="112"/>
      <c r="E7" s="20"/>
      <c r="F7" s="20"/>
      <c r="G7" s="20"/>
      <c r="H7" s="71"/>
    </row>
    <row r="8" spans="1:8">
      <c r="A8" s="237"/>
      <c r="B8" s="8"/>
      <c r="C8" s="78"/>
      <c r="D8" s="20"/>
      <c r="E8" s="20"/>
      <c r="F8" s="20"/>
      <c r="G8" s="20"/>
      <c r="H8" s="71"/>
    </row>
    <row r="9" spans="1:8">
      <c r="A9" s="237"/>
      <c r="B9" s="8"/>
      <c r="C9" s="81"/>
      <c r="D9" s="20"/>
      <c r="E9" s="20"/>
      <c r="F9" s="20"/>
      <c r="G9" s="20"/>
      <c r="H9" s="79"/>
    </row>
    <row r="10" spans="1:8">
      <c r="A10" s="237"/>
      <c r="B10" s="8"/>
      <c r="C10" s="1"/>
      <c r="D10" s="20"/>
      <c r="E10" s="20"/>
      <c r="F10" s="20"/>
      <c r="G10" s="20"/>
    </row>
    <row r="11" spans="1:8" ht="15.75" thickBot="1">
      <c r="A11" s="238"/>
      <c r="B11" s="31"/>
      <c r="C11" s="2"/>
      <c r="D11" s="22"/>
      <c r="E11" s="22"/>
      <c r="F11" s="22"/>
      <c r="G11" s="22"/>
      <c r="H11" s="71"/>
    </row>
    <row r="12" spans="1:8" ht="15.75" thickBot="1">
      <c r="A12" s="236" t="s">
        <v>24</v>
      </c>
      <c r="B12" s="139" t="s">
        <v>54</v>
      </c>
      <c r="C12" s="203" t="s">
        <v>55</v>
      </c>
      <c r="D12" s="135"/>
      <c r="E12" s="21"/>
      <c r="F12" s="21"/>
      <c r="G12" s="21"/>
    </row>
    <row r="13" spans="1:8" ht="15.75" thickBot="1">
      <c r="A13" s="237"/>
      <c r="B13" s="139"/>
      <c r="C13" s="140"/>
      <c r="D13" s="137"/>
      <c r="E13" s="20"/>
      <c r="F13" s="20"/>
      <c r="G13" s="20"/>
      <c r="H13" s="79"/>
    </row>
    <row r="14" spans="1:8" ht="15.75" thickBot="1">
      <c r="A14" s="237"/>
      <c r="B14" s="8"/>
      <c r="C14" s="159"/>
      <c r="D14" s="114"/>
      <c r="E14" s="20"/>
      <c r="F14" s="20"/>
      <c r="G14" s="20"/>
    </row>
    <row r="15" spans="1:8">
      <c r="A15" s="237"/>
      <c r="B15" s="55"/>
      <c r="C15" s="161"/>
      <c r="D15" s="114"/>
      <c r="E15" s="20"/>
      <c r="F15" s="20"/>
      <c r="G15" s="20"/>
    </row>
    <row r="16" spans="1:8">
      <c r="A16" s="237"/>
      <c r="B16" s="55"/>
      <c r="C16" s="108"/>
      <c r="D16" s="20"/>
      <c r="E16" s="20"/>
      <c r="F16" s="20"/>
      <c r="G16" s="20"/>
    </row>
    <row r="17" spans="1:8">
      <c r="A17" s="237"/>
      <c r="B17" s="55"/>
      <c r="C17" s="108"/>
      <c r="D17" s="20"/>
      <c r="E17" s="20"/>
      <c r="F17" s="20"/>
      <c r="G17" s="20"/>
    </row>
    <row r="18" spans="1:8">
      <c r="A18" s="237"/>
      <c r="B18" s="55"/>
      <c r="C18" s="61"/>
      <c r="D18" s="20"/>
      <c r="E18" s="20"/>
      <c r="F18" s="20"/>
      <c r="G18" s="20"/>
    </row>
    <row r="19" spans="1:8">
      <c r="A19" s="237"/>
      <c r="B19" s="55"/>
      <c r="C19" s="62"/>
      <c r="D19" s="20"/>
      <c r="E19" s="20"/>
      <c r="F19" s="20"/>
      <c r="G19" s="20"/>
    </row>
    <row r="20" spans="1:8">
      <c r="A20" s="237"/>
      <c r="B20" s="55"/>
      <c r="C20" s="1"/>
      <c r="D20" s="20"/>
      <c r="E20" s="20"/>
      <c r="F20" s="20"/>
      <c r="G20" s="20"/>
    </row>
    <row r="21" spans="1:8">
      <c r="A21" s="237"/>
      <c r="B21" s="55"/>
      <c r="C21" s="1"/>
      <c r="D21" s="20"/>
      <c r="E21" s="20"/>
      <c r="F21" s="20"/>
      <c r="G21" s="20"/>
    </row>
    <row r="22" spans="1:8" ht="15.75" thickBot="1">
      <c r="A22" s="238"/>
      <c r="B22" s="31"/>
      <c r="C22" s="2"/>
      <c r="D22" s="22"/>
      <c r="E22" s="22"/>
      <c r="F22" s="22"/>
      <c r="G22" s="22"/>
    </row>
    <row r="23" spans="1:8" ht="15.75" thickBot="1">
      <c r="A23" s="236" t="s">
        <v>26</v>
      </c>
      <c r="B23" s="148"/>
      <c r="C23" s="164"/>
      <c r="D23" s="135"/>
      <c r="H23" s="79"/>
    </row>
    <row r="24" spans="1:8" ht="15.75" thickBot="1">
      <c r="A24" s="237"/>
      <c r="B24" s="151"/>
      <c r="C24" s="150"/>
      <c r="D24" s="128"/>
    </row>
    <row r="25" spans="1:8" s="24" customFormat="1">
      <c r="A25" s="237"/>
      <c r="B25" s="56"/>
      <c r="C25" s="140"/>
      <c r="D25" s="125"/>
    </row>
    <row r="26" spans="1:8">
      <c r="A26" s="237"/>
      <c r="B26" s="121"/>
      <c r="C26" s="63"/>
      <c r="D26" s="110"/>
    </row>
    <row r="27" spans="1:8">
      <c r="A27" s="237"/>
      <c r="B27" s="121"/>
      <c r="C27" s="63"/>
      <c r="D27" s="110"/>
    </row>
    <row r="28" spans="1:8">
      <c r="A28" s="237"/>
      <c r="B28" s="121"/>
      <c r="C28" s="63"/>
      <c r="D28" s="111"/>
    </row>
    <row r="29" spans="1:8">
      <c r="A29" s="237"/>
      <c r="B29" s="122"/>
      <c r="C29" s="63"/>
      <c r="D29" s="111"/>
    </row>
    <row r="30" spans="1:8">
      <c r="A30" s="237"/>
      <c r="B30" s="122"/>
      <c r="C30" s="63"/>
    </row>
    <row r="31" spans="1:8">
      <c r="A31" s="237"/>
      <c r="B31" s="55"/>
      <c r="C31" s="59"/>
    </row>
    <row r="32" spans="1:8" ht="15.75" thickBot="1">
      <c r="A32" s="238"/>
      <c r="B32" s="31"/>
      <c r="C32" s="64"/>
    </row>
    <row r="33" spans="1:9">
      <c r="A33" s="236" t="s">
        <v>27</v>
      </c>
      <c r="B33" s="185"/>
      <c r="C33" s="186"/>
      <c r="D33" s="134"/>
      <c r="H33" s="79"/>
    </row>
    <row r="34" spans="1:9">
      <c r="A34" s="237"/>
      <c r="B34" s="145"/>
      <c r="C34" s="174"/>
      <c r="D34" s="120"/>
      <c r="H34" s="79"/>
    </row>
    <row r="35" spans="1:9">
      <c r="A35" s="237"/>
      <c r="B35" s="145"/>
      <c r="C35" s="146"/>
      <c r="D35" s="117"/>
      <c r="I35" s="23"/>
    </row>
    <row r="36" spans="1:9">
      <c r="A36" s="237"/>
      <c r="B36" s="118"/>
      <c r="C36" s="119"/>
      <c r="D36" s="117"/>
      <c r="I36" s="23"/>
    </row>
    <row r="37" spans="1:9">
      <c r="A37" s="237"/>
      <c r="B37" s="55"/>
      <c r="C37" s="116"/>
      <c r="I37" s="23"/>
    </row>
    <row r="38" spans="1:9">
      <c r="A38" s="237"/>
      <c r="B38" s="55"/>
      <c r="C38" s="116"/>
      <c r="I38" s="23"/>
    </row>
    <row r="39" spans="1:9">
      <c r="A39" s="237"/>
      <c r="B39" s="55"/>
      <c r="C39" s="116"/>
      <c r="I39" s="23"/>
    </row>
    <row r="40" spans="1:9">
      <c r="A40" s="237"/>
      <c r="B40" s="55"/>
      <c r="C40" s="60"/>
      <c r="I40" s="23"/>
    </row>
    <row r="41" spans="1:9" ht="15.75" thickBot="1">
      <c r="A41" s="238"/>
      <c r="B41" s="65"/>
      <c r="C41" s="66"/>
      <c r="I41" s="23"/>
    </row>
    <row r="42" spans="1:9">
      <c r="A42" s="239" t="s">
        <v>31</v>
      </c>
      <c r="B42" s="135"/>
      <c r="C42" s="176"/>
      <c r="D42" s="135"/>
      <c r="H42" s="107"/>
      <c r="I42" s="23"/>
    </row>
    <row r="43" spans="1:9">
      <c r="A43" s="237"/>
      <c r="B43" s="134"/>
      <c r="C43" s="156"/>
      <c r="D43" s="134"/>
      <c r="H43" s="79"/>
    </row>
    <row r="44" spans="1:9">
      <c r="A44" s="237"/>
      <c r="B44" s="55"/>
      <c r="C44" s="132"/>
      <c r="H44" s="72"/>
    </row>
    <row r="45" spans="1:9">
      <c r="A45" s="237"/>
      <c r="B45" s="55"/>
      <c r="C45" s="54"/>
    </row>
    <row r="46" spans="1:9">
      <c r="A46" s="237"/>
      <c r="B46" s="55"/>
      <c r="C46" s="54"/>
    </row>
    <row r="47" spans="1:9">
      <c r="A47" s="237"/>
      <c r="B47" s="55"/>
      <c r="C47" s="54"/>
    </row>
    <row r="48" spans="1:9" ht="15.75" thickBot="1">
      <c r="A48" s="237"/>
      <c r="B48" s="67"/>
      <c r="C48" s="67"/>
    </row>
    <row r="49" spans="1:8" ht="15.75" thickBot="1">
      <c r="A49" s="236" t="s">
        <v>28</v>
      </c>
      <c r="B49" s="149"/>
      <c r="C49" s="186"/>
      <c r="D49" s="135"/>
      <c r="H49" s="79"/>
    </row>
    <row r="50" spans="1:8">
      <c r="A50" s="237"/>
      <c r="B50" s="135"/>
      <c r="C50" s="136"/>
      <c r="D50" s="135"/>
    </row>
    <row r="51" spans="1:8">
      <c r="A51" s="237"/>
      <c r="C51" s="133"/>
      <c r="H51" s="79"/>
    </row>
    <row r="52" spans="1:8">
      <c r="A52" s="237"/>
      <c r="B52" s="55"/>
      <c r="C52" s="108"/>
      <c r="H52" s="73"/>
    </row>
    <row r="53" spans="1:8">
      <c r="A53" s="237"/>
      <c r="B53" s="55"/>
      <c r="C53" s="108"/>
    </row>
    <row r="54" spans="1:8">
      <c r="A54" s="237"/>
      <c r="B54" s="55"/>
      <c r="C54" s="108"/>
    </row>
    <row r="55" spans="1:8">
      <c r="A55" s="237"/>
      <c r="B55" s="55"/>
      <c r="C55" s="109"/>
    </row>
    <row r="56" spans="1:8">
      <c r="A56" s="237"/>
      <c r="B56" s="8"/>
      <c r="C56" s="1"/>
    </row>
    <row r="57" spans="1:8">
      <c r="A57" s="237"/>
      <c r="B57" s="55"/>
      <c r="C57" s="1"/>
    </row>
    <row r="58" spans="1:8" ht="15.75" thickBot="1">
      <c r="A58" s="238"/>
      <c r="B58" s="31"/>
      <c r="C58" s="2"/>
    </row>
    <row r="59" spans="1:8">
      <c r="A59" s="236" t="s">
        <v>29</v>
      </c>
      <c r="B59" s="149"/>
      <c r="C59" s="195"/>
      <c r="D59" s="131"/>
      <c r="H59" s="79"/>
    </row>
    <row r="60" spans="1:8">
      <c r="A60" s="237"/>
      <c r="B60" s="55"/>
      <c r="C60" s="188"/>
      <c r="H60" s="79"/>
    </row>
    <row r="61" spans="1:8">
      <c r="A61" s="237"/>
      <c r="B61" s="55"/>
      <c r="C61" s="106"/>
    </row>
    <row r="62" spans="1:8">
      <c r="A62" s="237"/>
      <c r="B62" s="55"/>
      <c r="C62" s="68"/>
    </row>
    <row r="63" spans="1:8">
      <c r="A63" s="237"/>
      <c r="B63" s="55"/>
      <c r="C63" s="68"/>
    </row>
    <row r="64" spans="1:8">
      <c r="A64" s="237"/>
      <c r="B64" s="55"/>
      <c r="C64" s="59"/>
    </row>
    <row r="65" spans="1:8">
      <c r="A65" s="237"/>
      <c r="B65" s="55"/>
      <c r="C65" s="40"/>
    </row>
    <row r="66" spans="1:8" ht="15.75" thickBot="1">
      <c r="A66" s="238"/>
      <c r="B66" s="31"/>
      <c r="C66" s="2"/>
    </row>
    <row r="67" spans="1:8">
      <c r="A67" s="237" t="s">
        <v>30</v>
      </c>
      <c r="B67" s="130"/>
      <c r="C67" s="130"/>
      <c r="D67" s="129"/>
      <c r="H67" s="79"/>
    </row>
    <row r="68" spans="1:8">
      <c r="A68" s="237"/>
      <c r="B68" s="55"/>
      <c r="C68" s="8"/>
    </row>
    <row r="69" spans="1:8">
      <c r="A69" s="237"/>
      <c r="B69" s="55"/>
      <c r="C69" s="8"/>
    </row>
    <row r="70" spans="1:8">
      <c r="A70" s="237"/>
      <c r="B70" s="55"/>
      <c r="C70" s="8"/>
    </row>
    <row r="71" spans="1:8">
      <c r="A71" s="237"/>
      <c r="B71" s="8"/>
      <c r="C71" s="8"/>
    </row>
    <row r="72" spans="1:8">
      <c r="A72" s="237"/>
      <c r="B72" s="8"/>
      <c r="C72" s="8"/>
    </row>
    <row r="73" spans="1:8" ht="15.75" thickBot="1">
      <c r="A73" s="238"/>
      <c r="B73" s="8"/>
      <c r="C73" s="8"/>
    </row>
  </sheetData>
  <mergeCells count="8">
    <mergeCell ref="A59:A66"/>
    <mergeCell ref="A67:A73"/>
    <mergeCell ref="A2:A11"/>
    <mergeCell ref="A12:A22"/>
    <mergeCell ref="A23:A32"/>
    <mergeCell ref="A33:A41"/>
    <mergeCell ref="A42:A48"/>
    <mergeCell ref="A49:A5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8"/>
  <sheetViews>
    <sheetView tabSelected="1" zoomScale="96" zoomScaleNormal="96" workbookViewId="0">
      <selection activeCell="B10" sqref="B10"/>
    </sheetView>
  </sheetViews>
  <sheetFormatPr defaultRowHeight="15"/>
  <cols>
    <col min="1" max="1" width="13.28515625" customWidth="1"/>
    <col min="2" max="2" width="12.42578125" customWidth="1"/>
    <col min="3" max="3" width="10.5703125" customWidth="1"/>
    <col min="4" max="4" width="31.42578125" customWidth="1"/>
    <col min="5" max="5" width="23.85546875" customWidth="1"/>
    <col min="6" max="6" width="15" customWidth="1"/>
    <col min="7" max="7" width="30.5703125" customWidth="1"/>
    <col min="8" max="8" width="17.5703125" customWidth="1"/>
    <col min="9" max="9" width="9.5703125" customWidth="1"/>
    <col min="10" max="10" width="14" customWidth="1"/>
    <col min="13" max="13" width="18.85546875" customWidth="1"/>
  </cols>
  <sheetData>
    <row r="1" spans="1:10">
      <c r="A1" s="231" t="s">
        <v>56</v>
      </c>
      <c r="B1" t="s">
        <v>53</v>
      </c>
      <c r="C1" t="s">
        <v>50</v>
      </c>
      <c r="D1" t="s">
        <v>52</v>
      </c>
      <c r="E1" t="s">
        <v>46</v>
      </c>
      <c r="F1" t="s">
        <v>47</v>
      </c>
      <c r="G1" t="s">
        <v>48</v>
      </c>
      <c r="H1" t="s">
        <v>51</v>
      </c>
      <c r="I1" t="s">
        <v>49</v>
      </c>
    </row>
    <row r="2" spans="1:10">
      <c r="A2" s="69">
        <v>44545</v>
      </c>
      <c r="B2" s="233">
        <v>0.29166666666666669</v>
      </c>
      <c r="C2" s="240">
        <v>0.4548611111111111</v>
      </c>
      <c r="D2" t="s">
        <v>64</v>
      </c>
      <c r="F2" t="s">
        <v>65</v>
      </c>
      <c r="G2" s="232" t="s">
        <v>66</v>
      </c>
      <c r="H2" s="232" t="s">
        <v>58</v>
      </c>
      <c r="I2" s="232" t="s">
        <v>59</v>
      </c>
      <c r="J2" s="196"/>
    </row>
    <row r="3" spans="1:10">
      <c r="A3" s="69">
        <v>44545</v>
      </c>
      <c r="B3" s="233">
        <v>0.29166666666666669</v>
      </c>
      <c r="C3" s="240">
        <v>0.47291666666666665</v>
      </c>
      <c r="D3" t="s">
        <v>67</v>
      </c>
      <c r="F3" t="s">
        <v>68</v>
      </c>
      <c r="G3" s="232" t="s">
        <v>69</v>
      </c>
      <c r="H3" s="232" t="s">
        <v>58</v>
      </c>
      <c r="I3" s="232" t="s">
        <v>59</v>
      </c>
      <c r="J3" s="196"/>
    </row>
    <row r="4" spans="1:10">
      <c r="A4" s="69">
        <v>44545</v>
      </c>
      <c r="B4" s="233">
        <v>0.29166666666666669</v>
      </c>
      <c r="C4" s="240">
        <v>0.49722222222222223</v>
      </c>
      <c r="D4" t="s">
        <v>67</v>
      </c>
      <c r="F4" t="s">
        <v>68</v>
      </c>
      <c r="G4" s="232" t="s">
        <v>70</v>
      </c>
      <c r="H4" s="232" t="s">
        <v>58</v>
      </c>
      <c r="I4" s="232" t="s">
        <v>59</v>
      </c>
      <c r="J4" s="196"/>
    </row>
    <row r="5" spans="1:10">
      <c r="A5" s="69">
        <v>44545</v>
      </c>
      <c r="B5" s="233">
        <v>0.29166666666666669</v>
      </c>
      <c r="C5" s="240">
        <v>0.11666666666666665</v>
      </c>
      <c r="D5" t="s">
        <v>71</v>
      </c>
      <c r="F5" t="s">
        <v>72</v>
      </c>
      <c r="G5" s="232" t="s">
        <v>60</v>
      </c>
      <c r="H5" s="232" t="s">
        <v>73</v>
      </c>
      <c r="I5" s="232" t="s">
        <v>61</v>
      </c>
      <c r="J5" s="196"/>
    </row>
    <row r="6" spans="1:10">
      <c r="A6" s="69">
        <v>44545</v>
      </c>
      <c r="B6" s="233">
        <v>0.29166666666666669</v>
      </c>
      <c r="C6" s="240">
        <v>0.17361111111111113</v>
      </c>
      <c r="D6" t="s">
        <v>74</v>
      </c>
      <c r="F6" t="s">
        <v>75</v>
      </c>
      <c r="G6" s="232" t="s">
        <v>76</v>
      </c>
      <c r="H6" s="232" t="s">
        <v>58</v>
      </c>
      <c r="I6" s="232" t="s">
        <v>59</v>
      </c>
      <c r="J6" s="230"/>
    </row>
    <row r="7" spans="1:10">
      <c r="A7" s="69">
        <v>44545</v>
      </c>
      <c r="B7" s="233">
        <v>0.29166666666666669</v>
      </c>
      <c r="C7" s="240">
        <v>0.19930555555555554</v>
      </c>
      <c r="D7" t="s">
        <v>77</v>
      </c>
      <c r="F7" t="s">
        <v>78</v>
      </c>
      <c r="G7" s="232" t="s">
        <v>79</v>
      </c>
      <c r="H7" s="232" t="s">
        <v>58</v>
      </c>
      <c r="I7" s="232" t="s">
        <v>61</v>
      </c>
      <c r="J7" s="230"/>
    </row>
    <row r="8" spans="1:10">
      <c r="A8" s="69">
        <v>44545</v>
      </c>
      <c r="B8" s="233">
        <v>0.29166666666666669</v>
      </c>
      <c r="C8" s="240">
        <v>0.26041666666666669</v>
      </c>
      <c r="D8" t="s">
        <v>80</v>
      </c>
      <c r="F8" t="s">
        <v>81</v>
      </c>
      <c r="G8" s="232" t="s">
        <v>57</v>
      </c>
      <c r="H8" s="232" t="s">
        <v>58</v>
      </c>
      <c r="I8" s="232" t="s">
        <v>61</v>
      </c>
      <c r="J8" s="230"/>
    </row>
    <row r="9" spans="1:10">
      <c r="A9" s="69">
        <v>44545</v>
      </c>
      <c r="B9" s="233">
        <v>0.29166666666666669</v>
      </c>
      <c r="C9" s="240">
        <v>0.27083333333333331</v>
      </c>
      <c r="D9" t="s">
        <v>82</v>
      </c>
      <c r="F9" t="s">
        <v>83</v>
      </c>
      <c r="G9" s="232" t="s">
        <v>60</v>
      </c>
      <c r="H9" s="232" t="s">
        <v>58</v>
      </c>
      <c r="I9" s="232" t="s">
        <v>59</v>
      </c>
      <c r="J9" s="230"/>
    </row>
    <row r="10" spans="1:10">
      <c r="A10" s="69">
        <v>44545</v>
      </c>
      <c r="B10" s="233">
        <v>0.29166666666666669</v>
      </c>
      <c r="C10" s="240">
        <v>0.31736111111111115</v>
      </c>
      <c r="D10" t="s">
        <v>84</v>
      </c>
      <c r="F10" t="s">
        <v>85</v>
      </c>
      <c r="G10" s="232" t="s">
        <v>79</v>
      </c>
      <c r="H10" s="232" t="s">
        <v>58</v>
      </c>
      <c r="I10" s="232" t="s">
        <v>61</v>
      </c>
      <c r="J10" s="230"/>
    </row>
    <row r="11" spans="1:10">
      <c r="A11" s="69"/>
      <c r="B11" s="228"/>
      <c r="C11" s="228"/>
      <c r="G11" s="228"/>
      <c r="H11" s="228"/>
      <c r="I11" s="228"/>
      <c r="J11" s="230"/>
    </row>
    <row r="12" spans="1:10">
      <c r="A12" s="69"/>
      <c r="B12" s="228"/>
      <c r="C12" s="228"/>
      <c r="G12" s="228"/>
      <c r="H12" s="228"/>
      <c r="I12" s="228"/>
      <c r="J12" s="230"/>
    </row>
    <row r="13" spans="1:10">
      <c r="A13" s="69"/>
      <c r="B13" s="228"/>
      <c r="C13" s="228"/>
      <c r="G13" s="228"/>
      <c r="H13" s="228"/>
      <c r="I13" s="228"/>
      <c r="J13" s="230"/>
    </row>
    <row r="14" spans="1:10">
      <c r="A14" s="69"/>
      <c r="B14" s="228"/>
      <c r="C14" s="228"/>
      <c r="G14" s="228"/>
      <c r="H14" s="228"/>
      <c r="I14" s="228"/>
      <c r="J14" s="230"/>
    </row>
    <row r="15" spans="1:10">
      <c r="A15" s="69"/>
      <c r="B15" s="228"/>
      <c r="C15" s="228"/>
      <c r="G15" s="228"/>
      <c r="H15" s="228"/>
      <c r="I15" s="228"/>
      <c r="J15" s="230"/>
    </row>
    <row r="16" spans="1:10">
      <c r="A16" s="69"/>
      <c r="B16" s="228"/>
      <c r="C16" s="228"/>
      <c r="G16" s="228"/>
      <c r="H16" s="228"/>
      <c r="I16" s="228"/>
      <c r="J16" s="230"/>
    </row>
    <row r="17" spans="1:10">
      <c r="A17" s="69"/>
      <c r="B17" s="228"/>
      <c r="C17" s="228"/>
      <c r="G17" s="228"/>
      <c r="H17" s="228"/>
      <c r="I17" s="228"/>
      <c r="J17" s="230"/>
    </row>
    <row r="18" spans="1:10">
      <c r="A18" s="69"/>
      <c r="B18" s="228"/>
      <c r="C18" s="228"/>
      <c r="G18" s="228"/>
      <c r="H18" s="228"/>
      <c r="I18" s="228"/>
      <c r="J18" s="230"/>
    </row>
    <row r="19" spans="1:10">
      <c r="A19" s="69"/>
      <c r="B19" s="228"/>
      <c r="C19" s="228"/>
      <c r="G19" s="228"/>
      <c r="H19" s="228"/>
      <c r="I19" s="228"/>
      <c r="J19" s="230"/>
    </row>
    <row r="20" spans="1:10">
      <c r="A20" s="69"/>
      <c r="B20" s="228"/>
      <c r="C20" s="228"/>
      <c r="G20" s="228"/>
      <c r="H20" s="228"/>
      <c r="I20" s="228"/>
      <c r="J20" s="230"/>
    </row>
    <row r="21" spans="1:10">
      <c r="A21" s="69"/>
      <c r="B21" s="228"/>
      <c r="C21" s="228"/>
      <c r="G21" s="228"/>
      <c r="H21" s="228"/>
      <c r="I21" s="228"/>
      <c r="J21" s="230"/>
    </row>
    <row r="22" spans="1:10">
      <c r="A22" s="69"/>
      <c r="B22" s="228"/>
      <c r="C22" s="228"/>
      <c r="G22" s="228"/>
      <c r="H22" s="228"/>
      <c r="I22" s="228"/>
      <c r="J22" s="196"/>
    </row>
    <row r="23" spans="1:10">
      <c r="A23" s="69"/>
      <c r="B23" s="228"/>
      <c r="C23" s="228"/>
      <c r="G23" s="228"/>
      <c r="H23" s="228"/>
      <c r="I23" s="228"/>
      <c r="J23" s="196"/>
    </row>
    <row r="24" spans="1:10">
      <c r="A24" s="69"/>
      <c r="B24" s="228"/>
      <c r="C24" s="228"/>
      <c r="G24" s="228"/>
      <c r="H24" s="228"/>
      <c r="I24" s="228"/>
      <c r="J24" s="196"/>
    </row>
    <row r="25" spans="1:10">
      <c r="A25" s="69"/>
      <c r="B25" s="228"/>
      <c r="C25" s="228"/>
      <c r="G25" s="228"/>
      <c r="H25" s="228"/>
      <c r="I25" s="228"/>
      <c r="J25" s="196"/>
    </row>
    <row r="26" spans="1:10">
      <c r="A26" s="69"/>
      <c r="B26" s="228"/>
      <c r="C26" s="228"/>
      <c r="G26" s="228"/>
      <c r="H26" s="228"/>
      <c r="I26" s="228"/>
      <c r="J26" s="196"/>
    </row>
    <row r="27" spans="1:10">
      <c r="A27" s="69"/>
      <c r="B27" s="228"/>
      <c r="C27" s="228"/>
      <c r="G27" s="228"/>
      <c r="H27" s="228"/>
      <c r="I27" s="228"/>
      <c r="J27" s="196"/>
    </row>
    <row r="28" spans="1:10">
      <c r="A28" s="69"/>
      <c r="B28" s="228"/>
      <c r="C28" s="228"/>
      <c r="G28" s="228"/>
      <c r="H28" s="229"/>
      <c r="I28" s="228"/>
      <c r="J28" s="226"/>
    </row>
    <row r="29" spans="1:10">
      <c r="A29" s="69"/>
      <c r="B29" s="228"/>
      <c r="C29" s="228"/>
      <c r="G29" s="228"/>
      <c r="H29" s="229"/>
      <c r="I29" s="228"/>
      <c r="J29" s="226"/>
    </row>
    <row r="30" spans="1:10">
      <c r="A30" s="69"/>
      <c r="B30" s="228"/>
      <c r="C30" s="228"/>
      <c r="G30" s="228"/>
      <c r="H30" s="228"/>
      <c r="I30" s="228"/>
      <c r="J30" s="226"/>
    </row>
    <row r="31" spans="1:10">
      <c r="A31" s="69"/>
      <c r="B31" s="228"/>
      <c r="C31" s="228"/>
      <c r="G31" s="228"/>
      <c r="H31" s="228"/>
      <c r="I31" s="228"/>
      <c r="J31" s="226"/>
    </row>
    <row r="32" spans="1:10">
      <c r="A32" s="69"/>
      <c r="B32" s="228"/>
      <c r="C32" s="228"/>
      <c r="G32" s="228"/>
      <c r="H32" s="228"/>
      <c r="I32" s="228"/>
      <c r="J32" s="226"/>
    </row>
    <row r="33" spans="1:10">
      <c r="A33" s="69"/>
      <c r="B33" s="228"/>
      <c r="C33" s="228"/>
      <c r="G33" s="228"/>
      <c r="H33" s="228"/>
      <c r="I33" s="228"/>
      <c r="J33" s="226"/>
    </row>
    <row r="34" spans="1:10">
      <c r="A34" s="69"/>
      <c r="B34" s="228"/>
      <c r="C34" s="228"/>
      <c r="G34" s="228"/>
      <c r="H34" s="228"/>
      <c r="I34" s="228"/>
      <c r="J34" s="226"/>
    </row>
    <row r="35" spans="1:10">
      <c r="A35" s="69"/>
      <c r="B35" s="228"/>
      <c r="C35" s="228"/>
      <c r="G35" s="228"/>
      <c r="H35" s="228"/>
      <c r="I35" s="228"/>
      <c r="J35" s="226"/>
    </row>
    <row r="36" spans="1:10">
      <c r="A36" s="69"/>
      <c r="B36" s="228"/>
      <c r="C36" s="228"/>
      <c r="G36" s="228"/>
      <c r="H36" s="228"/>
      <c r="I36" s="228"/>
      <c r="J36" s="226"/>
    </row>
    <row r="37" spans="1:10">
      <c r="A37" s="69"/>
      <c r="B37" s="228"/>
      <c r="C37" s="228"/>
      <c r="G37" s="228"/>
      <c r="H37" s="228"/>
      <c r="I37" s="228"/>
      <c r="J37" s="226"/>
    </row>
    <row r="38" spans="1:10">
      <c r="A38" s="69"/>
      <c r="B38" s="228"/>
      <c r="C38" s="228"/>
      <c r="G38" s="228"/>
      <c r="H38" s="228"/>
      <c r="I38" s="228"/>
      <c r="J38" s="226"/>
    </row>
    <row r="39" spans="1:10">
      <c r="A39" s="69"/>
      <c r="B39" s="228"/>
      <c r="C39" s="228"/>
      <c r="G39" s="228"/>
      <c r="H39" s="228"/>
      <c r="I39" s="228"/>
      <c r="J39" s="226"/>
    </row>
    <row r="40" spans="1:10">
      <c r="A40" s="69"/>
      <c r="B40" s="228"/>
      <c r="C40" s="228"/>
      <c r="G40" s="228"/>
      <c r="H40" s="228"/>
      <c r="I40" s="228"/>
      <c r="J40" s="226"/>
    </row>
    <row r="41" spans="1:10">
      <c r="A41" s="69"/>
      <c r="B41" s="228"/>
      <c r="C41" s="228"/>
      <c r="G41" s="228"/>
      <c r="H41" s="228"/>
      <c r="I41" s="228"/>
      <c r="J41" s="226"/>
    </row>
    <row r="42" spans="1:10">
      <c r="A42" s="69"/>
      <c r="B42" s="228"/>
      <c r="C42" s="228"/>
      <c r="G42" s="228"/>
      <c r="H42" s="228"/>
      <c r="I42" s="228"/>
      <c r="J42" s="230"/>
    </row>
    <row r="43" spans="1:10">
      <c r="A43" s="69"/>
      <c r="B43" s="228"/>
      <c r="C43" s="228"/>
      <c r="G43" s="228"/>
      <c r="H43" s="228"/>
      <c r="I43" s="228"/>
      <c r="J43" s="230"/>
    </row>
    <row r="44" spans="1:10">
      <c r="A44" s="69"/>
      <c r="B44" s="228"/>
      <c r="C44" s="228"/>
      <c r="G44" s="228"/>
      <c r="H44" s="228"/>
      <c r="I44" s="228"/>
      <c r="J44" s="230"/>
    </row>
    <row r="45" spans="1:10">
      <c r="A45" s="69"/>
      <c r="B45" s="228"/>
      <c r="C45" s="228"/>
      <c r="G45" s="228"/>
      <c r="H45" s="228"/>
      <c r="I45" s="228"/>
      <c r="J45" s="196"/>
    </row>
    <row r="46" spans="1:10">
      <c r="A46" s="69"/>
      <c r="B46" s="228"/>
      <c r="C46" s="228"/>
      <c r="G46" s="228"/>
      <c r="H46" s="228"/>
      <c r="I46" s="228"/>
      <c r="J46" s="222"/>
    </row>
    <row r="47" spans="1:10">
      <c r="A47" s="69"/>
      <c r="B47" s="228"/>
      <c r="C47" s="228"/>
      <c r="G47" s="228"/>
      <c r="H47" s="228"/>
      <c r="I47" s="228"/>
      <c r="J47" s="230"/>
    </row>
    <row r="48" spans="1:10">
      <c r="A48" s="69"/>
      <c r="B48" s="228"/>
      <c r="C48" s="228"/>
      <c r="G48" s="228"/>
      <c r="H48" s="228"/>
      <c r="I48" s="228"/>
      <c r="J48" s="222"/>
    </row>
    <row r="49" spans="1:10">
      <c r="A49" s="69"/>
      <c r="B49" s="224"/>
      <c r="C49" s="224"/>
      <c r="G49" s="224"/>
      <c r="H49" s="224"/>
      <c r="I49" s="224"/>
      <c r="J49" s="222"/>
    </row>
    <row r="50" spans="1:10">
      <c r="A50" s="69"/>
      <c r="B50" s="224"/>
      <c r="C50" s="224"/>
      <c r="G50" s="224"/>
      <c r="H50" s="224"/>
      <c r="I50" s="224"/>
      <c r="J50" s="222"/>
    </row>
    <row r="51" spans="1:10">
      <c r="A51" s="69"/>
      <c r="B51" s="224"/>
      <c r="C51" s="224"/>
      <c r="G51" s="224"/>
      <c r="H51" s="225"/>
      <c r="I51" s="224"/>
      <c r="J51" s="209"/>
    </row>
    <row r="52" spans="1:10">
      <c r="A52" s="69"/>
      <c r="B52" s="224"/>
      <c r="C52" s="224"/>
      <c r="G52" s="224"/>
      <c r="H52" s="224"/>
      <c r="I52" s="224"/>
      <c r="J52" s="196"/>
    </row>
    <row r="53" spans="1:10">
      <c r="A53" s="69"/>
      <c r="B53" s="224"/>
      <c r="C53" s="224"/>
      <c r="G53" s="224"/>
      <c r="H53" s="224"/>
      <c r="I53" s="224"/>
      <c r="J53" s="226"/>
    </row>
    <row r="54" spans="1:10">
      <c r="A54" s="69"/>
      <c r="B54" s="224"/>
      <c r="C54" s="227"/>
      <c r="G54" s="224"/>
      <c r="H54" s="227"/>
      <c r="I54" s="224"/>
      <c r="J54" s="196"/>
    </row>
    <row r="55" spans="1:10">
      <c r="A55" s="69"/>
      <c r="B55" s="224"/>
      <c r="C55" s="227"/>
      <c r="G55" s="224"/>
      <c r="H55" s="227"/>
      <c r="I55" s="227"/>
      <c r="J55" s="196"/>
    </row>
    <row r="56" spans="1:10">
      <c r="A56" s="69"/>
      <c r="B56" s="221"/>
      <c r="C56" s="221"/>
      <c r="G56" s="221"/>
      <c r="H56" s="221"/>
      <c r="I56" s="221"/>
      <c r="J56" s="196"/>
    </row>
    <row r="57" spans="1:10">
      <c r="A57" s="69"/>
      <c r="B57" s="221"/>
      <c r="C57" s="221"/>
      <c r="G57" s="221"/>
      <c r="H57" s="221"/>
      <c r="I57" s="221"/>
      <c r="J57" s="196"/>
    </row>
    <row r="58" spans="1:10">
      <c r="A58" s="69"/>
      <c r="B58" s="221"/>
      <c r="C58" s="221"/>
      <c r="G58" s="221"/>
      <c r="H58" s="221"/>
      <c r="I58" s="221"/>
      <c r="J58" s="196"/>
    </row>
    <row r="59" spans="1:10">
      <c r="A59" s="69"/>
      <c r="B59" s="221"/>
      <c r="C59" s="221"/>
      <c r="G59" s="221"/>
      <c r="H59" s="221"/>
      <c r="I59" s="221"/>
      <c r="J59" s="196"/>
    </row>
    <row r="60" spans="1:10">
      <c r="A60" s="69"/>
      <c r="B60" s="221"/>
      <c r="C60" s="221"/>
      <c r="G60" s="221"/>
      <c r="H60" s="221"/>
      <c r="I60" s="221"/>
      <c r="J60" s="196"/>
    </row>
    <row r="61" spans="1:10">
      <c r="A61" s="69"/>
      <c r="B61" s="221"/>
      <c r="C61" s="221"/>
      <c r="G61" s="221"/>
      <c r="H61" s="221"/>
      <c r="I61" s="221"/>
      <c r="J61" s="196"/>
    </row>
    <row r="62" spans="1:10">
      <c r="A62" s="69"/>
      <c r="B62" s="221"/>
      <c r="C62" s="221"/>
      <c r="G62" s="221"/>
      <c r="H62" s="221"/>
      <c r="I62" s="221"/>
      <c r="J62" s="196"/>
    </row>
    <row r="63" spans="1:10">
      <c r="A63" s="69"/>
      <c r="B63" s="221"/>
      <c r="C63" s="221"/>
      <c r="G63" s="221"/>
      <c r="H63" s="221"/>
      <c r="I63" s="221"/>
      <c r="J63" s="196"/>
    </row>
    <row r="64" spans="1:10">
      <c r="A64" s="69"/>
      <c r="B64" s="221"/>
      <c r="C64" s="221"/>
      <c r="G64" s="221"/>
      <c r="H64" s="221"/>
      <c r="I64" s="221"/>
      <c r="J64" s="222"/>
    </row>
    <row r="65" spans="1:10">
      <c r="A65" s="69"/>
      <c r="B65" s="221"/>
      <c r="C65" s="221"/>
      <c r="G65" s="221"/>
      <c r="H65" s="221"/>
      <c r="I65" s="221"/>
      <c r="J65" s="222"/>
    </row>
    <row r="66" spans="1:10">
      <c r="A66" s="69"/>
      <c r="B66" s="223"/>
      <c r="C66" s="221"/>
      <c r="G66" s="221"/>
      <c r="H66" s="221"/>
      <c r="I66" s="221"/>
      <c r="J66" s="222"/>
    </row>
    <row r="67" spans="1:10">
      <c r="A67" s="69"/>
      <c r="B67" s="221"/>
      <c r="C67" s="221"/>
      <c r="G67" s="221"/>
      <c r="H67" s="221"/>
      <c r="I67" s="221"/>
      <c r="J67" s="196"/>
    </row>
    <row r="68" spans="1:10">
      <c r="A68" s="69"/>
      <c r="B68" s="221"/>
      <c r="C68" s="221"/>
      <c r="G68" s="221"/>
      <c r="H68" s="221"/>
      <c r="I68" s="221"/>
      <c r="J68" s="222"/>
    </row>
    <row r="69" spans="1:10">
      <c r="A69" s="69"/>
      <c r="B69" s="221"/>
      <c r="C69" s="221"/>
      <c r="G69" s="221"/>
      <c r="H69" s="221"/>
      <c r="I69" s="221"/>
      <c r="J69" s="222"/>
    </row>
    <row r="70" spans="1:10">
      <c r="A70" s="69"/>
      <c r="B70" s="221"/>
      <c r="C70" s="221"/>
      <c r="G70" s="221"/>
      <c r="H70" s="221"/>
      <c r="I70" s="221"/>
      <c r="J70" s="222"/>
    </row>
    <row r="71" spans="1:10">
      <c r="A71" s="69"/>
      <c r="B71" s="221"/>
      <c r="C71" s="221"/>
      <c r="G71" s="221"/>
      <c r="H71" s="221"/>
      <c r="I71" s="221"/>
      <c r="J71" s="196"/>
    </row>
    <row r="72" spans="1:10">
      <c r="A72" s="69"/>
      <c r="B72" s="221"/>
      <c r="C72" s="221"/>
      <c r="G72" s="221"/>
      <c r="H72" s="221"/>
      <c r="I72" s="221"/>
      <c r="J72" s="196"/>
    </row>
    <row r="73" spans="1:10">
      <c r="A73" s="69"/>
      <c r="B73" s="221"/>
      <c r="C73" s="221"/>
      <c r="G73" s="221"/>
      <c r="H73" s="221"/>
      <c r="I73" s="221"/>
      <c r="J73" s="196"/>
    </row>
    <row r="74" spans="1:10">
      <c r="A74" s="69"/>
      <c r="B74" s="221"/>
      <c r="C74" s="221"/>
      <c r="G74" s="221"/>
      <c r="H74" s="221"/>
      <c r="I74" s="221"/>
      <c r="J74" s="196"/>
    </row>
    <row r="75" spans="1:10">
      <c r="A75" s="69"/>
      <c r="B75" s="221"/>
      <c r="C75" s="221"/>
      <c r="G75" s="221"/>
      <c r="H75" s="221"/>
      <c r="I75" s="221"/>
      <c r="J75" s="196"/>
    </row>
    <row r="76" spans="1:10">
      <c r="A76" s="69"/>
      <c r="B76" s="221"/>
      <c r="C76" s="221"/>
      <c r="G76" s="221"/>
      <c r="H76" s="221"/>
      <c r="I76" s="221"/>
      <c r="J76" s="196"/>
    </row>
    <row r="77" spans="1:10">
      <c r="A77" s="69"/>
      <c r="B77" s="221"/>
      <c r="C77" s="221"/>
      <c r="G77" s="221"/>
      <c r="H77" s="221"/>
      <c r="I77" s="221"/>
      <c r="J77" s="196"/>
    </row>
    <row r="78" spans="1:10">
      <c r="A78" s="69"/>
      <c r="B78" s="221"/>
      <c r="C78" s="221"/>
      <c r="G78" s="221"/>
      <c r="H78" s="221"/>
      <c r="I78" s="221"/>
      <c r="J78" s="196"/>
    </row>
    <row r="79" spans="1:10">
      <c r="A79" s="69"/>
      <c r="B79" s="221"/>
      <c r="C79" s="221"/>
      <c r="G79" s="221"/>
      <c r="H79" s="221"/>
      <c r="I79" s="221"/>
      <c r="J79" s="196"/>
    </row>
    <row r="80" spans="1:10">
      <c r="A80" s="69"/>
      <c r="B80" s="221"/>
      <c r="C80" s="221"/>
      <c r="G80" s="221"/>
      <c r="H80" s="222"/>
      <c r="I80" s="221"/>
      <c r="J80" s="196"/>
    </row>
    <row r="81" spans="1:10">
      <c r="A81" s="69"/>
      <c r="B81" s="221"/>
      <c r="C81" s="221"/>
      <c r="G81" s="221"/>
      <c r="H81" s="221"/>
      <c r="I81" s="221"/>
      <c r="J81" s="196"/>
    </row>
    <row r="82" spans="1:10">
      <c r="A82" s="69"/>
      <c r="B82" s="221"/>
      <c r="C82" s="221"/>
      <c r="G82" s="221"/>
      <c r="H82" s="221"/>
      <c r="I82" s="221"/>
      <c r="J82" s="196"/>
    </row>
    <row r="83" spans="1:10">
      <c r="A83" s="69"/>
      <c r="B83" s="221"/>
      <c r="C83" s="221"/>
      <c r="G83" s="221"/>
      <c r="H83" s="221"/>
      <c r="I83" s="221"/>
      <c r="J83" s="196"/>
    </row>
    <row r="84" spans="1:10">
      <c r="A84" s="69"/>
      <c r="B84" s="223"/>
      <c r="C84" s="221"/>
      <c r="G84" s="221"/>
      <c r="H84" s="221"/>
      <c r="I84" s="221"/>
      <c r="J84" s="196"/>
    </row>
    <row r="85" spans="1:10">
      <c r="A85" s="69"/>
      <c r="B85" s="223"/>
      <c r="C85" s="221"/>
      <c r="G85" s="221"/>
      <c r="H85" s="221"/>
      <c r="I85" s="221"/>
      <c r="J85" s="196"/>
    </row>
    <row r="86" spans="1:10">
      <c r="A86" s="69"/>
      <c r="B86" s="221"/>
      <c r="C86" s="221"/>
      <c r="G86" s="221"/>
      <c r="H86" s="221"/>
      <c r="I86" s="221"/>
      <c r="J86" s="222"/>
    </row>
    <row r="87" spans="1:10">
      <c r="A87" s="69"/>
      <c r="B87" s="221"/>
      <c r="C87" s="221"/>
      <c r="G87" s="221"/>
      <c r="H87" s="221"/>
      <c r="I87" s="221"/>
      <c r="J87" s="196"/>
    </row>
    <row r="88" spans="1:10">
      <c r="A88" s="69"/>
      <c r="B88" s="221"/>
      <c r="C88" s="221"/>
      <c r="G88" s="221"/>
      <c r="H88" s="221"/>
      <c r="I88" s="221"/>
      <c r="J88" s="196"/>
    </row>
    <row r="89" spans="1:10">
      <c r="A89" s="69"/>
      <c r="B89" s="219"/>
      <c r="C89" s="217"/>
      <c r="G89" s="217"/>
      <c r="H89" s="217"/>
      <c r="I89" s="217"/>
      <c r="J89" s="196"/>
    </row>
    <row r="90" spans="1:10">
      <c r="A90" s="69"/>
      <c r="B90" s="219"/>
      <c r="C90" s="217"/>
      <c r="G90" s="217"/>
      <c r="H90" s="217"/>
      <c r="I90" s="217"/>
      <c r="J90" s="196"/>
    </row>
    <row r="91" spans="1:10">
      <c r="A91" s="69"/>
      <c r="B91" s="214"/>
      <c r="C91" s="214"/>
      <c r="G91" s="214"/>
      <c r="H91" s="214"/>
      <c r="I91" s="214"/>
      <c r="J91" s="196"/>
    </row>
    <row r="92" spans="1:10">
      <c r="A92" s="69"/>
      <c r="B92" s="214"/>
      <c r="C92" s="219"/>
      <c r="G92" s="214"/>
      <c r="H92" s="215"/>
      <c r="I92" s="214"/>
      <c r="J92" s="196"/>
    </row>
    <row r="93" spans="1:10">
      <c r="A93" s="69"/>
      <c r="B93" s="214"/>
      <c r="C93" s="219"/>
      <c r="G93" s="214"/>
      <c r="H93" s="215"/>
      <c r="I93" s="214"/>
      <c r="J93" s="196"/>
    </row>
    <row r="94" spans="1:10">
      <c r="A94" s="69"/>
      <c r="B94" s="218"/>
      <c r="C94" s="217"/>
      <c r="G94" s="215"/>
      <c r="H94" s="217"/>
      <c r="I94" s="217"/>
      <c r="J94" s="196"/>
    </row>
    <row r="95" spans="1:10">
      <c r="A95" s="69"/>
      <c r="B95" s="218"/>
      <c r="C95" s="217"/>
      <c r="G95" s="217"/>
      <c r="H95" s="217"/>
      <c r="I95" s="217"/>
      <c r="J95" s="196"/>
    </row>
    <row r="96" spans="1:10">
      <c r="A96" s="69"/>
      <c r="B96" s="218"/>
      <c r="C96" s="220"/>
      <c r="G96" s="220"/>
      <c r="H96" s="217"/>
      <c r="I96" s="217"/>
      <c r="J96" s="196"/>
    </row>
    <row r="97" spans="1:10">
      <c r="A97" s="69"/>
      <c r="B97" s="214"/>
      <c r="C97" s="214"/>
      <c r="G97" s="214"/>
      <c r="H97" s="214"/>
      <c r="I97" s="214"/>
      <c r="J97" s="196"/>
    </row>
    <row r="98" spans="1:10">
      <c r="A98" s="69"/>
      <c r="B98" s="214"/>
      <c r="C98" s="214"/>
      <c r="G98" s="214"/>
      <c r="H98" s="214"/>
      <c r="I98" s="214"/>
      <c r="J98" s="196"/>
    </row>
    <row r="99" spans="1:10">
      <c r="A99" s="69"/>
      <c r="B99" s="214"/>
      <c r="C99" s="214"/>
      <c r="G99" s="214"/>
      <c r="H99" s="214"/>
      <c r="I99" s="214"/>
      <c r="J99" s="196"/>
    </row>
    <row r="100" spans="1:10">
      <c r="A100" s="69"/>
      <c r="B100" s="219"/>
      <c r="C100" s="219"/>
      <c r="G100" s="215"/>
      <c r="H100" s="215"/>
      <c r="I100" s="217"/>
      <c r="J100" s="196"/>
    </row>
    <row r="101" spans="1:10">
      <c r="A101" s="69"/>
      <c r="B101" s="216"/>
      <c r="C101" s="217"/>
      <c r="G101" s="215"/>
      <c r="H101" s="217"/>
      <c r="I101" s="217"/>
      <c r="J101" s="196"/>
    </row>
    <row r="102" spans="1:10">
      <c r="A102" s="69"/>
      <c r="B102" s="219"/>
      <c r="C102" s="217"/>
      <c r="G102" s="217"/>
      <c r="H102" s="217"/>
      <c r="I102" s="217"/>
      <c r="J102" s="196"/>
    </row>
    <row r="103" spans="1:10">
      <c r="A103" s="69"/>
      <c r="B103" s="214"/>
      <c r="C103" s="219"/>
      <c r="G103" s="214"/>
      <c r="H103" s="215"/>
      <c r="I103" s="214"/>
      <c r="J103" s="214"/>
    </row>
    <row r="104" spans="1:10">
      <c r="A104" s="69"/>
      <c r="B104" s="214"/>
      <c r="C104" s="217"/>
      <c r="G104" s="217"/>
      <c r="H104" s="217"/>
      <c r="I104" s="214"/>
      <c r="J104" s="214"/>
    </row>
    <row r="105" spans="1:10">
      <c r="A105" s="69"/>
      <c r="B105" s="214"/>
      <c r="C105" s="220"/>
      <c r="G105" s="214"/>
      <c r="H105" s="220"/>
      <c r="I105" s="214"/>
      <c r="J105" s="214"/>
    </row>
    <row r="106" spans="1:10">
      <c r="A106" s="69"/>
      <c r="B106" s="214"/>
      <c r="C106" s="214"/>
      <c r="G106" s="214"/>
      <c r="H106" s="214"/>
      <c r="I106" s="214"/>
      <c r="J106" s="214"/>
    </row>
    <row r="107" spans="1:10">
      <c r="A107" s="69"/>
      <c r="B107" s="214"/>
      <c r="C107" s="217"/>
      <c r="G107" s="214"/>
      <c r="H107" s="217"/>
      <c r="I107" s="214"/>
      <c r="J107" s="214"/>
    </row>
    <row r="108" spans="1:10">
      <c r="A108" s="69"/>
      <c r="B108" s="217"/>
      <c r="C108" s="217"/>
      <c r="G108" s="217"/>
      <c r="H108" s="217"/>
      <c r="I108" s="217"/>
      <c r="J108" s="214"/>
    </row>
    <row r="109" spans="1:10">
      <c r="A109" s="69"/>
      <c r="B109" s="214"/>
      <c r="C109" s="214"/>
      <c r="G109" s="214"/>
      <c r="H109" s="214"/>
      <c r="I109" s="214"/>
      <c r="J109" s="196"/>
    </row>
    <row r="110" spans="1:10">
      <c r="A110" s="69"/>
      <c r="B110" s="214"/>
      <c r="C110" s="214"/>
      <c r="G110" s="214"/>
      <c r="H110" s="214"/>
      <c r="I110" s="214"/>
      <c r="J110" s="196"/>
    </row>
    <row r="111" spans="1:10">
      <c r="A111" s="69"/>
      <c r="B111" s="219"/>
      <c r="C111" s="217"/>
      <c r="G111" s="215"/>
      <c r="H111" s="217"/>
      <c r="I111" s="217"/>
      <c r="J111" s="196"/>
    </row>
    <row r="112" spans="1:10">
      <c r="A112" s="69"/>
      <c r="B112" s="214"/>
      <c r="C112" s="214"/>
      <c r="G112" s="214"/>
      <c r="H112" s="214"/>
      <c r="I112" s="214"/>
      <c r="J112" s="196"/>
    </row>
    <row r="113" spans="1:10">
      <c r="A113" s="69"/>
      <c r="B113" s="217"/>
      <c r="C113" s="217"/>
      <c r="G113" s="217"/>
      <c r="H113" s="217"/>
      <c r="I113" s="217"/>
      <c r="J113" s="208"/>
    </row>
    <row r="114" spans="1:10">
      <c r="A114" s="69"/>
      <c r="B114" s="219"/>
      <c r="C114" s="220"/>
      <c r="G114" s="217"/>
      <c r="H114" s="220"/>
      <c r="I114" s="217"/>
      <c r="J114" s="208"/>
    </row>
    <row r="115" spans="1:10">
      <c r="A115" s="69"/>
      <c r="B115" s="214"/>
      <c r="C115" s="214"/>
      <c r="G115" s="214"/>
      <c r="H115" s="214"/>
      <c r="I115" s="214"/>
      <c r="J115" s="208"/>
    </row>
    <row r="116" spans="1:10">
      <c r="A116" s="69"/>
      <c r="B116" s="214"/>
      <c r="C116" s="217"/>
      <c r="G116" s="214"/>
      <c r="H116" s="217"/>
      <c r="I116" s="214"/>
      <c r="J116" s="217"/>
    </row>
    <row r="117" spans="1:10">
      <c r="A117" s="69"/>
      <c r="B117" s="214"/>
      <c r="C117" s="214"/>
      <c r="G117" s="214"/>
      <c r="H117" s="214"/>
      <c r="I117" s="214"/>
      <c r="J117" s="214"/>
    </row>
    <row r="118" spans="1:10">
      <c r="A118" s="69"/>
      <c r="B118" s="214"/>
      <c r="C118" s="208"/>
      <c r="G118" s="213"/>
      <c r="H118" s="208"/>
      <c r="I118" s="213"/>
      <c r="J118" s="208"/>
    </row>
    <row r="119" spans="1:10">
      <c r="A119" s="69"/>
      <c r="B119" s="214"/>
      <c r="C119" s="210"/>
      <c r="G119" s="208"/>
      <c r="H119" s="210"/>
      <c r="I119" s="208"/>
      <c r="J119" s="208"/>
    </row>
    <row r="120" spans="1:10">
      <c r="A120" s="69"/>
      <c r="B120" s="214"/>
      <c r="C120" s="210"/>
      <c r="G120" s="208"/>
      <c r="H120" s="210"/>
      <c r="I120" s="208"/>
      <c r="J120" s="208"/>
    </row>
    <row r="121" spans="1:10">
      <c r="A121" s="69"/>
      <c r="B121" s="214"/>
      <c r="C121" s="210"/>
      <c r="G121" s="208"/>
      <c r="H121" s="210"/>
      <c r="I121" s="208"/>
      <c r="J121" s="210"/>
    </row>
    <row r="122" spans="1:10">
      <c r="A122" s="69"/>
      <c r="B122" s="214"/>
      <c r="C122" s="210"/>
      <c r="G122" s="208"/>
      <c r="H122" s="210"/>
      <c r="I122" s="208"/>
      <c r="J122" s="208"/>
    </row>
    <row r="123" spans="1:10">
      <c r="A123" s="69"/>
      <c r="B123" s="214"/>
      <c r="C123" s="208"/>
      <c r="G123" s="208"/>
      <c r="H123" s="208"/>
      <c r="I123" s="208"/>
      <c r="J123" s="208"/>
    </row>
    <row r="124" spans="1:10">
      <c r="A124" s="69"/>
      <c r="B124" s="212"/>
      <c r="C124" s="210"/>
      <c r="G124" s="208"/>
      <c r="H124" s="210"/>
      <c r="I124" s="208"/>
      <c r="J124" s="208"/>
    </row>
    <row r="125" spans="1:10">
      <c r="A125" s="69"/>
      <c r="B125" s="212"/>
      <c r="C125" s="208"/>
      <c r="G125" s="208"/>
      <c r="H125" s="208"/>
      <c r="I125" s="208"/>
      <c r="J125" s="208"/>
    </row>
    <row r="126" spans="1:10">
      <c r="A126" s="69"/>
      <c r="B126" s="212"/>
      <c r="C126" s="208"/>
      <c r="G126" s="208"/>
      <c r="H126" s="208"/>
      <c r="I126" s="208"/>
      <c r="J126" s="208"/>
    </row>
    <row r="127" spans="1:10">
      <c r="A127" s="69"/>
      <c r="B127" s="208"/>
      <c r="C127" s="208"/>
      <c r="G127" s="208"/>
      <c r="H127" s="208"/>
      <c r="I127" s="208"/>
      <c r="J127" s="209"/>
    </row>
    <row r="128" spans="1:10">
      <c r="A128" s="69"/>
      <c r="B128" s="208"/>
      <c r="C128" s="210"/>
      <c r="G128" s="208"/>
      <c r="H128" s="210"/>
      <c r="I128" s="208"/>
      <c r="J128" s="209"/>
    </row>
    <row r="129" spans="1:10">
      <c r="A129" s="69"/>
      <c r="B129" s="208"/>
      <c r="C129" s="208"/>
      <c r="G129" s="208"/>
      <c r="H129" s="208"/>
      <c r="I129" s="208"/>
      <c r="J129" s="208"/>
    </row>
    <row r="130" spans="1:10">
      <c r="A130" s="69"/>
      <c r="B130" s="208"/>
      <c r="C130" s="208"/>
      <c r="G130" s="208"/>
      <c r="H130" s="208"/>
      <c r="I130" s="208"/>
      <c r="J130" s="163"/>
    </row>
    <row r="131" spans="1:10">
      <c r="A131" s="69"/>
      <c r="B131" s="208"/>
      <c r="C131" s="208"/>
      <c r="G131" s="208"/>
      <c r="H131" s="208"/>
      <c r="I131" s="208"/>
      <c r="J131" s="208"/>
    </row>
    <row r="132" spans="1:10">
      <c r="A132" s="69"/>
      <c r="B132" s="208"/>
      <c r="C132" s="208"/>
      <c r="G132" s="208"/>
      <c r="H132" s="208"/>
      <c r="I132" s="208"/>
      <c r="J132" s="209"/>
    </row>
    <row r="133" spans="1:10">
      <c r="A133" s="69"/>
      <c r="B133" s="208"/>
      <c r="C133" s="210"/>
      <c r="G133" s="208"/>
      <c r="H133" s="210"/>
      <c r="I133" s="208"/>
      <c r="J133" s="204"/>
    </row>
    <row r="134" spans="1:10">
      <c r="A134" s="69"/>
      <c r="B134" s="208"/>
      <c r="C134" s="208"/>
      <c r="G134" s="208"/>
      <c r="H134" s="208"/>
      <c r="I134" s="208"/>
      <c r="J134" s="204"/>
    </row>
    <row r="135" spans="1:10">
      <c r="A135" s="69"/>
      <c r="B135" s="208"/>
      <c r="C135" s="210"/>
      <c r="G135" s="208"/>
      <c r="H135" s="210"/>
      <c r="I135" s="210"/>
      <c r="J135" s="195"/>
    </row>
    <row r="136" spans="1:10">
      <c r="A136" s="69"/>
      <c r="B136" s="208"/>
      <c r="C136" s="208"/>
      <c r="G136" s="208"/>
      <c r="H136" s="208"/>
      <c r="I136" s="208"/>
      <c r="J136" s="204"/>
    </row>
    <row r="137" spans="1:10">
      <c r="A137" s="69"/>
      <c r="B137" s="208"/>
      <c r="C137" s="208"/>
      <c r="G137" s="208"/>
      <c r="H137" s="208"/>
      <c r="I137" s="208"/>
      <c r="J137" s="204"/>
    </row>
    <row r="138" spans="1:10">
      <c r="A138" s="69"/>
      <c r="B138" s="208"/>
      <c r="C138" s="208"/>
      <c r="G138" s="208"/>
      <c r="H138" s="208"/>
      <c r="I138" s="208"/>
      <c r="J138" s="204"/>
    </row>
    <row r="139" spans="1:10">
      <c r="A139" s="69"/>
      <c r="B139" s="208"/>
      <c r="C139" s="208"/>
      <c r="G139" s="208"/>
      <c r="H139" s="208"/>
      <c r="I139" s="208"/>
      <c r="J139" s="204"/>
    </row>
    <row r="140" spans="1:10">
      <c r="A140" s="69"/>
      <c r="B140" s="208"/>
      <c r="C140" s="208"/>
      <c r="G140" s="208"/>
      <c r="H140" s="208"/>
      <c r="I140" s="208"/>
      <c r="J140" s="209"/>
    </row>
    <row r="141" spans="1:10">
      <c r="A141" s="69"/>
      <c r="B141" s="208"/>
      <c r="C141" s="208"/>
      <c r="G141" s="208"/>
      <c r="H141" s="208"/>
      <c r="I141" s="208"/>
      <c r="J141" s="209"/>
    </row>
    <row r="142" spans="1:10">
      <c r="A142" s="69"/>
      <c r="B142" s="208"/>
      <c r="C142" s="210"/>
      <c r="G142" s="208"/>
      <c r="H142" s="210"/>
      <c r="I142" s="208"/>
      <c r="J142" s="211"/>
    </row>
    <row r="143" spans="1:10">
      <c r="A143" s="69"/>
      <c r="B143" s="208"/>
      <c r="C143" s="210"/>
      <c r="G143" s="210"/>
      <c r="H143" s="210"/>
      <c r="I143" s="208"/>
      <c r="J143" s="211"/>
    </row>
    <row r="144" spans="1:10">
      <c r="A144" s="69"/>
      <c r="B144" s="208"/>
      <c r="C144" s="208"/>
      <c r="G144" s="208"/>
      <c r="H144" s="208"/>
      <c r="I144" s="208"/>
      <c r="J144" s="195"/>
    </row>
    <row r="145" spans="1:10">
      <c r="A145" s="69"/>
      <c r="B145" s="208"/>
      <c r="C145" s="208"/>
      <c r="G145" s="208"/>
      <c r="H145" s="208"/>
      <c r="I145" s="208"/>
      <c r="J145" s="195"/>
    </row>
    <row r="146" spans="1:10">
      <c r="A146" s="69"/>
      <c r="B146" s="208"/>
      <c r="C146" s="208"/>
      <c r="G146" s="208"/>
      <c r="H146" s="208"/>
      <c r="I146" s="208"/>
      <c r="J146" s="195"/>
    </row>
    <row r="147" spans="1:10">
      <c r="A147" s="69"/>
      <c r="B147" s="208"/>
      <c r="C147" s="210"/>
      <c r="G147" s="210"/>
      <c r="H147" s="210"/>
      <c r="I147" s="208"/>
      <c r="J147" s="163"/>
    </row>
    <row r="148" spans="1:10">
      <c r="A148" s="69"/>
      <c r="B148" s="208"/>
      <c r="C148" s="208"/>
      <c r="G148" s="208"/>
      <c r="H148" s="208"/>
      <c r="I148" s="208"/>
      <c r="J148" s="208"/>
    </row>
    <row r="149" spans="1:10">
      <c r="A149" s="69"/>
      <c r="B149" s="208"/>
      <c r="C149" s="208"/>
      <c r="G149" s="208"/>
      <c r="H149" s="208"/>
      <c r="I149" s="208"/>
      <c r="J149" s="208"/>
    </row>
    <row r="150" spans="1:10">
      <c r="A150" s="69"/>
      <c r="B150" s="208"/>
      <c r="C150" s="208"/>
      <c r="G150" s="208"/>
      <c r="H150" s="208"/>
      <c r="I150" s="208"/>
      <c r="J150" s="208"/>
    </row>
    <row r="151" spans="1:10">
      <c r="A151" s="69"/>
      <c r="B151" s="208"/>
      <c r="C151" s="210"/>
      <c r="G151" s="208"/>
      <c r="H151" s="210"/>
      <c r="I151" s="208"/>
      <c r="J151" s="208"/>
    </row>
    <row r="152" spans="1:10">
      <c r="A152" s="69"/>
      <c r="B152" s="208"/>
      <c r="C152" s="208"/>
      <c r="G152" s="208"/>
      <c r="H152" s="208"/>
      <c r="I152" s="208"/>
      <c r="J152" s="195"/>
    </row>
    <row r="153" spans="1:10">
      <c r="A153" s="69"/>
      <c r="B153" s="208"/>
      <c r="C153" s="208"/>
      <c r="G153" s="208"/>
      <c r="H153" s="208"/>
      <c r="I153" s="208"/>
      <c r="J153" s="211"/>
    </row>
    <row r="154" spans="1:10">
      <c r="A154" s="69"/>
      <c r="B154" s="208"/>
      <c r="C154" s="210"/>
      <c r="G154" s="208"/>
      <c r="H154" s="210"/>
      <c r="I154" s="208"/>
      <c r="J154" s="184"/>
    </row>
    <row r="155" spans="1:10">
      <c r="A155" s="69"/>
      <c r="B155" s="198"/>
      <c r="C155" s="202"/>
      <c r="G155" s="198"/>
      <c r="H155" s="202"/>
      <c r="I155" s="198"/>
      <c r="J155" s="184"/>
    </row>
    <row r="156" spans="1:10">
      <c r="A156" s="69"/>
      <c r="B156" s="198"/>
      <c r="C156" s="202"/>
      <c r="G156" s="198"/>
      <c r="H156" s="202"/>
      <c r="I156" s="198"/>
      <c r="J156" s="204"/>
    </row>
    <row r="157" spans="1:10">
      <c r="A157" s="69"/>
      <c r="B157" s="198"/>
      <c r="C157" s="202"/>
      <c r="G157" s="202"/>
      <c r="H157" s="202"/>
      <c r="I157" s="198"/>
      <c r="J157" s="204"/>
    </row>
    <row r="158" spans="1:10">
      <c r="A158" s="69"/>
      <c r="B158" s="202"/>
      <c r="C158" s="202"/>
      <c r="G158" s="202"/>
      <c r="H158" s="202"/>
      <c r="I158" s="202"/>
      <c r="J158" s="204"/>
    </row>
    <row r="159" spans="1:10">
      <c r="A159" s="69"/>
      <c r="B159" s="202"/>
      <c r="C159" s="202"/>
      <c r="G159" s="202"/>
      <c r="H159" s="202"/>
      <c r="I159" s="202"/>
      <c r="J159" s="190"/>
    </row>
    <row r="160" spans="1:10">
      <c r="A160" s="69"/>
      <c r="B160" s="202"/>
      <c r="C160" s="202"/>
      <c r="G160" s="202"/>
      <c r="H160" s="202"/>
      <c r="I160" s="202"/>
      <c r="J160" s="190"/>
    </row>
    <row r="161" spans="1:10">
      <c r="A161" s="69"/>
      <c r="B161" s="202"/>
      <c r="C161" s="202"/>
      <c r="G161" s="202"/>
      <c r="H161" s="202"/>
      <c r="I161" s="202"/>
      <c r="J161" s="190"/>
    </row>
    <row r="162" spans="1:10">
      <c r="A162" s="69"/>
      <c r="B162" s="205"/>
      <c r="C162" s="202"/>
      <c r="G162" s="202"/>
      <c r="H162" s="202"/>
      <c r="I162" s="202"/>
      <c r="J162" s="190"/>
    </row>
    <row r="163" spans="1:10">
      <c r="A163" s="69"/>
      <c r="B163" s="205"/>
      <c r="C163" s="202"/>
      <c r="G163" s="202"/>
      <c r="H163" s="202"/>
      <c r="I163" s="202"/>
      <c r="J163" s="190"/>
    </row>
    <row r="164" spans="1:10">
      <c r="A164" s="69"/>
      <c r="B164" s="205"/>
      <c r="C164" s="202"/>
      <c r="G164" s="202"/>
      <c r="H164" s="202"/>
      <c r="I164" s="202"/>
      <c r="J164" s="190"/>
    </row>
    <row r="165" spans="1:10">
      <c r="A165" s="69"/>
      <c r="B165" s="205"/>
      <c r="C165" s="202"/>
      <c r="G165" s="202"/>
      <c r="H165" s="202"/>
      <c r="I165" s="202"/>
      <c r="J165" s="190"/>
    </row>
    <row r="166" spans="1:10">
      <c r="A166" s="69"/>
      <c r="B166" s="198"/>
      <c r="C166" s="202"/>
      <c r="G166" s="202"/>
      <c r="H166" s="202"/>
      <c r="I166" s="202"/>
      <c r="J166" s="202"/>
    </row>
    <row r="167" spans="1:10">
      <c r="A167" s="69"/>
      <c r="B167" s="198"/>
      <c r="C167" s="202"/>
      <c r="G167" s="202"/>
      <c r="H167" s="202"/>
      <c r="I167" s="198"/>
      <c r="J167" s="199"/>
    </row>
    <row r="168" spans="1:10">
      <c r="A168" s="69"/>
      <c r="B168" s="198"/>
      <c r="C168" s="202"/>
      <c r="G168" s="198"/>
      <c r="H168" s="202"/>
      <c r="I168" s="198"/>
      <c r="J168" s="199"/>
    </row>
    <row r="169" spans="1:10">
      <c r="A169" s="69"/>
      <c r="B169" s="198"/>
      <c r="C169" s="202"/>
      <c r="G169" s="207"/>
      <c r="H169" s="202"/>
      <c r="I169" s="207"/>
      <c r="J169" s="184"/>
    </row>
    <row r="170" spans="1:10">
      <c r="A170" s="69"/>
      <c r="B170" s="198"/>
      <c r="C170" s="202"/>
      <c r="G170" s="198"/>
      <c r="H170" s="202"/>
      <c r="I170" s="198"/>
      <c r="J170" s="202"/>
    </row>
    <row r="171" spans="1:10">
      <c r="A171" s="69"/>
      <c r="B171" s="198"/>
      <c r="C171" s="200"/>
      <c r="G171" s="198"/>
      <c r="H171" s="201"/>
      <c r="I171" s="198"/>
      <c r="J171" s="198"/>
    </row>
    <row r="172" spans="1:10">
      <c r="A172" s="69"/>
      <c r="B172" s="198"/>
      <c r="C172" s="202"/>
      <c r="G172" s="198"/>
      <c r="H172" s="202"/>
      <c r="I172" s="198"/>
      <c r="J172" s="199"/>
    </row>
    <row r="173" spans="1:10">
      <c r="A173" s="69"/>
      <c r="B173" s="198"/>
      <c r="C173" s="202"/>
      <c r="G173" s="202"/>
      <c r="H173" s="202"/>
      <c r="I173" s="198"/>
      <c r="J173" s="198"/>
    </row>
    <row r="174" spans="1:10">
      <c r="A174" s="69"/>
      <c r="B174" s="202"/>
      <c r="C174" s="202"/>
      <c r="G174" s="202"/>
      <c r="H174" s="202"/>
      <c r="I174" s="202"/>
      <c r="J174" s="204"/>
    </row>
    <row r="175" spans="1:10">
      <c r="A175" s="69"/>
      <c r="B175" s="202"/>
      <c r="C175" s="202"/>
      <c r="G175" s="202"/>
      <c r="H175" s="202"/>
      <c r="I175" s="202"/>
      <c r="J175" s="204"/>
    </row>
    <row r="176" spans="1:10">
      <c r="A176" s="69"/>
      <c r="B176" s="202"/>
      <c r="C176" s="202"/>
      <c r="G176" s="202"/>
      <c r="H176" s="202"/>
      <c r="I176" s="202"/>
      <c r="J176" s="204"/>
    </row>
    <row r="177" spans="1:10">
      <c r="A177" s="69"/>
      <c r="B177" s="202"/>
      <c r="C177" s="202"/>
      <c r="G177" s="202"/>
      <c r="H177" s="202"/>
      <c r="I177" s="202"/>
      <c r="J177" s="204"/>
    </row>
    <row r="178" spans="1:10">
      <c r="A178" s="69"/>
      <c r="B178" s="198"/>
      <c r="C178" s="202"/>
      <c r="G178" s="198"/>
      <c r="H178" s="202"/>
      <c r="I178" s="198"/>
      <c r="J178" s="198"/>
    </row>
    <row r="179" spans="1:10">
      <c r="A179" s="69"/>
      <c r="B179" s="198"/>
      <c r="C179" s="202"/>
      <c r="G179" s="198"/>
      <c r="H179" s="202"/>
      <c r="I179" s="198"/>
      <c r="J179" s="198"/>
    </row>
    <row r="180" spans="1:10">
      <c r="A180" s="69"/>
      <c r="B180" s="198"/>
      <c r="C180" s="202"/>
      <c r="G180" s="198"/>
      <c r="H180" s="202"/>
      <c r="I180" s="198"/>
      <c r="J180" s="198"/>
    </row>
    <row r="181" spans="1:10">
      <c r="A181" s="69"/>
      <c r="B181" s="202"/>
      <c r="C181" s="202"/>
      <c r="G181" s="202"/>
      <c r="H181" s="202"/>
      <c r="I181" s="202"/>
      <c r="J181" s="198"/>
    </row>
    <row r="182" spans="1:10">
      <c r="A182" s="69"/>
      <c r="B182" s="202"/>
      <c r="C182" s="202"/>
      <c r="G182" s="202"/>
      <c r="H182" s="202"/>
      <c r="I182" s="202"/>
      <c r="J182" s="202"/>
    </row>
    <row r="183" spans="1:10">
      <c r="A183" s="69"/>
      <c r="B183" s="202"/>
      <c r="C183" s="202"/>
      <c r="G183" s="202"/>
      <c r="H183" s="202"/>
      <c r="I183" s="202"/>
      <c r="J183" s="202"/>
    </row>
    <row r="184" spans="1:10">
      <c r="A184" s="69"/>
      <c r="B184" s="202"/>
      <c r="C184" s="206"/>
      <c r="G184" s="202"/>
      <c r="H184" s="206"/>
      <c r="I184" s="202"/>
      <c r="J184" s="202"/>
    </row>
    <row r="185" spans="1:10">
      <c r="A185" s="69"/>
      <c r="B185" s="202"/>
      <c r="C185" s="206"/>
      <c r="G185" s="206"/>
      <c r="H185" s="206"/>
      <c r="I185" s="202"/>
      <c r="J185" s="202"/>
    </row>
    <row r="186" spans="1:10">
      <c r="A186" s="69"/>
      <c r="B186" s="202"/>
      <c r="C186" s="202"/>
      <c r="G186" s="202"/>
      <c r="H186" s="202"/>
      <c r="I186" s="202"/>
      <c r="J186" s="202"/>
    </row>
    <row r="187" spans="1:10">
      <c r="A187" s="69"/>
      <c r="B187" s="202"/>
      <c r="C187" s="202"/>
      <c r="G187" s="202"/>
      <c r="H187" s="202"/>
      <c r="I187" s="202"/>
      <c r="J187" s="198"/>
    </row>
    <row r="188" spans="1:10">
      <c r="A188" s="69"/>
      <c r="B188" s="202"/>
      <c r="C188" s="202"/>
      <c r="G188" s="202"/>
      <c r="H188" s="202"/>
      <c r="I188" s="202"/>
      <c r="J188" s="198"/>
    </row>
    <row r="189" spans="1:10">
      <c r="A189" s="69"/>
      <c r="B189" s="198"/>
      <c r="C189" s="202"/>
      <c r="G189" s="198"/>
      <c r="H189" s="202"/>
      <c r="I189" s="198"/>
      <c r="J189" s="202"/>
    </row>
    <row r="190" spans="1:10">
      <c r="A190" s="69"/>
      <c r="B190" s="198"/>
      <c r="C190" s="195"/>
      <c r="G190" s="198"/>
      <c r="H190" s="202"/>
      <c r="I190" s="198"/>
      <c r="J190" s="190"/>
    </row>
    <row r="191" spans="1:10">
      <c r="A191" s="69"/>
      <c r="B191" s="202"/>
      <c r="C191" s="195"/>
      <c r="G191" s="202"/>
      <c r="H191" s="206"/>
      <c r="I191" s="202"/>
      <c r="J191" s="190"/>
    </row>
    <row r="192" spans="1:10">
      <c r="A192" s="69"/>
      <c r="B192" s="202"/>
      <c r="C192" s="202"/>
      <c r="G192" s="202"/>
      <c r="H192" s="202"/>
      <c r="I192" s="202"/>
      <c r="J192" s="190"/>
    </row>
    <row r="193" spans="1:11">
      <c r="A193" s="69"/>
      <c r="B193" s="202"/>
      <c r="C193" s="202"/>
      <c r="G193" s="202"/>
      <c r="H193" s="202"/>
      <c r="I193" s="202"/>
      <c r="J193" s="190"/>
    </row>
    <row r="194" spans="1:11">
      <c r="A194" s="69"/>
      <c r="B194" s="202"/>
      <c r="C194" s="202"/>
      <c r="G194" s="198"/>
      <c r="H194" s="202"/>
      <c r="I194" s="202"/>
      <c r="J194" s="193"/>
    </row>
    <row r="195" spans="1:11">
      <c r="A195" s="69"/>
      <c r="B195" s="202"/>
      <c r="C195" s="202"/>
      <c r="G195" s="202"/>
      <c r="H195" s="202"/>
      <c r="I195" s="202"/>
      <c r="J195" s="193"/>
    </row>
    <row r="196" spans="1:11">
      <c r="A196" s="69"/>
      <c r="B196" s="202"/>
      <c r="C196" s="202"/>
      <c r="G196" s="202"/>
      <c r="H196" s="202"/>
      <c r="I196" s="202"/>
      <c r="J196" s="202"/>
    </row>
    <row r="197" spans="1:11">
      <c r="A197" s="69"/>
      <c r="B197" s="202"/>
      <c r="C197" s="202"/>
      <c r="G197" s="202"/>
      <c r="H197" s="202"/>
      <c r="I197" s="202"/>
      <c r="J197" s="202"/>
    </row>
    <row r="198" spans="1:11">
      <c r="A198" s="69"/>
      <c r="B198" s="202"/>
      <c r="C198" s="202"/>
      <c r="G198" s="202"/>
      <c r="H198" s="202"/>
      <c r="I198" s="202"/>
      <c r="J198" s="202"/>
    </row>
    <row r="199" spans="1:11">
      <c r="A199" s="69"/>
      <c r="B199" s="202"/>
      <c r="C199" s="202"/>
      <c r="G199" s="202"/>
      <c r="H199" s="202"/>
      <c r="I199" s="202"/>
      <c r="J199" s="202"/>
    </row>
    <row r="200" spans="1:11">
      <c r="A200" s="69"/>
      <c r="B200" s="202"/>
      <c r="C200" s="202"/>
      <c r="G200" s="202"/>
      <c r="H200" s="202"/>
      <c r="I200" s="202"/>
      <c r="J200" s="202"/>
    </row>
    <row r="201" spans="1:11">
      <c r="A201" s="69"/>
      <c r="B201" s="201"/>
      <c r="C201" s="202"/>
      <c r="G201" s="201"/>
      <c r="H201" s="202"/>
      <c r="I201" s="202"/>
      <c r="J201" s="202"/>
    </row>
    <row r="202" spans="1:11">
      <c r="A202" s="69"/>
      <c r="B202" s="198"/>
      <c r="C202" s="202"/>
      <c r="G202" s="198"/>
      <c r="H202" s="202"/>
      <c r="I202" s="198"/>
      <c r="J202" s="193"/>
      <c r="K202" s="195"/>
    </row>
    <row r="203" spans="1:11">
      <c r="A203" s="69"/>
      <c r="B203" s="198"/>
      <c r="C203" s="202"/>
      <c r="G203" s="198"/>
      <c r="H203" s="202"/>
      <c r="I203" s="198"/>
      <c r="J203" s="202"/>
    </row>
    <row r="204" spans="1:11">
      <c r="A204" s="69"/>
      <c r="B204" s="198"/>
      <c r="C204" s="202"/>
      <c r="G204" s="202"/>
      <c r="H204" s="202"/>
      <c r="I204" s="198"/>
      <c r="J204" s="202"/>
    </row>
    <row r="205" spans="1:11">
      <c r="A205" s="69"/>
      <c r="B205" s="198"/>
      <c r="C205" s="202"/>
      <c r="G205" s="198"/>
      <c r="H205" s="202"/>
      <c r="I205" s="198"/>
      <c r="J205" s="193"/>
    </row>
    <row r="206" spans="1:11">
      <c r="A206" s="69"/>
      <c r="B206" s="202"/>
      <c r="C206" s="202"/>
      <c r="G206" s="202"/>
      <c r="H206" s="202"/>
      <c r="I206" s="202"/>
      <c r="J206" s="202"/>
    </row>
    <row r="207" spans="1:11">
      <c r="A207" s="69"/>
      <c r="B207" s="202"/>
      <c r="C207" s="202"/>
      <c r="G207" s="202"/>
      <c r="H207" s="202"/>
      <c r="I207" s="202"/>
      <c r="J207" s="180"/>
    </row>
    <row r="208" spans="1:11">
      <c r="A208" s="69"/>
      <c r="B208" s="202"/>
      <c r="C208" s="202"/>
      <c r="G208" s="198"/>
      <c r="H208" s="202"/>
      <c r="I208" s="202"/>
      <c r="J208" s="202"/>
    </row>
    <row r="209" spans="1:13">
      <c r="A209" s="69"/>
      <c r="B209" s="202"/>
      <c r="C209" s="202"/>
      <c r="G209" s="202"/>
      <c r="H209" s="202"/>
      <c r="I209" s="202"/>
      <c r="J209" s="196"/>
      <c r="K209" s="195"/>
    </row>
    <row r="210" spans="1:13">
      <c r="A210" s="69"/>
      <c r="B210" s="202"/>
      <c r="C210" s="202"/>
      <c r="G210" s="202"/>
      <c r="H210" s="202"/>
      <c r="I210" s="202"/>
      <c r="J210" s="192"/>
    </row>
    <row r="211" spans="1:13">
      <c r="A211" s="69"/>
      <c r="B211" s="202"/>
      <c r="C211" s="202"/>
      <c r="G211" s="202"/>
      <c r="H211" s="202"/>
      <c r="I211" s="202"/>
      <c r="J211" s="204"/>
    </row>
    <row r="212" spans="1:13">
      <c r="A212" s="69"/>
      <c r="B212" s="195"/>
      <c r="C212" s="195"/>
      <c r="G212" s="195"/>
      <c r="H212" s="195"/>
      <c r="I212" s="195"/>
      <c r="J212" s="194"/>
    </row>
    <row r="213" spans="1:13">
      <c r="A213" s="69"/>
      <c r="B213" s="190"/>
      <c r="C213" s="195"/>
      <c r="G213" s="190"/>
      <c r="H213" s="195"/>
      <c r="I213" s="190"/>
      <c r="J213" s="163"/>
    </row>
    <row r="214" spans="1:13">
      <c r="A214" s="69"/>
      <c r="B214" s="190"/>
      <c r="C214" s="190"/>
      <c r="G214" s="190"/>
      <c r="H214" s="190"/>
      <c r="I214" s="190"/>
      <c r="J214" s="190"/>
    </row>
    <row r="215" spans="1:13">
      <c r="A215" s="69"/>
      <c r="B215" s="190"/>
      <c r="C215" s="190"/>
      <c r="G215" s="190"/>
      <c r="H215" s="190"/>
      <c r="I215" s="190"/>
      <c r="J215" s="190"/>
    </row>
    <row r="216" spans="1:13">
      <c r="A216" s="69"/>
      <c r="B216" s="190"/>
      <c r="C216" s="193"/>
      <c r="G216" s="190"/>
      <c r="H216" s="193"/>
      <c r="I216" s="190"/>
      <c r="J216" s="163"/>
      <c r="M216">
        <v>1</v>
      </c>
    </row>
    <row r="217" spans="1:13">
      <c r="A217" s="69"/>
      <c r="B217" s="191"/>
      <c r="C217" s="195"/>
      <c r="G217" s="191"/>
      <c r="H217" s="195"/>
      <c r="I217" s="191"/>
      <c r="J217" s="195"/>
    </row>
    <row r="218" spans="1:13">
      <c r="A218" s="69"/>
      <c r="B218" s="193"/>
      <c r="C218" s="193"/>
      <c r="G218" s="193"/>
      <c r="H218" s="193"/>
      <c r="I218" s="193"/>
      <c r="J218" s="163"/>
    </row>
    <row r="219" spans="1:13">
      <c r="A219" s="69"/>
      <c r="B219" s="193"/>
      <c r="C219" s="195"/>
      <c r="G219" s="193"/>
      <c r="H219" s="195"/>
      <c r="I219" s="193"/>
      <c r="J219" s="163"/>
    </row>
    <row r="220" spans="1:13">
      <c r="A220" s="69"/>
      <c r="B220" s="193"/>
      <c r="C220" s="195"/>
      <c r="G220" s="193"/>
      <c r="H220" s="195"/>
      <c r="I220" s="193"/>
      <c r="J220" s="163"/>
    </row>
    <row r="221" spans="1:13">
      <c r="A221" s="69"/>
      <c r="B221" s="193"/>
      <c r="C221" s="195"/>
      <c r="G221" s="193"/>
      <c r="H221" s="195"/>
      <c r="I221" s="193"/>
      <c r="J221" s="163"/>
    </row>
    <row r="222" spans="1:13">
      <c r="A222" s="69"/>
      <c r="B222" s="195"/>
      <c r="C222" s="195"/>
      <c r="G222" s="195"/>
      <c r="H222" s="195"/>
      <c r="I222" s="195"/>
      <c r="J222" s="163"/>
    </row>
    <row r="223" spans="1:13">
      <c r="A223" s="69"/>
      <c r="B223" s="190"/>
      <c r="C223" s="197"/>
      <c r="G223" s="190"/>
      <c r="H223" s="197"/>
      <c r="I223" s="190"/>
      <c r="J223" s="197"/>
    </row>
    <row r="224" spans="1:13">
      <c r="A224" s="69"/>
      <c r="B224" s="190"/>
      <c r="C224" s="195"/>
      <c r="G224" s="190"/>
      <c r="H224" s="195"/>
      <c r="I224" s="190"/>
      <c r="J224" s="163"/>
    </row>
    <row r="225" spans="1:10">
      <c r="A225" s="69"/>
      <c r="B225" s="190"/>
      <c r="C225" s="195"/>
      <c r="G225" s="190"/>
      <c r="H225" s="195"/>
      <c r="I225" s="190"/>
      <c r="J225" s="195"/>
    </row>
    <row r="226" spans="1:10">
      <c r="A226" s="69"/>
      <c r="B226" s="190"/>
      <c r="C226" s="195"/>
      <c r="G226" s="195"/>
      <c r="H226" s="195"/>
      <c r="I226" s="190"/>
      <c r="J226" s="195"/>
    </row>
    <row r="227" spans="1:10">
      <c r="A227" s="69"/>
      <c r="B227" s="190"/>
      <c r="C227" s="190"/>
      <c r="G227" s="190"/>
      <c r="H227" s="190"/>
      <c r="I227" s="190"/>
      <c r="J227" s="163"/>
    </row>
    <row r="228" spans="1:10">
      <c r="A228" s="69"/>
      <c r="B228" s="190"/>
      <c r="C228" s="193"/>
      <c r="G228" s="190"/>
      <c r="H228" s="193"/>
      <c r="I228" s="190"/>
      <c r="J228" s="163"/>
    </row>
    <row r="229" spans="1:10">
      <c r="A229" s="69"/>
      <c r="B229" s="193"/>
      <c r="C229" s="195"/>
      <c r="G229" s="193"/>
      <c r="H229" s="195"/>
      <c r="I229" s="193"/>
      <c r="J229" s="163"/>
    </row>
    <row r="230" spans="1:10">
      <c r="A230" s="69"/>
      <c r="B230" s="193"/>
      <c r="C230" s="195"/>
      <c r="G230" s="193"/>
      <c r="H230" s="195"/>
      <c r="I230" s="193"/>
      <c r="J230" s="163"/>
    </row>
    <row r="231" spans="1:10">
      <c r="A231" s="69"/>
      <c r="B231" s="193"/>
      <c r="C231" s="195"/>
      <c r="G231" s="193"/>
      <c r="H231" s="195"/>
      <c r="I231" s="193"/>
      <c r="J231" s="163"/>
    </row>
    <row r="232" spans="1:10">
      <c r="A232" s="69"/>
      <c r="B232" s="193"/>
      <c r="C232" s="195"/>
      <c r="G232" s="195"/>
      <c r="H232" s="195"/>
      <c r="I232" s="193"/>
      <c r="J232" s="163"/>
    </row>
    <row r="233" spans="1:10">
      <c r="A233" s="69"/>
      <c r="B233" s="195"/>
      <c r="C233" s="195"/>
      <c r="G233" s="195"/>
      <c r="H233" s="195"/>
      <c r="I233" s="195"/>
      <c r="J233" s="163"/>
    </row>
    <row r="234" spans="1:10">
      <c r="A234" s="69"/>
      <c r="B234" s="195"/>
      <c r="C234" s="195"/>
      <c r="G234" s="195"/>
      <c r="H234" s="195"/>
      <c r="I234" s="197"/>
      <c r="J234" s="163"/>
    </row>
    <row r="235" spans="1:10">
      <c r="A235" s="69"/>
      <c r="B235" s="190"/>
      <c r="C235" s="191"/>
      <c r="G235" s="190"/>
      <c r="H235" s="191"/>
      <c r="I235" s="190"/>
      <c r="J235" s="163"/>
    </row>
    <row r="236" spans="1:10">
      <c r="A236" s="69"/>
      <c r="B236" s="191"/>
      <c r="C236" s="191"/>
      <c r="G236" s="191"/>
      <c r="H236" s="191"/>
      <c r="I236" s="190"/>
      <c r="J236" s="163"/>
    </row>
    <row r="237" spans="1:10">
      <c r="A237" s="69"/>
      <c r="B237" s="191"/>
      <c r="C237" s="193"/>
      <c r="G237" s="190"/>
      <c r="H237" s="193"/>
      <c r="I237" s="190"/>
      <c r="J237" s="163"/>
    </row>
    <row r="238" spans="1:10">
      <c r="A238" s="69"/>
      <c r="B238" s="191"/>
      <c r="C238" s="193"/>
      <c r="G238" s="193"/>
      <c r="H238" s="193"/>
      <c r="I238" s="190"/>
      <c r="J238" s="163"/>
    </row>
    <row r="239" spans="1:10">
      <c r="A239" s="69"/>
      <c r="B239" s="191"/>
      <c r="C239" s="193"/>
      <c r="G239" s="190"/>
      <c r="H239" s="193"/>
      <c r="I239" s="191"/>
      <c r="J239" s="183"/>
    </row>
    <row r="240" spans="1:10">
      <c r="A240" s="69"/>
      <c r="B240" s="191"/>
      <c r="C240" s="193"/>
      <c r="G240" s="190"/>
      <c r="H240" s="193"/>
      <c r="I240" s="190"/>
      <c r="J240" s="193"/>
    </row>
    <row r="241" spans="1:10">
      <c r="A241" s="69"/>
      <c r="B241" s="193"/>
      <c r="C241" s="195"/>
      <c r="G241" s="193"/>
      <c r="H241" s="195"/>
      <c r="I241" s="193"/>
      <c r="J241" s="163"/>
    </row>
    <row r="242" spans="1:10">
      <c r="A242" s="69"/>
      <c r="B242" s="193"/>
      <c r="C242" s="195"/>
      <c r="G242" s="195"/>
      <c r="H242" s="195"/>
      <c r="I242" s="193"/>
      <c r="J242" s="163"/>
    </row>
    <row r="243" spans="1:10">
      <c r="A243" s="69"/>
      <c r="B243" s="193"/>
      <c r="C243" s="195"/>
      <c r="G243" s="193"/>
      <c r="H243" s="195"/>
      <c r="I243" s="193"/>
      <c r="J243" s="183"/>
    </row>
    <row r="244" spans="1:10">
      <c r="A244" s="69"/>
      <c r="B244" s="195"/>
      <c r="C244" s="195"/>
      <c r="G244" s="195"/>
      <c r="H244" s="195"/>
      <c r="I244" s="195"/>
      <c r="J244" s="163"/>
    </row>
    <row r="245" spans="1:10">
      <c r="A245" s="69"/>
      <c r="B245" s="195"/>
      <c r="C245" s="195"/>
      <c r="G245" s="195"/>
      <c r="H245" s="195"/>
      <c r="I245" s="195"/>
      <c r="J245" s="163"/>
    </row>
    <row r="246" spans="1:10">
      <c r="A246" s="69"/>
      <c r="B246" s="183"/>
      <c r="C246" s="183"/>
      <c r="G246" s="183"/>
      <c r="H246" s="183"/>
      <c r="I246" s="183"/>
      <c r="J246" s="163"/>
    </row>
    <row r="247" spans="1:10">
      <c r="A247" s="69"/>
      <c r="B247" s="183"/>
      <c r="C247" s="183"/>
      <c r="G247" s="183"/>
      <c r="H247" s="183"/>
      <c r="I247" s="183"/>
      <c r="J247" s="163"/>
    </row>
    <row r="248" spans="1:10">
      <c r="A248" s="69"/>
      <c r="B248" s="183"/>
      <c r="C248" s="183"/>
      <c r="G248" s="183"/>
      <c r="H248" s="183"/>
      <c r="I248" s="183"/>
      <c r="J248" s="163"/>
    </row>
    <row r="249" spans="1:10">
      <c r="A249" s="69"/>
      <c r="B249" s="183"/>
      <c r="C249" s="183"/>
      <c r="G249" s="183"/>
      <c r="H249" s="183"/>
      <c r="I249" s="183"/>
      <c r="J249" s="183"/>
    </row>
    <row r="250" spans="1:10">
      <c r="A250" s="69"/>
      <c r="B250" s="182"/>
      <c r="C250" s="183"/>
      <c r="G250" s="182"/>
      <c r="H250" s="183"/>
      <c r="I250" s="182"/>
      <c r="J250" s="183"/>
    </row>
    <row r="251" spans="1:10">
      <c r="A251" s="69"/>
      <c r="B251" s="182"/>
      <c r="C251" s="189"/>
      <c r="G251" s="182"/>
      <c r="H251" s="189"/>
      <c r="I251" s="182"/>
      <c r="J251" s="183"/>
    </row>
    <row r="252" spans="1:10">
      <c r="A252" s="69"/>
      <c r="B252" s="182"/>
      <c r="C252" s="183"/>
      <c r="G252" s="182"/>
      <c r="H252" s="183"/>
      <c r="I252" s="182"/>
      <c r="J252" s="183"/>
    </row>
    <row r="253" spans="1:10">
      <c r="A253" s="69"/>
      <c r="B253" s="182"/>
      <c r="C253" s="183"/>
      <c r="G253" s="182"/>
      <c r="H253" s="183"/>
      <c r="I253" s="182"/>
      <c r="J253" s="183"/>
    </row>
    <row r="254" spans="1:10">
      <c r="A254" s="69"/>
      <c r="B254" s="183"/>
      <c r="C254" s="189"/>
      <c r="G254" s="183"/>
      <c r="H254" s="189"/>
      <c r="I254" s="183"/>
      <c r="J254" s="183"/>
    </row>
    <row r="255" spans="1:10">
      <c r="A255" s="69"/>
      <c r="B255" s="183"/>
      <c r="C255" s="183"/>
      <c r="G255" s="183"/>
      <c r="H255" s="183"/>
      <c r="I255" s="183"/>
      <c r="J255" s="183"/>
    </row>
    <row r="256" spans="1:10">
      <c r="A256" s="69"/>
      <c r="B256" s="183"/>
      <c r="C256" s="183"/>
      <c r="G256" s="183"/>
      <c r="H256" s="183"/>
      <c r="I256" s="183"/>
      <c r="J256" s="183"/>
    </row>
    <row r="257" spans="1:10">
      <c r="A257" s="69"/>
      <c r="B257" s="182"/>
      <c r="C257" s="183"/>
      <c r="G257" s="182"/>
      <c r="H257" s="183"/>
      <c r="I257" s="182"/>
      <c r="J257" s="182"/>
    </row>
    <row r="258" spans="1:10">
      <c r="A258" s="69"/>
      <c r="B258" s="182"/>
      <c r="C258" s="182"/>
      <c r="G258" s="182"/>
      <c r="H258" s="182"/>
      <c r="I258" s="182"/>
      <c r="J258" s="182"/>
    </row>
    <row r="259" spans="1:10">
      <c r="A259" s="69"/>
      <c r="B259" s="182"/>
      <c r="C259" s="182"/>
      <c r="G259" s="182"/>
      <c r="H259" s="182"/>
      <c r="I259" s="182"/>
      <c r="J259" s="182"/>
    </row>
    <row r="260" spans="1:10">
      <c r="A260" s="69"/>
      <c r="B260" s="182"/>
      <c r="C260" s="183"/>
      <c r="G260" s="182"/>
      <c r="H260" s="183"/>
      <c r="I260" s="182"/>
      <c r="J260" s="182"/>
    </row>
    <row r="261" spans="1:10">
      <c r="A261" s="69"/>
      <c r="B261" s="182"/>
      <c r="C261" s="183"/>
      <c r="G261" s="182"/>
      <c r="H261" s="183"/>
      <c r="I261" s="182"/>
      <c r="J261" s="183"/>
    </row>
    <row r="262" spans="1:10">
      <c r="A262" s="69"/>
      <c r="B262" s="182"/>
      <c r="C262" s="183"/>
      <c r="G262" s="182"/>
      <c r="H262" s="183"/>
      <c r="I262" s="182"/>
      <c r="J262" s="182"/>
    </row>
    <row r="263" spans="1:10">
      <c r="A263" s="69"/>
      <c r="B263" s="183"/>
      <c r="C263" s="173"/>
      <c r="G263" s="183"/>
      <c r="H263" s="189"/>
      <c r="I263" s="183"/>
      <c r="J263" s="183"/>
    </row>
    <row r="264" spans="1:10">
      <c r="A264" s="69"/>
      <c r="B264" s="183"/>
      <c r="C264" s="183"/>
      <c r="G264" s="183"/>
      <c r="H264" s="183"/>
      <c r="I264" s="183"/>
      <c r="J264" s="183"/>
    </row>
    <row r="265" spans="1:10">
      <c r="A265" s="69"/>
      <c r="B265" s="182"/>
      <c r="C265" s="183"/>
      <c r="G265" s="182"/>
      <c r="H265" s="183"/>
      <c r="I265" s="182"/>
      <c r="J265" s="163"/>
    </row>
    <row r="266" spans="1:10">
      <c r="A266" s="69"/>
      <c r="B266" s="182"/>
      <c r="C266" s="183"/>
      <c r="G266" s="182"/>
      <c r="H266" s="183"/>
      <c r="I266" s="182"/>
      <c r="J266" s="183"/>
    </row>
    <row r="267" spans="1:10">
      <c r="A267" s="69"/>
      <c r="B267" s="182"/>
      <c r="C267" s="183"/>
      <c r="G267" s="183"/>
      <c r="H267" s="183"/>
      <c r="I267" s="182"/>
      <c r="J267" s="183"/>
    </row>
    <row r="268" spans="1:10">
      <c r="A268" s="69"/>
      <c r="B268" s="182"/>
      <c r="C268" s="183"/>
      <c r="G268" s="182"/>
      <c r="H268" s="183"/>
      <c r="I268" s="182"/>
      <c r="J268" s="180"/>
    </row>
    <row r="269" spans="1:10">
      <c r="A269" s="69"/>
      <c r="B269" s="182"/>
      <c r="C269" s="183"/>
      <c r="G269" s="182"/>
      <c r="H269" s="183"/>
      <c r="I269" s="182"/>
      <c r="J269" s="163"/>
    </row>
    <row r="270" spans="1:10">
      <c r="A270" s="69"/>
      <c r="B270" s="182"/>
      <c r="C270" s="183"/>
      <c r="G270" s="183"/>
      <c r="H270" s="183"/>
      <c r="I270" s="182"/>
      <c r="J270" s="163"/>
    </row>
    <row r="271" spans="1:10">
      <c r="A271" s="69"/>
      <c r="B271" s="183"/>
      <c r="C271" s="183"/>
      <c r="G271" s="183"/>
      <c r="H271" s="183"/>
      <c r="I271" s="183"/>
      <c r="J271" s="163"/>
    </row>
    <row r="272" spans="1:10">
      <c r="A272" s="69"/>
      <c r="B272" s="183"/>
      <c r="C272" s="183"/>
      <c r="G272" s="183"/>
      <c r="H272" s="183"/>
      <c r="I272" s="183"/>
      <c r="J272" s="163"/>
    </row>
    <row r="273" spans="1:10">
      <c r="A273" s="69"/>
      <c r="B273" s="183"/>
      <c r="C273" s="189"/>
      <c r="G273" s="183"/>
      <c r="H273" s="189"/>
      <c r="I273" s="183"/>
      <c r="J273" s="163"/>
    </row>
    <row r="274" spans="1:10">
      <c r="A274" s="69"/>
      <c r="B274" s="183"/>
      <c r="C274" s="183"/>
      <c r="G274" s="183"/>
      <c r="H274" s="183"/>
      <c r="I274" s="183"/>
      <c r="J274" s="183"/>
    </row>
    <row r="275" spans="1:10">
      <c r="A275" s="69"/>
      <c r="B275" s="182"/>
      <c r="C275" s="183"/>
      <c r="G275" s="182"/>
      <c r="H275" s="183"/>
      <c r="I275" s="182"/>
      <c r="J275" s="183"/>
    </row>
    <row r="276" spans="1:10">
      <c r="A276" s="69"/>
      <c r="B276" s="182"/>
      <c r="C276" s="183"/>
      <c r="G276" s="182"/>
      <c r="H276" s="183"/>
      <c r="I276" s="182"/>
      <c r="J276" s="180"/>
    </row>
    <row r="277" spans="1:10">
      <c r="A277" s="69"/>
      <c r="B277" s="182"/>
      <c r="C277" s="182"/>
      <c r="G277" s="182"/>
      <c r="H277" s="182"/>
      <c r="I277" s="182"/>
      <c r="J277" s="182"/>
    </row>
    <row r="278" spans="1:10">
      <c r="A278" s="69"/>
      <c r="B278" s="182"/>
      <c r="C278" s="183"/>
      <c r="G278" s="182"/>
      <c r="H278" s="184"/>
      <c r="I278" s="182"/>
      <c r="J278" s="163"/>
    </row>
    <row r="279" spans="1:10">
      <c r="A279" s="69"/>
      <c r="B279" s="182"/>
      <c r="C279" s="183"/>
      <c r="G279" s="182"/>
      <c r="H279" s="183"/>
      <c r="I279" s="182"/>
      <c r="J279" s="183"/>
    </row>
    <row r="280" spans="1:10">
      <c r="A280" s="69"/>
      <c r="B280" s="182"/>
      <c r="C280" s="183"/>
      <c r="G280" s="183"/>
      <c r="H280" s="183"/>
      <c r="I280" s="182"/>
      <c r="J280" s="183"/>
    </row>
    <row r="281" spans="1:10">
      <c r="A281" s="69"/>
      <c r="B281" s="183"/>
      <c r="C281" s="183"/>
      <c r="G281" s="183"/>
      <c r="H281" s="183"/>
      <c r="I281" s="183"/>
      <c r="J281" s="163"/>
    </row>
    <row r="282" spans="1:10">
      <c r="A282" s="69"/>
      <c r="B282" s="183"/>
      <c r="C282" s="183"/>
      <c r="G282" s="183"/>
      <c r="H282" s="183"/>
      <c r="I282" s="183"/>
      <c r="J282" s="183"/>
    </row>
    <row r="283" spans="1:10">
      <c r="A283" s="69"/>
      <c r="B283" s="183"/>
      <c r="C283" s="183"/>
      <c r="G283" s="183"/>
      <c r="H283" s="183"/>
      <c r="I283" s="183"/>
      <c r="J283" s="183"/>
    </row>
    <row r="284" spans="1:10">
      <c r="A284" s="69"/>
      <c r="B284" s="183"/>
      <c r="C284" s="183"/>
      <c r="G284" s="183"/>
      <c r="H284" s="183"/>
      <c r="I284" s="183"/>
      <c r="J284" s="187"/>
    </row>
    <row r="285" spans="1:10">
      <c r="A285" s="69"/>
      <c r="B285" s="183"/>
      <c r="C285" s="183"/>
      <c r="G285" s="183"/>
      <c r="H285" s="183"/>
      <c r="I285" s="183"/>
      <c r="J285" s="175"/>
    </row>
    <row r="286" spans="1:10">
      <c r="A286" s="69"/>
      <c r="B286" s="183"/>
      <c r="C286" s="183"/>
      <c r="G286" s="183"/>
      <c r="H286" s="183"/>
      <c r="I286" s="183"/>
      <c r="J286" s="163"/>
    </row>
    <row r="287" spans="1:10">
      <c r="A287" s="69"/>
      <c r="B287" s="183"/>
      <c r="C287" s="183"/>
      <c r="G287" s="183"/>
      <c r="H287" s="183"/>
      <c r="I287" s="183"/>
      <c r="J287" s="173"/>
    </row>
    <row r="288" spans="1:10">
      <c r="A288" s="69"/>
      <c r="B288" s="182"/>
      <c r="C288" s="179"/>
      <c r="G288" s="173"/>
      <c r="H288" s="179"/>
      <c r="I288" s="173"/>
      <c r="J288" s="173"/>
    </row>
    <row r="289" spans="1:10">
      <c r="A289" s="69"/>
      <c r="B289" s="182"/>
      <c r="C289" s="175"/>
      <c r="G289" s="173"/>
      <c r="H289" s="175"/>
      <c r="I289" s="173"/>
      <c r="J289" s="175"/>
    </row>
    <row r="290" spans="1:10">
      <c r="A290" s="69"/>
      <c r="B290" s="182"/>
      <c r="C290" s="175"/>
      <c r="G290" s="175"/>
      <c r="H290" s="175"/>
      <c r="I290" s="175"/>
      <c r="J290" s="175"/>
    </row>
    <row r="291" spans="1:10">
      <c r="A291" s="69"/>
      <c r="B291" s="182"/>
      <c r="C291" s="177"/>
      <c r="G291" s="173"/>
      <c r="H291" s="177"/>
      <c r="I291" s="173"/>
      <c r="J291" s="173"/>
    </row>
    <row r="292" spans="1:10">
      <c r="A292" s="69"/>
      <c r="B292" s="182"/>
      <c r="C292" s="177"/>
      <c r="G292" s="175"/>
      <c r="H292" s="177"/>
      <c r="I292" s="175"/>
      <c r="J292" s="173"/>
    </row>
    <row r="293" spans="1:10">
      <c r="A293" s="69"/>
      <c r="B293" s="182"/>
      <c r="C293" s="179"/>
      <c r="G293" s="175"/>
      <c r="H293" s="179"/>
      <c r="I293" s="175"/>
      <c r="J293" s="173"/>
    </row>
    <row r="294" spans="1:10">
      <c r="A294" s="69"/>
      <c r="B294" s="182"/>
      <c r="C294" s="173"/>
      <c r="G294" s="172"/>
      <c r="H294" s="173"/>
      <c r="I294" s="172"/>
      <c r="J294" s="163"/>
    </row>
    <row r="295" spans="1:10">
      <c r="A295" s="69"/>
      <c r="B295" s="173"/>
      <c r="C295" s="175"/>
      <c r="G295" s="173"/>
      <c r="H295" s="175"/>
      <c r="I295" s="173"/>
      <c r="J295" s="163"/>
    </row>
    <row r="296" spans="1:10">
      <c r="A296" s="69"/>
      <c r="B296" s="173"/>
      <c r="C296" s="177"/>
      <c r="G296" s="173"/>
      <c r="H296" s="177"/>
      <c r="I296" s="173"/>
      <c r="J296" s="163"/>
    </row>
    <row r="297" spans="1:10">
      <c r="A297" s="69"/>
      <c r="B297" s="173"/>
      <c r="C297" s="173"/>
      <c r="G297" s="173"/>
      <c r="H297" s="173"/>
      <c r="I297" s="173"/>
      <c r="J297" s="173"/>
    </row>
    <row r="298" spans="1:10">
      <c r="A298" s="69"/>
      <c r="B298" s="173"/>
      <c r="C298" s="175"/>
      <c r="G298" s="173"/>
      <c r="H298" s="175"/>
      <c r="I298" s="173"/>
      <c r="J298" s="163"/>
    </row>
    <row r="299" spans="1:10">
      <c r="A299" s="69"/>
      <c r="B299" s="173"/>
      <c r="C299" s="179"/>
      <c r="G299" s="173"/>
      <c r="H299" s="179"/>
      <c r="I299" s="173"/>
      <c r="J299" s="163"/>
    </row>
    <row r="300" spans="1:10">
      <c r="A300" s="69"/>
      <c r="B300" s="173"/>
      <c r="C300" s="179"/>
      <c r="G300" s="173"/>
      <c r="H300" s="179"/>
      <c r="I300" s="175"/>
      <c r="J300" s="163"/>
    </row>
    <row r="301" spans="1:10">
      <c r="A301" s="69"/>
      <c r="B301" s="175"/>
      <c r="C301" s="178"/>
      <c r="G301" s="175"/>
      <c r="H301" s="178"/>
      <c r="I301" s="175"/>
      <c r="J301" s="178"/>
    </row>
    <row r="302" spans="1:10">
      <c r="A302" s="69"/>
      <c r="B302" s="175"/>
      <c r="C302" s="177"/>
      <c r="G302" s="177"/>
      <c r="H302" s="177"/>
      <c r="I302" s="175"/>
      <c r="J302" s="163"/>
    </row>
    <row r="303" spans="1:10">
      <c r="A303" s="69"/>
      <c r="B303" s="177"/>
      <c r="C303" s="179"/>
      <c r="G303" s="177"/>
      <c r="H303" s="179"/>
      <c r="I303" s="177"/>
      <c r="J303" s="180"/>
    </row>
    <row r="304" spans="1:10">
      <c r="A304" s="69"/>
      <c r="B304" s="172"/>
      <c r="C304" s="173"/>
      <c r="G304" s="172"/>
      <c r="H304" s="173"/>
      <c r="I304" s="172"/>
      <c r="J304" s="172"/>
    </row>
    <row r="305" spans="1:11">
      <c r="A305" s="69"/>
      <c r="B305" s="172"/>
      <c r="C305" s="173"/>
      <c r="G305" s="172"/>
      <c r="H305" s="173"/>
      <c r="I305" s="172"/>
      <c r="J305" s="173"/>
    </row>
    <row r="306" spans="1:11">
      <c r="A306" s="69"/>
      <c r="B306" s="172"/>
      <c r="C306" s="175"/>
      <c r="G306" s="172"/>
      <c r="H306" s="175"/>
      <c r="I306" s="172"/>
      <c r="J306" s="172"/>
    </row>
    <row r="307" spans="1:11">
      <c r="A307" s="69"/>
      <c r="B307" s="173"/>
      <c r="C307" s="175"/>
      <c r="G307" s="173"/>
      <c r="H307" s="175"/>
      <c r="I307" s="173"/>
      <c r="J307" s="175"/>
    </row>
    <row r="308" spans="1:11">
      <c r="A308" s="69"/>
      <c r="B308" s="173"/>
      <c r="C308" s="178"/>
      <c r="G308" s="173"/>
      <c r="H308" s="178"/>
      <c r="I308" s="173"/>
      <c r="J308" s="178"/>
    </row>
    <row r="309" spans="1:11">
      <c r="A309" s="69"/>
      <c r="B309" s="173"/>
      <c r="C309" s="179"/>
      <c r="G309" s="173"/>
      <c r="H309" s="179"/>
      <c r="I309" s="173"/>
      <c r="J309" s="163"/>
    </row>
    <row r="310" spans="1:11">
      <c r="A310" s="69"/>
      <c r="B310" s="175"/>
      <c r="C310" s="179"/>
      <c r="G310" s="175"/>
      <c r="H310" s="179"/>
      <c r="I310" s="175"/>
      <c r="J310" s="163"/>
    </row>
    <row r="311" spans="1:11">
      <c r="A311" s="69"/>
      <c r="B311" s="175"/>
      <c r="C311" s="179"/>
      <c r="G311" s="175"/>
      <c r="H311" s="179"/>
      <c r="I311" s="175"/>
      <c r="J311" s="178"/>
    </row>
    <row r="312" spans="1:11">
      <c r="A312" s="69"/>
      <c r="B312" s="177"/>
      <c r="C312" s="178"/>
      <c r="G312" s="177"/>
      <c r="H312" s="178"/>
      <c r="I312" s="177"/>
      <c r="J312" s="163"/>
    </row>
    <row r="313" spans="1:11">
      <c r="A313" s="69"/>
      <c r="B313" s="177"/>
      <c r="C313" s="177"/>
      <c r="G313" s="177"/>
      <c r="H313" s="177"/>
      <c r="I313" s="177"/>
      <c r="J313" s="170"/>
      <c r="K313" s="167"/>
    </row>
    <row r="314" spans="1:11">
      <c r="A314" s="69"/>
      <c r="B314" s="177"/>
      <c r="C314" s="181"/>
      <c r="G314" s="177"/>
      <c r="H314" s="179"/>
      <c r="I314" s="177"/>
    </row>
    <row r="315" spans="1:11">
      <c r="A315" s="69"/>
      <c r="B315" s="177"/>
      <c r="C315" s="179"/>
      <c r="G315" s="177"/>
      <c r="H315" s="179"/>
      <c r="I315" s="177"/>
    </row>
    <row r="316" spans="1:11">
      <c r="A316" s="69"/>
      <c r="B316" s="177"/>
      <c r="C316" s="177"/>
      <c r="G316" s="177"/>
      <c r="H316" s="177"/>
      <c r="I316" s="177"/>
    </row>
    <row r="317" spans="1:11">
      <c r="A317" s="69"/>
      <c r="B317" s="169"/>
      <c r="C317" s="169"/>
      <c r="G317" s="169"/>
      <c r="H317" s="169"/>
      <c r="I317" s="169"/>
    </row>
    <row r="318" spans="1:11">
      <c r="A318" s="69"/>
      <c r="B318" s="169"/>
      <c r="C318" s="169"/>
      <c r="G318" s="169"/>
      <c r="H318" s="169"/>
      <c r="I318" s="169"/>
      <c r="J318" s="169"/>
    </row>
    <row r="319" spans="1:11">
      <c r="A319" s="69"/>
      <c r="B319" s="169"/>
      <c r="C319" s="171"/>
      <c r="G319" s="169"/>
      <c r="H319" s="171"/>
      <c r="I319" s="169"/>
      <c r="J319" s="171"/>
    </row>
    <row r="320" spans="1:11">
      <c r="A320" s="69"/>
      <c r="B320" s="169"/>
      <c r="C320" s="169"/>
      <c r="G320" s="169"/>
      <c r="H320" s="169"/>
      <c r="I320" s="169"/>
    </row>
    <row r="321" spans="1:11">
      <c r="A321" s="69"/>
      <c r="B321" s="169"/>
      <c r="C321" s="167"/>
      <c r="D321" s="169"/>
      <c r="E321" s="169"/>
      <c r="F321" s="171"/>
      <c r="G321" s="169"/>
      <c r="H321" s="171"/>
      <c r="I321" s="169"/>
    </row>
    <row r="322" spans="1:11">
      <c r="A322" s="69"/>
      <c r="B322" s="169"/>
      <c r="C322" s="169"/>
      <c r="G322" s="169"/>
      <c r="H322" s="169"/>
      <c r="I322" s="169"/>
    </row>
    <row r="323" spans="1:11">
      <c r="A323" s="69"/>
      <c r="B323" s="169"/>
      <c r="C323" s="169"/>
      <c r="G323" s="169"/>
      <c r="H323" s="169"/>
      <c r="I323" s="169"/>
      <c r="J323" s="167"/>
    </row>
    <row r="324" spans="1:11">
      <c r="A324" s="69"/>
      <c r="B324" s="169"/>
      <c r="C324" s="169"/>
      <c r="D324" s="169"/>
      <c r="E324" s="169"/>
      <c r="F324" s="169"/>
      <c r="G324" s="169"/>
      <c r="H324" s="169"/>
      <c r="I324" s="171"/>
      <c r="J324" s="167"/>
    </row>
    <row r="325" spans="1:11">
      <c r="A325" s="69"/>
      <c r="B325" s="169"/>
      <c r="C325" s="171"/>
      <c r="D325" s="169"/>
      <c r="E325" s="169"/>
      <c r="F325" s="169"/>
      <c r="G325" s="169"/>
      <c r="H325" s="171"/>
      <c r="I325" s="169"/>
      <c r="J325" s="167"/>
    </row>
    <row r="326" spans="1:11">
      <c r="A326" s="69"/>
      <c r="B326" s="169"/>
      <c r="C326" s="169"/>
      <c r="F326" s="169"/>
      <c r="G326" s="169"/>
      <c r="H326" s="169"/>
      <c r="I326" s="169"/>
      <c r="J326" s="167"/>
    </row>
    <row r="327" spans="1:11">
      <c r="A327" s="69"/>
      <c r="B327" s="169"/>
      <c r="C327" s="169"/>
      <c r="G327" s="169"/>
      <c r="H327" s="169"/>
      <c r="I327" s="169"/>
      <c r="J327" s="170"/>
    </row>
    <row r="328" spans="1:11">
      <c r="A328" s="69"/>
      <c r="B328" s="169"/>
      <c r="C328" s="169"/>
      <c r="D328" s="169"/>
      <c r="F328" s="169"/>
      <c r="G328" s="169"/>
      <c r="H328" s="169"/>
      <c r="I328" s="169"/>
      <c r="J328" s="69"/>
    </row>
    <row r="329" spans="1:11">
      <c r="A329" s="69"/>
      <c r="B329" s="169"/>
      <c r="C329" s="169"/>
      <c r="D329" s="169"/>
      <c r="E329" s="169"/>
      <c r="F329" s="169"/>
      <c r="G329" s="169"/>
      <c r="H329" s="169"/>
      <c r="I329" s="169"/>
      <c r="J329" s="69"/>
    </row>
    <row r="330" spans="1:11">
      <c r="A330" s="69"/>
      <c r="B330" s="171"/>
      <c r="C330" s="171"/>
      <c r="G330" s="171"/>
      <c r="H330" s="171"/>
      <c r="I330" s="171"/>
      <c r="J330" s="69"/>
    </row>
    <row r="331" spans="1:11">
      <c r="A331" s="69"/>
      <c r="B331" s="169"/>
      <c r="C331" s="169"/>
      <c r="D331" s="169"/>
      <c r="E331" s="169"/>
      <c r="F331" s="169"/>
      <c r="G331" s="169"/>
      <c r="H331" s="169"/>
      <c r="I331" s="169"/>
      <c r="J331" s="169"/>
    </row>
    <row r="332" spans="1:11">
      <c r="A332" s="69"/>
      <c r="B332" s="169"/>
      <c r="C332" s="169"/>
      <c r="D332" s="169"/>
      <c r="F332" s="169"/>
      <c r="G332" s="169"/>
      <c r="H332" s="169"/>
      <c r="I332" s="169"/>
      <c r="J332" s="167"/>
    </row>
    <row r="333" spans="1:11">
      <c r="A333" s="69"/>
      <c r="B333" s="169"/>
      <c r="C333" s="169"/>
      <c r="D333" s="169"/>
      <c r="E333" s="169"/>
      <c r="F333" s="169"/>
      <c r="G333" s="169"/>
      <c r="H333" s="169"/>
      <c r="I333" s="169"/>
      <c r="J333" s="169"/>
    </row>
    <row r="334" spans="1:11">
      <c r="A334" s="69"/>
      <c r="B334" s="169"/>
      <c r="C334" s="169"/>
      <c r="D334" s="169"/>
      <c r="F334" s="169"/>
      <c r="G334" s="169"/>
      <c r="H334" s="169"/>
      <c r="I334" s="169"/>
      <c r="J334" s="69"/>
      <c r="K334" s="167"/>
    </row>
    <row r="335" spans="1:11">
      <c r="A335" s="69"/>
      <c r="B335" s="169"/>
      <c r="C335" s="169"/>
      <c r="D335" s="169"/>
      <c r="E335" s="169"/>
      <c r="F335" s="169"/>
      <c r="G335" s="169"/>
      <c r="H335" s="169"/>
      <c r="I335" s="169"/>
      <c r="J335" s="169"/>
    </row>
    <row r="336" spans="1:11">
      <c r="A336" s="69"/>
      <c r="B336" s="169"/>
      <c r="C336" s="169"/>
      <c r="D336" s="169"/>
      <c r="E336" s="169"/>
      <c r="F336" s="169"/>
      <c r="G336" s="169"/>
      <c r="H336" s="169"/>
      <c r="I336" s="169"/>
    </row>
    <row r="337" spans="1:11">
      <c r="A337" s="69"/>
      <c r="B337" s="169"/>
      <c r="C337" s="169"/>
      <c r="D337" s="169"/>
      <c r="E337" s="169"/>
      <c r="F337" s="169"/>
      <c r="G337" s="169"/>
      <c r="H337" s="169"/>
      <c r="I337" s="169"/>
    </row>
    <row r="338" spans="1:11">
      <c r="A338" s="69"/>
      <c r="B338" s="169"/>
      <c r="C338" s="171"/>
      <c r="D338" s="169"/>
      <c r="E338" s="169"/>
      <c r="F338" s="169"/>
      <c r="G338" s="169"/>
      <c r="H338" s="171"/>
      <c r="I338" s="169"/>
    </row>
    <row r="339" spans="1:11">
      <c r="A339" s="69"/>
      <c r="B339" s="167"/>
      <c r="G339" s="167"/>
      <c r="H339" s="167"/>
      <c r="I339" s="167"/>
    </row>
    <row r="340" spans="1:11">
      <c r="A340" s="69"/>
      <c r="B340" s="167"/>
      <c r="G340" s="167"/>
      <c r="H340" s="168"/>
      <c r="I340" s="167"/>
      <c r="J340" s="167"/>
    </row>
    <row r="341" spans="1:11">
      <c r="A341" s="69"/>
      <c r="B341" s="166"/>
      <c r="C341" s="171"/>
      <c r="G341" s="166"/>
      <c r="H341" s="167"/>
      <c r="I341" s="167"/>
      <c r="J341" s="167"/>
    </row>
    <row r="342" spans="1:11">
      <c r="A342" s="69"/>
      <c r="B342" s="167"/>
      <c r="C342" s="171"/>
      <c r="G342" s="166"/>
      <c r="H342" s="167"/>
      <c r="I342" s="166"/>
      <c r="J342" s="167"/>
      <c r="K342" s="167"/>
    </row>
    <row r="343" spans="1:11">
      <c r="A343" s="69"/>
      <c r="B343" s="167"/>
      <c r="C343" s="171"/>
      <c r="G343" s="167"/>
      <c r="H343" s="167"/>
      <c r="I343" s="167"/>
    </row>
    <row r="344" spans="1:11">
      <c r="A344" s="69"/>
      <c r="B344" s="167"/>
      <c r="C344" s="171"/>
      <c r="G344" s="167"/>
      <c r="H344" s="167"/>
      <c r="I344" s="167"/>
      <c r="J344" s="167"/>
    </row>
    <row r="345" spans="1:11">
      <c r="A345" s="69"/>
      <c r="B345" s="167"/>
      <c r="C345" s="171"/>
      <c r="G345" s="167"/>
      <c r="H345" s="167"/>
      <c r="I345" s="167"/>
      <c r="J345" s="167"/>
    </row>
    <row r="346" spans="1:11">
      <c r="A346" s="69"/>
      <c r="B346" s="166"/>
      <c r="C346" s="171"/>
      <c r="G346" s="166"/>
      <c r="H346" s="167"/>
      <c r="I346" s="166"/>
    </row>
    <row r="347" spans="1:11">
      <c r="A347" s="69"/>
      <c r="C347" s="171"/>
      <c r="G347" s="166"/>
      <c r="H347" s="167"/>
      <c r="I347" s="166"/>
      <c r="J347" s="160"/>
    </row>
    <row r="348" spans="1:11">
      <c r="A348" s="69"/>
      <c r="B348" s="167"/>
      <c r="C348" s="171"/>
      <c r="G348" s="167"/>
      <c r="H348" s="167"/>
      <c r="I348" s="167"/>
      <c r="J348" s="160"/>
    </row>
    <row r="349" spans="1:11">
      <c r="A349" s="69"/>
      <c r="B349" s="167"/>
      <c r="C349" s="171"/>
      <c r="G349" s="167"/>
      <c r="H349" s="167"/>
      <c r="I349" s="167"/>
      <c r="J349" s="160"/>
    </row>
    <row r="350" spans="1:11">
      <c r="A350" s="69"/>
      <c r="B350" s="167"/>
      <c r="C350" s="171"/>
      <c r="G350" s="167"/>
      <c r="H350" s="168"/>
      <c r="I350" s="167"/>
      <c r="J350" s="160"/>
    </row>
    <row r="351" spans="1:11">
      <c r="A351" s="69"/>
      <c r="B351" s="168"/>
      <c r="C351" s="171"/>
      <c r="G351" s="168"/>
      <c r="H351" s="168"/>
      <c r="I351" s="168"/>
      <c r="J351" s="160"/>
    </row>
    <row r="352" spans="1:11">
      <c r="A352" s="69"/>
      <c r="B352" s="167"/>
      <c r="C352" s="171"/>
      <c r="G352" s="167"/>
      <c r="H352" s="167"/>
      <c r="I352" s="167"/>
      <c r="J352" s="160"/>
    </row>
    <row r="353" spans="1:10">
      <c r="A353" s="69"/>
      <c r="B353" s="167"/>
      <c r="C353" s="171"/>
      <c r="G353" s="167"/>
      <c r="H353" s="167"/>
      <c r="I353" s="167"/>
      <c r="J353" s="160"/>
    </row>
    <row r="354" spans="1:10">
      <c r="A354" s="69"/>
      <c r="B354" s="167"/>
      <c r="C354" s="171"/>
      <c r="G354" s="167"/>
      <c r="H354" s="168"/>
      <c r="I354" s="167"/>
      <c r="J354" s="160"/>
    </row>
    <row r="355" spans="1:10">
      <c r="A355" s="69"/>
      <c r="B355" s="167"/>
      <c r="C355" s="171"/>
      <c r="G355" s="167"/>
      <c r="H355" s="168"/>
      <c r="I355" s="167"/>
      <c r="J355" s="160"/>
    </row>
    <row r="356" spans="1:10">
      <c r="A356" s="69"/>
      <c r="C356" s="171"/>
      <c r="G356" s="166"/>
      <c r="H356" s="167"/>
      <c r="I356" s="166"/>
    </row>
    <row r="357" spans="1:10">
      <c r="A357" s="69"/>
      <c r="B357" s="167"/>
      <c r="C357" s="171"/>
      <c r="G357" s="167"/>
      <c r="H357" s="167"/>
      <c r="I357" s="167"/>
      <c r="J357" s="163"/>
    </row>
    <row r="358" spans="1:10">
      <c r="A358" s="69"/>
      <c r="B358" s="167"/>
      <c r="C358" s="171"/>
      <c r="G358" s="167"/>
      <c r="H358" s="167"/>
      <c r="I358" s="167"/>
      <c r="J358" s="160"/>
    </row>
    <row r="359" spans="1:10">
      <c r="A359" s="69"/>
      <c r="B359" s="167"/>
      <c r="C359" s="171"/>
      <c r="G359" s="167"/>
      <c r="H359" s="167"/>
      <c r="I359" s="167"/>
      <c r="J359" s="167"/>
    </row>
    <row r="360" spans="1:10">
      <c r="A360" s="69"/>
      <c r="B360" s="167"/>
      <c r="C360" s="171"/>
      <c r="G360" s="167"/>
      <c r="H360" s="167"/>
      <c r="I360" s="167"/>
      <c r="J360" s="163"/>
    </row>
    <row r="361" spans="1:10">
      <c r="A361" s="69"/>
      <c r="B361" s="167"/>
      <c r="C361" s="171"/>
      <c r="G361" s="167"/>
      <c r="H361" s="168"/>
      <c r="I361" s="167"/>
      <c r="J361" s="160"/>
    </row>
    <row r="362" spans="1:10">
      <c r="A362" s="69"/>
      <c r="B362" s="167"/>
      <c r="C362" s="171"/>
      <c r="G362" s="167"/>
      <c r="H362" s="168"/>
      <c r="I362" s="167"/>
      <c r="J362" s="160"/>
    </row>
    <row r="363" spans="1:10">
      <c r="A363" s="69"/>
      <c r="B363" s="167"/>
      <c r="C363" s="171"/>
      <c r="G363" s="167"/>
      <c r="H363" s="167"/>
      <c r="I363" s="167"/>
      <c r="J363" s="160"/>
    </row>
    <row r="364" spans="1:10">
      <c r="A364" s="69"/>
      <c r="B364" s="167"/>
      <c r="C364" s="171"/>
      <c r="G364" s="167"/>
      <c r="H364" s="168"/>
      <c r="I364" s="167"/>
      <c r="J364" s="163"/>
    </row>
    <row r="365" spans="1:10">
      <c r="A365" s="69"/>
      <c r="B365" s="167"/>
      <c r="C365" s="171"/>
      <c r="G365" s="167"/>
      <c r="H365" s="168"/>
      <c r="I365" s="167"/>
    </row>
    <row r="366" spans="1:10">
      <c r="A366" s="69"/>
      <c r="C366" s="171"/>
      <c r="G366" s="163"/>
      <c r="H366" s="163"/>
      <c r="I366" s="163"/>
      <c r="J366" s="149"/>
    </row>
    <row r="367" spans="1:10">
      <c r="A367" s="69"/>
      <c r="C367" s="171"/>
      <c r="G367" s="163"/>
      <c r="H367" s="163"/>
      <c r="I367" s="163"/>
      <c r="J367" s="163"/>
    </row>
    <row r="368" spans="1:10">
      <c r="A368" s="69"/>
      <c r="C368" s="171"/>
      <c r="G368" s="163"/>
      <c r="H368" s="163"/>
      <c r="I368" s="163"/>
    </row>
    <row r="369" spans="1:12">
      <c r="A369" s="69"/>
      <c r="C369" s="171"/>
      <c r="G369" s="163"/>
      <c r="H369" s="165"/>
      <c r="I369" s="163"/>
      <c r="J369" s="165"/>
    </row>
    <row r="370" spans="1:12">
      <c r="A370" s="69"/>
      <c r="B370" s="163"/>
      <c r="C370" s="171"/>
      <c r="G370" s="163"/>
      <c r="H370" s="163"/>
      <c r="I370" s="163"/>
      <c r="J370" s="160"/>
      <c r="L370" s="160"/>
    </row>
    <row r="371" spans="1:12">
      <c r="A371" s="69"/>
      <c r="C371" s="171"/>
      <c r="G371" s="163"/>
      <c r="H371" s="163"/>
      <c r="I371" s="163"/>
      <c r="J371" s="149"/>
    </row>
    <row r="372" spans="1:12">
      <c r="A372" s="69"/>
      <c r="C372" s="171"/>
      <c r="G372" s="163"/>
      <c r="H372" s="163"/>
      <c r="I372" s="163"/>
      <c r="J372" s="149"/>
    </row>
    <row r="373" spans="1:12">
      <c r="A373" s="69"/>
      <c r="C373" s="171"/>
      <c r="G373" s="163"/>
      <c r="H373" s="163"/>
      <c r="I373" s="163"/>
      <c r="J373" s="149"/>
    </row>
    <row r="374" spans="1:12">
      <c r="A374" s="69"/>
      <c r="B374" s="163"/>
      <c r="C374" s="171"/>
      <c r="G374" s="163"/>
      <c r="H374" s="163"/>
      <c r="I374" s="163"/>
      <c r="J374" s="149"/>
    </row>
    <row r="375" spans="1:12">
      <c r="A375" s="69"/>
      <c r="C375" s="171"/>
      <c r="G375" s="163"/>
      <c r="H375" s="163"/>
      <c r="I375" s="163"/>
      <c r="J375" s="163"/>
    </row>
    <row r="376" spans="1:12">
      <c r="A376" s="69"/>
      <c r="C376" s="171"/>
      <c r="G376" s="163"/>
      <c r="H376" s="163"/>
      <c r="I376" s="163"/>
      <c r="J376" s="149"/>
    </row>
    <row r="377" spans="1:12">
      <c r="A377" s="69"/>
      <c r="C377" s="171"/>
      <c r="G377" s="158"/>
      <c r="H377" s="160"/>
      <c r="I377" s="158"/>
      <c r="J377" s="149"/>
    </row>
    <row r="378" spans="1:12">
      <c r="A378" s="69"/>
      <c r="C378" s="171"/>
      <c r="G378" s="160"/>
      <c r="H378" s="160"/>
      <c r="I378" s="160"/>
      <c r="J378" s="149"/>
    </row>
    <row r="379" spans="1:12">
      <c r="A379" s="69"/>
      <c r="C379" s="171"/>
      <c r="G379" s="158"/>
      <c r="H379" s="155"/>
      <c r="I379" s="158"/>
      <c r="J379" s="149"/>
    </row>
    <row r="380" spans="1:12">
      <c r="A380" s="69"/>
      <c r="B380" s="158"/>
      <c r="C380" s="171"/>
      <c r="G380" s="158"/>
      <c r="H380" s="160"/>
      <c r="I380" s="158"/>
      <c r="J380" s="160"/>
    </row>
    <row r="381" spans="1:12">
      <c r="A381" s="69"/>
      <c r="C381" s="171"/>
      <c r="G381" s="158"/>
      <c r="H381" s="160"/>
      <c r="I381" s="158"/>
      <c r="J381" s="149"/>
    </row>
    <row r="382" spans="1:12">
      <c r="A382" s="69"/>
      <c r="C382" s="171"/>
      <c r="G382" s="158"/>
      <c r="H382" s="160"/>
      <c r="I382" s="158"/>
      <c r="J382" s="149"/>
    </row>
    <row r="383" spans="1:12">
      <c r="A383" s="69"/>
      <c r="C383" s="171"/>
      <c r="G383" s="160"/>
      <c r="H383" s="160"/>
      <c r="I383" s="160"/>
      <c r="J383" s="149"/>
    </row>
    <row r="384" spans="1:12">
      <c r="A384" s="69"/>
      <c r="C384" s="171"/>
      <c r="G384" s="160"/>
      <c r="H384" s="160"/>
      <c r="I384" s="160"/>
      <c r="J384" s="149"/>
    </row>
    <row r="385" spans="1:10">
      <c r="A385" s="69"/>
      <c r="C385" s="171"/>
      <c r="G385" s="160"/>
      <c r="H385" s="160"/>
      <c r="I385" s="160"/>
      <c r="J385" s="149"/>
    </row>
    <row r="386" spans="1:10">
      <c r="A386" s="69"/>
      <c r="C386" s="171"/>
      <c r="G386" s="160"/>
      <c r="H386" s="163"/>
      <c r="I386" s="160"/>
      <c r="J386" s="149"/>
    </row>
    <row r="387" spans="1:10">
      <c r="A387" s="69"/>
      <c r="C387" s="171"/>
      <c r="G387" s="158"/>
      <c r="H387" s="160"/>
      <c r="I387" s="158"/>
      <c r="J387" s="154"/>
    </row>
    <row r="388" spans="1:10">
      <c r="A388" s="69"/>
      <c r="C388" s="171"/>
      <c r="G388" s="158"/>
      <c r="H388" s="158"/>
      <c r="I388" s="158"/>
      <c r="J388" s="158"/>
    </row>
    <row r="389" spans="1:10">
      <c r="A389" s="69"/>
      <c r="C389" s="171"/>
      <c r="G389" s="160"/>
      <c r="H389" s="160"/>
      <c r="I389" s="160"/>
      <c r="J389" s="160"/>
    </row>
    <row r="390" spans="1:10">
      <c r="A390" s="69"/>
      <c r="B390" s="158"/>
      <c r="C390" s="171"/>
      <c r="G390" s="158"/>
      <c r="H390" s="160"/>
      <c r="I390" s="158"/>
      <c r="J390" s="154"/>
    </row>
    <row r="391" spans="1:10">
      <c r="A391" s="69"/>
      <c r="C391" s="171"/>
      <c r="G391" s="158"/>
      <c r="H391" s="160"/>
      <c r="I391" s="158"/>
      <c r="J391" s="149"/>
    </row>
    <row r="392" spans="1:10">
      <c r="A392" s="69"/>
      <c r="C392" s="171"/>
      <c r="G392" s="158"/>
      <c r="H392" s="160"/>
      <c r="I392" s="158"/>
      <c r="J392" s="149"/>
    </row>
    <row r="393" spans="1:10">
      <c r="A393" s="69"/>
      <c r="C393" s="171"/>
      <c r="G393" s="158"/>
      <c r="H393" s="158"/>
      <c r="I393" s="158"/>
      <c r="J393" s="154"/>
    </row>
    <row r="394" spans="1:10">
      <c r="A394" s="69"/>
      <c r="C394" s="171"/>
      <c r="G394" s="160"/>
      <c r="H394" s="160"/>
      <c r="I394" s="160"/>
      <c r="J394" s="154"/>
    </row>
    <row r="395" spans="1:10">
      <c r="A395" s="69"/>
      <c r="C395" s="171"/>
      <c r="G395" s="160"/>
      <c r="H395" s="160"/>
      <c r="I395" s="160"/>
      <c r="J395" s="154"/>
    </row>
    <row r="396" spans="1:10">
      <c r="A396" s="69"/>
      <c r="C396" s="171"/>
      <c r="G396" s="160"/>
      <c r="H396" s="160"/>
      <c r="I396" s="160"/>
      <c r="J396" s="160"/>
    </row>
    <row r="397" spans="1:10">
      <c r="A397" s="69"/>
      <c r="C397" s="171"/>
      <c r="G397" s="160"/>
      <c r="H397" s="163"/>
      <c r="I397" s="160"/>
      <c r="J397" s="154"/>
    </row>
    <row r="398" spans="1:10">
      <c r="A398" s="69"/>
      <c r="C398" s="171"/>
      <c r="G398" s="160"/>
      <c r="H398" s="160"/>
      <c r="I398" s="160"/>
      <c r="J398" s="154"/>
    </row>
    <row r="399" spans="1:10">
      <c r="A399" s="69"/>
      <c r="C399" s="171"/>
      <c r="G399" s="160"/>
      <c r="H399" s="160"/>
      <c r="I399" s="160"/>
      <c r="J399" s="154"/>
    </row>
    <row r="400" spans="1:10">
      <c r="A400" s="69"/>
      <c r="B400" s="158"/>
      <c r="C400" s="171"/>
      <c r="G400" s="158"/>
      <c r="H400" s="160"/>
      <c r="I400" s="158"/>
      <c r="J400" s="149"/>
    </row>
    <row r="401" spans="1:10">
      <c r="A401" s="69"/>
      <c r="C401" s="171"/>
      <c r="G401" s="158"/>
      <c r="H401" s="160"/>
      <c r="I401" s="158"/>
      <c r="J401" s="160"/>
    </row>
    <row r="402" spans="1:10">
      <c r="A402" s="69"/>
      <c r="C402" s="171"/>
      <c r="G402" s="158"/>
      <c r="H402" s="158"/>
      <c r="I402" s="158"/>
      <c r="J402" s="154"/>
    </row>
    <row r="403" spans="1:10">
      <c r="A403" s="69"/>
      <c r="C403" s="171"/>
      <c r="G403" s="160"/>
      <c r="H403" s="160"/>
      <c r="I403" s="160"/>
      <c r="J403" s="149"/>
    </row>
    <row r="404" spans="1:10">
      <c r="A404" s="69"/>
      <c r="C404" s="171"/>
      <c r="G404" s="160"/>
      <c r="H404" s="160"/>
      <c r="I404" s="160"/>
      <c r="J404" s="149"/>
    </row>
    <row r="405" spans="1:10">
      <c r="A405" s="69"/>
      <c r="C405" s="171"/>
      <c r="G405" s="160"/>
      <c r="H405" s="163"/>
      <c r="I405" s="160"/>
      <c r="J405" s="149"/>
    </row>
    <row r="406" spans="1:10">
      <c r="A406" s="69"/>
      <c r="C406" s="171"/>
      <c r="G406" s="160"/>
      <c r="H406" s="162"/>
      <c r="I406" s="160"/>
      <c r="J406" s="154"/>
    </row>
    <row r="407" spans="1:10">
      <c r="A407" s="69"/>
      <c r="B407" s="160"/>
      <c r="C407" s="171"/>
      <c r="G407" s="160"/>
      <c r="H407" s="160"/>
      <c r="I407" s="160"/>
      <c r="J407" s="69"/>
    </row>
    <row r="408" spans="1:10">
      <c r="A408" s="69"/>
      <c r="C408" s="171"/>
      <c r="G408" s="152"/>
      <c r="H408" s="154"/>
      <c r="I408" s="152"/>
      <c r="J408" s="69"/>
    </row>
    <row r="409" spans="1:10">
      <c r="A409" s="69"/>
      <c r="C409" s="171"/>
      <c r="G409" s="152"/>
      <c r="H409" s="154"/>
      <c r="I409" s="152"/>
      <c r="J409" s="69"/>
    </row>
    <row r="410" spans="1:10">
      <c r="A410" s="69"/>
      <c r="C410" s="171"/>
      <c r="G410" s="154"/>
      <c r="H410" s="154"/>
      <c r="I410" s="154"/>
      <c r="J410" s="69"/>
    </row>
    <row r="411" spans="1:10">
      <c r="A411" s="69"/>
      <c r="B411" s="158"/>
      <c r="C411" s="171"/>
      <c r="G411" s="154"/>
      <c r="H411" s="154"/>
      <c r="I411" s="154"/>
      <c r="J411" s="69"/>
    </row>
    <row r="412" spans="1:10">
      <c r="A412" s="69"/>
      <c r="C412" s="171"/>
      <c r="G412" s="154"/>
      <c r="H412" s="154"/>
      <c r="I412" s="154"/>
      <c r="J412" s="69"/>
    </row>
    <row r="413" spans="1:10">
      <c r="A413" s="69"/>
      <c r="C413" s="171"/>
      <c r="H413" s="154"/>
      <c r="I413" s="154"/>
      <c r="J413" s="69"/>
    </row>
    <row r="414" spans="1:10">
      <c r="A414" s="69"/>
      <c r="C414" s="171"/>
      <c r="G414" s="152"/>
      <c r="H414" s="154"/>
      <c r="I414" s="152"/>
      <c r="J414" s="69"/>
    </row>
    <row r="415" spans="1:10">
      <c r="A415" s="69"/>
      <c r="B415" s="158"/>
      <c r="C415" s="171"/>
      <c r="G415" s="152"/>
      <c r="H415" s="154"/>
      <c r="I415" s="152"/>
      <c r="J415" s="155"/>
    </row>
    <row r="416" spans="1:10">
      <c r="A416" s="69"/>
      <c r="C416" s="171"/>
      <c r="G416" s="152"/>
      <c r="H416" s="153"/>
      <c r="I416" s="152"/>
      <c r="J416" s="69"/>
    </row>
    <row r="417" spans="1:11">
      <c r="A417" s="69"/>
      <c r="C417" s="171"/>
      <c r="G417" s="154"/>
      <c r="H417" s="154"/>
      <c r="I417" s="154"/>
      <c r="J417" s="69"/>
    </row>
    <row r="418" spans="1:11">
      <c r="A418" s="69"/>
      <c r="C418" s="171"/>
      <c r="G418" s="154"/>
      <c r="H418" s="154"/>
      <c r="I418" s="154"/>
      <c r="J418" s="69"/>
    </row>
    <row r="419" spans="1:11">
      <c r="A419" s="69"/>
      <c r="B419" s="154"/>
      <c r="C419" s="171"/>
      <c r="G419" s="154"/>
      <c r="H419" s="154"/>
      <c r="I419" s="154"/>
      <c r="J419" s="69"/>
    </row>
    <row r="420" spans="1:11">
      <c r="A420" s="69"/>
      <c r="B420" s="154"/>
      <c r="C420" s="171"/>
      <c r="G420" s="154"/>
      <c r="H420" s="154"/>
      <c r="I420" s="154"/>
      <c r="J420" s="69"/>
      <c r="K420" s="154"/>
    </row>
    <row r="421" spans="1:11">
      <c r="A421" s="69"/>
      <c r="B421" s="152"/>
      <c r="C421" s="171"/>
      <c r="G421" s="152"/>
      <c r="H421" s="154"/>
      <c r="I421" s="154"/>
      <c r="J421" s="69"/>
    </row>
    <row r="422" spans="1:11">
      <c r="A422" s="69"/>
      <c r="B422" s="152"/>
      <c r="C422" s="171"/>
      <c r="G422" s="152"/>
      <c r="H422" s="154"/>
      <c r="I422" s="152"/>
      <c r="J422" s="69"/>
    </row>
    <row r="423" spans="1:11">
      <c r="A423" s="69"/>
      <c r="B423" s="154"/>
      <c r="C423" s="171"/>
      <c r="G423" s="154"/>
      <c r="H423" s="154"/>
      <c r="I423" s="154"/>
      <c r="J423" s="69"/>
    </row>
    <row r="424" spans="1:11">
      <c r="A424" s="69"/>
      <c r="B424" s="153"/>
      <c r="C424" s="171"/>
      <c r="G424" s="153"/>
      <c r="H424" s="154"/>
      <c r="I424" s="153"/>
      <c r="J424" s="69"/>
    </row>
    <row r="425" spans="1:11">
      <c r="A425" s="69"/>
      <c r="B425" s="154"/>
      <c r="C425" s="171"/>
      <c r="G425" s="154"/>
      <c r="H425" s="154"/>
      <c r="I425" s="154"/>
      <c r="J425" s="69"/>
    </row>
    <row r="426" spans="1:11">
      <c r="A426" s="69"/>
      <c r="B426" s="154"/>
      <c r="C426" s="171"/>
      <c r="G426" s="154"/>
      <c r="H426" s="154"/>
      <c r="I426" s="154"/>
      <c r="J426" s="69"/>
    </row>
    <row r="427" spans="1:11">
      <c r="A427" s="69"/>
      <c r="B427" s="154"/>
      <c r="C427" s="171"/>
      <c r="G427" s="152"/>
      <c r="H427" s="154"/>
      <c r="I427" s="154"/>
      <c r="J427" s="69"/>
    </row>
    <row r="428" spans="1:11">
      <c r="A428" s="69"/>
      <c r="B428" s="154"/>
      <c r="C428" s="171"/>
      <c r="G428" s="154"/>
      <c r="H428" s="154"/>
      <c r="I428" s="154"/>
      <c r="J428" s="69"/>
      <c r="K428" s="154"/>
    </row>
    <row r="429" spans="1:11">
      <c r="A429" s="69"/>
      <c r="B429" s="152"/>
      <c r="C429" s="171"/>
      <c r="G429" s="152"/>
      <c r="H429" s="154"/>
      <c r="I429" s="152"/>
      <c r="J429" s="69"/>
    </row>
    <row r="430" spans="1:11">
      <c r="A430" s="69"/>
      <c r="B430" s="152"/>
      <c r="C430" s="171"/>
      <c r="D430" s="152"/>
      <c r="G430" s="152"/>
      <c r="H430" s="154"/>
      <c r="I430" s="152"/>
      <c r="J430" s="69"/>
    </row>
    <row r="431" spans="1:11">
      <c r="A431" s="69"/>
      <c r="B431" s="154"/>
      <c r="C431" s="171"/>
      <c r="G431" s="154"/>
      <c r="H431" s="154"/>
      <c r="I431" s="154"/>
      <c r="J431" s="149"/>
    </row>
    <row r="432" spans="1:11">
      <c r="A432" s="69"/>
      <c r="B432" s="154"/>
      <c r="C432" s="171"/>
      <c r="G432" s="154"/>
      <c r="H432" s="154"/>
      <c r="I432" s="154"/>
      <c r="J432" s="149"/>
    </row>
    <row r="433" spans="1:10">
      <c r="A433" s="69"/>
      <c r="B433" s="154"/>
      <c r="C433" s="171"/>
      <c r="D433" s="154"/>
      <c r="F433" s="154"/>
      <c r="G433" s="154"/>
      <c r="H433" s="154"/>
      <c r="I433" s="154"/>
      <c r="J433" s="144"/>
    </row>
    <row r="434" spans="1:10">
      <c r="A434" s="69"/>
      <c r="B434" s="154"/>
      <c r="C434" s="171"/>
      <c r="G434" s="154"/>
      <c r="H434" s="154"/>
      <c r="I434" s="154"/>
      <c r="J434" s="154"/>
    </row>
    <row r="435" spans="1:10">
      <c r="A435" s="69"/>
      <c r="B435" s="154"/>
      <c r="C435" s="171"/>
      <c r="G435" s="154"/>
      <c r="H435" s="154"/>
      <c r="I435" s="154"/>
      <c r="J435" s="144"/>
    </row>
    <row r="436" spans="1:10">
      <c r="A436" s="69"/>
      <c r="B436" s="157"/>
      <c r="C436" s="171"/>
      <c r="G436" s="154"/>
      <c r="H436" s="157"/>
      <c r="I436" s="154"/>
      <c r="J436" s="135"/>
    </row>
    <row r="437" spans="1:10">
      <c r="A437" s="69"/>
      <c r="C437" s="171"/>
      <c r="D437" s="141"/>
      <c r="F437" s="141"/>
      <c r="G437" s="141"/>
      <c r="H437" s="141"/>
      <c r="I437" s="141"/>
      <c r="J437" s="138"/>
    </row>
    <row r="438" spans="1:10">
      <c r="A438" s="69"/>
      <c r="C438" s="171"/>
      <c r="D438" s="141"/>
      <c r="F438" s="141"/>
      <c r="G438" s="141"/>
      <c r="H438" s="141"/>
      <c r="I438" s="141"/>
    </row>
    <row r="439" spans="1:10">
      <c r="A439" s="69"/>
      <c r="C439" s="171"/>
      <c r="D439" s="142"/>
      <c r="F439" s="142"/>
      <c r="G439" s="142"/>
      <c r="H439" s="142"/>
      <c r="I439" s="142"/>
    </row>
    <row r="440" spans="1:10">
      <c r="A440" s="69"/>
      <c r="C440" s="171"/>
      <c r="D440" s="141"/>
      <c r="F440" s="147"/>
      <c r="G440" s="141"/>
      <c r="H440" s="147"/>
      <c r="I440" s="141"/>
      <c r="J440" s="147"/>
    </row>
    <row r="441" spans="1:10">
      <c r="A441" s="69"/>
      <c r="C441" s="171"/>
      <c r="D441" s="142"/>
      <c r="F441" s="144"/>
      <c r="G441" s="142"/>
      <c r="H441" s="144"/>
      <c r="I441" s="142"/>
      <c r="J441" s="144"/>
    </row>
    <row r="442" spans="1:10">
      <c r="A442" s="69"/>
      <c r="C442" s="171"/>
      <c r="D442" s="142"/>
      <c r="F442" s="147"/>
      <c r="G442" s="142"/>
      <c r="H442" s="147"/>
      <c r="I442" s="142"/>
    </row>
    <row r="443" spans="1:10">
      <c r="A443" s="69"/>
      <c r="C443" s="171"/>
      <c r="D443" s="142"/>
      <c r="F443" s="142"/>
      <c r="G443" s="142"/>
      <c r="H443" s="144"/>
      <c r="I443" s="142"/>
      <c r="J443" s="144"/>
    </row>
    <row r="444" spans="1:10">
      <c r="A444" s="69"/>
      <c r="C444" s="171"/>
      <c r="D444" s="142"/>
      <c r="F444" s="142"/>
      <c r="G444" s="142"/>
      <c r="H444" s="144"/>
      <c r="I444" s="142"/>
      <c r="J444" s="135"/>
    </row>
    <row r="445" spans="1:10">
      <c r="A445" s="69"/>
      <c r="C445" s="171"/>
      <c r="D445" s="142"/>
      <c r="F445" s="142"/>
      <c r="G445" s="142"/>
      <c r="H445" s="144"/>
      <c r="I445" s="142"/>
      <c r="J445" s="135"/>
    </row>
    <row r="446" spans="1:10">
      <c r="A446" s="69"/>
      <c r="C446" s="171"/>
      <c r="D446" s="142"/>
      <c r="F446" s="142"/>
      <c r="G446" s="142"/>
      <c r="H446" s="144"/>
      <c r="I446" s="142"/>
      <c r="J446" s="135"/>
    </row>
    <row r="447" spans="1:10">
      <c r="A447" s="69"/>
      <c r="C447" s="171"/>
      <c r="D447" s="142"/>
      <c r="F447" s="142"/>
      <c r="G447" s="142"/>
      <c r="H447" s="144"/>
      <c r="I447" s="142"/>
      <c r="J447" s="135"/>
    </row>
    <row r="448" spans="1:10">
      <c r="A448" s="69"/>
      <c r="C448" s="171"/>
      <c r="D448" s="142"/>
      <c r="F448" s="147"/>
      <c r="G448" s="142"/>
      <c r="H448" s="147"/>
      <c r="I448" s="147"/>
      <c r="J448" s="139"/>
    </row>
    <row r="449" spans="1:10">
      <c r="A449" s="69"/>
      <c r="C449" s="171"/>
      <c r="D449" s="142"/>
      <c r="F449" s="147"/>
      <c r="G449" s="142"/>
      <c r="H449" s="147"/>
      <c r="I449" s="147"/>
    </row>
    <row r="450" spans="1:10">
      <c r="A450" s="69"/>
      <c r="C450" s="171"/>
      <c r="D450" s="142"/>
      <c r="F450" s="142"/>
      <c r="G450" s="142"/>
      <c r="H450" s="144"/>
      <c r="I450" s="144"/>
    </row>
    <row r="451" spans="1:10">
      <c r="A451" s="69"/>
      <c r="C451" s="171"/>
      <c r="D451" s="142"/>
      <c r="F451" s="142"/>
      <c r="G451" s="142"/>
      <c r="H451" s="144"/>
      <c r="I451" s="144"/>
      <c r="J451" s="144"/>
    </row>
    <row r="452" spans="1:10">
      <c r="A452" s="69"/>
      <c r="B452" s="70"/>
      <c r="C452" s="171"/>
      <c r="D452" s="142"/>
      <c r="F452" s="147"/>
      <c r="G452" s="142"/>
      <c r="H452" s="142"/>
      <c r="I452" s="142"/>
      <c r="J452" s="143"/>
    </row>
    <row r="453" spans="1:10">
      <c r="A453" s="69"/>
      <c r="B453" s="70"/>
      <c r="C453" s="171"/>
      <c r="D453" s="142"/>
      <c r="F453" s="142"/>
      <c r="G453" s="142"/>
      <c r="H453" s="144"/>
      <c r="I453" s="142"/>
      <c r="J453" s="144"/>
    </row>
    <row r="454" spans="1:10">
      <c r="A454" s="69"/>
      <c r="B454" s="70"/>
      <c r="C454" s="171"/>
      <c r="D454" s="142"/>
      <c r="F454" s="142"/>
      <c r="G454" s="142"/>
      <c r="H454" s="142"/>
      <c r="I454" s="142"/>
    </row>
    <row r="455" spans="1:10">
      <c r="A455" s="69"/>
      <c r="B455" s="70"/>
      <c r="C455" s="171"/>
      <c r="D455" s="142"/>
      <c r="F455" s="147"/>
      <c r="G455" s="142"/>
      <c r="H455" s="142"/>
      <c r="I455" s="142"/>
      <c r="J455" s="139"/>
    </row>
    <row r="456" spans="1:10">
      <c r="A456" s="69"/>
      <c r="B456" s="70"/>
      <c r="C456" s="171"/>
      <c r="D456" s="142"/>
      <c r="F456" s="144"/>
      <c r="G456" s="142"/>
      <c r="H456" s="144"/>
      <c r="I456" s="142"/>
      <c r="J456" s="139"/>
    </row>
    <row r="457" spans="1:10">
      <c r="A457" s="69"/>
      <c r="B457" s="70"/>
      <c r="C457" s="171"/>
      <c r="D457" s="142"/>
      <c r="F457" s="142"/>
      <c r="G457" s="142"/>
      <c r="H457" s="144"/>
      <c r="I457" s="144"/>
    </row>
    <row r="458" spans="1:10">
      <c r="A458" s="69"/>
      <c r="B458" s="142"/>
      <c r="C458" s="171"/>
      <c r="D458" s="142"/>
      <c r="F458" s="142"/>
      <c r="G458" s="142"/>
      <c r="H458" s="144"/>
      <c r="I458" s="142"/>
    </row>
    <row r="459" spans="1:10">
      <c r="A459" s="69"/>
      <c r="B459" s="142"/>
      <c r="C459" s="171"/>
      <c r="D459" s="142"/>
      <c r="F459" s="144"/>
      <c r="G459" s="142"/>
      <c r="H459" s="144"/>
      <c r="I459" s="142"/>
      <c r="J459" s="144"/>
    </row>
    <row r="460" spans="1:10">
      <c r="A460" s="69"/>
      <c r="B460" s="142"/>
      <c r="C460" s="171"/>
      <c r="D460" s="142"/>
      <c r="F460" s="142"/>
      <c r="G460" s="142"/>
      <c r="H460" s="144"/>
      <c r="I460" s="142"/>
    </row>
    <row r="461" spans="1:10">
      <c r="A461" s="69"/>
      <c r="B461" s="142"/>
      <c r="C461" s="171"/>
      <c r="D461" s="142"/>
      <c r="F461" s="142"/>
      <c r="G461" s="142"/>
      <c r="H461" s="144"/>
      <c r="I461" s="142"/>
      <c r="J461" s="138"/>
    </row>
    <row r="462" spans="1:10">
      <c r="A462" s="69"/>
      <c r="B462" s="142"/>
      <c r="C462" s="171"/>
      <c r="D462" s="142"/>
      <c r="F462" s="142"/>
      <c r="G462" s="142"/>
      <c r="H462" s="142"/>
      <c r="I462" s="142"/>
    </row>
    <row r="463" spans="1:10">
      <c r="A463" s="69"/>
      <c r="B463" s="142"/>
      <c r="C463" s="171"/>
      <c r="D463" s="142"/>
      <c r="F463" s="144"/>
      <c r="G463" s="142"/>
      <c r="H463" s="144"/>
      <c r="I463" s="142"/>
    </row>
    <row r="464" spans="1:10">
      <c r="A464" s="69"/>
      <c r="B464" s="142"/>
      <c r="C464" s="171"/>
      <c r="D464" s="142"/>
      <c r="F464" s="142"/>
      <c r="G464" s="142"/>
      <c r="H464" s="144"/>
      <c r="I464" s="142"/>
      <c r="J464" s="138"/>
    </row>
    <row r="465" spans="1:10">
      <c r="A465" s="69"/>
      <c r="B465" s="142"/>
      <c r="C465" s="171"/>
      <c r="D465" s="142"/>
      <c r="F465" s="142"/>
      <c r="G465" s="142"/>
      <c r="H465" s="144"/>
      <c r="I465" s="142"/>
      <c r="J465" s="138"/>
    </row>
    <row r="466" spans="1:10">
      <c r="A466" s="69"/>
      <c r="B466" s="147"/>
      <c r="C466" s="171"/>
      <c r="D466" s="142"/>
      <c r="F466" s="147"/>
      <c r="G466" s="142"/>
      <c r="H466" s="144"/>
      <c r="I466" s="142"/>
    </row>
    <row r="467" spans="1:10">
      <c r="A467" s="69"/>
      <c r="B467" s="144"/>
      <c r="C467" s="171"/>
      <c r="D467" s="144"/>
      <c r="F467" s="144"/>
      <c r="G467" s="144"/>
      <c r="H467" s="144"/>
      <c r="I467" s="144"/>
    </row>
    <row r="468" spans="1:10">
      <c r="A468" s="69"/>
      <c r="B468" s="144"/>
      <c r="C468" s="171"/>
      <c r="D468" s="144"/>
      <c r="F468" s="144"/>
      <c r="G468" s="144"/>
      <c r="H468" s="144"/>
      <c r="I468" s="147"/>
      <c r="J468" s="69"/>
    </row>
    <row r="469" spans="1:10">
      <c r="A469" s="69"/>
      <c r="B469" s="144"/>
      <c r="C469" s="171"/>
      <c r="D469" s="144"/>
      <c r="F469" s="147"/>
      <c r="G469" s="144"/>
      <c r="H469" s="144"/>
      <c r="I469" s="147"/>
      <c r="J469" s="139"/>
    </row>
    <row r="470" spans="1:10">
      <c r="A470" s="69"/>
      <c r="B470" s="144"/>
      <c r="C470" s="171"/>
      <c r="D470" s="144"/>
      <c r="F470" s="144"/>
      <c r="G470" s="144"/>
      <c r="H470" s="144"/>
      <c r="I470" s="144"/>
      <c r="J470" s="139"/>
    </row>
    <row r="471" spans="1:10">
      <c r="A471" s="69"/>
      <c r="B471" s="144"/>
      <c r="C471" s="171"/>
      <c r="D471" s="144"/>
      <c r="F471" s="144"/>
      <c r="G471" s="144"/>
      <c r="H471" s="144"/>
      <c r="I471" s="144"/>
    </row>
    <row r="472" spans="1:10">
      <c r="A472" s="69"/>
      <c r="C472" s="171"/>
      <c r="D472" s="138"/>
      <c r="F472" s="138"/>
      <c r="G472" s="138"/>
      <c r="H472" s="139"/>
      <c r="I472" s="138"/>
      <c r="J472" s="139"/>
    </row>
    <row r="473" spans="1:10">
      <c r="A473" s="69"/>
      <c r="C473" s="171"/>
      <c r="D473" s="138"/>
      <c r="F473" s="138"/>
      <c r="G473" s="138"/>
      <c r="H473" s="139"/>
      <c r="I473" s="138"/>
    </row>
    <row r="474" spans="1:10">
      <c r="A474" s="69"/>
      <c r="C474" s="171"/>
      <c r="D474" s="138"/>
      <c r="F474" s="138"/>
      <c r="G474" s="138"/>
      <c r="H474" s="139"/>
      <c r="I474" s="138"/>
      <c r="J474" s="69"/>
    </row>
    <row r="475" spans="1:10">
      <c r="A475" s="69"/>
      <c r="C475" s="171"/>
    </row>
    <row r="476" spans="1:10">
      <c r="A476" s="69"/>
      <c r="C476" s="171"/>
    </row>
    <row r="477" spans="1:10">
      <c r="A477" s="69"/>
      <c r="C477" s="171"/>
    </row>
    <row r="478" spans="1:10">
      <c r="A478" s="69"/>
      <c r="C478" s="171"/>
    </row>
  </sheetData>
  <autoFilter ref="A1:J478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XFD1048543"/>
  <sheetViews>
    <sheetView topLeftCell="A16" workbookViewId="0">
      <selection activeCell="E3" sqref="E3"/>
    </sheetView>
  </sheetViews>
  <sheetFormatPr defaultColWidth="9" defaultRowHeight="15"/>
  <cols>
    <col min="2" max="2" width="10.140625" customWidth="1"/>
    <col min="3" max="3" width="35.5703125" customWidth="1"/>
    <col min="4" max="4" width="11.140625" customWidth="1"/>
    <col min="5" max="5" width="12.140625" customWidth="1"/>
    <col min="6" max="6" width="10.140625" customWidth="1"/>
    <col min="7" max="8" width="10.7109375" customWidth="1"/>
    <col min="11" max="11" width="12.5703125" customWidth="1"/>
    <col min="12" max="12" width="13.5703125" customWidth="1"/>
  </cols>
  <sheetData>
    <row r="1" spans="3:13 16384:16384" ht="15.75" thickBot="1">
      <c r="C1" s="23"/>
      <c r="H1" s="5"/>
    </row>
    <row r="2" spans="3:13 16384:16384">
      <c r="C2" s="28" t="s">
        <v>21</v>
      </c>
      <c r="D2" s="82">
        <v>7</v>
      </c>
      <c r="J2" s="6"/>
    </row>
    <row r="3" spans="3:13 16384:16384">
      <c r="C3" s="29" t="s">
        <v>19</v>
      </c>
      <c r="D3" s="1">
        <v>2</v>
      </c>
      <c r="J3" s="6"/>
    </row>
    <row r="4" spans="3:13 16384:16384" ht="15.75" thickBot="1">
      <c r="C4" s="30" t="s">
        <v>20</v>
      </c>
      <c r="D4" s="83">
        <f>D2*D3</f>
        <v>14</v>
      </c>
      <c r="J4" s="6"/>
    </row>
    <row r="5" spans="3:13 16384:16384" ht="15.75" thickBot="1">
      <c r="C5" s="41"/>
      <c r="D5" s="84" t="s">
        <v>8</v>
      </c>
      <c r="E5" s="42" t="s">
        <v>3</v>
      </c>
      <c r="F5" s="43" t="s">
        <v>4</v>
      </c>
      <c r="G5" s="44" t="s">
        <v>5</v>
      </c>
      <c r="H5" s="44" t="s">
        <v>6</v>
      </c>
      <c r="I5" s="44" t="s">
        <v>7</v>
      </c>
      <c r="J5" s="44" t="s">
        <v>8</v>
      </c>
      <c r="K5" s="45" t="s">
        <v>63</v>
      </c>
      <c r="L5" s="46" t="s">
        <v>62</v>
      </c>
      <c r="M5" s="23"/>
    </row>
    <row r="6" spans="3:13 16384:16384" ht="18.75" customHeight="1" thickBot="1">
      <c r="C6" s="38" t="s">
        <v>59</v>
      </c>
      <c r="E6" s="85"/>
      <c r="F6" s="85">
        <v>3</v>
      </c>
      <c r="G6" s="88"/>
      <c r="H6" s="85"/>
      <c r="I6" s="85">
        <v>1</v>
      </c>
      <c r="J6" s="86">
        <v>1</v>
      </c>
      <c r="K6" s="87"/>
      <c r="L6" s="80">
        <v>5</v>
      </c>
      <c r="M6" s="23"/>
      <c r="XFD6">
        <f>SUM(A6:XFC6)</f>
        <v>10</v>
      </c>
    </row>
    <row r="7" spans="3:13 16384:16384">
      <c r="C7" s="39" t="s">
        <v>61</v>
      </c>
      <c r="D7" s="88"/>
      <c r="E7" s="88"/>
      <c r="F7" s="88"/>
      <c r="G7" s="85"/>
      <c r="H7" s="88">
        <v>1</v>
      </c>
      <c r="I7" s="88">
        <v>1</v>
      </c>
      <c r="J7" s="18">
        <v>2</v>
      </c>
      <c r="K7" s="89"/>
      <c r="L7" s="81">
        <v>4</v>
      </c>
      <c r="M7" s="23"/>
    </row>
    <row r="8" spans="3:13 16384:16384" ht="14.25" customHeight="1" thickBot="1">
      <c r="C8" s="74" t="s">
        <v>36</v>
      </c>
      <c r="D8" s="75"/>
      <c r="E8" s="75"/>
      <c r="F8" s="75"/>
      <c r="G8" s="75"/>
      <c r="H8" s="75"/>
      <c r="I8" s="75"/>
      <c r="J8" s="76"/>
      <c r="K8" s="76"/>
      <c r="L8" s="77"/>
    </row>
    <row r="9" spans="3:13 16384:16384">
      <c r="C9" s="47" t="s">
        <v>37</v>
      </c>
      <c r="E9" s="91"/>
      <c r="F9" s="85"/>
      <c r="G9" s="85"/>
      <c r="H9" s="85"/>
      <c r="I9" s="92"/>
      <c r="J9" s="85"/>
      <c r="K9" s="93"/>
      <c r="L9" s="94"/>
    </row>
    <row r="10" spans="3:13 16384:16384">
      <c r="C10" s="48" t="s">
        <v>38</v>
      </c>
      <c r="D10" s="95"/>
      <c r="E10" s="96"/>
      <c r="F10" s="88"/>
      <c r="G10" s="79"/>
      <c r="H10" s="88"/>
      <c r="I10" s="88"/>
      <c r="J10" s="88"/>
      <c r="K10" s="97"/>
      <c r="L10" s="98"/>
    </row>
    <row r="11" spans="3:13 16384:16384" ht="20.25" customHeight="1">
      <c r="C11" s="48" t="s">
        <v>39</v>
      </c>
      <c r="D11" s="95"/>
      <c r="E11" s="96"/>
      <c r="F11" s="88"/>
      <c r="G11" s="88"/>
      <c r="H11" s="88"/>
      <c r="I11" s="88"/>
      <c r="J11" s="88"/>
      <c r="K11" s="97"/>
      <c r="L11" s="98"/>
    </row>
    <row r="12" spans="3:13 16384:16384" ht="17.25" customHeight="1">
      <c r="C12" s="49" t="s">
        <v>40</v>
      </c>
      <c r="D12" s="95"/>
      <c r="E12" s="96"/>
      <c r="F12" s="88"/>
      <c r="G12" s="88"/>
      <c r="H12" s="88"/>
      <c r="I12" s="88"/>
      <c r="J12" s="88"/>
      <c r="K12" s="97"/>
      <c r="L12" s="98"/>
    </row>
    <row r="13" spans="3:13 16384:16384" ht="33.75" customHeight="1">
      <c r="C13" s="50" t="s">
        <v>41</v>
      </c>
      <c r="D13" s="99"/>
      <c r="E13" s="96"/>
      <c r="F13" s="88"/>
      <c r="G13" s="88"/>
      <c r="H13" s="88"/>
      <c r="I13" s="88"/>
      <c r="J13" s="88"/>
      <c r="K13" s="97"/>
      <c r="L13" s="98"/>
    </row>
    <row r="14" spans="3:13 16384:16384" ht="22.5" customHeight="1" thickBot="1">
      <c r="C14" s="48" t="s">
        <v>42</v>
      </c>
      <c r="E14" s="96"/>
      <c r="F14" s="88"/>
      <c r="G14" s="79"/>
      <c r="H14" s="88"/>
      <c r="I14" s="88"/>
      <c r="J14" s="88"/>
      <c r="K14" s="97"/>
      <c r="L14" s="98"/>
    </row>
    <row r="15" spans="3:13 16384:16384" ht="17.25" customHeight="1">
      <c r="C15" s="51" t="s">
        <v>43</v>
      </c>
      <c r="D15" s="90"/>
      <c r="E15" s="101"/>
      <c r="F15" s="102"/>
      <c r="G15" s="102"/>
      <c r="H15" s="102"/>
      <c r="I15" s="102"/>
      <c r="J15" s="102"/>
      <c r="K15" s="103"/>
      <c r="L15" s="98"/>
    </row>
    <row r="16" spans="3:13 16384:16384" ht="16.5" customHeight="1">
      <c r="C16" s="51" t="s">
        <v>44</v>
      </c>
      <c r="D16" s="100"/>
      <c r="E16" s="101"/>
      <c r="F16" s="102"/>
      <c r="G16" s="102"/>
      <c r="H16" s="102"/>
      <c r="I16" s="102"/>
      <c r="J16" s="102"/>
      <c r="K16" s="103"/>
      <c r="L16" s="98"/>
    </row>
    <row r="17" spans="3:12" ht="26.25" customHeight="1" thickBot="1">
      <c r="C17" s="32" t="s">
        <v>45</v>
      </c>
      <c r="D17" s="33">
        <f>SUM(D10:D16)</f>
        <v>0</v>
      </c>
      <c r="E17" s="34">
        <f>SUM(E9:E16)</f>
        <v>0</v>
      </c>
      <c r="F17" s="35">
        <f>SUM(F9:F16)</f>
        <v>0</v>
      </c>
      <c r="G17" s="35">
        <f>SUM(G9:G16)</f>
        <v>0</v>
      </c>
      <c r="H17" s="35">
        <f>SUM(H9:H16)</f>
        <v>0</v>
      </c>
      <c r="I17" s="35">
        <f>SUM(I9:I16)</f>
        <v>0</v>
      </c>
      <c r="J17" s="35">
        <f>SUM(J12:J16)</f>
        <v>0</v>
      </c>
      <c r="K17" s="36">
        <f>SUM(D17:J17)</f>
        <v>0</v>
      </c>
      <c r="L17" s="37"/>
    </row>
    <row r="18" spans="3:12">
      <c r="D18" s="23"/>
      <c r="E18" s="6"/>
      <c r="G18" s="6"/>
      <c r="H18" s="6"/>
      <c r="I18" s="6"/>
      <c r="J18" s="104"/>
    </row>
    <row r="19" spans="3:12">
      <c r="D19" s="23"/>
      <c r="E19" s="6"/>
      <c r="G19" s="6"/>
      <c r="H19" s="6"/>
      <c r="I19" s="105"/>
      <c r="J19" s="104"/>
    </row>
    <row r="20" spans="3:12">
      <c r="D20" s="23"/>
      <c r="E20" s="6"/>
      <c r="G20" s="6"/>
      <c r="H20" s="6"/>
      <c r="I20" s="6"/>
      <c r="J20" s="6"/>
    </row>
    <row r="21" spans="3:12">
      <c r="D21" s="23"/>
      <c r="I21" s="6"/>
    </row>
    <row r="22" spans="3:12">
      <c r="D22" s="23"/>
      <c r="E22" s="6"/>
      <c r="G22" s="6"/>
      <c r="H22" s="6"/>
      <c r="I22" s="6"/>
      <c r="J22" s="6"/>
    </row>
    <row r="23" spans="3:12">
      <c r="D23" s="23"/>
      <c r="I23" s="6"/>
    </row>
    <row r="1048517" spans="16383:16383">
      <c r="XFC1048517" s="27"/>
    </row>
    <row r="1048518" spans="16383:16383">
      <c r="XFC1048518" s="25"/>
    </row>
    <row r="1048519" spans="16383:16383">
      <c r="XFC1048519" s="25"/>
    </row>
    <row r="1048542" spans="8:9">
      <c r="I1048542" s="26" t="s">
        <v>34</v>
      </c>
    </row>
    <row r="1048543" spans="8:9">
      <c r="H1048543" s="27" t="s">
        <v>35</v>
      </c>
      <c r="I1048543" s="25" t="s">
        <v>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UNDOABLE AND TRUCK ROLLS</vt:lpstr>
      <vt:lpstr>Sheet2</vt:lpstr>
      <vt:lpstr>15DECEMBER 2021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Macharia Kinga</dc:creator>
  <cp:lastModifiedBy>User</cp:lastModifiedBy>
  <cp:lastPrinted>2021-06-17T07:04:32Z</cp:lastPrinted>
  <dcterms:created xsi:type="dcterms:W3CDTF">2020-04-30T12:44:00Z</dcterms:created>
  <dcterms:modified xsi:type="dcterms:W3CDTF">2021-12-16T13:43:28Z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1033-11.2.0.9281</vt:lpwstr>
  </property>
</Properties>
</file>