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35" activeTab="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<sst xmlns="http://schemas.openxmlformats.org/spreadsheetml/2006/main" count="1099" uniqueCount="295">
  <si>
    <t>Name</t>
  </si>
  <si>
    <t>Wed</t>
  </si>
  <si>
    <t>Thu</t>
  </si>
  <si>
    <t>Fri</t>
  </si>
  <si>
    <t>Mon</t>
  </si>
  <si>
    <t>Tue</t>
  </si>
  <si>
    <t>P</t>
  </si>
  <si>
    <t>L</t>
  </si>
  <si>
    <t>E</t>
  </si>
  <si>
    <t>U</t>
  </si>
  <si>
    <t>N</t>
  </si>
  <si>
    <t>Attendance</t>
  </si>
  <si>
    <t>Average Attendance (%)</t>
  </si>
  <si>
    <t>Remarks</t>
  </si>
  <si>
    <t>01-Jan</t>
  </si>
  <si>
    <t>02-Jan</t>
  </si>
  <si>
    <t>03-Jan</t>
  </si>
  <si>
    <t>06-Jan</t>
  </si>
  <si>
    <t>07-Jan</t>
  </si>
  <si>
    <t>08-Jan</t>
  </si>
  <si>
    <t>09-Jan</t>
  </si>
  <si>
    <t>10-Jan</t>
  </si>
  <si>
    <t>13-Jan</t>
  </si>
  <si>
    <t>14-Jan</t>
  </si>
  <si>
    <t>15-Jan</t>
  </si>
  <si>
    <t>16-Jan</t>
  </si>
  <si>
    <t>17-Jan</t>
  </si>
  <si>
    <t>20-Jan</t>
  </si>
  <si>
    <t>21-Jan</t>
  </si>
  <si>
    <t>22-Jan</t>
  </si>
  <si>
    <t>23-Jan</t>
  </si>
  <si>
    <t>24-Jan</t>
  </si>
  <si>
    <t>27-Jan</t>
  </si>
  <si>
    <t>28-Jan</t>
  </si>
  <si>
    <t>29-Jan</t>
  </si>
  <si>
    <t>30-Jan</t>
  </si>
  <si>
    <t>31-Jan</t>
  </si>
  <si>
    <t>Ashani Akatugba</t>
  </si>
  <si>
    <t>Basey Nton N.</t>
  </si>
  <si>
    <t>Anointing Obiora</t>
  </si>
  <si>
    <t>Denis Esikpong</t>
  </si>
  <si>
    <t>Maurice Tchouncha</t>
  </si>
  <si>
    <t>Nnamso Glory</t>
  </si>
  <si>
    <t>Joseph Onyinye</t>
  </si>
  <si>
    <t>Emmamuel Aniefiok</t>
  </si>
  <si>
    <t>Ofonime Ufot</t>
  </si>
  <si>
    <t>Blessing Edet</t>
  </si>
  <si>
    <t>Victor Emordi</t>
  </si>
  <si>
    <t>Chris Okoh</t>
  </si>
  <si>
    <t>Christopher Monday</t>
  </si>
  <si>
    <t>Wilmont Agbor</t>
  </si>
  <si>
    <t>03-Feb</t>
  </si>
  <si>
    <t>04-Feb</t>
  </si>
  <si>
    <t>05-Feb</t>
  </si>
  <si>
    <t>06-Feb</t>
  </si>
  <si>
    <t>07-Feb</t>
  </si>
  <si>
    <t>10-Feb</t>
  </si>
  <si>
    <t>11-Feb</t>
  </si>
  <si>
    <t>12-Feb</t>
  </si>
  <si>
    <t>13-Feb</t>
  </si>
  <si>
    <t>14-Feb</t>
  </si>
  <si>
    <t>17-Feb</t>
  </si>
  <si>
    <t>18-Feb</t>
  </si>
  <si>
    <t>19-Feb</t>
  </si>
  <si>
    <t>20-Feb</t>
  </si>
  <si>
    <t>21-Feb</t>
  </si>
  <si>
    <t>24-Feb</t>
  </si>
  <si>
    <t>25-Feb</t>
  </si>
  <si>
    <t>26-Feb</t>
  </si>
  <si>
    <t>27-Feb</t>
  </si>
  <si>
    <t>28-Feb</t>
  </si>
  <si>
    <t>Basey Nton N,</t>
  </si>
  <si>
    <t>Ofonime Emmanuel</t>
  </si>
  <si>
    <t>Ufot</t>
  </si>
  <si>
    <t xml:space="preserve"> </t>
  </si>
  <si>
    <t>Average</t>
  </si>
  <si>
    <t>03-Mar</t>
  </si>
  <si>
    <t>04-Mar</t>
  </si>
  <si>
    <t>05-Mar</t>
  </si>
  <si>
    <t>06-Mar</t>
  </si>
  <si>
    <t>07-Mar</t>
  </si>
  <si>
    <t>10-Mar</t>
  </si>
  <si>
    <t>11-Mar</t>
  </si>
  <si>
    <t>12-Mar</t>
  </si>
  <si>
    <t>13-Mar</t>
  </si>
  <si>
    <t>14-Mar</t>
  </si>
  <si>
    <t>17-Mar</t>
  </si>
  <si>
    <t>18-Mar</t>
  </si>
  <si>
    <t>19-Mar</t>
  </si>
  <si>
    <t>20-Mar</t>
  </si>
  <si>
    <t>21-Mar</t>
  </si>
  <si>
    <t>24-Mar</t>
  </si>
  <si>
    <t>25-Mar</t>
  </si>
  <si>
    <t>26-Mar</t>
  </si>
  <si>
    <t>27-Mar</t>
  </si>
  <si>
    <t>28-Mar</t>
  </si>
  <si>
    <t>31-Mar</t>
  </si>
  <si>
    <t>Agbor Wilmont</t>
  </si>
  <si>
    <t>01-Apr</t>
  </si>
  <si>
    <t>02-Apr</t>
  </si>
  <si>
    <t>03-Apr</t>
  </si>
  <si>
    <t>04-Apr</t>
  </si>
  <si>
    <t>07-Apr</t>
  </si>
  <si>
    <t>08-Apr</t>
  </si>
  <si>
    <t>09-Apr</t>
  </si>
  <si>
    <t>10-Apr</t>
  </si>
  <si>
    <t>11-Apr</t>
  </si>
  <si>
    <t>14-Apr</t>
  </si>
  <si>
    <t>15-Apr</t>
  </si>
  <si>
    <t>16-Apr</t>
  </si>
  <si>
    <t>17-Apr</t>
  </si>
  <si>
    <t>18-Apr</t>
  </si>
  <si>
    <t>21-Apr</t>
  </si>
  <si>
    <t>22-Apr</t>
  </si>
  <si>
    <t>23-Apr</t>
  </si>
  <si>
    <t>24-Apr</t>
  </si>
  <si>
    <t>25-Apr</t>
  </si>
  <si>
    <t>28-Apr</t>
  </si>
  <si>
    <t>29-Apr</t>
  </si>
  <si>
    <t>30-Apr</t>
  </si>
  <si>
    <t>01-May</t>
  </si>
  <si>
    <t>02-May</t>
  </si>
  <si>
    <t>05-May</t>
  </si>
  <si>
    <t>06-May</t>
  </si>
  <si>
    <t>07-May</t>
  </si>
  <si>
    <t>08-May</t>
  </si>
  <si>
    <t>09-May</t>
  </si>
  <si>
    <t>12-May</t>
  </si>
  <si>
    <t>13-May</t>
  </si>
  <si>
    <t>14-May</t>
  </si>
  <si>
    <t>15-May</t>
  </si>
  <si>
    <t>16-May</t>
  </si>
  <si>
    <t>19-May</t>
  </si>
  <si>
    <t>20-May</t>
  </si>
  <si>
    <t>21-May</t>
  </si>
  <si>
    <t>22-May</t>
  </si>
  <si>
    <t>23-May</t>
  </si>
  <si>
    <t>26-May</t>
  </si>
  <si>
    <t>27-May</t>
  </si>
  <si>
    <t>28-May</t>
  </si>
  <si>
    <t>29-May</t>
  </si>
  <si>
    <t>30-May</t>
  </si>
  <si>
    <t>02-Jun</t>
  </si>
  <si>
    <t>03-Jun</t>
  </si>
  <si>
    <t>04-Jun</t>
  </si>
  <si>
    <t>05-Jun</t>
  </si>
  <si>
    <t>06-Jun</t>
  </si>
  <si>
    <t>09-Jun</t>
  </si>
  <si>
    <t>10-Jun</t>
  </si>
  <si>
    <t>11-Jun</t>
  </si>
  <si>
    <t>12-Jun</t>
  </si>
  <si>
    <t>13-Jun</t>
  </si>
  <si>
    <t>16-Jun</t>
  </si>
  <si>
    <t>17-Jun</t>
  </si>
  <si>
    <t>18-Jun</t>
  </si>
  <si>
    <t>19-Jun</t>
  </si>
  <si>
    <t>20-Jun</t>
  </si>
  <si>
    <t>23-Jun</t>
  </si>
  <si>
    <t>24-Jun</t>
  </si>
  <si>
    <t>25-Jun</t>
  </si>
  <si>
    <t>26-Jun</t>
  </si>
  <si>
    <t>27-Jun</t>
  </si>
  <si>
    <t>30-Jun</t>
  </si>
  <si>
    <t>01-Jul</t>
  </si>
  <si>
    <t>02-Jul</t>
  </si>
  <si>
    <t>03-Jul</t>
  </si>
  <si>
    <t>04-Jul</t>
  </si>
  <si>
    <t>07-Jul</t>
  </si>
  <si>
    <t>08-Jul</t>
  </si>
  <si>
    <t>09-Jul</t>
  </si>
  <si>
    <t>10-Jul</t>
  </si>
  <si>
    <t>11-Jul</t>
  </si>
  <si>
    <t>14-Jul</t>
  </si>
  <si>
    <t>15-Jul</t>
  </si>
  <si>
    <t>16-Jul</t>
  </si>
  <si>
    <t>17-Jul</t>
  </si>
  <si>
    <t>18-Jul</t>
  </si>
  <si>
    <t>21-Jul</t>
  </si>
  <si>
    <t>22-Jul</t>
  </si>
  <si>
    <t>23-Jul</t>
  </si>
  <si>
    <t>24-Jul</t>
  </si>
  <si>
    <t>25-Jul</t>
  </si>
  <si>
    <t>28-Jul</t>
  </si>
  <si>
    <t>29-Jul</t>
  </si>
  <si>
    <t>30-Jul</t>
  </si>
  <si>
    <t>31-Jul</t>
  </si>
  <si>
    <t>01-Aug</t>
  </si>
  <si>
    <t>04-Aug</t>
  </si>
  <si>
    <t>05-Aug</t>
  </si>
  <si>
    <t>06-Aug</t>
  </si>
  <si>
    <t>07-Aug</t>
  </si>
  <si>
    <t>08-Aug</t>
  </si>
  <si>
    <t>11-Aug</t>
  </si>
  <si>
    <t>12-Aug</t>
  </si>
  <si>
    <t>13-Aug</t>
  </si>
  <si>
    <t>14-Aug</t>
  </si>
  <si>
    <t>15-Aug</t>
  </si>
  <si>
    <t>18-Aug</t>
  </si>
  <si>
    <t>19-Aug</t>
  </si>
  <si>
    <t>20-Aug</t>
  </si>
  <si>
    <t>21-Aug</t>
  </si>
  <si>
    <t>22-Aug</t>
  </si>
  <si>
    <t>25-Aug</t>
  </si>
  <si>
    <t>26-Aug</t>
  </si>
  <si>
    <t>27-Aug</t>
  </si>
  <si>
    <t>28-Aug</t>
  </si>
  <si>
    <t>29-Aug</t>
  </si>
  <si>
    <t>01-Sep</t>
  </si>
  <si>
    <t>02-Sep</t>
  </si>
  <si>
    <t>03-Sep</t>
  </si>
  <si>
    <t>04-Sep</t>
  </si>
  <si>
    <t>05-Sep</t>
  </si>
  <si>
    <t>08-Sep</t>
  </si>
  <si>
    <t>09-Sep</t>
  </si>
  <si>
    <t>10-Sep</t>
  </si>
  <si>
    <t>11-Sep</t>
  </si>
  <si>
    <t>12-Sep</t>
  </si>
  <si>
    <t>15-Sep</t>
  </si>
  <si>
    <t>16-Sep</t>
  </si>
  <si>
    <t>17-Sep</t>
  </si>
  <si>
    <t>18-Sep</t>
  </si>
  <si>
    <t>19-Sep</t>
  </si>
  <si>
    <t>22-Sep</t>
  </si>
  <si>
    <t>23-Sep</t>
  </si>
  <si>
    <t>24-Sep</t>
  </si>
  <si>
    <t>25-Sep</t>
  </si>
  <si>
    <t>26-Sep</t>
  </si>
  <si>
    <t>29-Sep</t>
  </si>
  <si>
    <t>30-Sep</t>
  </si>
  <si>
    <t>01-Oct</t>
  </si>
  <si>
    <t>02-Oct</t>
  </si>
  <si>
    <t>03-Oct</t>
  </si>
  <si>
    <t>06-Oct</t>
  </si>
  <si>
    <t>07-Oct</t>
  </si>
  <si>
    <t>08-Oct</t>
  </si>
  <si>
    <t>09-Oct</t>
  </si>
  <si>
    <t>10-Oct</t>
  </si>
  <si>
    <t>13-Oct</t>
  </si>
  <si>
    <t>14-Oct</t>
  </si>
  <si>
    <t>15-Oct</t>
  </si>
  <si>
    <t>16-Oct</t>
  </si>
  <si>
    <t>17-Oct</t>
  </si>
  <si>
    <t>20-Oct</t>
  </si>
  <si>
    <t>21-Oct</t>
  </si>
  <si>
    <t>22-Oct</t>
  </si>
  <si>
    <t>23-Oct</t>
  </si>
  <si>
    <t>24-Oct</t>
  </si>
  <si>
    <t>27-Oct</t>
  </si>
  <si>
    <t>28-Oct</t>
  </si>
  <si>
    <t>29-Oct</t>
  </si>
  <si>
    <t>30-Oct</t>
  </si>
  <si>
    <t>31-Oct</t>
  </si>
  <si>
    <t>03-Nov</t>
  </si>
  <si>
    <t>04-Nov</t>
  </si>
  <si>
    <t>05-Nov</t>
  </si>
  <si>
    <t>06-Nov</t>
  </si>
  <si>
    <t>07-Nov</t>
  </si>
  <si>
    <t>10-Nov</t>
  </si>
  <si>
    <t>11-Nov</t>
  </si>
  <si>
    <t>12-Nov</t>
  </si>
  <si>
    <t>13-Nov</t>
  </si>
  <si>
    <t>14-Nov</t>
  </si>
  <si>
    <t>17-Nov</t>
  </si>
  <si>
    <t>18-Nov</t>
  </si>
  <si>
    <t>19-Nov</t>
  </si>
  <si>
    <t>20-Nov</t>
  </si>
  <si>
    <t>21-Nov</t>
  </si>
  <si>
    <t>24-Nov</t>
  </si>
  <si>
    <t>25-Nov</t>
  </si>
  <si>
    <t>26-Nov</t>
  </si>
  <si>
    <t>27-Nov</t>
  </si>
  <si>
    <t>28-Nov</t>
  </si>
  <si>
    <t>01-Dec</t>
  </si>
  <si>
    <t>02-Dec</t>
  </si>
  <si>
    <t>03-Dec</t>
  </si>
  <si>
    <t>04-Dec</t>
  </si>
  <si>
    <t>05-Dec</t>
  </si>
  <si>
    <t>08-Dec</t>
  </si>
  <si>
    <t>09-Dec</t>
  </si>
  <si>
    <t>10-Dec</t>
  </si>
  <si>
    <t>11-Dec</t>
  </si>
  <si>
    <t>12-Dec</t>
  </si>
  <si>
    <t>15-Dec</t>
  </si>
  <si>
    <t>16-Dec</t>
  </si>
  <si>
    <t>17-Dec</t>
  </si>
  <si>
    <t>18-Dec</t>
  </si>
  <si>
    <t>19-Dec</t>
  </si>
  <si>
    <t>22-Dec</t>
  </si>
  <si>
    <t>23-Dec</t>
  </si>
  <si>
    <t>24-Dec</t>
  </si>
  <si>
    <t>25-Dec</t>
  </si>
  <si>
    <t>26-Dec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</si>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</sst>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H30"/>
  <sheetViews>
    <sheetView topLeftCell="A13" workbookViewId="0">
      <selection activeCell="I17" sqref="I17"/>
    </sheetView>
  </sheetViews>
  <sheetFormatPr defaultColWidth="9" defaultRowHeight="15"/>
  <sheetData>
    <row r="15" spans="1:34">
      <c r="A15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1</v>
      </c>
      <c r="H15" s="1" t="s">
        <v>2</v>
      </c>
      <c r="I15" s="1" t="s">
        <v>3</v>
      </c>
      <c r="J15" s="1" t="s">
        <v>4</v>
      </c>
      <c r="K15" s="1" t="s">
        <v>5</v>
      </c>
      <c r="L15" s="1" t="s">
        <v>1</v>
      </c>
      <c r="M15" s="1" t="s">
        <v>2</v>
      </c>
      <c r="N15" s="1" t="s">
        <v>3</v>
      </c>
      <c r="O15" s="1" t="s">
        <v>4</v>
      </c>
      <c r="P15" s="1" t="s">
        <v>5</v>
      </c>
      <c r="Q15" s="1" t="s">
        <v>1</v>
      </c>
      <c r="R15" s="1" t="s">
        <v>2</v>
      </c>
      <c r="S15" s="1" t="s">
        <v>3</v>
      </c>
      <c r="T15" s="1" t="s">
        <v>4</v>
      </c>
      <c r="U15" s="1" t="s">
        <v>5</v>
      </c>
      <c r="V15" s="1" t="s">
        <v>1</v>
      </c>
      <c r="W15" s="1" t="s">
        <v>2</v>
      </c>
      <c r="X15" s="1" t="s">
        <v>3</v>
      </c>
      <c r="Z15" t="s">
        <v>6</v>
      </c>
      <c r="AA15" t="s">
        <v>7</v>
      </c>
      <c r="AB15" t="s">
        <v>8</v>
      </c>
      <c r="AC15" t="s">
        <v>9</v>
      </c>
      <c r="AD15" t="s">
        <v>10</v>
      </c>
      <c r="AF15" t="s">
        <v>11</v>
      </c>
      <c r="AG15" t="s">
        <v>12</v>
      </c>
      <c r="AH15" t="s">
        <v>13</v>
      </c>
    </row>
    <row r="16" spans="2:24"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22</v>
      </c>
      <c r="K16" s="1" t="s">
        <v>23</v>
      </c>
      <c r="L16" s="1" t="s">
        <v>24</v>
      </c>
      <c r="M16" s="1" t="s">
        <v>25</v>
      </c>
      <c r="N16" s="1" t="s">
        <v>26</v>
      </c>
      <c r="O16" s="1" t="s">
        <v>27</v>
      </c>
      <c r="P16" s="1" t="s">
        <v>28</v>
      </c>
      <c r="Q16" s="1" t="s">
        <v>29</v>
      </c>
      <c r="R16" s="1" t="s">
        <v>30</v>
      </c>
      <c r="S16" s="1" t="s">
        <v>31</v>
      </c>
      <c r="T16" s="1" t="s">
        <v>32</v>
      </c>
      <c r="U16" s="1" t="s">
        <v>33</v>
      </c>
      <c r="V16" s="1" t="s">
        <v>34</v>
      </c>
      <c r="W16" s="1" t="s">
        <v>35</v>
      </c>
      <c r="X16" s="1" t="s">
        <v>36</v>
      </c>
    </row>
    <row r="17" spans="1:34">
      <c r="A17" s="2" t="s">
        <v>37</v>
      </c>
      <c r="J17" t="s">
        <v>6</v>
      </c>
      <c r="K17" t="s">
        <v>6</v>
      </c>
      <c r="Z17">
        <f t="shared" ref="Z17:Z29" si="0">COUNTIF(B17:X17,$Z$15)</f>
        <v>2</v>
      </c>
      <c r="AA17">
        <f t="shared" ref="AA17:AA29" si="1">COUNTIF(B17:X17,$AA$15)</f>
        <v>0</v>
      </c>
      <c r="AB17">
        <f t="shared" ref="AB17:AB29" si="2">COUNTIF(B17:X17,$AB$15)</f>
        <v>0</v>
      </c>
      <c r="AC17">
        <f t="shared" ref="AC17:AC29" si="3">COUNTIF(B17:X17,$AC$15)</f>
        <v>0</v>
      </c>
      <c r="AD17">
        <f t="shared" ref="AD17:AD29" si="4">COUNTIF(B17:X17,$AD$15)</f>
        <v>0</v>
      </c>
      <c r="AF17">
        <f t="shared" ref="AF17:AF29" si="5">SUM(Z17:AA17)</f>
        <v>2</v>
      </c>
      <c r="AG17">
        <f t="shared" ref="AG17:AG29" si="6">ROUND(AF17/0.23,1)</f>
        <v>8.7</v>
      </c>
      <c r="AH17" t="str">
        <f t="shared" ref="AH17:AH29" si="7">IF(AG17&gt;90,"Excellent",IF(AG17&gt;75,"Good",IF(AG17&gt;50,"Average","Poor")))</f>
        <v>Poor</v>
      </c>
    </row>
    <row r="18" spans="1:34">
      <c r="A18" s="2" t="s">
        <v>38</v>
      </c>
      <c r="J18" t="s">
        <v>6</v>
      </c>
      <c r="K18" t="s">
        <v>6</v>
      </c>
      <c r="Z18">
        <f t="shared" si="0"/>
        <v>2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F18">
        <f t="shared" si="5"/>
        <v>2</v>
      </c>
      <c r="AG18">
        <f t="shared" si="6"/>
        <v>8.7</v>
      </c>
      <c r="AH18" t="str">
        <f t="shared" si="7"/>
        <v>Poor</v>
      </c>
    </row>
    <row r="19" spans="1:34">
      <c r="A19" s="2" t="s">
        <v>39</v>
      </c>
      <c r="J19" t="s">
        <v>6</v>
      </c>
      <c r="K19" t="s">
        <v>6</v>
      </c>
      <c r="Z19">
        <f t="shared" si="0"/>
        <v>2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F19">
        <f t="shared" si="5"/>
        <v>2</v>
      </c>
      <c r="AG19">
        <f t="shared" si="6"/>
        <v>8.7</v>
      </c>
      <c r="AH19" t="str">
        <f t="shared" si="7"/>
        <v>Poor</v>
      </c>
    </row>
    <row r="20" spans="1:34">
      <c r="A20" s="2" t="s">
        <v>40</v>
      </c>
      <c r="J20" t="s">
        <v>7</v>
      </c>
      <c r="K20" t="s">
        <v>6</v>
      </c>
      <c r="Z20">
        <f t="shared" si="0"/>
        <v>1</v>
      </c>
      <c r="AA20">
        <f t="shared" si="1"/>
        <v>1</v>
      </c>
      <c r="AB20">
        <f t="shared" si="2"/>
        <v>0</v>
      </c>
      <c r="AC20">
        <f t="shared" si="3"/>
        <v>0</v>
      </c>
      <c r="AD20">
        <f t="shared" si="4"/>
        <v>0</v>
      </c>
      <c r="AF20">
        <f t="shared" si="5"/>
        <v>2</v>
      </c>
      <c r="AG20">
        <f t="shared" si="6"/>
        <v>8.7</v>
      </c>
      <c r="AH20" t="str">
        <f t="shared" si="7"/>
        <v>Poor</v>
      </c>
    </row>
    <row r="21" spans="1:34">
      <c r="A21" s="2" t="s">
        <v>41</v>
      </c>
      <c r="J21" t="s">
        <v>6</v>
      </c>
      <c r="K21" t="s">
        <v>6</v>
      </c>
      <c r="Z21">
        <f t="shared" si="0"/>
        <v>2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F21">
        <f t="shared" si="5"/>
        <v>2</v>
      </c>
      <c r="AG21">
        <f t="shared" si="6"/>
        <v>8.7</v>
      </c>
      <c r="AH21" t="str">
        <f t="shared" si="7"/>
        <v>Poor</v>
      </c>
    </row>
    <row r="22" spans="1:34">
      <c r="A22" s="2" t="s">
        <v>42</v>
      </c>
      <c r="J22" t="s">
        <v>6</v>
      </c>
      <c r="K22" t="s">
        <v>6</v>
      </c>
      <c r="Z22">
        <f t="shared" si="0"/>
        <v>2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F22">
        <f t="shared" si="5"/>
        <v>2</v>
      </c>
      <c r="AG22">
        <f t="shared" si="6"/>
        <v>8.7</v>
      </c>
      <c r="AH22" t="str">
        <f t="shared" si="7"/>
        <v>Poor</v>
      </c>
    </row>
    <row r="23" spans="1:34">
      <c r="A23" s="2" t="s">
        <v>43</v>
      </c>
      <c r="J23" t="s">
        <v>6</v>
      </c>
      <c r="Z23">
        <f t="shared" si="0"/>
        <v>1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F23">
        <f t="shared" si="5"/>
        <v>1</v>
      </c>
      <c r="AG23">
        <f t="shared" si="6"/>
        <v>4.3</v>
      </c>
      <c r="AH23" t="str">
        <f t="shared" si="7"/>
        <v>Poor</v>
      </c>
    </row>
    <row r="24" spans="1:34">
      <c r="A24" s="2" t="s">
        <v>44</v>
      </c>
      <c r="J24" t="s">
        <v>6</v>
      </c>
      <c r="K24" t="s">
        <v>6</v>
      </c>
      <c r="Z24">
        <f t="shared" si="0"/>
        <v>2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F24">
        <f t="shared" si="5"/>
        <v>2</v>
      </c>
      <c r="AG24">
        <f t="shared" si="6"/>
        <v>8.7</v>
      </c>
      <c r="AH24" t="str">
        <f t="shared" si="7"/>
        <v>Poor</v>
      </c>
    </row>
    <row r="25" spans="1:34">
      <c r="A25" s="2" t="s">
        <v>45</v>
      </c>
      <c r="J25" t="s">
        <v>6</v>
      </c>
      <c r="K25" t="s">
        <v>6</v>
      </c>
      <c r="Z25">
        <f t="shared" si="0"/>
        <v>2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F25">
        <f t="shared" si="5"/>
        <v>2</v>
      </c>
      <c r="AG25">
        <f t="shared" si="6"/>
        <v>8.7</v>
      </c>
      <c r="AH25" t="str">
        <f t="shared" si="7"/>
        <v>Poor</v>
      </c>
    </row>
    <row r="26" spans="1:34">
      <c r="A26" s="2" t="s">
        <v>46</v>
      </c>
      <c r="J26" t="s">
        <v>7</v>
      </c>
      <c r="K26" t="s">
        <v>6</v>
      </c>
      <c r="Z26">
        <f t="shared" si="0"/>
        <v>1</v>
      </c>
      <c r="AA26">
        <f t="shared" si="1"/>
        <v>1</v>
      </c>
      <c r="AB26">
        <f t="shared" si="2"/>
        <v>0</v>
      </c>
      <c r="AC26">
        <f t="shared" si="3"/>
        <v>0</v>
      </c>
      <c r="AD26">
        <f t="shared" si="4"/>
        <v>0</v>
      </c>
      <c r="AF26">
        <f t="shared" si="5"/>
        <v>2</v>
      </c>
      <c r="AG26">
        <f t="shared" si="6"/>
        <v>8.7</v>
      </c>
      <c r="AH26" t="str">
        <f t="shared" si="7"/>
        <v>Poor</v>
      </c>
    </row>
    <row r="27" spans="1:34">
      <c r="A27" s="2" t="s">
        <v>47</v>
      </c>
      <c r="J27" t="s">
        <v>9</v>
      </c>
      <c r="K27" t="s">
        <v>9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2</v>
      </c>
      <c r="AD27">
        <f t="shared" si="4"/>
        <v>0</v>
      </c>
      <c r="AF27">
        <f t="shared" si="5"/>
        <v>0</v>
      </c>
      <c r="AG27">
        <f t="shared" si="6"/>
        <v>0</v>
      </c>
      <c r="AH27" t="str">
        <f t="shared" si="7"/>
        <v>Poor</v>
      </c>
    </row>
    <row r="28" spans="1:34">
      <c r="A28" s="2" t="s">
        <v>48</v>
      </c>
      <c r="J28" t="s">
        <v>6</v>
      </c>
      <c r="K28" t="s">
        <v>6</v>
      </c>
      <c r="Z28">
        <f t="shared" si="0"/>
        <v>2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F28">
        <f t="shared" si="5"/>
        <v>2</v>
      </c>
      <c r="AG28">
        <f t="shared" si="6"/>
        <v>8.7</v>
      </c>
      <c r="AH28" t="str">
        <f t="shared" si="7"/>
        <v>Poor</v>
      </c>
    </row>
    <row r="29" spans="1:34">
      <c r="A29" s="2" t="s">
        <v>49</v>
      </c>
      <c r="J29" t="s">
        <v>6</v>
      </c>
      <c r="K29" t="s">
        <v>6</v>
      </c>
      <c r="Z29">
        <f t="shared" si="0"/>
        <v>2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F29">
        <f t="shared" si="5"/>
        <v>2</v>
      </c>
      <c r="AG29">
        <f t="shared" si="6"/>
        <v>8.7</v>
      </c>
      <c r="AH29" t="str">
        <f t="shared" si="7"/>
        <v>Poor</v>
      </c>
    </row>
    <row r="30" spans="1:11">
      <c r="A30" s="2" t="s">
        <v>50</v>
      </c>
      <c r="J30" t="s">
        <v>6</v>
      </c>
      <c r="K30" t="s">
        <v>6</v>
      </c>
    </row>
  </sheetData>
  <dataValidations count="1">
    <dataValidation type="list" sqref="B17:C17 E17:X17 B18:X29" showDropDown="1">
      <formula1>"P,L,E,U,N"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H29"/>
  <sheetViews>
    <sheetView workbookViewId="0">
      <selection activeCell="A1" sqref="A1"/>
    </sheetView>
  </sheetViews>
  <sheetFormatPr defaultColWidth="9" defaultRowHeight="15"/>
  <sheetData>
    <row r="15" spans="1:34">
      <c r="A15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1</v>
      </c>
      <c r="H15" s="1" t="s">
        <v>2</v>
      </c>
      <c r="I15" s="1" t="s">
        <v>3</v>
      </c>
      <c r="J15" s="1" t="s">
        <v>4</v>
      </c>
      <c r="K15" s="1" t="s">
        <v>5</v>
      </c>
      <c r="L15" s="1" t="s">
        <v>1</v>
      </c>
      <c r="M15" s="1" t="s">
        <v>2</v>
      </c>
      <c r="N15" s="1" t="s">
        <v>3</v>
      </c>
      <c r="O15" s="1" t="s">
        <v>4</v>
      </c>
      <c r="P15" s="1" t="s">
        <v>5</v>
      </c>
      <c r="Q15" s="1" t="s">
        <v>1</v>
      </c>
      <c r="R15" s="1" t="s">
        <v>2</v>
      </c>
      <c r="S15" s="1" t="s">
        <v>3</v>
      </c>
      <c r="T15" s="1" t="s">
        <v>4</v>
      </c>
      <c r="U15" s="1" t="s">
        <v>5</v>
      </c>
      <c r="V15" s="1" t="s">
        <v>1</v>
      </c>
      <c r="W15" s="1" t="s">
        <v>2</v>
      </c>
      <c r="X15" s="1" t="s">
        <v>3</v>
      </c>
      <c r="Z15" t="s">
        <v>6</v>
      </c>
      <c r="AA15" t="s">
        <v>7</v>
      </c>
      <c r="AB15" t="s">
        <v>8</v>
      </c>
      <c r="AC15" t="s">
        <v>9</v>
      </c>
      <c r="AD15" t="s">
        <v>10</v>
      </c>
      <c r="AF15" t="s">
        <v>11</v>
      </c>
      <c r="AG15" t="s">
        <v>12</v>
      </c>
      <c r="AH15" t="s">
        <v>13</v>
      </c>
    </row>
    <row r="16" spans="2:24">
      <c r="B16" s="1" t="s">
        <v>229</v>
      </c>
      <c r="C16" s="1" t="s">
        <v>230</v>
      </c>
      <c r="D16" s="1" t="s">
        <v>231</v>
      </c>
      <c r="E16" s="1" t="s">
        <v>232</v>
      </c>
      <c r="F16" s="1" t="s">
        <v>233</v>
      </c>
      <c r="G16" s="1" t="s">
        <v>234</v>
      </c>
      <c r="H16" s="1" t="s">
        <v>235</v>
      </c>
      <c r="I16" s="1" t="s">
        <v>236</v>
      </c>
      <c r="J16" s="1" t="s">
        <v>237</v>
      </c>
      <c r="K16" s="1" t="s">
        <v>238</v>
      </c>
      <c r="L16" s="1" t="s">
        <v>239</v>
      </c>
      <c r="M16" s="1" t="s">
        <v>240</v>
      </c>
      <c r="N16" s="1" t="s">
        <v>241</v>
      </c>
      <c r="O16" s="1" t="s">
        <v>242</v>
      </c>
      <c r="P16" s="1" t="s">
        <v>243</v>
      </c>
      <c r="Q16" s="1" t="s">
        <v>244</v>
      </c>
      <c r="R16" s="1" t="s">
        <v>245</v>
      </c>
      <c r="S16" s="1" t="s">
        <v>246</v>
      </c>
      <c r="T16" s="1" t="s">
        <v>247</v>
      </c>
      <c r="U16" s="1" t="s">
        <v>248</v>
      </c>
      <c r="V16" s="1" t="s">
        <v>249</v>
      </c>
      <c r="W16" s="1" t="s">
        <v>250</v>
      </c>
      <c r="X16" s="1" t="s">
        <v>251</v>
      </c>
    </row>
    <row r="17" spans="1:34">
      <c r="A17" t="s">
        <v>37</v>
      </c>
      <c r="Z17">
        <f t="shared" ref="Z17:Z29" si="0">COUNTIF(B17:X17,$Z$15)</f>
        <v>0</v>
      </c>
      <c r="AA17">
        <f t="shared" ref="AA17:AA29" si="1">COUNTIF(B17:X17,$AA$15)</f>
        <v>0</v>
      </c>
      <c r="AB17">
        <f t="shared" ref="AB17:AB29" si="2">COUNTIF(B17:X17,$AB$15)</f>
        <v>0</v>
      </c>
      <c r="AC17">
        <f t="shared" ref="AC17:AC29" si="3">COUNTIF(B17:X17,$AC$15)</f>
        <v>0</v>
      </c>
      <c r="AD17">
        <f t="shared" ref="AD17:AD29" si="4">COUNTIF(B17:X17,$AD$15)</f>
        <v>0</v>
      </c>
      <c r="AF17">
        <f t="shared" ref="AF17:AF29" si="5">SUM(Z17:AA17)</f>
        <v>0</v>
      </c>
      <c r="AG17">
        <f t="shared" ref="AG17:AG29" si="6">ROUND(AF17/0.23,1)</f>
        <v>0</v>
      </c>
      <c r="AH17" t="str">
        <f t="shared" ref="AH17:AH29" si="7">IF(AG17&gt;90,"Excellent",IF(AG17&gt;75,"Good",IF(AG17&gt;50,"Average","Poor")))</f>
        <v>Poor</v>
      </c>
    </row>
    <row r="18" spans="1:34">
      <c r="A18" t="s">
        <v>71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F18">
        <f t="shared" si="5"/>
        <v>0</v>
      </c>
      <c r="AG18">
        <f t="shared" si="6"/>
        <v>0</v>
      </c>
      <c r="AH18" t="str">
        <f t="shared" si="7"/>
        <v>Poor</v>
      </c>
    </row>
    <row r="19" spans="1:34">
      <c r="A19" t="s">
        <v>39</v>
      </c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F19">
        <f t="shared" si="5"/>
        <v>0</v>
      </c>
      <c r="AG19">
        <f t="shared" si="6"/>
        <v>0</v>
      </c>
      <c r="AH19" t="str">
        <f t="shared" si="7"/>
        <v>Poor</v>
      </c>
    </row>
    <row r="20" spans="1:34">
      <c r="A20" t="s">
        <v>40</v>
      </c>
      <c r="Z20">
        <f t="shared" si="0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F20">
        <f t="shared" si="5"/>
        <v>0</v>
      </c>
      <c r="AG20">
        <f t="shared" si="6"/>
        <v>0</v>
      </c>
      <c r="AH20" t="str">
        <f t="shared" si="7"/>
        <v>Poor</v>
      </c>
    </row>
    <row r="21" spans="1:34">
      <c r="A21" t="s">
        <v>41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F21">
        <f t="shared" si="5"/>
        <v>0</v>
      </c>
      <c r="AG21">
        <f t="shared" si="6"/>
        <v>0</v>
      </c>
      <c r="AH21" t="str">
        <f t="shared" si="7"/>
        <v>Poor</v>
      </c>
    </row>
    <row r="22" spans="1:34">
      <c r="A22" t="s">
        <v>42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F22">
        <f t="shared" si="5"/>
        <v>0</v>
      </c>
      <c r="AG22">
        <f t="shared" si="6"/>
        <v>0</v>
      </c>
      <c r="AH22" t="str">
        <f t="shared" si="7"/>
        <v>Poor</v>
      </c>
    </row>
    <row r="23" spans="1:34">
      <c r="A23" t="s">
        <v>43</v>
      </c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F23">
        <f t="shared" si="5"/>
        <v>0</v>
      </c>
      <c r="AG23">
        <f t="shared" si="6"/>
        <v>0</v>
      </c>
      <c r="AH23" t="str">
        <f t="shared" si="7"/>
        <v>Poor</v>
      </c>
    </row>
    <row r="24" spans="1:34">
      <c r="A24" t="s">
        <v>44</v>
      </c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F24">
        <f t="shared" si="5"/>
        <v>0</v>
      </c>
      <c r="AG24">
        <f t="shared" si="6"/>
        <v>0</v>
      </c>
      <c r="AH24" t="str">
        <f t="shared" si="7"/>
        <v>Poor</v>
      </c>
    </row>
    <row r="25" spans="1:34">
      <c r="A25" t="s">
        <v>72</v>
      </c>
      <c r="Z25">
        <f t="shared" si="0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F25">
        <f t="shared" si="5"/>
        <v>0</v>
      </c>
      <c r="AG25">
        <f t="shared" si="6"/>
        <v>0</v>
      </c>
      <c r="AH25" t="str">
        <f t="shared" si="7"/>
        <v>Poor</v>
      </c>
    </row>
    <row r="26" spans="1:34">
      <c r="A26" t="s">
        <v>46</v>
      </c>
      <c r="Z26">
        <f t="shared" si="0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F26">
        <f t="shared" si="5"/>
        <v>0</v>
      </c>
      <c r="AG26">
        <f t="shared" si="6"/>
        <v>0</v>
      </c>
      <c r="AH26" t="str">
        <f t="shared" si="7"/>
        <v>Poor</v>
      </c>
    </row>
    <row r="27" spans="1:34">
      <c r="A27" t="s">
        <v>47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F27">
        <f t="shared" si="5"/>
        <v>0</v>
      </c>
      <c r="AG27">
        <f t="shared" si="6"/>
        <v>0</v>
      </c>
      <c r="AH27" t="str">
        <f t="shared" si="7"/>
        <v>Poor</v>
      </c>
    </row>
    <row r="28" spans="1:34">
      <c r="A28" t="s">
        <v>48</v>
      </c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F28">
        <f t="shared" si="5"/>
        <v>0</v>
      </c>
      <c r="AG28">
        <f t="shared" si="6"/>
        <v>0</v>
      </c>
      <c r="AH28" t="str">
        <f t="shared" si="7"/>
        <v>Poor</v>
      </c>
    </row>
    <row r="29" spans="1:34">
      <c r="A29" t="s">
        <v>49</v>
      </c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F29">
        <f t="shared" si="5"/>
        <v>0</v>
      </c>
      <c r="AG29">
        <f t="shared" si="6"/>
        <v>0</v>
      </c>
      <c r="AH29" t="str">
        <f t="shared" si="7"/>
        <v>Poor</v>
      </c>
    </row>
  </sheetData>
  <dataValidations count="1">
    <dataValidation type="list" sqref="B17:X29" showDropDown="1">
      <formula1>"P,L,E,U,N"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E29"/>
  <sheetViews>
    <sheetView workbookViewId="0">
      <selection activeCell="A1" sqref="A1"/>
    </sheetView>
  </sheetViews>
  <sheetFormatPr defaultColWidth="9" defaultRowHeight="15"/>
  <sheetData>
    <row r="15" spans="1:31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W15" t="s">
        <v>6</v>
      </c>
      <c r="X15" t="s">
        <v>7</v>
      </c>
      <c r="Y15" t="s">
        <v>8</v>
      </c>
      <c r="Z15" t="s">
        <v>9</v>
      </c>
      <c r="AA15" t="s">
        <v>10</v>
      </c>
      <c r="AC15" t="s">
        <v>11</v>
      </c>
      <c r="AD15" t="s">
        <v>12</v>
      </c>
      <c r="AE15" t="s">
        <v>13</v>
      </c>
    </row>
    <row r="16" spans="2:21">
      <c r="B16" s="1" t="s">
        <v>252</v>
      </c>
      <c r="C16" s="1" t="s">
        <v>253</v>
      </c>
      <c r="D16" s="1" t="s">
        <v>254</v>
      </c>
      <c r="E16" s="1" t="s">
        <v>255</v>
      </c>
      <c r="F16" s="1" t="s">
        <v>256</v>
      </c>
      <c r="G16" s="1" t="s">
        <v>257</v>
      </c>
      <c r="H16" s="1" t="s">
        <v>258</v>
      </c>
      <c r="I16" s="1" t="s">
        <v>259</v>
      </c>
      <c r="J16" s="1" t="s">
        <v>260</v>
      </c>
      <c r="K16" s="1" t="s">
        <v>261</v>
      </c>
      <c r="L16" s="1" t="s">
        <v>262</v>
      </c>
      <c r="M16" s="1" t="s">
        <v>263</v>
      </c>
      <c r="N16" s="1" t="s">
        <v>264</v>
      </c>
      <c r="O16" s="1" t="s">
        <v>265</v>
      </c>
      <c r="P16" s="1" t="s">
        <v>266</v>
      </c>
      <c r="Q16" s="1" t="s">
        <v>267</v>
      </c>
      <c r="R16" s="1" t="s">
        <v>268</v>
      </c>
      <c r="S16" s="1" t="s">
        <v>269</v>
      </c>
      <c r="T16" s="1" t="s">
        <v>270</v>
      </c>
      <c r="U16" s="1" t="s">
        <v>271</v>
      </c>
    </row>
    <row r="17" spans="1:31">
      <c r="A17" t="s">
        <v>37</v>
      </c>
      <c r="W17">
        <f t="shared" ref="W17:W29" si="0">COUNTIF(B17:U17,$W$15)</f>
        <v>0</v>
      </c>
      <c r="X17">
        <f t="shared" ref="X17:X29" si="1">COUNTIF(B17:U17,$X$15)</f>
        <v>0</v>
      </c>
      <c r="Y17">
        <f t="shared" ref="Y17:Y29" si="2">COUNTIF(B17:U17,$Y$15)</f>
        <v>0</v>
      </c>
      <c r="Z17">
        <f t="shared" ref="Z17:Z29" si="3">COUNTIF(B17:U17,$Z$15)</f>
        <v>0</v>
      </c>
      <c r="AA17">
        <f t="shared" ref="AA17:AA29" si="4">COUNTIF(B17:U17,$AA$15)</f>
        <v>0</v>
      </c>
      <c r="AC17">
        <f t="shared" ref="AC17:AC29" si="5">SUM(W17:X17)</f>
        <v>0</v>
      </c>
      <c r="AD17">
        <f t="shared" ref="AD17:AD29" si="6">ROUND(AC17/0.2,1)</f>
        <v>0</v>
      </c>
      <c r="AE17" t="str">
        <f t="shared" ref="AE17:AE29" si="7">IF(AD17&gt;90,"Excellent",IF(AD17&gt;75,"Good",IF(AD17&gt;50,"Average","Poor")))</f>
        <v>Poor</v>
      </c>
    </row>
    <row r="18" spans="1:31">
      <c r="A18" t="s">
        <v>71</v>
      </c>
      <c r="W18">
        <f t="shared" si="0"/>
        <v>0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C18">
        <f t="shared" si="5"/>
        <v>0</v>
      </c>
      <c r="AD18">
        <f t="shared" si="6"/>
        <v>0</v>
      </c>
      <c r="AE18" t="str">
        <f t="shared" si="7"/>
        <v>Poor</v>
      </c>
    </row>
    <row r="19" spans="1:31">
      <c r="A19" t="s">
        <v>39</v>
      </c>
      <c r="W19">
        <f t="shared" si="0"/>
        <v>0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C19">
        <f t="shared" si="5"/>
        <v>0</v>
      </c>
      <c r="AD19">
        <f t="shared" si="6"/>
        <v>0</v>
      </c>
      <c r="AE19" t="str">
        <f t="shared" si="7"/>
        <v>Poor</v>
      </c>
    </row>
    <row r="20" spans="1:31">
      <c r="A20" t="s">
        <v>40</v>
      </c>
      <c r="W20">
        <f t="shared" si="0"/>
        <v>0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  <c r="AC20">
        <f t="shared" si="5"/>
        <v>0</v>
      </c>
      <c r="AD20">
        <f t="shared" si="6"/>
        <v>0</v>
      </c>
      <c r="AE20" t="str">
        <f t="shared" si="7"/>
        <v>Poor</v>
      </c>
    </row>
    <row r="21" spans="1:31">
      <c r="A21" t="s">
        <v>41</v>
      </c>
      <c r="W21">
        <f t="shared" si="0"/>
        <v>0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C21">
        <f t="shared" si="5"/>
        <v>0</v>
      </c>
      <c r="AD21">
        <f t="shared" si="6"/>
        <v>0</v>
      </c>
      <c r="AE21" t="str">
        <f t="shared" si="7"/>
        <v>Poor</v>
      </c>
    </row>
    <row r="22" spans="1:31">
      <c r="A22" t="s">
        <v>42</v>
      </c>
      <c r="W22">
        <f t="shared" si="0"/>
        <v>0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  <c r="AC22">
        <f t="shared" si="5"/>
        <v>0</v>
      </c>
      <c r="AD22">
        <f t="shared" si="6"/>
        <v>0</v>
      </c>
      <c r="AE22" t="str">
        <f t="shared" si="7"/>
        <v>Poor</v>
      </c>
    </row>
    <row r="23" spans="1:31">
      <c r="A23" t="s">
        <v>43</v>
      </c>
      <c r="W23">
        <f t="shared" si="0"/>
        <v>0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0</v>
      </c>
      <c r="AC23">
        <f t="shared" si="5"/>
        <v>0</v>
      </c>
      <c r="AD23">
        <f t="shared" si="6"/>
        <v>0</v>
      </c>
      <c r="AE23" t="str">
        <f t="shared" si="7"/>
        <v>Poor</v>
      </c>
    </row>
    <row r="24" spans="1:31">
      <c r="A24" t="s">
        <v>44</v>
      </c>
      <c r="W24">
        <f t="shared" si="0"/>
        <v>0</v>
      </c>
      <c r="X24">
        <f t="shared" si="1"/>
        <v>0</v>
      </c>
      <c r="Y24">
        <f t="shared" si="2"/>
        <v>0</v>
      </c>
      <c r="Z24">
        <f t="shared" si="3"/>
        <v>0</v>
      </c>
      <c r="AA24">
        <f t="shared" si="4"/>
        <v>0</v>
      </c>
      <c r="AC24">
        <f t="shared" si="5"/>
        <v>0</v>
      </c>
      <c r="AD24">
        <f t="shared" si="6"/>
        <v>0</v>
      </c>
      <c r="AE24" t="str">
        <f t="shared" si="7"/>
        <v>Poor</v>
      </c>
    </row>
    <row r="25" spans="1:31">
      <c r="A25" t="s">
        <v>72</v>
      </c>
      <c r="W25">
        <f t="shared" si="0"/>
        <v>0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0</v>
      </c>
      <c r="AC25">
        <f t="shared" si="5"/>
        <v>0</v>
      </c>
      <c r="AD25">
        <f t="shared" si="6"/>
        <v>0</v>
      </c>
      <c r="AE25" t="str">
        <f t="shared" si="7"/>
        <v>Poor</v>
      </c>
    </row>
    <row r="26" spans="1:31">
      <c r="A26" t="s">
        <v>46</v>
      </c>
      <c r="W26">
        <f t="shared" si="0"/>
        <v>0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C26">
        <f t="shared" si="5"/>
        <v>0</v>
      </c>
      <c r="AD26">
        <f t="shared" si="6"/>
        <v>0</v>
      </c>
      <c r="AE26" t="str">
        <f t="shared" si="7"/>
        <v>Poor</v>
      </c>
    </row>
    <row r="27" spans="1:31">
      <c r="A27" t="s">
        <v>47</v>
      </c>
      <c r="W27">
        <f t="shared" si="0"/>
        <v>0</v>
      </c>
      <c r="X27">
        <f t="shared" si="1"/>
        <v>0</v>
      </c>
      <c r="Y27">
        <f t="shared" si="2"/>
        <v>0</v>
      </c>
      <c r="Z27">
        <f t="shared" si="3"/>
        <v>0</v>
      </c>
      <c r="AA27">
        <f t="shared" si="4"/>
        <v>0</v>
      </c>
      <c r="AC27">
        <f t="shared" si="5"/>
        <v>0</v>
      </c>
      <c r="AD27">
        <f t="shared" si="6"/>
        <v>0</v>
      </c>
      <c r="AE27" t="str">
        <f t="shared" si="7"/>
        <v>Poor</v>
      </c>
    </row>
    <row r="28" spans="1:31">
      <c r="A28" t="s">
        <v>48</v>
      </c>
      <c r="W28">
        <f t="shared" si="0"/>
        <v>0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  <c r="AC28">
        <f t="shared" si="5"/>
        <v>0</v>
      </c>
      <c r="AD28">
        <f t="shared" si="6"/>
        <v>0</v>
      </c>
      <c r="AE28" t="str">
        <f t="shared" si="7"/>
        <v>Poor</v>
      </c>
    </row>
    <row r="29" spans="1:31">
      <c r="A29" t="s">
        <v>49</v>
      </c>
      <c r="W29">
        <f t="shared" si="0"/>
        <v>0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C29">
        <f t="shared" si="5"/>
        <v>0</v>
      </c>
      <c r="AD29">
        <f t="shared" si="6"/>
        <v>0</v>
      </c>
      <c r="AE29" t="str">
        <f t="shared" si="7"/>
        <v>Poor</v>
      </c>
    </row>
  </sheetData>
  <dataValidations count="1">
    <dataValidation type="list" sqref="B17:U29" showDropDown="1">
      <formula1>"P,L,E,U,N"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H29"/>
  <sheetViews>
    <sheetView workbookViewId="0">
      <selection activeCell="A1" sqref="A1"/>
    </sheetView>
  </sheetViews>
  <sheetFormatPr defaultColWidth="9" defaultRowHeight="15"/>
  <sheetData>
    <row r="15" spans="1:34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  <c r="X15" s="1" t="s">
        <v>1</v>
      </c>
      <c r="Z15" t="s">
        <v>6</v>
      </c>
      <c r="AA15" t="s">
        <v>7</v>
      </c>
      <c r="AB15" t="s">
        <v>8</v>
      </c>
      <c r="AC15" t="s">
        <v>9</v>
      </c>
      <c r="AD15" t="s">
        <v>10</v>
      </c>
      <c r="AF15" t="s">
        <v>11</v>
      </c>
      <c r="AG15" t="s">
        <v>12</v>
      </c>
      <c r="AH15" t="s">
        <v>13</v>
      </c>
    </row>
    <row r="16" spans="2:24">
      <c r="B16" s="1" t="s">
        <v>272</v>
      </c>
      <c r="C16" s="1" t="s">
        <v>273</v>
      </c>
      <c r="D16" s="1" t="s">
        <v>274</v>
      </c>
      <c r="E16" s="1" t="s">
        <v>275</v>
      </c>
      <c r="F16" s="1" t="s">
        <v>276</v>
      </c>
      <c r="G16" s="1" t="s">
        <v>277</v>
      </c>
      <c r="H16" s="1" t="s">
        <v>278</v>
      </c>
      <c r="I16" s="1" t="s">
        <v>279</v>
      </c>
      <c r="J16" s="1" t="s">
        <v>280</v>
      </c>
      <c r="K16" s="1" t="s">
        <v>281</v>
      </c>
      <c r="L16" s="1" t="s">
        <v>282</v>
      </c>
      <c r="M16" s="1" t="s">
        <v>283</v>
      </c>
      <c r="N16" s="1" t="s">
        <v>284</v>
      </c>
      <c r="O16" s="1" t="s">
        <v>285</v>
      </c>
      <c r="P16" s="1" t="s">
        <v>286</v>
      </c>
      <c r="Q16" s="1" t="s">
        <v>287</v>
      </c>
      <c r="R16" s="1" t="s">
        <v>288</v>
      </c>
      <c r="S16" s="1" t="s">
        <v>289</v>
      </c>
      <c r="T16" s="1" t="s">
        <v>290</v>
      </c>
      <c r="U16" s="1" t="s">
        <v>291</v>
      </c>
      <c r="V16" s="1" t="s">
        <v>292</v>
      </c>
      <c r="W16" s="1" t="s">
        <v>293</v>
      </c>
      <c r="X16" s="1" t="s">
        <v>294</v>
      </c>
    </row>
    <row r="17" spans="1:34">
      <c r="A17" t="s">
        <v>37</v>
      </c>
      <c r="Z17">
        <f t="shared" ref="Z17:Z29" si="0">COUNTIF(B17:X17,$Z$15)</f>
        <v>0</v>
      </c>
      <c r="AA17">
        <f t="shared" ref="AA17:AA29" si="1">COUNTIF(B17:X17,$AA$15)</f>
        <v>0</v>
      </c>
      <c r="AB17">
        <f t="shared" ref="AB17:AB29" si="2">COUNTIF(B17:X17,$AB$15)</f>
        <v>0</v>
      </c>
      <c r="AC17">
        <f t="shared" ref="AC17:AC29" si="3">COUNTIF(B17:X17,$AC$15)</f>
        <v>0</v>
      </c>
      <c r="AD17">
        <f t="shared" ref="AD17:AD29" si="4">COUNTIF(B17:X17,$AD$15)</f>
        <v>0</v>
      </c>
      <c r="AF17">
        <f t="shared" ref="AF17:AF29" si="5">SUM(Z17:AA17)</f>
        <v>0</v>
      </c>
      <c r="AG17">
        <f t="shared" ref="AG17:AG29" si="6">ROUND(AF17/0.23,1)</f>
        <v>0</v>
      </c>
      <c r="AH17" t="str">
        <f t="shared" ref="AH17:AH29" si="7">IF(AG17&gt;90,"Excellent",IF(AG17&gt;75,"Good",IF(AG17&gt;50,"Average","Poor")))</f>
        <v>Poor</v>
      </c>
    </row>
    <row r="18" spans="1:34">
      <c r="A18" t="s">
        <v>71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F18">
        <f t="shared" si="5"/>
        <v>0</v>
      </c>
      <c r="AG18">
        <f t="shared" si="6"/>
        <v>0</v>
      </c>
      <c r="AH18" t="str">
        <f t="shared" si="7"/>
        <v>Poor</v>
      </c>
    </row>
    <row r="19" spans="1:34">
      <c r="A19" t="s">
        <v>39</v>
      </c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F19">
        <f t="shared" si="5"/>
        <v>0</v>
      </c>
      <c r="AG19">
        <f t="shared" si="6"/>
        <v>0</v>
      </c>
      <c r="AH19" t="str">
        <f t="shared" si="7"/>
        <v>Poor</v>
      </c>
    </row>
    <row r="20" spans="1:34">
      <c r="A20" t="s">
        <v>40</v>
      </c>
      <c r="Z20">
        <f t="shared" si="0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F20">
        <f t="shared" si="5"/>
        <v>0</v>
      </c>
      <c r="AG20">
        <f t="shared" si="6"/>
        <v>0</v>
      </c>
      <c r="AH20" t="str">
        <f t="shared" si="7"/>
        <v>Poor</v>
      </c>
    </row>
    <row r="21" spans="1:34">
      <c r="A21" t="s">
        <v>41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F21">
        <f t="shared" si="5"/>
        <v>0</v>
      </c>
      <c r="AG21">
        <f t="shared" si="6"/>
        <v>0</v>
      </c>
      <c r="AH21" t="str">
        <f t="shared" si="7"/>
        <v>Poor</v>
      </c>
    </row>
    <row r="22" spans="1:34">
      <c r="A22" t="s">
        <v>42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F22">
        <f t="shared" si="5"/>
        <v>0</v>
      </c>
      <c r="AG22">
        <f t="shared" si="6"/>
        <v>0</v>
      </c>
      <c r="AH22" t="str">
        <f t="shared" si="7"/>
        <v>Poor</v>
      </c>
    </row>
    <row r="23" spans="1:34">
      <c r="A23" t="s">
        <v>43</v>
      </c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F23">
        <f t="shared" si="5"/>
        <v>0</v>
      </c>
      <c r="AG23">
        <f t="shared" si="6"/>
        <v>0</v>
      </c>
      <c r="AH23" t="str">
        <f t="shared" si="7"/>
        <v>Poor</v>
      </c>
    </row>
    <row r="24" spans="1:34">
      <c r="A24" t="s">
        <v>44</v>
      </c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F24">
        <f t="shared" si="5"/>
        <v>0</v>
      </c>
      <c r="AG24">
        <f t="shared" si="6"/>
        <v>0</v>
      </c>
      <c r="AH24" t="str">
        <f t="shared" si="7"/>
        <v>Poor</v>
      </c>
    </row>
    <row r="25" spans="1:34">
      <c r="A25" t="s">
        <v>72</v>
      </c>
      <c r="Z25">
        <f t="shared" si="0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F25">
        <f t="shared" si="5"/>
        <v>0</v>
      </c>
      <c r="AG25">
        <f t="shared" si="6"/>
        <v>0</v>
      </c>
      <c r="AH25" t="str">
        <f t="shared" si="7"/>
        <v>Poor</v>
      </c>
    </row>
    <row r="26" spans="1:34">
      <c r="A26" t="s">
        <v>46</v>
      </c>
      <c r="Z26">
        <f t="shared" si="0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F26">
        <f t="shared" si="5"/>
        <v>0</v>
      </c>
      <c r="AG26">
        <f t="shared" si="6"/>
        <v>0</v>
      </c>
      <c r="AH26" t="str">
        <f t="shared" si="7"/>
        <v>Poor</v>
      </c>
    </row>
    <row r="27" spans="1:34">
      <c r="A27" t="s">
        <v>47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F27">
        <f t="shared" si="5"/>
        <v>0</v>
      </c>
      <c r="AG27">
        <f t="shared" si="6"/>
        <v>0</v>
      </c>
      <c r="AH27" t="str">
        <f t="shared" si="7"/>
        <v>Poor</v>
      </c>
    </row>
    <row r="28" spans="1:34">
      <c r="A28" t="s">
        <v>48</v>
      </c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F28">
        <f t="shared" si="5"/>
        <v>0</v>
      </c>
      <c r="AG28">
        <f t="shared" si="6"/>
        <v>0</v>
      </c>
      <c r="AH28" t="str">
        <f t="shared" si="7"/>
        <v>Poor</v>
      </c>
    </row>
    <row r="29" spans="1:34">
      <c r="A29" t="s">
        <v>49</v>
      </c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F29">
        <f t="shared" si="5"/>
        <v>0</v>
      </c>
      <c r="AG29">
        <f t="shared" si="6"/>
        <v>0</v>
      </c>
      <c r="AH29" t="str">
        <f t="shared" si="7"/>
        <v>Poor</v>
      </c>
    </row>
  </sheetData>
  <dataValidations count="1">
    <dataValidation type="list" sqref="B17:X29" showDropDown="1">
      <formula1>"P,L,E,U,N"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E30"/>
  <sheetViews>
    <sheetView tabSelected="1" topLeftCell="D43" workbookViewId="0">
      <selection activeCell="F28" sqref="F28"/>
    </sheetView>
  </sheetViews>
  <sheetFormatPr defaultColWidth="9" defaultRowHeight="15"/>
  <sheetData>
    <row r="15" spans="1:31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W15" t="s">
        <v>6</v>
      </c>
      <c r="X15" t="s">
        <v>7</v>
      </c>
      <c r="Y15" t="s">
        <v>8</v>
      </c>
      <c r="Z15" t="s">
        <v>9</v>
      </c>
      <c r="AA15" t="s">
        <v>10</v>
      </c>
      <c r="AC15" t="s">
        <v>11</v>
      </c>
      <c r="AD15" t="s">
        <v>12</v>
      </c>
      <c r="AE15" t="s">
        <v>13</v>
      </c>
    </row>
    <row r="16" spans="2:21">
      <c r="B16" s="1" t="s">
        <v>51</v>
      </c>
      <c r="C16" s="1" t="s">
        <v>52</v>
      </c>
      <c r="D16" s="1" t="s">
        <v>53</v>
      </c>
      <c r="E16" s="1" t="s">
        <v>54</v>
      </c>
      <c r="F16" s="1" t="s">
        <v>55</v>
      </c>
      <c r="G16" s="1" t="s">
        <v>56</v>
      </c>
      <c r="H16" s="1" t="s">
        <v>57</v>
      </c>
      <c r="I16" s="1" t="s">
        <v>58</v>
      </c>
      <c r="J16" s="1" t="s">
        <v>59</v>
      </c>
      <c r="K16" s="1" t="s">
        <v>60</v>
      </c>
      <c r="L16" s="1" t="s">
        <v>61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66</v>
      </c>
      <c r="R16" s="1" t="s">
        <v>67</v>
      </c>
      <c r="S16" s="1" t="s">
        <v>68</v>
      </c>
      <c r="T16" s="1" t="s">
        <v>69</v>
      </c>
      <c r="U16" s="1" t="s">
        <v>70</v>
      </c>
    </row>
    <row r="17" spans="1:31">
      <c r="A17" t="s">
        <v>37</v>
      </c>
      <c r="G17" t="s">
        <v>8</v>
      </c>
      <c r="H17" t="s">
        <v>8</v>
      </c>
      <c r="I17" t="s">
        <v>6</v>
      </c>
      <c r="J17" t="s">
        <v>6</v>
      </c>
      <c r="K17" t="s">
        <v>9</v>
      </c>
      <c r="L17" t="s">
        <v>6</v>
      </c>
      <c r="M17" t="s">
        <v>6</v>
      </c>
      <c r="N17" t="s">
        <v>6</v>
      </c>
      <c r="O17" t="s">
        <v>6</v>
      </c>
      <c r="P17" t="s">
        <v>8</v>
      </c>
      <c r="Q17" t="s">
        <v>6</v>
      </c>
      <c r="R17" t="s">
        <v>6</v>
      </c>
      <c r="S17" t="s">
        <v>6</v>
      </c>
      <c r="T17" t="s">
        <v>8</v>
      </c>
      <c r="U17" t="s">
        <v>6</v>
      </c>
      <c r="W17">
        <f t="shared" ref="W17:W29" si="0">COUNTIF(B17:U17,$W$15)</f>
        <v>10</v>
      </c>
      <c r="X17">
        <f t="shared" ref="X17:X29" si="1">COUNTIF(B17:U17,$X$15)</f>
        <v>0</v>
      </c>
      <c r="Y17">
        <f t="shared" ref="Y17:Y29" si="2">COUNTIF(B17:U17,$Y$15)</f>
        <v>4</v>
      </c>
      <c r="Z17">
        <f t="shared" ref="Z17:Z29" si="3">COUNTIF(B17:U17,$Z$15)</f>
        <v>1</v>
      </c>
      <c r="AA17">
        <f t="shared" ref="AA17:AA29" si="4">COUNTIF(B17:U17,$AA$15)</f>
        <v>0</v>
      </c>
      <c r="AC17">
        <f t="shared" ref="AC17:AC29" si="5">SUM(W17:X17)</f>
        <v>10</v>
      </c>
      <c r="AD17">
        <f>ROUND(AC17/0.2,1)</f>
        <v>50</v>
      </c>
      <c r="AE17" t="str">
        <f t="shared" ref="AE17:AE29" si="6">IF(AD17&gt;90,"Excellent",IF(AD17&gt;75,"Good",IF(AD17&gt;50,"Average","Poor")))</f>
        <v>Poor</v>
      </c>
    </row>
    <row r="18" spans="1:31">
      <c r="A18" t="s">
        <v>71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W18">
        <f t="shared" si="0"/>
        <v>15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C18">
        <f t="shared" si="5"/>
        <v>15</v>
      </c>
      <c r="AD18">
        <f t="shared" ref="AD17:AD29" si="7">ROUND(AC18/0.2,1)</f>
        <v>75</v>
      </c>
      <c r="AE18" t="str">
        <f t="shared" si="6"/>
        <v>Average</v>
      </c>
    </row>
    <row r="19" spans="1:31">
      <c r="A19" t="s">
        <v>39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W19">
        <f t="shared" si="0"/>
        <v>15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C19">
        <f t="shared" si="5"/>
        <v>15</v>
      </c>
      <c r="AD19">
        <f t="shared" si="7"/>
        <v>75</v>
      </c>
      <c r="AE19" t="str">
        <f t="shared" si="6"/>
        <v>Average</v>
      </c>
    </row>
    <row r="20" spans="1:31">
      <c r="A20" t="s">
        <v>40</v>
      </c>
      <c r="G20" t="s">
        <v>9</v>
      </c>
      <c r="H20" t="s">
        <v>9</v>
      </c>
      <c r="I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6</v>
      </c>
      <c r="U20" t="s">
        <v>8</v>
      </c>
      <c r="W20">
        <f t="shared" si="0"/>
        <v>1</v>
      </c>
      <c r="X20">
        <f t="shared" si="1"/>
        <v>0</v>
      </c>
      <c r="Y20">
        <f t="shared" si="2"/>
        <v>1</v>
      </c>
      <c r="Z20">
        <f t="shared" si="3"/>
        <v>12</v>
      </c>
      <c r="AA20">
        <f t="shared" si="4"/>
        <v>0</v>
      </c>
      <c r="AC20">
        <f t="shared" si="5"/>
        <v>1</v>
      </c>
      <c r="AD20">
        <f t="shared" si="7"/>
        <v>5</v>
      </c>
      <c r="AE20" t="str">
        <f t="shared" si="6"/>
        <v>Poor</v>
      </c>
    </row>
    <row r="21" spans="1:31">
      <c r="A21" t="s">
        <v>41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6</v>
      </c>
      <c r="W21">
        <f t="shared" si="0"/>
        <v>15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C21">
        <f t="shared" si="5"/>
        <v>15</v>
      </c>
      <c r="AD21">
        <f t="shared" si="7"/>
        <v>75</v>
      </c>
      <c r="AE21" t="str">
        <f t="shared" si="6"/>
        <v>Average</v>
      </c>
    </row>
    <row r="22" spans="1:31">
      <c r="A22" t="s">
        <v>42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</v>
      </c>
      <c r="R22" t="s">
        <v>7</v>
      </c>
      <c r="S22" t="s">
        <v>6</v>
      </c>
      <c r="T22" t="s">
        <v>6</v>
      </c>
      <c r="U22" t="s">
        <v>6</v>
      </c>
      <c r="W22">
        <f t="shared" si="0"/>
        <v>14</v>
      </c>
      <c r="X22">
        <f t="shared" si="1"/>
        <v>1</v>
      </c>
      <c r="Y22">
        <f t="shared" si="2"/>
        <v>0</v>
      </c>
      <c r="Z22">
        <f t="shared" si="3"/>
        <v>0</v>
      </c>
      <c r="AA22">
        <f t="shared" si="4"/>
        <v>0</v>
      </c>
      <c r="AC22">
        <f t="shared" si="5"/>
        <v>15</v>
      </c>
      <c r="AD22">
        <f t="shared" si="7"/>
        <v>75</v>
      </c>
      <c r="AE22" t="str">
        <f t="shared" si="6"/>
        <v>Average</v>
      </c>
    </row>
    <row r="23" spans="1:31">
      <c r="A23" t="s">
        <v>43</v>
      </c>
      <c r="G23" t="s">
        <v>6</v>
      </c>
      <c r="H23" t="s">
        <v>6</v>
      </c>
      <c r="I23" t="s">
        <v>7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W23">
        <f t="shared" si="0"/>
        <v>14</v>
      </c>
      <c r="X23">
        <f t="shared" si="1"/>
        <v>1</v>
      </c>
      <c r="Y23">
        <f t="shared" si="2"/>
        <v>0</v>
      </c>
      <c r="Z23">
        <f t="shared" si="3"/>
        <v>0</v>
      </c>
      <c r="AA23">
        <f t="shared" si="4"/>
        <v>0</v>
      </c>
      <c r="AC23">
        <f t="shared" si="5"/>
        <v>15</v>
      </c>
      <c r="AD23">
        <f t="shared" si="7"/>
        <v>75</v>
      </c>
      <c r="AE23" t="str">
        <f t="shared" si="6"/>
        <v>Average</v>
      </c>
    </row>
    <row r="24" spans="1:31">
      <c r="A24" t="s">
        <v>44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W24">
        <f t="shared" si="0"/>
        <v>15</v>
      </c>
      <c r="X24">
        <f t="shared" si="1"/>
        <v>0</v>
      </c>
      <c r="Y24">
        <f t="shared" si="2"/>
        <v>0</v>
      </c>
      <c r="Z24">
        <f t="shared" si="3"/>
        <v>0</v>
      </c>
      <c r="AA24">
        <f t="shared" si="4"/>
        <v>0</v>
      </c>
      <c r="AC24">
        <f t="shared" si="5"/>
        <v>15</v>
      </c>
      <c r="AD24">
        <f t="shared" si="7"/>
        <v>75</v>
      </c>
      <c r="AE24" t="str">
        <f t="shared" si="6"/>
        <v>Average</v>
      </c>
    </row>
    <row r="25" spans="1:31">
      <c r="A25" t="s">
        <v>72</v>
      </c>
      <c r="B25" t="s">
        <v>73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W25">
        <f t="shared" si="0"/>
        <v>15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0</v>
      </c>
      <c r="AC25">
        <f t="shared" si="5"/>
        <v>15</v>
      </c>
      <c r="AD25">
        <f t="shared" si="7"/>
        <v>75</v>
      </c>
      <c r="AE25" t="str">
        <f t="shared" si="6"/>
        <v>Average</v>
      </c>
    </row>
    <row r="26" spans="1:31">
      <c r="A26" t="s">
        <v>46</v>
      </c>
      <c r="B26" t="s">
        <v>74</v>
      </c>
      <c r="D26" t="s">
        <v>6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8</v>
      </c>
      <c r="M26" t="s">
        <v>8</v>
      </c>
      <c r="N26" t="s">
        <v>8</v>
      </c>
      <c r="O26" t="s">
        <v>6</v>
      </c>
      <c r="P26" t="s">
        <v>6</v>
      </c>
      <c r="Q26" t="s">
        <v>6</v>
      </c>
      <c r="R26" t="s">
        <v>7</v>
      </c>
      <c r="S26" t="s">
        <v>6</v>
      </c>
      <c r="T26" t="s">
        <v>6</v>
      </c>
      <c r="U26" t="s">
        <v>6</v>
      </c>
      <c r="W26">
        <f t="shared" si="0"/>
        <v>12</v>
      </c>
      <c r="X26">
        <f t="shared" si="1"/>
        <v>1</v>
      </c>
      <c r="Y26">
        <f t="shared" si="2"/>
        <v>3</v>
      </c>
      <c r="Z26">
        <f t="shared" si="3"/>
        <v>0</v>
      </c>
      <c r="AA26">
        <f t="shared" si="4"/>
        <v>0</v>
      </c>
      <c r="AC26">
        <f t="shared" si="5"/>
        <v>13</v>
      </c>
      <c r="AD26">
        <f t="shared" si="7"/>
        <v>65</v>
      </c>
      <c r="AE26" t="str">
        <f t="shared" si="6"/>
        <v>Average</v>
      </c>
    </row>
    <row r="27" spans="1:31">
      <c r="A27" t="s">
        <v>47</v>
      </c>
      <c r="G27" t="s">
        <v>6</v>
      </c>
      <c r="H27" t="s">
        <v>9</v>
      </c>
      <c r="I27" t="s">
        <v>6</v>
      </c>
      <c r="J27" t="s">
        <v>6</v>
      </c>
      <c r="K27" t="s">
        <v>9</v>
      </c>
      <c r="L27" t="s">
        <v>6</v>
      </c>
      <c r="M27" t="s">
        <v>8</v>
      </c>
      <c r="N27" t="s">
        <v>6</v>
      </c>
      <c r="O27" t="s">
        <v>8</v>
      </c>
      <c r="P27" t="s">
        <v>7</v>
      </c>
      <c r="Q27" t="s">
        <v>8</v>
      </c>
      <c r="R27" t="s">
        <v>8</v>
      </c>
      <c r="S27" t="s">
        <v>6</v>
      </c>
      <c r="T27" t="s">
        <v>8</v>
      </c>
      <c r="U27" t="s">
        <v>6</v>
      </c>
      <c r="W27">
        <f t="shared" si="0"/>
        <v>7</v>
      </c>
      <c r="X27">
        <f t="shared" si="1"/>
        <v>1</v>
      </c>
      <c r="Y27">
        <f t="shared" si="2"/>
        <v>5</v>
      </c>
      <c r="Z27">
        <f t="shared" si="3"/>
        <v>2</v>
      </c>
      <c r="AA27">
        <f t="shared" si="4"/>
        <v>0</v>
      </c>
      <c r="AC27">
        <f t="shared" si="5"/>
        <v>8</v>
      </c>
      <c r="AD27">
        <f t="shared" si="7"/>
        <v>40</v>
      </c>
      <c r="AE27" t="str">
        <f t="shared" si="6"/>
        <v>Poor</v>
      </c>
    </row>
    <row r="28" spans="1:31">
      <c r="A28" t="s">
        <v>48</v>
      </c>
      <c r="G28" t="s">
        <v>6</v>
      </c>
      <c r="H28" t="s">
        <v>6</v>
      </c>
      <c r="I28" t="s">
        <v>8</v>
      </c>
      <c r="J28" t="s">
        <v>8</v>
      </c>
      <c r="K28" t="s">
        <v>6</v>
      </c>
      <c r="L28" t="s">
        <v>6</v>
      </c>
      <c r="M28" t="s">
        <v>8</v>
      </c>
      <c r="N28" t="s">
        <v>8</v>
      </c>
      <c r="O28" t="s">
        <v>9</v>
      </c>
      <c r="P28" t="s">
        <v>6</v>
      </c>
      <c r="Q28" t="s">
        <v>6</v>
      </c>
      <c r="R28" t="s">
        <v>6</v>
      </c>
      <c r="S28" t="s">
        <v>9</v>
      </c>
      <c r="T28" t="s">
        <v>9</v>
      </c>
      <c r="U28" t="s">
        <v>9</v>
      </c>
      <c r="W28">
        <f t="shared" si="0"/>
        <v>7</v>
      </c>
      <c r="X28">
        <f t="shared" si="1"/>
        <v>0</v>
      </c>
      <c r="Y28">
        <f t="shared" si="2"/>
        <v>4</v>
      </c>
      <c r="Z28">
        <f t="shared" si="3"/>
        <v>4</v>
      </c>
      <c r="AA28">
        <f t="shared" si="4"/>
        <v>0</v>
      </c>
      <c r="AC28">
        <f t="shared" si="5"/>
        <v>7</v>
      </c>
      <c r="AD28">
        <f t="shared" si="7"/>
        <v>35</v>
      </c>
      <c r="AE28" t="str">
        <f t="shared" si="6"/>
        <v>Poor</v>
      </c>
    </row>
    <row r="29" spans="1:31">
      <c r="A29" t="s">
        <v>49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W29">
        <f t="shared" si="0"/>
        <v>15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C29">
        <f t="shared" si="5"/>
        <v>15</v>
      </c>
      <c r="AD29">
        <f t="shared" si="7"/>
        <v>75</v>
      </c>
      <c r="AE29" t="str">
        <f t="shared" si="6"/>
        <v>Average</v>
      </c>
    </row>
    <row r="30" spans="1:31">
      <c r="A30" t="s">
        <v>50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W30">
        <v>15</v>
      </c>
      <c r="X30">
        <v>0</v>
      </c>
      <c r="Y30">
        <v>0</v>
      </c>
      <c r="Z30">
        <v>0</v>
      </c>
      <c r="AA30">
        <v>0</v>
      </c>
      <c r="AC30">
        <v>15</v>
      </c>
      <c r="AD30">
        <v>75</v>
      </c>
      <c r="AE30" t="s">
        <v>75</v>
      </c>
    </row>
  </sheetData>
  <dataValidations count="1">
    <dataValidation type="list" sqref="B17:U29" showDropDown="1">
      <formula1>"P,L,E,U,N"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F30"/>
  <sheetViews>
    <sheetView topLeftCell="A8" workbookViewId="0">
      <selection activeCell="B17" sqref="B17"/>
    </sheetView>
  </sheetViews>
  <sheetFormatPr defaultColWidth="9" defaultRowHeight="15"/>
  <sheetData>
    <row r="15" spans="1:32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V15" s="1" t="s">
        <v>4</v>
      </c>
      <c r="X15" t="s">
        <v>6</v>
      </c>
      <c r="Y15" t="s">
        <v>7</v>
      </c>
      <c r="Z15" t="s">
        <v>8</v>
      </c>
      <c r="AA15" t="s">
        <v>9</v>
      </c>
      <c r="AB15" t="s">
        <v>10</v>
      </c>
      <c r="AD15" t="s">
        <v>11</v>
      </c>
      <c r="AE15" t="s">
        <v>12</v>
      </c>
      <c r="AF15" t="s">
        <v>13</v>
      </c>
    </row>
    <row r="16" spans="2:22">
      <c r="B16" s="1" t="s">
        <v>76</v>
      </c>
      <c r="C16" s="1" t="s">
        <v>77</v>
      </c>
      <c r="D16" s="1" t="s">
        <v>78</v>
      </c>
      <c r="E16" s="1" t="s">
        <v>79</v>
      </c>
      <c r="F16" s="1" t="s">
        <v>80</v>
      </c>
      <c r="G16" s="1" t="s">
        <v>81</v>
      </c>
      <c r="H16" s="1" t="s">
        <v>82</v>
      </c>
      <c r="I16" s="1" t="s">
        <v>83</v>
      </c>
      <c r="J16" s="1" t="s">
        <v>84</v>
      </c>
      <c r="K16" s="1" t="s">
        <v>85</v>
      </c>
      <c r="L16" s="1" t="s">
        <v>86</v>
      </c>
      <c r="M16" s="1" t="s">
        <v>87</v>
      </c>
      <c r="N16" s="1" t="s">
        <v>88</v>
      </c>
      <c r="O16" s="1" t="s">
        <v>89</v>
      </c>
      <c r="P16" s="1" t="s">
        <v>90</v>
      </c>
      <c r="Q16" s="1" t="s">
        <v>91</v>
      </c>
      <c r="R16" s="1" t="s">
        <v>92</v>
      </c>
      <c r="S16" s="1" t="s">
        <v>93</v>
      </c>
      <c r="T16" s="1" t="s">
        <v>94</v>
      </c>
      <c r="U16" s="1" t="s">
        <v>95</v>
      </c>
      <c r="V16" s="1" t="s">
        <v>96</v>
      </c>
    </row>
    <row r="17" spans="1:32">
      <c r="A17" t="s">
        <v>37</v>
      </c>
      <c r="B17" t="s">
        <v>8</v>
      </c>
      <c r="C17" t="s">
        <v>6</v>
      </c>
      <c r="D17" t="s">
        <v>6</v>
      </c>
      <c r="E17" t="s">
        <v>8</v>
      </c>
      <c r="F17" t="s">
        <v>6</v>
      </c>
      <c r="X17">
        <f t="shared" ref="X17:X29" si="0">COUNTIF(B17:V17,$X$15)</f>
        <v>3</v>
      </c>
      <c r="Y17">
        <f t="shared" ref="Y17:Y29" si="1">COUNTIF(B17:V17,$Y$15)</f>
        <v>0</v>
      </c>
      <c r="Z17">
        <f t="shared" ref="Z17:Z29" si="2">COUNTIF(B17:V17,$Z$15)</f>
        <v>2</v>
      </c>
      <c r="AA17">
        <f t="shared" ref="AA17:AA29" si="3">COUNTIF(B17:V17,$AA$15)</f>
        <v>0</v>
      </c>
      <c r="AB17">
        <f t="shared" ref="AB17:AB29" si="4">COUNTIF(B17:V17,$AB$15)</f>
        <v>0</v>
      </c>
      <c r="AD17">
        <f t="shared" ref="AD17:AD29" si="5">SUM(X17:Y17)</f>
        <v>3</v>
      </c>
      <c r="AE17">
        <f t="shared" ref="AE17:AE29" si="6">ROUND(AD17/0.21,1)</f>
        <v>14.3</v>
      </c>
      <c r="AF17" t="str">
        <f t="shared" ref="AF17:AF29" si="7">IF(AE17&gt;90,"Excellent",IF(AE17&gt;75,"Good",IF(AE17&gt;50,"Average","Poor")))</f>
        <v>Poor</v>
      </c>
    </row>
    <row r="18" spans="1:32">
      <c r="A18" t="s">
        <v>71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X18">
        <f t="shared" si="0"/>
        <v>5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D18">
        <f t="shared" si="5"/>
        <v>5</v>
      </c>
      <c r="AE18">
        <f t="shared" si="6"/>
        <v>23.8</v>
      </c>
      <c r="AF18" t="str">
        <f t="shared" si="7"/>
        <v>Poor</v>
      </c>
    </row>
    <row r="19" spans="1:32">
      <c r="A19" t="s">
        <v>39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X19">
        <f t="shared" si="0"/>
        <v>5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D19">
        <f t="shared" si="5"/>
        <v>5</v>
      </c>
      <c r="AE19">
        <f t="shared" si="6"/>
        <v>23.8</v>
      </c>
      <c r="AF19" t="str">
        <f t="shared" si="7"/>
        <v>Poor</v>
      </c>
    </row>
    <row r="20" spans="1:32">
      <c r="A20" t="s">
        <v>40</v>
      </c>
      <c r="B20" t="s">
        <v>6</v>
      </c>
      <c r="C20" t="s">
        <v>6</v>
      </c>
      <c r="D20" t="s">
        <v>6</v>
      </c>
      <c r="E20" t="s">
        <v>8</v>
      </c>
      <c r="F20" t="s">
        <v>9</v>
      </c>
      <c r="X20">
        <f t="shared" si="0"/>
        <v>3</v>
      </c>
      <c r="Y20">
        <f t="shared" si="1"/>
        <v>0</v>
      </c>
      <c r="Z20">
        <f t="shared" si="2"/>
        <v>1</v>
      </c>
      <c r="AA20">
        <f t="shared" si="3"/>
        <v>1</v>
      </c>
      <c r="AB20">
        <f t="shared" si="4"/>
        <v>0</v>
      </c>
      <c r="AD20">
        <f t="shared" si="5"/>
        <v>3</v>
      </c>
      <c r="AE20">
        <f t="shared" si="6"/>
        <v>14.3</v>
      </c>
      <c r="AF20" t="str">
        <f t="shared" si="7"/>
        <v>Poor</v>
      </c>
    </row>
    <row r="21" spans="1:32">
      <c r="A21" t="s">
        <v>41</v>
      </c>
      <c r="B21" t="s">
        <v>6</v>
      </c>
      <c r="C21" t="s">
        <v>6</v>
      </c>
      <c r="D21" t="s">
        <v>6</v>
      </c>
      <c r="E21" t="s">
        <v>6</v>
      </c>
      <c r="F21" t="s">
        <v>6</v>
      </c>
      <c r="X21">
        <f t="shared" si="0"/>
        <v>5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D21">
        <f t="shared" si="5"/>
        <v>5</v>
      </c>
      <c r="AE21">
        <f t="shared" si="6"/>
        <v>23.8</v>
      </c>
      <c r="AF21" t="str">
        <f t="shared" si="7"/>
        <v>Poor</v>
      </c>
    </row>
    <row r="22" spans="1:32">
      <c r="A22" t="s">
        <v>42</v>
      </c>
      <c r="B22" t="s">
        <v>6</v>
      </c>
      <c r="C22" t="s">
        <v>6</v>
      </c>
      <c r="D22" t="s">
        <v>6</v>
      </c>
      <c r="E22" t="s">
        <v>8</v>
      </c>
      <c r="F22" t="s">
        <v>6</v>
      </c>
      <c r="X22">
        <f t="shared" si="0"/>
        <v>4</v>
      </c>
      <c r="Y22">
        <f t="shared" si="1"/>
        <v>0</v>
      </c>
      <c r="Z22">
        <f t="shared" si="2"/>
        <v>1</v>
      </c>
      <c r="AA22">
        <f t="shared" si="3"/>
        <v>0</v>
      </c>
      <c r="AB22">
        <f t="shared" si="4"/>
        <v>0</v>
      </c>
      <c r="AD22">
        <f t="shared" si="5"/>
        <v>4</v>
      </c>
      <c r="AE22">
        <f t="shared" si="6"/>
        <v>19</v>
      </c>
      <c r="AF22" t="str">
        <f t="shared" si="7"/>
        <v>Poor</v>
      </c>
    </row>
    <row r="23" spans="1:32">
      <c r="A23" t="s">
        <v>43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X23">
        <f t="shared" si="0"/>
        <v>5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D23">
        <f t="shared" si="5"/>
        <v>5</v>
      </c>
      <c r="AE23">
        <f t="shared" si="6"/>
        <v>23.8</v>
      </c>
      <c r="AF23" t="str">
        <f t="shared" si="7"/>
        <v>Poor</v>
      </c>
    </row>
    <row r="24" spans="1:32">
      <c r="A24" t="s">
        <v>44</v>
      </c>
      <c r="B24" t="s">
        <v>6</v>
      </c>
      <c r="C24" t="s">
        <v>6</v>
      </c>
      <c r="D24" t="s">
        <v>6</v>
      </c>
      <c r="E24" t="s">
        <v>6</v>
      </c>
      <c r="F24" t="s">
        <v>6</v>
      </c>
      <c r="X24">
        <f t="shared" si="0"/>
        <v>5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D24">
        <f t="shared" si="5"/>
        <v>5</v>
      </c>
      <c r="AE24">
        <f t="shared" si="6"/>
        <v>23.8</v>
      </c>
      <c r="AF24" t="str">
        <f t="shared" si="7"/>
        <v>Poor</v>
      </c>
    </row>
    <row r="25" spans="1:32">
      <c r="A25" t="s">
        <v>72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X25">
        <f t="shared" si="0"/>
        <v>5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D25">
        <f t="shared" si="5"/>
        <v>5</v>
      </c>
      <c r="AE25">
        <f t="shared" si="6"/>
        <v>23.8</v>
      </c>
      <c r="AF25" t="str">
        <f t="shared" si="7"/>
        <v>Poor</v>
      </c>
    </row>
    <row r="26" spans="1:32">
      <c r="A26" t="s">
        <v>46</v>
      </c>
      <c r="B26" t="s">
        <v>6</v>
      </c>
      <c r="C26" t="s">
        <v>6</v>
      </c>
      <c r="D26" t="s">
        <v>8</v>
      </c>
      <c r="E26" t="s">
        <v>6</v>
      </c>
      <c r="F26" t="s">
        <v>6</v>
      </c>
      <c r="X26">
        <f t="shared" si="0"/>
        <v>4</v>
      </c>
      <c r="Y26">
        <f t="shared" si="1"/>
        <v>0</v>
      </c>
      <c r="Z26">
        <f t="shared" si="2"/>
        <v>1</v>
      </c>
      <c r="AA26">
        <f t="shared" si="3"/>
        <v>0</v>
      </c>
      <c r="AB26">
        <f t="shared" si="4"/>
        <v>0</v>
      </c>
      <c r="AD26">
        <f t="shared" si="5"/>
        <v>4</v>
      </c>
      <c r="AE26">
        <f t="shared" si="6"/>
        <v>19</v>
      </c>
      <c r="AF26" t="str">
        <f t="shared" si="7"/>
        <v>Poor</v>
      </c>
    </row>
    <row r="27" spans="1:32">
      <c r="A27" t="s">
        <v>47</v>
      </c>
      <c r="B27" t="s">
        <v>8</v>
      </c>
      <c r="C27" t="s">
        <v>9</v>
      </c>
      <c r="D27" t="s">
        <v>6</v>
      </c>
      <c r="E27" t="s">
        <v>9</v>
      </c>
      <c r="F27" t="s">
        <v>6</v>
      </c>
      <c r="X27">
        <f t="shared" si="0"/>
        <v>2</v>
      </c>
      <c r="Y27">
        <f t="shared" si="1"/>
        <v>0</v>
      </c>
      <c r="Z27">
        <f t="shared" si="2"/>
        <v>1</v>
      </c>
      <c r="AA27">
        <f t="shared" si="3"/>
        <v>2</v>
      </c>
      <c r="AB27">
        <f t="shared" si="4"/>
        <v>0</v>
      </c>
      <c r="AD27">
        <f t="shared" si="5"/>
        <v>2</v>
      </c>
      <c r="AE27">
        <f t="shared" si="6"/>
        <v>9.5</v>
      </c>
      <c r="AF27" t="str">
        <f t="shared" si="7"/>
        <v>Poor</v>
      </c>
    </row>
    <row r="28" spans="1:32">
      <c r="A28" t="s">
        <v>48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5</v>
      </c>
      <c r="AB28">
        <f t="shared" si="4"/>
        <v>0</v>
      </c>
      <c r="AD28">
        <f t="shared" si="5"/>
        <v>0</v>
      </c>
      <c r="AE28">
        <f t="shared" si="6"/>
        <v>0</v>
      </c>
      <c r="AF28" t="str">
        <f t="shared" si="7"/>
        <v>Poor</v>
      </c>
    </row>
    <row r="29" spans="1:32">
      <c r="A29" t="s">
        <v>49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X29">
        <f t="shared" si="0"/>
        <v>5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D29">
        <f t="shared" si="5"/>
        <v>5</v>
      </c>
      <c r="AE29">
        <f t="shared" si="6"/>
        <v>23.8</v>
      </c>
      <c r="AF29" t="str">
        <f t="shared" si="7"/>
        <v>Poor</v>
      </c>
    </row>
    <row r="30" spans="1:6">
      <c r="A30" t="s">
        <v>97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</row>
  </sheetData>
  <dataValidations count="1">
    <dataValidation type="list" sqref="B17:V29" showDropDown="1">
      <formula1>"P,L,E,U,N"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G29"/>
  <sheetViews>
    <sheetView workbookViewId="0">
      <selection activeCell="A1" sqref="A1"/>
    </sheetView>
  </sheetViews>
  <sheetFormatPr defaultColWidth="9" defaultRowHeight="15"/>
  <sheetData>
    <row r="15" spans="1:33">
      <c r="A15" t="s">
        <v>0</v>
      </c>
      <c r="B15" s="1" t="s">
        <v>5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1</v>
      </c>
      <c r="I15" s="1" t="s">
        <v>2</v>
      </c>
      <c r="J15" s="1" t="s">
        <v>3</v>
      </c>
      <c r="K15" s="1" t="s">
        <v>4</v>
      </c>
      <c r="L15" s="1" t="s">
        <v>5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1</v>
      </c>
      <c r="Y15" t="s">
        <v>6</v>
      </c>
      <c r="Z15" t="s">
        <v>7</v>
      </c>
      <c r="AA15" t="s">
        <v>8</v>
      </c>
      <c r="AB15" t="s">
        <v>9</v>
      </c>
      <c r="AC15" t="s">
        <v>10</v>
      </c>
      <c r="AE15" t="s">
        <v>11</v>
      </c>
      <c r="AF15" t="s">
        <v>12</v>
      </c>
      <c r="AG15" t="s">
        <v>13</v>
      </c>
    </row>
    <row r="16" spans="2:23">
      <c r="B16" s="1" t="s">
        <v>98</v>
      </c>
      <c r="C16" s="1" t="s">
        <v>99</v>
      </c>
      <c r="D16" s="1" t="s">
        <v>100</v>
      </c>
      <c r="E16" s="1" t="s">
        <v>101</v>
      </c>
      <c r="F16" s="1" t="s">
        <v>102</v>
      </c>
      <c r="G16" s="1" t="s">
        <v>103</v>
      </c>
      <c r="H16" s="1" t="s">
        <v>104</v>
      </c>
      <c r="I16" s="1" t="s">
        <v>105</v>
      </c>
      <c r="J16" s="1" t="s">
        <v>106</v>
      </c>
      <c r="K16" s="1" t="s">
        <v>107</v>
      </c>
      <c r="L16" s="1" t="s">
        <v>108</v>
      </c>
      <c r="M16" s="1" t="s">
        <v>109</v>
      </c>
      <c r="N16" s="1" t="s">
        <v>110</v>
      </c>
      <c r="O16" s="1" t="s">
        <v>111</v>
      </c>
      <c r="P16" s="1" t="s">
        <v>112</v>
      </c>
      <c r="Q16" s="1" t="s">
        <v>113</v>
      </c>
      <c r="R16" s="1" t="s">
        <v>114</v>
      </c>
      <c r="S16" s="1" t="s">
        <v>115</v>
      </c>
      <c r="T16" s="1" t="s">
        <v>116</v>
      </c>
      <c r="U16" s="1" t="s">
        <v>117</v>
      </c>
      <c r="V16" s="1" t="s">
        <v>118</v>
      </c>
      <c r="W16" s="1" t="s">
        <v>119</v>
      </c>
    </row>
    <row r="17" spans="1:33">
      <c r="A17" t="s">
        <v>37</v>
      </c>
      <c r="Y17">
        <f t="shared" ref="Y17:Y29" si="0">COUNTIF(B17:W17,$Y$15)</f>
        <v>0</v>
      </c>
      <c r="Z17">
        <f t="shared" ref="Z17:Z29" si="1">COUNTIF(B17:W17,$Z$15)</f>
        <v>0</v>
      </c>
      <c r="AA17">
        <f t="shared" ref="AA17:AA29" si="2">COUNTIF(B17:W17,$AA$15)</f>
        <v>0</v>
      </c>
      <c r="AB17">
        <f t="shared" ref="AB17:AB29" si="3">COUNTIF(B17:W17,$AB$15)</f>
        <v>0</v>
      </c>
      <c r="AC17">
        <f t="shared" ref="AC17:AC29" si="4">COUNTIF(B17:W17,$AC$15)</f>
        <v>0</v>
      </c>
      <c r="AE17">
        <f t="shared" ref="AE17:AE29" si="5">SUM(Y17:Z17)</f>
        <v>0</v>
      </c>
      <c r="AF17">
        <f t="shared" ref="AF17:AF29" si="6">ROUND(AE17/0.22,1)</f>
        <v>0</v>
      </c>
      <c r="AG17" t="str">
        <f t="shared" ref="AG17:AG29" si="7">IF(AF17&gt;90,"Excellent",IF(AF17&gt;75,"Good",IF(AF17&gt;50,"Average","Poor")))</f>
        <v>Poor</v>
      </c>
    </row>
    <row r="18" spans="1:33">
      <c r="A18" t="s">
        <v>71</v>
      </c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E18">
        <f t="shared" si="5"/>
        <v>0</v>
      </c>
      <c r="AF18">
        <f t="shared" si="6"/>
        <v>0</v>
      </c>
      <c r="AG18" t="str">
        <f t="shared" si="7"/>
        <v>Poor</v>
      </c>
    </row>
    <row r="19" spans="1:33">
      <c r="A19" t="s">
        <v>39</v>
      </c>
      <c r="Y19">
        <f t="shared" si="0"/>
        <v>0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0</v>
      </c>
      <c r="AE19">
        <f t="shared" si="5"/>
        <v>0</v>
      </c>
      <c r="AF19">
        <f t="shared" si="6"/>
        <v>0</v>
      </c>
      <c r="AG19" t="str">
        <f t="shared" si="7"/>
        <v>Poor</v>
      </c>
    </row>
    <row r="20" spans="1:33">
      <c r="A20" t="s">
        <v>40</v>
      </c>
      <c r="Y20">
        <f t="shared" si="0"/>
        <v>0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0</v>
      </c>
      <c r="AE20">
        <f t="shared" si="5"/>
        <v>0</v>
      </c>
      <c r="AF20">
        <f t="shared" si="6"/>
        <v>0</v>
      </c>
      <c r="AG20" t="str">
        <f t="shared" si="7"/>
        <v>Poor</v>
      </c>
    </row>
    <row r="21" spans="1:33">
      <c r="A21" t="s">
        <v>41</v>
      </c>
      <c r="Y21">
        <f t="shared" si="0"/>
        <v>0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E21">
        <f t="shared" si="5"/>
        <v>0</v>
      </c>
      <c r="AF21">
        <f t="shared" si="6"/>
        <v>0</v>
      </c>
      <c r="AG21" t="str">
        <f t="shared" si="7"/>
        <v>Poor</v>
      </c>
    </row>
    <row r="22" spans="1:33">
      <c r="A22" t="s">
        <v>42</v>
      </c>
      <c r="Y22">
        <f t="shared" si="0"/>
        <v>0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E22">
        <f t="shared" si="5"/>
        <v>0</v>
      </c>
      <c r="AF22">
        <f t="shared" si="6"/>
        <v>0</v>
      </c>
      <c r="AG22" t="str">
        <f t="shared" si="7"/>
        <v>Poor</v>
      </c>
    </row>
    <row r="23" spans="1:33">
      <c r="A23" t="s">
        <v>43</v>
      </c>
      <c r="Y23">
        <f t="shared" si="0"/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E23">
        <f t="shared" si="5"/>
        <v>0</v>
      </c>
      <c r="AF23">
        <f t="shared" si="6"/>
        <v>0</v>
      </c>
      <c r="AG23" t="str">
        <f t="shared" si="7"/>
        <v>Poor</v>
      </c>
    </row>
    <row r="24" spans="1:33">
      <c r="A24" t="s">
        <v>44</v>
      </c>
      <c r="Y24">
        <f t="shared" si="0"/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E24">
        <f t="shared" si="5"/>
        <v>0</v>
      </c>
      <c r="AF24">
        <f t="shared" si="6"/>
        <v>0</v>
      </c>
      <c r="AG24" t="str">
        <f t="shared" si="7"/>
        <v>Poor</v>
      </c>
    </row>
    <row r="25" spans="1:33">
      <c r="A25" t="s">
        <v>72</v>
      </c>
      <c r="Y25">
        <f t="shared" si="0"/>
        <v>0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E25">
        <f t="shared" si="5"/>
        <v>0</v>
      </c>
      <c r="AF25">
        <f t="shared" si="6"/>
        <v>0</v>
      </c>
      <c r="AG25" t="str">
        <f t="shared" si="7"/>
        <v>Poor</v>
      </c>
    </row>
    <row r="26" spans="1:33">
      <c r="A26" t="s">
        <v>46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E26">
        <f t="shared" si="5"/>
        <v>0</v>
      </c>
      <c r="AF26">
        <f t="shared" si="6"/>
        <v>0</v>
      </c>
      <c r="AG26" t="str">
        <f t="shared" si="7"/>
        <v>Poor</v>
      </c>
    </row>
    <row r="27" spans="1:33">
      <c r="A27" t="s">
        <v>47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E27">
        <f t="shared" si="5"/>
        <v>0</v>
      </c>
      <c r="AF27">
        <f t="shared" si="6"/>
        <v>0</v>
      </c>
      <c r="AG27" t="str">
        <f t="shared" si="7"/>
        <v>Poor</v>
      </c>
    </row>
    <row r="28" spans="1:33">
      <c r="A28" t="s">
        <v>48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E28">
        <f t="shared" si="5"/>
        <v>0</v>
      </c>
      <c r="AF28">
        <f t="shared" si="6"/>
        <v>0</v>
      </c>
      <c r="AG28" t="str">
        <f t="shared" si="7"/>
        <v>Poor</v>
      </c>
    </row>
    <row r="29" spans="1:33">
      <c r="A29" t="s">
        <v>49</v>
      </c>
      <c r="Y29">
        <f t="shared" si="0"/>
        <v>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E29">
        <f t="shared" si="5"/>
        <v>0</v>
      </c>
      <c r="AF29">
        <f t="shared" si="6"/>
        <v>0</v>
      </c>
      <c r="AG29" t="str">
        <f t="shared" si="7"/>
        <v>Poor</v>
      </c>
    </row>
  </sheetData>
  <dataValidations count="1">
    <dataValidation type="list" sqref="B17:W29" showDropDown="1">
      <formula1>"P,L,E,U,N"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G29"/>
  <sheetViews>
    <sheetView workbookViewId="0">
      <selection activeCell="A1" sqref="A1"/>
    </sheetView>
  </sheetViews>
  <sheetFormatPr defaultColWidth="9" defaultRowHeight="15"/>
  <sheetData>
    <row r="15" spans="1:33">
      <c r="A15" t="s">
        <v>0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1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1</v>
      </c>
      <c r="V15" s="1" t="s">
        <v>2</v>
      </c>
      <c r="W15" s="1" t="s">
        <v>3</v>
      </c>
      <c r="Y15" t="s">
        <v>6</v>
      </c>
      <c r="Z15" t="s">
        <v>7</v>
      </c>
      <c r="AA15" t="s">
        <v>8</v>
      </c>
      <c r="AB15" t="s">
        <v>9</v>
      </c>
      <c r="AC15" t="s">
        <v>10</v>
      </c>
      <c r="AE15" t="s">
        <v>11</v>
      </c>
      <c r="AF15" t="s">
        <v>12</v>
      </c>
      <c r="AG15" t="s">
        <v>13</v>
      </c>
    </row>
    <row r="16" spans="2:23">
      <c r="B16" s="1" t="s">
        <v>120</v>
      </c>
      <c r="C16" s="1" t="s">
        <v>121</v>
      </c>
      <c r="D16" s="1" t="s">
        <v>122</v>
      </c>
      <c r="E16" s="1" t="s">
        <v>123</v>
      </c>
      <c r="F16" s="1" t="s">
        <v>124</v>
      </c>
      <c r="G16" s="1" t="s">
        <v>125</v>
      </c>
      <c r="H16" s="1" t="s">
        <v>126</v>
      </c>
      <c r="I16" s="1" t="s">
        <v>127</v>
      </c>
      <c r="J16" s="1" t="s">
        <v>128</v>
      </c>
      <c r="K16" s="1" t="s">
        <v>129</v>
      </c>
      <c r="L16" s="1" t="s">
        <v>130</v>
      </c>
      <c r="M16" s="1" t="s">
        <v>131</v>
      </c>
      <c r="N16" s="1" t="s">
        <v>132</v>
      </c>
      <c r="O16" s="1" t="s">
        <v>133</v>
      </c>
      <c r="P16" s="1" t="s">
        <v>134</v>
      </c>
      <c r="Q16" s="1" t="s">
        <v>135</v>
      </c>
      <c r="R16" s="1" t="s">
        <v>136</v>
      </c>
      <c r="S16" s="1" t="s">
        <v>137</v>
      </c>
      <c r="T16" s="1" t="s">
        <v>138</v>
      </c>
      <c r="U16" s="1" t="s">
        <v>139</v>
      </c>
      <c r="V16" s="1" t="s">
        <v>140</v>
      </c>
      <c r="W16" s="1" t="s">
        <v>141</v>
      </c>
    </row>
    <row r="17" spans="1:33">
      <c r="A17" t="s">
        <v>37</v>
      </c>
      <c r="Y17">
        <f t="shared" ref="Y17:Y29" si="0">COUNTIF(B17:W17,$Y$15)</f>
        <v>0</v>
      </c>
      <c r="Z17">
        <f t="shared" ref="Z17:Z29" si="1">COUNTIF(B17:W17,$Z$15)</f>
        <v>0</v>
      </c>
      <c r="AA17">
        <f t="shared" ref="AA17:AA29" si="2">COUNTIF(B17:W17,$AA$15)</f>
        <v>0</v>
      </c>
      <c r="AB17">
        <f t="shared" ref="AB17:AB29" si="3">COUNTIF(B17:W17,$AB$15)</f>
        <v>0</v>
      </c>
      <c r="AC17">
        <f t="shared" ref="AC17:AC29" si="4">COUNTIF(B17:W17,$AC$15)</f>
        <v>0</v>
      </c>
      <c r="AE17">
        <f t="shared" ref="AE17:AE29" si="5">SUM(Y17:Z17)</f>
        <v>0</v>
      </c>
      <c r="AF17">
        <f t="shared" ref="AF17:AF29" si="6">ROUND(AE17/0.22,1)</f>
        <v>0</v>
      </c>
      <c r="AG17" t="str">
        <f t="shared" ref="AG17:AG29" si="7">IF(AF17&gt;90,"Excellent",IF(AF17&gt;75,"Good",IF(AF17&gt;50,"Average","Poor")))</f>
        <v>Poor</v>
      </c>
    </row>
    <row r="18" spans="1:33">
      <c r="A18" t="s">
        <v>71</v>
      </c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E18">
        <f t="shared" si="5"/>
        <v>0</v>
      </c>
      <c r="AF18">
        <f t="shared" si="6"/>
        <v>0</v>
      </c>
      <c r="AG18" t="str">
        <f t="shared" si="7"/>
        <v>Poor</v>
      </c>
    </row>
    <row r="19" spans="1:33">
      <c r="A19" t="s">
        <v>39</v>
      </c>
      <c r="Y19">
        <f t="shared" si="0"/>
        <v>0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0</v>
      </c>
      <c r="AE19">
        <f t="shared" si="5"/>
        <v>0</v>
      </c>
      <c r="AF19">
        <f t="shared" si="6"/>
        <v>0</v>
      </c>
      <c r="AG19" t="str">
        <f t="shared" si="7"/>
        <v>Poor</v>
      </c>
    </row>
    <row r="20" spans="1:33">
      <c r="A20" t="s">
        <v>40</v>
      </c>
      <c r="Y20">
        <f t="shared" si="0"/>
        <v>0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0</v>
      </c>
      <c r="AE20">
        <f t="shared" si="5"/>
        <v>0</v>
      </c>
      <c r="AF20">
        <f t="shared" si="6"/>
        <v>0</v>
      </c>
      <c r="AG20" t="str">
        <f t="shared" si="7"/>
        <v>Poor</v>
      </c>
    </row>
    <row r="21" spans="1:33">
      <c r="A21" t="s">
        <v>41</v>
      </c>
      <c r="Y21">
        <f t="shared" si="0"/>
        <v>0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E21">
        <f t="shared" si="5"/>
        <v>0</v>
      </c>
      <c r="AF21">
        <f t="shared" si="6"/>
        <v>0</v>
      </c>
      <c r="AG21" t="str">
        <f t="shared" si="7"/>
        <v>Poor</v>
      </c>
    </row>
    <row r="22" spans="1:33">
      <c r="A22" t="s">
        <v>42</v>
      </c>
      <c r="Y22">
        <f t="shared" si="0"/>
        <v>0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E22">
        <f t="shared" si="5"/>
        <v>0</v>
      </c>
      <c r="AF22">
        <f t="shared" si="6"/>
        <v>0</v>
      </c>
      <c r="AG22" t="str">
        <f t="shared" si="7"/>
        <v>Poor</v>
      </c>
    </row>
    <row r="23" spans="1:33">
      <c r="A23" t="s">
        <v>43</v>
      </c>
      <c r="Y23">
        <f t="shared" si="0"/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E23">
        <f t="shared" si="5"/>
        <v>0</v>
      </c>
      <c r="AF23">
        <f t="shared" si="6"/>
        <v>0</v>
      </c>
      <c r="AG23" t="str">
        <f t="shared" si="7"/>
        <v>Poor</v>
      </c>
    </row>
    <row r="24" spans="1:33">
      <c r="A24" t="s">
        <v>44</v>
      </c>
      <c r="Y24">
        <f t="shared" si="0"/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E24">
        <f t="shared" si="5"/>
        <v>0</v>
      </c>
      <c r="AF24">
        <f t="shared" si="6"/>
        <v>0</v>
      </c>
      <c r="AG24" t="str">
        <f t="shared" si="7"/>
        <v>Poor</v>
      </c>
    </row>
    <row r="25" spans="1:33">
      <c r="A25" t="s">
        <v>72</v>
      </c>
      <c r="Y25">
        <f t="shared" si="0"/>
        <v>0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E25">
        <f t="shared" si="5"/>
        <v>0</v>
      </c>
      <c r="AF25">
        <f t="shared" si="6"/>
        <v>0</v>
      </c>
      <c r="AG25" t="str">
        <f t="shared" si="7"/>
        <v>Poor</v>
      </c>
    </row>
    <row r="26" spans="1:33">
      <c r="A26" t="s">
        <v>46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E26">
        <f t="shared" si="5"/>
        <v>0</v>
      </c>
      <c r="AF26">
        <f t="shared" si="6"/>
        <v>0</v>
      </c>
      <c r="AG26" t="str">
        <f t="shared" si="7"/>
        <v>Poor</v>
      </c>
    </row>
    <row r="27" spans="1:33">
      <c r="A27" t="s">
        <v>47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E27">
        <f t="shared" si="5"/>
        <v>0</v>
      </c>
      <c r="AF27">
        <f t="shared" si="6"/>
        <v>0</v>
      </c>
      <c r="AG27" t="str">
        <f t="shared" si="7"/>
        <v>Poor</v>
      </c>
    </row>
    <row r="28" spans="1:33">
      <c r="A28" t="s">
        <v>48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E28">
        <f t="shared" si="5"/>
        <v>0</v>
      </c>
      <c r="AF28">
        <f t="shared" si="6"/>
        <v>0</v>
      </c>
      <c r="AG28" t="str">
        <f t="shared" si="7"/>
        <v>Poor</v>
      </c>
    </row>
    <row r="29" spans="1:33">
      <c r="A29" t="s">
        <v>49</v>
      </c>
      <c r="Y29">
        <f t="shared" si="0"/>
        <v>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E29">
        <f t="shared" si="5"/>
        <v>0</v>
      </c>
      <c r="AF29">
        <f t="shared" si="6"/>
        <v>0</v>
      </c>
      <c r="AG29" t="str">
        <f t="shared" si="7"/>
        <v>Poor</v>
      </c>
    </row>
  </sheetData>
  <dataValidations count="1">
    <dataValidation type="list" sqref="B17:W29" showDropDown="1">
      <formula1>"P,L,E,U,N"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F29"/>
  <sheetViews>
    <sheetView workbookViewId="0">
      <selection activeCell="A1" sqref="A1"/>
    </sheetView>
  </sheetViews>
  <sheetFormatPr defaultColWidth="9" defaultRowHeight="15"/>
  <sheetData>
    <row r="15" spans="1:32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V15" s="1" t="s">
        <v>4</v>
      </c>
      <c r="X15" t="s">
        <v>6</v>
      </c>
      <c r="Y15" t="s">
        <v>7</v>
      </c>
      <c r="Z15" t="s">
        <v>8</v>
      </c>
      <c r="AA15" t="s">
        <v>9</v>
      </c>
      <c r="AB15" t="s">
        <v>10</v>
      </c>
      <c r="AD15" t="s">
        <v>11</v>
      </c>
      <c r="AE15" t="s">
        <v>12</v>
      </c>
      <c r="AF15" t="s">
        <v>13</v>
      </c>
    </row>
    <row r="16" spans="2:22">
      <c r="B16" s="1" t="s">
        <v>142</v>
      </c>
      <c r="C16" s="1" t="s">
        <v>143</v>
      </c>
      <c r="D16" s="1" t="s">
        <v>144</v>
      </c>
      <c r="E16" s="1" t="s">
        <v>145</v>
      </c>
      <c r="F16" s="1" t="s">
        <v>146</v>
      </c>
      <c r="G16" s="1" t="s">
        <v>147</v>
      </c>
      <c r="H16" s="1" t="s">
        <v>148</v>
      </c>
      <c r="I16" s="1" t="s">
        <v>149</v>
      </c>
      <c r="J16" s="1" t="s">
        <v>150</v>
      </c>
      <c r="K16" s="1" t="s">
        <v>151</v>
      </c>
      <c r="L16" s="1" t="s">
        <v>152</v>
      </c>
      <c r="M16" s="1" t="s">
        <v>153</v>
      </c>
      <c r="N16" s="1" t="s">
        <v>154</v>
      </c>
      <c r="O16" s="1" t="s">
        <v>155</v>
      </c>
      <c r="P16" s="1" t="s">
        <v>156</v>
      </c>
      <c r="Q16" s="1" t="s">
        <v>157</v>
      </c>
      <c r="R16" s="1" t="s">
        <v>158</v>
      </c>
      <c r="S16" s="1" t="s">
        <v>159</v>
      </c>
      <c r="T16" s="1" t="s">
        <v>160</v>
      </c>
      <c r="U16" s="1" t="s">
        <v>161</v>
      </c>
      <c r="V16" s="1" t="s">
        <v>162</v>
      </c>
    </row>
    <row r="17" spans="1:32">
      <c r="A17" t="s">
        <v>37</v>
      </c>
      <c r="X17">
        <f t="shared" ref="X17:X29" si="0">COUNTIF(B17:V17,$X$15)</f>
        <v>0</v>
      </c>
      <c r="Y17">
        <f t="shared" ref="Y17:Y29" si="1">COUNTIF(B17:V17,$Y$15)</f>
        <v>0</v>
      </c>
      <c r="Z17">
        <f t="shared" ref="Z17:Z29" si="2">COUNTIF(B17:V17,$Z$15)</f>
        <v>0</v>
      </c>
      <c r="AA17">
        <f t="shared" ref="AA17:AA29" si="3">COUNTIF(B17:V17,$AA$15)</f>
        <v>0</v>
      </c>
      <c r="AB17">
        <f t="shared" ref="AB17:AB29" si="4">COUNTIF(B17:V17,$AB$15)</f>
        <v>0</v>
      </c>
      <c r="AD17">
        <f t="shared" ref="AD17:AD29" si="5">SUM(X17:Y17)</f>
        <v>0</v>
      </c>
      <c r="AE17">
        <f t="shared" ref="AE17:AE29" si="6">ROUND(AD17/0.21,1)</f>
        <v>0</v>
      </c>
      <c r="AF17" t="str">
        <f t="shared" ref="AF17:AF29" si="7">IF(AE17&gt;90,"Excellent",IF(AE17&gt;75,"Good",IF(AE17&gt;50,"Average","Poor")))</f>
        <v>Poor</v>
      </c>
    </row>
    <row r="18" spans="1:32">
      <c r="A18" t="s">
        <v>71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D18">
        <f t="shared" si="5"/>
        <v>0</v>
      </c>
      <c r="AE18">
        <f t="shared" si="6"/>
        <v>0</v>
      </c>
      <c r="AF18" t="str">
        <f t="shared" si="7"/>
        <v>Poor</v>
      </c>
    </row>
    <row r="19" spans="1:32">
      <c r="A19" t="s">
        <v>39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D19">
        <f t="shared" si="5"/>
        <v>0</v>
      </c>
      <c r="AE19">
        <f t="shared" si="6"/>
        <v>0</v>
      </c>
      <c r="AF19" t="str">
        <f t="shared" si="7"/>
        <v>Poor</v>
      </c>
    </row>
    <row r="20" spans="1:32">
      <c r="A20" t="s">
        <v>40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D20">
        <f t="shared" si="5"/>
        <v>0</v>
      </c>
      <c r="AE20">
        <f t="shared" si="6"/>
        <v>0</v>
      </c>
      <c r="AF20" t="str">
        <f t="shared" si="7"/>
        <v>Poor</v>
      </c>
    </row>
    <row r="21" spans="1:32">
      <c r="A21" t="s">
        <v>41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D21">
        <f t="shared" si="5"/>
        <v>0</v>
      </c>
      <c r="AE21">
        <f t="shared" si="6"/>
        <v>0</v>
      </c>
      <c r="AF21" t="str">
        <f t="shared" si="7"/>
        <v>Poor</v>
      </c>
    </row>
    <row r="22" spans="1:32">
      <c r="A22" t="s">
        <v>42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D22">
        <f t="shared" si="5"/>
        <v>0</v>
      </c>
      <c r="AE22">
        <f t="shared" si="6"/>
        <v>0</v>
      </c>
      <c r="AF22" t="str">
        <f t="shared" si="7"/>
        <v>Poor</v>
      </c>
    </row>
    <row r="23" spans="1:32">
      <c r="A23" t="s">
        <v>43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D23">
        <f t="shared" si="5"/>
        <v>0</v>
      </c>
      <c r="AE23">
        <f t="shared" si="6"/>
        <v>0</v>
      </c>
      <c r="AF23" t="str">
        <f t="shared" si="7"/>
        <v>Poor</v>
      </c>
    </row>
    <row r="24" spans="1:32">
      <c r="A24" t="s">
        <v>44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D24">
        <f t="shared" si="5"/>
        <v>0</v>
      </c>
      <c r="AE24">
        <f t="shared" si="6"/>
        <v>0</v>
      </c>
      <c r="AF24" t="str">
        <f t="shared" si="7"/>
        <v>Poor</v>
      </c>
    </row>
    <row r="25" spans="1:32">
      <c r="A25" t="s">
        <v>72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D25">
        <f t="shared" si="5"/>
        <v>0</v>
      </c>
      <c r="AE25">
        <f t="shared" si="6"/>
        <v>0</v>
      </c>
      <c r="AF25" t="str">
        <f t="shared" si="7"/>
        <v>Poor</v>
      </c>
    </row>
    <row r="26" spans="1:32">
      <c r="A26" t="s">
        <v>46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D26">
        <f t="shared" si="5"/>
        <v>0</v>
      </c>
      <c r="AE26">
        <f t="shared" si="6"/>
        <v>0</v>
      </c>
      <c r="AF26" t="str">
        <f t="shared" si="7"/>
        <v>Poor</v>
      </c>
    </row>
    <row r="27" spans="1:32">
      <c r="A27" t="s">
        <v>47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D27">
        <f t="shared" si="5"/>
        <v>0</v>
      </c>
      <c r="AE27">
        <f t="shared" si="6"/>
        <v>0</v>
      </c>
      <c r="AF27" t="str">
        <f t="shared" si="7"/>
        <v>Poor</v>
      </c>
    </row>
    <row r="28" spans="1:32">
      <c r="A28" t="s">
        <v>48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D28">
        <f t="shared" si="5"/>
        <v>0</v>
      </c>
      <c r="AE28">
        <f t="shared" si="6"/>
        <v>0</v>
      </c>
      <c r="AF28" t="str">
        <f t="shared" si="7"/>
        <v>Poor</v>
      </c>
    </row>
    <row r="29" spans="1:32">
      <c r="A29" t="s">
        <v>49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D29">
        <f t="shared" si="5"/>
        <v>0</v>
      </c>
      <c r="AE29">
        <f t="shared" si="6"/>
        <v>0</v>
      </c>
      <c r="AF29" t="str">
        <f t="shared" si="7"/>
        <v>Poor</v>
      </c>
    </row>
  </sheetData>
  <dataValidations count="1">
    <dataValidation type="list" sqref="B17:V29" showDropDown="1">
      <formula1>"P,L,E,U,N"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H29"/>
  <sheetViews>
    <sheetView workbookViewId="0">
      <selection activeCell="A1" sqref="A1"/>
    </sheetView>
  </sheetViews>
  <sheetFormatPr defaultColWidth="9" defaultRowHeight="15"/>
  <sheetData>
    <row r="15" spans="1:34">
      <c r="A15" t="s">
        <v>0</v>
      </c>
      <c r="B15" s="1" t="s">
        <v>5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1</v>
      </c>
      <c r="I15" s="1" t="s">
        <v>2</v>
      </c>
      <c r="J15" s="1" t="s">
        <v>3</v>
      </c>
      <c r="K15" s="1" t="s">
        <v>4</v>
      </c>
      <c r="L15" s="1" t="s">
        <v>5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1</v>
      </c>
      <c r="X15" s="1" t="s">
        <v>2</v>
      </c>
      <c r="Z15" t="s">
        <v>6</v>
      </c>
      <c r="AA15" t="s">
        <v>7</v>
      </c>
      <c r="AB15" t="s">
        <v>8</v>
      </c>
      <c r="AC15" t="s">
        <v>9</v>
      </c>
      <c r="AD15" t="s">
        <v>10</v>
      </c>
      <c r="AF15" t="s">
        <v>11</v>
      </c>
      <c r="AG15" t="s">
        <v>12</v>
      </c>
      <c r="AH15" t="s">
        <v>13</v>
      </c>
    </row>
    <row r="16" spans="2:24">
      <c r="B16" s="1" t="s">
        <v>163</v>
      </c>
      <c r="C16" s="1" t="s">
        <v>164</v>
      </c>
      <c r="D16" s="1" t="s">
        <v>165</v>
      </c>
      <c r="E16" s="1" t="s">
        <v>166</v>
      </c>
      <c r="F16" s="1" t="s">
        <v>167</v>
      </c>
      <c r="G16" s="1" t="s">
        <v>168</v>
      </c>
      <c r="H16" s="1" t="s">
        <v>169</v>
      </c>
      <c r="I16" s="1" t="s">
        <v>170</v>
      </c>
      <c r="J16" s="1" t="s">
        <v>171</v>
      </c>
      <c r="K16" s="1" t="s">
        <v>172</v>
      </c>
      <c r="L16" s="1" t="s">
        <v>173</v>
      </c>
      <c r="M16" s="1" t="s">
        <v>174</v>
      </c>
      <c r="N16" s="1" t="s">
        <v>175</v>
      </c>
      <c r="O16" s="1" t="s">
        <v>176</v>
      </c>
      <c r="P16" s="1" t="s">
        <v>177</v>
      </c>
      <c r="Q16" s="1" t="s">
        <v>178</v>
      </c>
      <c r="R16" s="1" t="s">
        <v>179</v>
      </c>
      <c r="S16" s="1" t="s">
        <v>180</v>
      </c>
      <c r="T16" s="1" t="s">
        <v>181</v>
      </c>
      <c r="U16" s="1" t="s">
        <v>182</v>
      </c>
      <c r="V16" s="1" t="s">
        <v>183</v>
      </c>
      <c r="W16" s="1" t="s">
        <v>184</v>
      </c>
      <c r="X16" s="1" t="s">
        <v>185</v>
      </c>
    </row>
    <row r="17" spans="1:34">
      <c r="A17" t="s">
        <v>37</v>
      </c>
      <c r="Z17">
        <f t="shared" ref="Z17:Z29" si="0">COUNTIF(B17:X17,$Z$15)</f>
        <v>0</v>
      </c>
      <c r="AA17">
        <f t="shared" ref="AA17:AA29" si="1">COUNTIF(B17:X17,$AA$15)</f>
        <v>0</v>
      </c>
      <c r="AB17">
        <f t="shared" ref="AB17:AB29" si="2">COUNTIF(B17:X17,$AB$15)</f>
        <v>0</v>
      </c>
      <c r="AC17">
        <f t="shared" ref="AC17:AC29" si="3">COUNTIF(B17:X17,$AC$15)</f>
        <v>0</v>
      </c>
      <c r="AD17">
        <f t="shared" ref="AD17:AD29" si="4">COUNTIF(B17:X17,$AD$15)</f>
        <v>0</v>
      </c>
      <c r="AF17">
        <f t="shared" ref="AF17:AF29" si="5">SUM(Z17:AA17)</f>
        <v>0</v>
      </c>
      <c r="AG17">
        <f t="shared" ref="AG17:AG29" si="6">ROUND(AF17/0.23,1)</f>
        <v>0</v>
      </c>
      <c r="AH17" t="str">
        <f t="shared" ref="AH17:AH29" si="7">IF(AG17&gt;90,"Excellent",IF(AG17&gt;75,"Good",IF(AG17&gt;50,"Average","Poor")))</f>
        <v>Poor</v>
      </c>
    </row>
    <row r="18" spans="1:34">
      <c r="A18" t="s">
        <v>71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F18">
        <f t="shared" si="5"/>
        <v>0</v>
      </c>
      <c r="AG18">
        <f t="shared" si="6"/>
        <v>0</v>
      </c>
      <c r="AH18" t="str">
        <f t="shared" si="7"/>
        <v>Poor</v>
      </c>
    </row>
    <row r="19" spans="1:34">
      <c r="A19" t="s">
        <v>39</v>
      </c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F19">
        <f t="shared" si="5"/>
        <v>0</v>
      </c>
      <c r="AG19">
        <f t="shared" si="6"/>
        <v>0</v>
      </c>
      <c r="AH19" t="str">
        <f t="shared" si="7"/>
        <v>Poor</v>
      </c>
    </row>
    <row r="20" spans="1:34">
      <c r="A20" t="s">
        <v>40</v>
      </c>
      <c r="Z20">
        <f t="shared" si="0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F20">
        <f t="shared" si="5"/>
        <v>0</v>
      </c>
      <c r="AG20">
        <f t="shared" si="6"/>
        <v>0</v>
      </c>
      <c r="AH20" t="str">
        <f t="shared" si="7"/>
        <v>Poor</v>
      </c>
    </row>
    <row r="21" spans="1:34">
      <c r="A21" t="s">
        <v>41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F21">
        <f t="shared" si="5"/>
        <v>0</v>
      </c>
      <c r="AG21">
        <f t="shared" si="6"/>
        <v>0</v>
      </c>
      <c r="AH21" t="str">
        <f t="shared" si="7"/>
        <v>Poor</v>
      </c>
    </row>
    <row r="22" spans="1:34">
      <c r="A22" t="s">
        <v>42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F22">
        <f t="shared" si="5"/>
        <v>0</v>
      </c>
      <c r="AG22">
        <f t="shared" si="6"/>
        <v>0</v>
      </c>
      <c r="AH22" t="str">
        <f t="shared" si="7"/>
        <v>Poor</v>
      </c>
    </row>
    <row r="23" spans="1:34">
      <c r="A23" t="s">
        <v>43</v>
      </c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F23">
        <f t="shared" si="5"/>
        <v>0</v>
      </c>
      <c r="AG23">
        <f t="shared" si="6"/>
        <v>0</v>
      </c>
      <c r="AH23" t="str">
        <f t="shared" si="7"/>
        <v>Poor</v>
      </c>
    </row>
    <row r="24" spans="1:34">
      <c r="A24" t="s">
        <v>44</v>
      </c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F24">
        <f t="shared" si="5"/>
        <v>0</v>
      </c>
      <c r="AG24">
        <f t="shared" si="6"/>
        <v>0</v>
      </c>
      <c r="AH24" t="str">
        <f t="shared" si="7"/>
        <v>Poor</v>
      </c>
    </row>
    <row r="25" spans="1:34">
      <c r="A25" t="s">
        <v>72</v>
      </c>
      <c r="Z25">
        <f t="shared" si="0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F25">
        <f t="shared" si="5"/>
        <v>0</v>
      </c>
      <c r="AG25">
        <f t="shared" si="6"/>
        <v>0</v>
      </c>
      <c r="AH25" t="str">
        <f t="shared" si="7"/>
        <v>Poor</v>
      </c>
    </row>
    <row r="26" spans="1:34">
      <c r="A26" t="s">
        <v>46</v>
      </c>
      <c r="Z26">
        <f t="shared" si="0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F26">
        <f t="shared" si="5"/>
        <v>0</v>
      </c>
      <c r="AG26">
        <f t="shared" si="6"/>
        <v>0</v>
      </c>
      <c r="AH26" t="str">
        <f t="shared" si="7"/>
        <v>Poor</v>
      </c>
    </row>
    <row r="27" spans="1:34">
      <c r="A27" t="s">
        <v>47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F27">
        <f t="shared" si="5"/>
        <v>0</v>
      </c>
      <c r="AG27">
        <f t="shared" si="6"/>
        <v>0</v>
      </c>
      <c r="AH27" t="str">
        <f t="shared" si="7"/>
        <v>Poor</v>
      </c>
    </row>
    <row r="28" spans="1:34">
      <c r="A28" t="s">
        <v>48</v>
      </c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F28">
        <f t="shared" si="5"/>
        <v>0</v>
      </c>
      <c r="AG28">
        <f t="shared" si="6"/>
        <v>0</v>
      </c>
      <c r="AH28" t="str">
        <f t="shared" si="7"/>
        <v>Poor</v>
      </c>
    </row>
    <row r="29" spans="1:34">
      <c r="A29" t="s">
        <v>49</v>
      </c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F29">
        <f t="shared" si="5"/>
        <v>0</v>
      </c>
      <c r="AG29">
        <f t="shared" si="6"/>
        <v>0</v>
      </c>
      <c r="AH29" t="str">
        <f t="shared" si="7"/>
        <v>Poor</v>
      </c>
    </row>
  </sheetData>
  <dataValidations count="1">
    <dataValidation type="list" sqref="B17:X29" showDropDown="1">
      <formula1>"P,L,E,U,N"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F29"/>
  <sheetViews>
    <sheetView workbookViewId="0">
      <selection activeCell="A1" sqref="A1"/>
    </sheetView>
  </sheetViews>
  <sheetFormatPr defaultColWidth="9" defaultRowHeight="15"/>
  <sheetData>
    <row r="15" spans="1:32">
      <c r="A15" t="s">
        <v>0</v>
      </c>
      <c r="B15" s="1" t="s">
        <v>3</v>
      </c>
      <c r="C15" s="1" t="s">
        <v>4</v>
      </c>
      <c r="D15" s="1" t="s">
        <v>5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1</v>
      </c>
      <c r="P15" s="1" t="s">
        <v>2</v>
      </c>
      <c r="Q15" s="1" t="s">
        <v>3</v>
      </c>
      <c r="R15" s="1" t="s">
        <v>4</v>
      </c>
      <c r="S15" s="1" t="s">
        <v>5</v>
      </c>
      <c r="T15" s="1" t="s">
        <v>1</v>
      </c>
      <c r="U15" s="1" t="s">
        <v>2</v>
      </c>
      <c r="V15" s="1" t="s">
        <v>3</v>
      </c>
      <c r="X15" t="s">
        <v>6</v>
      </c>
      <c r="Y15" t="s">
        <v>7</v>
      </c>
      <c r="Z15" t="s">
        <v>8</v>
      </c>
      <c r="AA15" t="s">
        <v>9</v>
      </c>
      <c r="AB15" t="s">
        <v>10</v>
      </c>
      <c r="AD15" t="s">
        <v>11</v>
      </c>
      <c r="AE15" t="s">
        <v>12</v>
      </c>
      <c r="AF15" t="s">
        <v>13</v>
      </c>
    </row>
    <row r="16" spans="2:22">
      <c r="B16" s="1" t="s">
        <v>186</v>
      </c>
      <c r="C16" s="1" t="s">
        <v>187</v>
      </c>
      <c r="D16" s="1" t="s">
        <v>188</v>
      </c>
      <c r="E16" s="1" t="s">
        <v>189</v>
      </c>
      <c r="F16" s="1" t="s">
        <v>190</v>
      </c>
      <c r="G16" s="1" t="s">
        <v>191</v>
      </c>
      <c r="H16" s="1" t="s">
        <v>192</v>
      </c>
      <c r="I16" s="1" t="s">
        <v>193</v>
      </c>
      <c r="J16" s="1" t="s">
        <v>194</v>
      </c>
      <c r="K16" s="1" t="s">
        <v>195</v>
      </c>
      <c r="L16" s="1" t="s">
        <v>196</v>
      </c>
      <c r="M16" s="1" t="s">
        <v>197</v>
      </c>
      <c r="N16" s="1" t="s">
        <v>198</v>
      </c>
      <c r="O16" s="1" t="s">
        <v>199</v>
      </c>
      <c r="P16" s="1" t="s">
        <v>200</v>
      </c>
      <c r="Q16" s="1" t="s">
        <v>201</v>
      </c>
      <c r="R16" s="1" t="s">
        <v>202</v>
      </c>
      <c r="S16" s="1" t="s">
        <v>203</v>
      </c>
      <c r="T16" s="1" t="s">
        <v>204</v>
      </c>
      <c r="U16" s="1" t="s">
        <v>205</v>
      </c>
      <c r="V16" s="1" t="s">
        <v>206</v>
      </c>
    </row>
    <row r="17" spans="1:32">
      <c r="A17" t="s">
        <v>37</v>
      </c>
      <c r="X17">
        <f t="shared" ref="X17:X29" si="0">COUNTIF(B17:V17,$X$15)</f>
        <v>0</v>
      </c>
      <c r="Y17">
        <f t="shared" ref="Y17:Y29" si="1">COUNTIF(B17:V17,$Y$15)</f>
        <v>0</v>
      </c>
      <c r="Z17">
        <f t="shared" ref="Z17:Z29" si="2">COUNTIF(B17:V17,$Z$15)</f>
        <v>0</v>
      </c>
      <c r="AA17">
        <f t="shared" ref="AA17:AA29" si="3">COUNTIF(B17:V17,$AA$15)</f>
        <v>0</v>
      </c>
      <c r="AB17">
        <f t="shared" ref="AB17:AB29" si="4">COUNTIF(B17:V17,$AB$15)</f>
        <v>0</v>
      </c>
      <c r="AD17">
        <f t="shared" ref="AD17:AD29" si="5">SUM(X17:Y17)</f>
        <v>0</v>
      </c>
      <c r="AE17">
        <f t="shared" ref="AE17:AE29" si="6">ROUND(AD17/0.21,1)</f>
        <v>0</v>
      </c>
      <c r="AF17" t="str">
        <f t="shared" ref="AF17:AF29" si="7">IF(AE17&gt;90,"Excellent",IF(AE17&gt;75,"Good",IF(AE17&gt;50,"Average","Poor")))</f>
        <v>Poor</v>
      </c>
    </row>
    <row r="18" spans="1:32">
      <c r="A18" t="s">
        <v>71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D18">
        <f t="shared" si="5"/>
        <v>0</v>
      </c>
      <c r="AE18">
        <f t="shared" si="6"/>
        <v>0</v>
      </c>
      <c r="AF18" t="str">
        <f t="shared" si="7"/>
        <v>Poor</v>
      </c>
    </row>
    <row r="19" spans="1:32">
      <c r="A19" t="s">
        <v>39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D19">
        <f t="shared" si="5"/>
        <v>0</v>
      </c>
      <c r="AE19">
        <f t="shared" si="6"/>
        <v>0</v>
      </c>
      <c r="AF19" t="str">
        <f t="shared" si="7"/>
        <v>Poor</v>
      </c>
    </row>
    <row r="20" spans="1:32">
      <c r="A20" t="s">
        <v>40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D20">
        <f t="shared" si="5"/>
        <v>0</v>
      </c>
      <c r="AE20">
        <f t="shared" si="6"/>
        <v>0</v>
      </c>
      <c r="AF20" t="str">
        <f t="shared" si="7"/>
        <v>Poor</v>
      </c>
    </row>
    <row r="21" spans="1:32">
      <c r="A21" t="s">
        <v>41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D21">
        <f t="shared" si="5"/>
        <v>0</v>
      </c>
      <c r="AE21">
        <f t="shared" si="6"/>
        <v>0</v>
      </c>
      <c r="AF21" t="str">
        <f t="shared" si="7"/>
        <v>Poor</v>
      </c>
    </row>
    <row r="22" spans="1:32">
      <c r="A22" t="s">
        <v>42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D22">
        <f t="shared" si="5"/>
        <v>0</v>
      </c>
      <c r="AE22">
        <f t="shared" si="6"/>
        <v>0</v>
      </c>
      <c r="AF22" t="str">
        <f t="shared" si="7"/>
        <v>Poor</v>
      </c>
    </row>
    <row r="23" spans="1:32">
      <c r="A23" t="s">
        <v>43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D23">
        <f t="shared" si="5"/>
        <v>0</v>
      </c>
      <c r="AE23">
        <f t="shared" si="6"/>
        <v>0</v>
      </c>
      <c r="AF23" t="str">
        <f t="shared" si="7"/>
        <v>Poor</v>
      </c>
    </row>
    <row r="24" spans="1:32">
      <c r="A24" t="s">
        <v>44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D24">
        <f t="shared" si="5"/>
        <v>0</v>
      </c>
      <c r="AE24">
        <f t="shared" si="6"/>
        <v>0</v>
      </c>
      <c r="AF24" t="str">
        <f t="shared" si="7"/>
        <v>Poor</v>
      </c>
    </row>
    <row r="25" spans="1:32">
      <c r="A25" t="s">
        <v>72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D25">
        <f t="shared" si="5"/>
        <v>0</v>
      </c>
      <c r="AE25">
        <f t="shared" si="6"/>
        <v>0</v>
      </c>
      <c r="AF25" t="str">
        <f t="shared" si="7"/>
        <v>Poor</v>
      </c>
    </row>
    <row r="26" spans="1:32">
      <c r="A26" t="s">
        <v>46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D26">
        <f t="shared" si="5"/>
        <v>0</v>
      </c>
      <c r="AE26">
        <f t="shared" si="6"/>
        <v>0</v>
      </c>
      <c r="AF26" t="str">
        <f t="shared" si="7"/>
        <v>Poor</v>
      </c>
    </row>
    <row r="27" spans="1:32">
      <c r="A27" t="s">
        <v>47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D27">
        <f t="shared" si="5"/>
        <v>0</v>
      </c>
      <c r="AE27">
        <f t="shared" si="6"/>
        <v>0</v>
      </c>
      <c r="AF27" t="str">
        <f t="shared" si="7"/>
        <v>Poor</v>
      </c>
    </row>
    <row r="28" spans="1:32">
      <c r="A28" t="s">
        <v>48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D28">
        <f t="shared" si="5"/>
        <v>0</v>
      </c>
      <c r="AE28">
        <f t="shared" si="6"/>
        <v>0</v>
      </c>
      <c r="AF28" t="str">
        <f t="shared" si="7"/>
        <v>Poor</v>
      </c>
    </row>
    <row r="29" spans="1:32">
      <c r="A29" t="s">
        <v>49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D29">
        <f t="shared" si="5"/>
        <v>0</v>
      </c>
      <c r="AE29">
        <f t="shared" si="6"/>
        <v>0</v>
      </c>
      <c r="AF29" t="str">
        <f t="shared" si="7"/>
        <v>Poor</v>
      </c>
    </row>
  </sheetData>
  <dataValidations count="1">
    <dataValidation type="list" sqref="B17:V29" showDropDown="1">
      <formula1>"P,L,E,U,N"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G29"/>
  <sheetViews>
    <sheetView workbookViewId="0">
      <selection activeCell="A1" sqref="A1"/>
    </sheetView>
  </sheetViews>
  <sheetFormatPr defaultColWidth="9" defaultRowHeight="15"/>
  <sheetData>
    <row r="15" spans="1:33">
      <c r="A15" t="s">
        <v>0</v>
      </c>
      <c r="B15" s="1" t="s">
        <v>4</v>
      </c>
      <c r="C15" s="1" t="s">
        <v>5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1" t="s">
        <v>1</v>
      </c>
      <c r="O15" s="1" t="s">
        <v>2</v>
      </c>
      <c r="P15" s="1" t="s">
        <v>3</v>
      </c>
      <c r="Q15" s="1" t="s">
        <v>4</v>
      </c>
      <c r="R15" s="1" t="s">
        <v>5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  <c r="Y15" t="s">
        <v>6</v>
      </c>
      <c r="Z15" t="s">
        <v>7</v>
      </c>
      <c r="AA15" t="s">
        <v>8</v>
      </c>
      <c r="AB15" t="s">
        <v>9</v>
      </c>
      <c r="AC15" t="s">
        <v>10</v>
      </c>
      <c r="AE15" t="s">
        <v>11</v>
      </c>
      <c r="AF15" t="s">
        <v>12</v>
      </c>
      <c r="AG15" t="s">
        <v>13</v>
      </c>
    </row>
    <row r="16" spans="2:23">
      <c r="B16" s="1" t="s">
        <v>207</v>
      </c>
      <c r="C16" s="1" t="s">
        <v>208</v>
      </c>
      <c r="D16" s="1" t="s">
        <v>209</v>
      </c>
      <c r="E16" s="1" t="s">
        <v>210</v>
      </c>
      <c r="F16" s="1" t="s">
        <v>211</v>
      </c>
      <c r="G16" s="1" t="s">
        <v>212</v>
      </c>
      <c r="H16" s="1" t="s">
        <v>213</v>
      </c>
      <c r="I16" s="1" t="s">
        <v>214</v>
      </c>
      <c r="J16" s="1" t="s">
        <v>215</v>
      </c>
      <c r="K16" s="1" t="s">
        <v>216</v>
      </c>
      <c r="L16" s="1" t="s">
        <v>217</v>
      </c>
      <c r="M16" s="1" t="s">
        <v>218</v>
      </c>
      <c r="N16" s="1" t="s">
        <v>219</v>
      </c>
      <c r="O16" s="1" t="s">
        <v>220</v>
      </c>
      <c r="P16" s="1" t="s">
        <v>221</v>
      </c>
      <c r="Q16" s="1" t="s">
        <v>222</v>
      </c>
      <c r="R16" s="1" t="s">
        <v>223</v>
      </c>
      <c r="S16" s="1" t="s">
        <v>224</v>
      </c>
      <c r="T16" s="1" t="s">
        <v>225</v>
      </c>
      <c r="U16" s="1" t="s">
        <v>226</v>
      </c>
      <c r="V16" s="1" t="s">
        <v>227</v>
      </c>
      <c r="W16" s="1" t="s">
        <v>228</v>
      </c>
    </row>
    <row r="17" spans="1:33">
      <c r="A17" t="s">
        <v>37</v>
      </c>
      <c r="Y17">
        <f t="shared" ref="Y17:Y29" si="0">COUNTIF(B17:W17,$Y$15)</f>
        <v>0</v>
      </c>
      <c r="Z17">
        <f t="shared" ref="Z17:Z29" si="1">COUNTIF(B17:W17,$Z$15)</f>
        <v>0</v>
      </c>
      <c r="AA17">
        <f t="shared" ref="AA17:AA29" si="2">COUNTIF(B17:W17,$AA$15)</f>
        <v>0</v>
      </c>
      <c r="AB17">
        <f t="shared" ref="AB17:AB29" si="3">COUNTIF(B17:W17,$AB$15)</f>
        <v>0</v>
      </c>
      <c r="AC17">
        <f t="shared" ref="AC17:AC29" si="4">COUNTIF(B17:W17,$AC$15)</f>
        <v>0</v>
      </c>
      <c r="AE17">
        <f t="shared" ref="AE17:AE29" si="5">SUM(Y17:Z17)</f>
        <v>0</v>
      </c>
      <c r="AF17">
        <f t="shared" ref="AF17:AF29" si="6">ROUND(AE17/0.22,1)</f>
        <v>0</v>
      </c>
      <c r="AG17" t="str">
        <f t="shared" ref="AG17:AG29" si="7">IF(AF17&gt;90,"Excellent",IF(AF17&gt;75,"Good",IF(AF17&gt;50,"Average","Poor")))</f>
        <v>Poor</v>
      </c>
    </row>
    <row r="18" spans="1:33">
      <c r="A18" t="s">
        <v>71</v>
      </c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E18">
        <f t="shared" si="5"/>
        <v>0</v>
      </c>
      <c r="AF18">
        <f t="shared" si="6"/>
        <v>0</v>
      </c>
      <c r="AG18" t="str">
        <f t="shared" si="7"/>
        <v>Poor</v>
      </c>
    </row>
    <row r="19" spans="1:33">
      <c r="A19" t="s">
        <v>39</v>
      </c>
      <c r="Y19">
        <f t="shared" si="0"/>
        <v>0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0</v>
      </c>
      <c r="AE19">
        <f t="shared" si="5"/>
        <v>0</v>
      </c>
      <c r="AF19">
        <f t="shared" si="6"/>
        <v>0</v>
      </c>
      <c r="AG19" t="str">
        <f t="shared" si="7"/>
        <v>Poor</v>
      </c>
    </row>
    <row r="20" spans="1:33">
      <c r="A20" t="s">
        <v>40</v>
      </c>
      <c r="Y20">
        <f t="shared" si="0"/>
        <v>0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0</v>
      </c>
      <c r="AE20">
        <f t="shared" si="5"/>
        <v>0</v>
      </c>
      <c r="AF20">
        <f t="shared" si="6"/>
        <v>0</v>
      </c>
      <c r="AG20" t="str">
        <f t="shared" si="7"/>
        <v>Poor</v>
      </c>
    </row>
    <row r="21" spans="1:33">
      <c r="A21" t="s">
        <v>41</v>
      </c>
      <c r="Y21">
        <f t="shared" si="0"/>
        <v>0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E21">
        <f t="shared" si="5"/>
        <v>0</v>
      </c>
      <c r="AF21">
        <f t="shared" si="6"/>
        <v>0</v>
      </c>
      <c r="AG21" t="str">
        <f t="shared" si="7"/>
        <v>Poor</v>
      </c>
    </row>
    <row r="22" spans="1:33">
      <c r="A22" t="s">
        <v>42</v>
      </c>
      <c r="Y22">
        <f t="shared" si="0"/>
        <v>0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E22">
        <f t="shared" si="5"/>
        <v>0</v>
      </c>
      <c r="AF22">
        <f t="shared" si="6"/>
        <v>0</v>
      </c>
      <c r="AG22" t="str">
        <f t="shared" si="7"/>
        <v>Poor</v>
      </c>
    </row>
    <row r="23" spans="1:33">
      <c r="A23" t="s">
        <v>43</v>
      </c>
      <c r="Y23">
        <f t="shared" si="0"/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E23">
        <f t="shared" si="5"/>
        <v>0</v>
      </c>
      <c r="AF23">
        <f t="shared" si="6"/>
        <v>0</v>
      </c>
      <c r="AG23" t="str">
        <f t="shared" si="7"/>
        <v>Poor</v>
      </c>
    </row>
    <row r="24" spans="1:33">
      <c r="A24" t="s">
        <v>44</v>
      </c>
      <c r="Y24">
        <f t="shared" si="0"/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E24">
        <f t="shared" si="5"/>
        <v>0</v>
      </c>
      <c r="AF24">
        <f t="shared" si="6"/>
        <v>0</v>
      </c>
      <c r="AG24" t="str">
        <f t="shared" si="7"/>
        <v>Poor</v>
      </c>
    </row>
    <row r="25" spans="1:33">
      <c r="A25" t="s">
        <v>72</v>
      </c>
      <c r="Y25">
        <f t="shared" si="0"/>
        <v>0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E25">
        <f t="shared" si="5"/>
        <v>0</v>
      </c>
      <c r="AF25">
        <f t="shared" si="6"/>
        <v>0</v>
      </c>
      <c r="AG25" t="str">
        <f t="shared" si="7"/>
        <v>Poor</v>
      </c>
    </row>
    <row r="26" spans="1:33">
      <c r="A26" t="s">
        <v>46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E26">
        <f t="shared" si="5"/>
        <v>0</v>
      </c>
      <c r="AF26">
        <f t="shared" si="6"/>
        <v>0</v>
      </c>
      <c r="AG26" t="str">
        <f t="shared" si="7"/>
        <v>Poor</v>
      </c>
    </row>
    <row r="27" spans="1:33">
      <c r="A27" t="s">
        <v>47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E27">
        <f t="shared" si="5"/>
        <v>0</v>
      </c>
      <c r="AF27">
        <f t="shared" si="6"/>
        <v>0</v>
      </c>
      <c r="AG27" t="str">
        <f t="shared" si="7"/>
        <v>Poor</v>
      </c>
    </row>
    <row r="28" spans="1:33">
      <c r="A28" t="s">
        <v>48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E28">
        <f t="shared" si="5"/>
        <v>0</v>
      </c>
      <c r="AF28">
        <f t="shared" si="6"/>
        <v>0</v>
      </c>
      <c r="AG28" t="str">
        <f t="shared" si="7"/>
        <v>Poor</v>
      </c>
    </row>
    <row r="29" spans="1:33">
      <c r="A29" t="s">
        <v>49</v>
      </c>
      <c r="Y29">
        <f t="shared" si="0"/>
        <v>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E29">
        <f t="shared" si="5"/>
        <v>0</v>
      </c>
      <c r="AF29">
        <f t="shared" si="6"/>
        <v>0</v>
      </c>
      <c r="AG29" t="str">
        <f t="shared" si="7"/>
        <v>Poor</v>
      </c>
    </row>
  </sheetData>
  <dataValidations count="1">
    <dataValidation type="list" sqref="B17:W29" showDropDown="1">
      <formula1>"P,L,E,U,N"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Maurice Tchouncha</cp:lastModifiedBy>
  <dcterms:created xsi:type="dcterms:W3CDTF">2025-01-06T08:24:00Z</dcterms:created>
  <dcterms:modified xsi:type="dcterms:W3CDTF">2025-03-31T13:38:58Z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39CC314B91D4438A90FC67832484D4C6_12</vt:lpwstr>
  </property>
  <property fmtid="{D5CDD505-2E9C-101B-9397-08002B2CF9AE}" pid="3" name="KSOProductBuildVer">
    <vt:lpwstr>2057-12.2.0.20348</vt:lpwstr>
  </property>
</Properties>
</file>