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23DD0DC3-FE39-4C01-97A6-BB112B4A2E26}" xr6:coauthVersionLast="47" xr6:coauthVersionMax="47" xr10:uidLastSave="{00000000-0000-0000-0000-000000000000}"/>
  <bookViews>
    <workbookView xWindow="-120" yWindow="-120" windowWidth="38640" windowHeight="21390" xr2:uid="{F4398C5F-CE4B-4F07-94F6-6595737C04C9}"/>
  </bookViews>
  <sheets>
    <sheet name="Holiday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H4" i="6"/>
  <c r="H6" i="6"/>
  <c r="H10" i="6"/>
  <c r="H13" i="6"/>
  <c r="H15" i="6"/>
  <c r="H17" i="6"/>
  <c r="H20" i="6"/>
  <c r="H5" i="6"/>
  <c r="H8" i="6"/>
  <c r="H9" i="6"/>
  <c r="H12" i="6"/>
  <c r="H14" i="6"/>
  <c r="H16" i="6"/>
  <c r="H18" i="6"/>
  <c r="H19" i="6"/>
  <c r="H21" i="6"/>
  <c r="H7" i="6"/>
  <c r="H11" i="6"/>
  <c r="H3" i="6"/>
</calcChain>
</file>

<file path=xl/sharedStrings.xml><?xml version="1.0" encoding="utf-8"?>
<sst xmlns="http://schemas.openxmlformats.org/spreadsheetml/2006/main" count="49" uniqueCount="49">
  <si>
    <t>startTimestamp</t>
  </si>
  <si>
    <t>endTimestamp</t>
  </si>
  <si>
    <t>Duration</t>
  </si>
  <si>
    <t>Address</t>
  </si>
  <si>
    <t>Latitude</t>
  </si>
  <si>
    <t>Longitude</t>
  </si>
  <si>
    <t>Onyado Nono Nara</t>
  </si>
  <si>
    <t>日本、〒630-8115 奈良県奈良市大宮町１丁目１−６</t>
  </si>
  <si>
    <t>KOKO HOTEL Premier 金沢香林坊</t>
  </si>
  <si>
    <t>日本、〒920-0961 石川県金沢市香林坊１丁目２−１６</t>
  </si>
  <si>
    <t>The Rise Osaka Kitashinchi</t>
  </si>
  <si>
    <t>日本、〒530-0003 大阪府大阪市北区堂島１丁目１−１３</t>
  </si>
  <si>
    <t>Shidoji Temple</t>
  </si>
  <si>
    <t>日本、〒769-2101 香川県さぬき市志度１１０２</t>
  </si>
  <si>
    <t>Anrakuji Temple</t>
  </si>
  <si>
    <t>日本、〒771-1311 徳島県板野郡上板町引野寺ノ西北８</t>
  </si>
  <si>
    <t>Chayamachi Station</t>
  </si>
  <si>
    <t>日本、〒710-1101 岡山県倉敷市茶屋町 倉敷市茶屋町４７８</t>
  </si>
  <si>
    <t>Okayama Station</t>
  </si>
  <si>
    <t>日本、〒700-0024 岡山県岡山市北区駅元町１−１</t>
  </si>
  <si>
    <t>Nagoya Station</t>
  </si>
  <si>
    <t>日本、〒450-0002 愛知県名古屋市中村区名駅１丁目１−４</t>
  </si>
  <si>
    <t>The Hakone Open-Air Museum</t>
  </si>
  <si>
    <t>日本、〒250-0407 神奈川県足柄下郡箱根町二ノ平１１２１</t>
  </si>
  <si>
    <t>RoheN Resort&amp;Lounge HAKONE</t>
  </si>
  <si>
    <t>日本、〒250-0522 神奈川県足柄下郡箱根町元箱根１０６</t>
  </si>
  <si>
    <t>Haneda Airport</t>
  </si>
  <si>
    <t>日本、〒144-0041 東京都大田区羽田空港</t>
  </si>
  <si>
    <t>Kyoto Station</t>
  </si>
  <si>
    <t>日本、〒600-8216 京都府京都市下京区東塩小路釜殿町</t>
  </si>
  <si>
    <t>Imaizumi Park</t>
  </si>
  <si>
    <t>日本、〒810-0021 福岡県福岡市中央区今泉１丁目８</t>
  </si>
  <si>
    <t>Smile Hotel Hiroshima</t>
  </si>
  <si>
    <t>日本、〒730-0028 広島県広島市中区流川町７−１０</t>
  </si>
  <si>
    <t>日本、〒771-0114 徳島県徳島市川内町宮島本浦１８４</t>
  </si>
  <si>
    <t>Statue of a Peeing Boy</t>
  </si>
  <si>
    <t>日本、〒778-0165 徳島県三好市池田町松尾松本</t>
  </si>
  <si>
    <t>Nagoro "Scarecrow" Village</t>
  </si>
  <si>
    <t>日本、〒778-0201 徳島県三好市東祖谷菅生629番地5</t>
  </si>
  <si>
    <t>熊岡菓子店</t>
  </si>
  <si>
    <t>日本、〒765-0003 香川県善通寺市善通寺町３丁目４−１１</t>
  </si>
  <si>
    <t>Benesse House Museum</t>
  </si>
  <si>
    <t>日本、〒761-3110 香川県香川郡直島町 琴弾地</t>
  </si>
  <si>
    <t>Shinagawa Seaside Station</t>
  </si>
  <si>
    <t>日本、〒140-0002 東京都品川区東品川４丁目１２−２２</t>
  </si>
  <si>
    <t>icon</t>
  </si>
  <si>
    <t>Tokushima Puppet Theater and Museum</t>
  </si>
  <si>
    <t>distance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</si>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</sst>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7970-3222-456D-8D43-D9A9F3847F98}">
  <dimension ref="A1:I21"/>
  <sheetViews>
    <sheetView tabSelected="1" workbookViewId="0">
      <selection activeCell="I2" sqref="I2:I21"/>
    </sheetView>
  </sheetViews>
  <sheetFormatPr defaultRowHeight="15" x14ac:dyDescent="0.25"/>
  <cols>
    <col min="1" max="1" width="15.85546875" style="1" bestFit="1" customWidth="1"/>
    <col min="2" max="2" width="15.85546875" style="1" hidden="1" customWidth="1"/>
    <col min="3" max="3" width="11" bestFit="1" customWidth="1"/>
    <col min="4" max="4" width="12" bestFit="1" customWidth="1"/>
    <col min="5" max="5" width="37.42578125" bestFit="1" customWidth="1"/>
    <col min="6" max="6" width="61.5703125" bestFit="1" customWidth="1"/>
    <col min="7" max="7" width="8.7109375" style="2" bestFit="1" customWidth="1"/>
  </cols>
  <sheetData>
    <row r="1" spans="1:9" x14ac:dyDescent="0.25">
      <c r="A1" s="1" t="s">
        <v>0</v>
      </c>
      <c r="B1" s="1" t="s">
        <v>1</v>
      </c>
      <c r="C1" t="s">
        <v>4</v>
      </c>
      <c r="D1" t="s">
        <v>5</v>
      </c>
      <c r="E1" t="s">
        <v>45</v>
      </c>
      <c r="F1" t="s">
        <v>3</v>
      </c>
      <c r="G1" s="2" t="s">
        <v>2</v>
      </c>
      <c r="H1" t="s">
        <v>47</v>
      </c>
      <c r="I1" t="s">
        <v>48</v>
      </c>
    </row>
    <row r="2" spans="1:9" x14ac:dyDescent="0.25">
      <c r="A2" s="1">
        <v>45233.079347245373</v>
      </c>
      <c r="B2" s="1">
        <v>45233.172828078707</v>
      </c>
      <c r="C2">
        <v>34.986100499999999</v>
      </c>
      <c r="D2">
        <v>135.7593909</v>
      </c>
      <c r="E2" t="s">
        <v>28</v>
      </c>
      <c r="F2" t="s">
        <v>29</v>
      </c>
      <c r="G2" s="2">
        <v>9.3480833333333332E-2</v>
      </c>
      <c r="I2" t="str">
        <f>TEXT(A2,"mmm d")&amp;" "&amp;F2</f>
        <v>Nov 3 日本、〒600-8216 京都府京都市下京区東塩小路釜殿町</v>
      </c>
    </row>
    <row r="3" spans="1:9" x14ac:dyDescent="0.25">
      <c r="A3" s="1">
        <v>45233.3461631713</v>
      </c>
      <c r="B3" s="1">
        <v>45233.964040509258</v>
      </c>
      <c r="C3">
        <v>34.682341000000001</v>
      </c>
      <c r="D3">
        <v>135.82015319999999</v>
      </c>
      <c r="E3" t="s">
        <v>6</v>
      </c>
      <c r="F3" t="s">
        <v>7</v>
      </c>
      <c r="G3" s="2">
        <v>0.61787733796296296</v>
      </c>
      <c r="H3" t="str">
        <f>TEXT(_xll.GeodesiX.UDF.Distance(C2,D2,C3,D3)/1000,"#,##0")&amp;" Km"</f>
        <v>34 Km</v>
      </c>
      <c r="I3" t="str">
        <f t="shared" ref="I3:I21" si="0">TEXT(A3,"mmm d")&amp;" "&amp;F3</f>
        <v>Nov 3 日本、〒630-8115 奈良県奈良市大宮町１丁目１−６</v>
      </c>
    </row>
    <row r="4" spans="1:9" x14ac:dyDescent="0.25">
      <c r="A4" s="1">
        <v>45236.533511296293</v>
      </c>
      <c r="B4" s="1">
        <v>45237.003531377311</v>
      </c>
      <c r="C4">
        <v>36.5639118</v>
      </c>
      <c r="D4">
        <v>136.65399500000001</v>
      </c>
      <c r="E4" t="s">
        <v>8</v>
      </c>
      <c r="F4" t="s">
        <v>9</v>
      </c>
      <c r="G4" s="2">
        <v>0.4700200810185185</v>
      </c>
      <c r="H4" t="str">
        <f>TEXT(_xll.GeodesiX.UDF.Distance(C3,D3,C4,D4)/1000,"#,##0")&amp;" Km"</f>
        <v>222 Km</v>
      </c>
      <c r="I4" t="str">
        <f t="shared" si="0"/>
        <v>Nov 6 日本、〒920-0961 石川県金沢市香林坊１丁目２−１６</v>
      </c>
    </row>
    <row r="5" spans="1:9" x14ac:dyDescent="0.25">
      <c r="A5" s="1">
        <v>45237.54043361111</v>
      </c>
      <c r="B5" s="1">
        <v>45238.00670096065</v>
      </c>
      <c r="C5">
        <v>34.695981199999999</v>
      </c>
      <c r="D5">
        <v>135.49996379999999</v>
      </c>
      <c r="E5" t="s">
        <v>10</v>
      </c>
      <c r="F5" t="s">
        <v>11</v>
      </c>
      <c r="G5" s="2">
        <v>0.46626734953703697</v>
      </c>
      <c r="H5" t="str">
        <f>TEXT(_xll.GeodesiX.UDF.Distance(C4,D4,C5,D5)/1000,"#,##0")&amp;" Km"</f>
        <v>232 Km</v>
      </c>
      <c r="I5" t="str">
        <f t="shared" si="0"/>
        <v>Nov 7 日本、〒530-0003 大阪府大阪市北区堂島１丁目１−１３</v>
      </c>
    </row>
    <row r="6" spans="1:9" x14ac:dyDescent="0.25">
      <c r="A6" s="1">
        <v>45239.325812280091</v>
      </c>
      <c r="B6" s="1">
        <v>45240.020854305556</v>
      </c>
      <c r="C6">
        <v>33.585387500000003</v>
      </c>
      <c r="D6">
        <v>130.39987719999999</v>
      </c>
      <c r="E6" t="s">
        <v>30</v>
      </c>
      <c r="F6" t="s">
        <v>31</v>
      </c>
      <c r="G6" s="2">
        <v>0.6950420254629629</v>
      </c>
      <c r="H6" t="str">
        <f>TEXT(_xll.GeodesiX.UDF.Distance(C5,D5,C6,D6)/1000,"#,##0")&amp;" Km"</f>
        <v>486 Km</v>
      </c>
      <c r="I6" t="str">
        <f t="shared" si="0"/>
        <v>Nov 9 日本、〒810-0021 福岡県福岡市中央区今泉１丁目８</v>
      </c>
    </row>
    <row r="7" spans="1:9" x14ac:dyDescent="0.25">
      <c r="A7" s="1">
        <v>45240.407130185187</v>
      </c>
      <c r="B7" s="1">
        <v>45241.035527291664</v>
      </c>
      <c r="C7">
        <v>34.389130000000002</v>
      </c>
      <c r="D7">
        <v>132.463326</v>
      </c>
      <c r="E7" t="s">
        <v>32</v>
      </c>
      <c r="F7" t="s">
        <v>33</v>
      </c>
      <c r="G7" s="2">
        <v>0.62839710648148139</v>
      </c>
      <c r="H7" t="str">
        <f>TEXT(_xll.GeodesiX.UDF.Distance(C6,D6,C7,D7)/1000,"#,##0")&amp;" Km"</f>
        <v>210 Km</v>
      </c>
      <c r="I7" t="str">
        <f t="shared" si="0"/>
        <v>Nov 10 日本、〒730-0028 広島県広島市中区流川町７−１０</v>
      </c>
    </row>
    <row r="8" spans="1:9" x14ac:dyDescent="0.25">
      <c r="A8" s="1">
        <v>45242.123742384261</v>
      </c>
      <c r="B8" s="1">
        <v>45242.139030081016</v>
      </c>
      <c r="C8">
        <v>34.666181799999997</v>
      </c>
      <c r="D8">
        <v>133.91773910000001</v>
      </c>
      <c r="E8" t="s">
        <v>18</v>
      </c>
      <c r="F8" t="s">
        <v>19</v>
      </c>
      <c r="G8" s="2">
        <v>1.528769675925926E-2</v>
      </c>
      <c r="H8" t="str">
        <f>TEXT(_xll.GeodesiX.UDF.Distance(C7,D7,C8,D8)/1000,"#,##0")&amp;" Km"</f>
        <v>137 Km</v>
      </c>
      <c r="I8" t="str">
        <f t="shared" si="0"/>
        <v>Nov 12 日本、〒700-0024 岡山県岡山市北区駅元町１−１</v>
      </c>
    </row>
    <row r="9" spans="1:9" x14ac:dyDescent="0.25">
      <c r="A9" s="1">
        <v>45242.239018877313</v>
      </c>
      <c r="B9" s="1">
        <v>45242.278489745368</v>
      </c>
      <c r="C9">
        <v>34.324803699999997</v>
      </c>
      <c r="D9">
        <v>134.17966630000001</v>
      </c>
      <c r="E9" t="s">
        <v>12</v>
      </c>
      <c r="F9" t="s">
        <v>13</v>
      </c>
      <c r="G9" s="2">
        <v>3.9470868055555552E-2</v>
      </c>
      <c r="H9" t="str">
        <f>TEXT(_xll.GeodesiX.UDF.Distance(C8,D8,C9,D9)/1000,"#,##0")&amp;" Km"</f>
        <v>45 Km</v>
      </c>
      <c r="I9" t="str">
        <f t="shared" si="0"/>
        <v>Nov 12 日本、〒769-2101 香川県さぬき市志度１１０２</v>
      </c>
    </row>
    <row r="10" spans="1:9" x14ac:dyDescent="0.25">
      <c r="A10" s="1">
        <v>45242.321561006946</v>
      </c>
      <c r="B10" s="1">
        <v>45242.996100104167</v>
      </c>
      <c r="C10">
        <v>34.118329299999999</v>
      </c>
      <c r="D10">
        <v>134.3888603</v>
      </c>
      <c r="E10" t="s">
        <v>14</v>
      </c>
      <c r="F10" t="s">
        <v>15</v>
      </c>
      <c r="G10" s="2">
        <v>0.67453909722222227</v>
      </c>
      <c r="H10" t="str">
        <f>TEXT(_xll.GeodesiX.UDF.Distance(C9,D9,C10,D10)/1000,"#,##0")&amp;" Km"</f>
        <v>30 Km</v>
      </c>
      <c r="I10" t="str">
        <f t="shared" si="0"/>
        <v>Nov 12 日本、〒771-1311 徳島県板野郡上板町引野寺ノ西北８</v>
      </c>
    </row>
    <row r="11" spans="1:9" x14ac:dyDescent="0.25">
      <c r="A11" s="1">
        <v>45243.067571435182</v>
      </c>
      <c r="B11" s="1">
        <v>45243.121057326389</v>
      </c>
      <c r="C11">
        <v>34.091576099999997</v>
      </c>
      <c r="D11">
        <v>134.58422780000001</v>
      </c>
      <c r="E11" t="s">
        <v>46</v>
      </c>
      <c r="F11" t="s">
        <v>34</v>
      </c>
      <c r="G11" s="2">
        <v>5.34858912037037E-2</v>
      </c>
      <c r="H11" t="str">
        <f>TEXT(_xll.GeodesiX.UDF.Distance(C10,D10,C11,D11)/1000,"#,##0")&amp;" Km"</f>
        <v>18 Km</v>
      </c>
      <c r="I11" t="str">
        <f t="shared" si="0"/>
        <v>Nov 13 日本、〒771-0114 徳島県徳島市川内町宮島本浦１８４</v>
      </c>
    </row>
    <row r="12" spans="1:9" x14ac:dyDescent="0.25">
      <c r="A12" s="1">
        <v>45244.169661053238</v>
      </c>
      <c r="B12" s="1">
        <v>45244.191240474538</v>
      </c>
      <c r="C12">
        <v>33.856593099999998</v>
      </c>
      <c r="D12">
        <v>134.01921999999999</v>
      </c>
      <c r="E12" t="s">
        <v>37</v>
      </c>
      <c r="F12" t="s">
        <v>38</v>
      </c>
      <c r="G12" s="2">
        <v>2.1579421296296294E-2</v>
      </c>
      <c r="H12" t="str">
        <f>TEXT(_xll.GeodesiX.UDF.Distance(C11,D11,C12,D12)/1000,"#,##0")&amp;" Km"</f>
        <v>58 Km</v>
      </c>
      <c r="I12" t="str">
        <f t="shared" si="0"/>
        <v>Nov 14 日本、〒778-0201 徳島県三好市東祖谷菅生629番地5</v>
      </c>
    </row>
    <row r="13" spans="1:9" x14ac:dyDescent="0.25">
      <c r="A13" s="1">
        <v>45244.114693159725</v>
      </c>
      <c r="B13" s="1">
        <v>45244.123454756947</v>
      </c>
      <c r="C13">
        <v>33.921252000000003</v>
      </c>
      <c r="D13">
        <v>133.81767930000001</v>
      </c>
      <c r="E13" t="s">
        <v>35</v>
      </c>
      <c r="F13" t="s">
        <v>36</v>
      </c>
      <c r="G13" s="2">
        <v>8.761597222222221E-3</v>
      </c>
      <c r="H13" t="str">
        <f>TEXT(_xll.GeodesiX.UDF.Distance(C12,D12,C13,D13)/1000,"#,##0")&amp;" Km"</f>
        <v>20 Km</v>
      </c>
      <c r="I13" t="str">
        <f t="shared" si="0"/>
        <v>Nov 14 日本、〒778-0165 徳島県三好市池田町松尾松本</v>
      </c>
    </row>
    <row r="14" spans="1:9" x14ac:dyDescent="0.25">
      <c r="A14" s="1">
        <v>45246.142721736112</v>
      </c>
      <c r="B14" s="1">
        <v>45246.195792372688</v>
      </c>
      <c r="C14">
        <v>34.225286500000003</v>
      </c>
      <c r="D14">
        <v>133.774483</v>
      </c>
      <c r="E14" t="s">
        <v>39</v>
      </c>
      <c r="F14" t="s">
        <v>40</v>
      </c>
      <c r="G14" s="2">
        <v>5.307063657407407E-2</v>
      </c>
      <c r="H14" t="str">
        <f>TEXT(_xll.GeodesiX.UDF.Distance(C13,D13,C14,D14)/1000,"#,##0")&amp;" Km"</f>
        <v>34 Km</v>
      </c>
      <c r="I14" t="str">
        <f t="shared" si="0"/>
        <v>Nov 16 日本、〒765-0003 香川県善通寺市善通寺町３丁目４−１１</v>
      </c>
    </row>
    <row r="15" spans="1:9" x14ac:dyDescent="0.25">
      <c r="A15" s="1">
        <v>45249.234180613428</v>
      </c>
      <c r="B15" s="1">
        <v>45250.021772337961</v>
      </c>
      <c r="C15">
        <v>34.445357299999998</v>
      </c>
      <c r="D15">
        <v>133.9906555</v>
      </c>
      <c r="E15" t="s">
        <v>41</v>
      </c>
      <c r="F15" t="s">
        <v>42</v>
      </c>
      <c r="G15" s="2">
        <v>0.78759172453703707</v>
      </c>
      <c r="H15" t="str">
        <f>TEXT(_xll.GeodesiX.UDF.Distance(C14,D14,C15,D15)/1000,"#,##0")&amp;" Km"</f>
        <v>31 Km</v>
      </c>
      <c r="I15" t="str">
        <f t="shared" si="0"/>
        <v>Nov 19 日本、〒761-3110 香川県香川郡直島町 琴弾地</v>
      </c>
    </row>
    <row r="16" spans="1:9" x14ac:dyDescent="0.25">
      <c r="A16" s="1">
        <v>45250.130006400461</v>
      </c>
      <c r="B16" s="1">
        <v>45250.15788752315</v>
      </c>
      <c r="C16">
        <v>34.5767819</v>
      </c>
      <c r="D16">
        <v>133.8253838</v>
      </c>
      <c r="E16" t="s">
        <v>16</v>
      </c>
      <c r="F16" t="s">
        <v>17</v>
      </c>
      <c r="G16" s="2">
        <v>2.7881122685185188E-2</v>
      </c>
      <c r="H16" t="str">
        <f>TEXT(_xll.GeodesiX.UDF.Distance(C15,D15,C16,D16)/1000,"#,##0")&amp;" Km"</f>
        <v>21 Km</v>
      </c>
      <c r="I16" t="str">
        <f t="shared" si="0"/>
        <v>Nov 20 日本、〒710-1101 岡山県倉敷市茶屋町 倉敷市茶屋町４７８</v>
      </c>
    </row>
    <row r="17" spans="1:9" x14ac:dyDescent="0.25">
      <c r="A17" s="1">
        <v>45250.247514502313</v>
      </c>
      <c r="B17" s="1">
        <v>45250.269933113428</v>
      </c>
      <c r="C17">
        <v>35.169729599999997</v>
      </c>
      <c r="D17">
        <v>136.88136420000001</v>
      </c>
      <c r="E17" t="s">
        <v>20</v>
      </c>
      <c r="F17" t="s">
        <v>21</v>
      </c>
      <c r="G17" s="2">
        <v>2.2418611111111108E-2</v>
      </c>
      <c r="H17" t="str">
        <f>TEXT(_xll.GeodesiX.UDF.Distance(C16,D16,C17,D17)/1000,"#,##0")&amp;" Km"</f>
        <v>287 Km</v>
      </c>
      <c r="I17" t="str">
        <f t="shared" si="0"/>
        <v>Nov 20 日本、〒450-0002 愛知県名古屋市中村区名駅１丁目１−４</v>
      </c>
    </row>
    <row r="18" spans="1:9" x14ac:dyDescent="0.25">
      <c r="A18" s="1">
        <v>45250.439196145831</v>
      </c>
      <c r="B18" s="1">
        <v>45251.005772881945</v>
      </c>
      <c r="C18">
        <v>35.2040425</v>
      </c>
      <c r="D18">
        <v>139.0327613</v>
      </c>
      <c r="E18" t="s">
        <v>24</v>
      </c>
      <c r="F18" t="s">
        <v>25</v>
      </c>
      <c r="G18" s="2">
        <v>0.56657673611111103</v>
      </c>
      <c r="H18" t="str">
        <f>TEXT(_xll.GeodesiX.UDF.Distance(C17,D17,C18,D18)/1000,"#,##0")&amp;" Km"</f>
        <v>196 Km</v>
      </c>
      <c r="I18" t="str">
        <f t="shared" si="0"/>
        <v>Nov 20 日本、〒250-0522 神奈川県足柄下郡箱根町元箱根１０６</v>
      </c>
    </row>
    <row r="19" spans="1:9" x14ac:dyDescent="0.25">
      <c r="A19" s="1">
        <v>45251.049588993053</v>
      </c>
      <c r="B19" s="1">
        <v>45251.171224953701</v>
      </c>
      <c r="C19">
        <v>35.2433944</v>
      </c>
      <c r="D19">
        <v>139.05373789999999</v>
      </c>
      <c r="E19" t="s">
        <v>22</v>
      </c>
      <c r="F19" t="s">
        <v>23</v>
      </c>
      <c r="G19" s="2">
        <v>0.12163596064814815</v>
      </c>
      <c r="H19" t="str">
        <f>TEXT(_xll.GeodesiX.UDF.Distance(C18,D18,C19,D19)/1000,"#,##0")&amp;" Km"</f>
        <v>5 Km</v>
      </c>
      <c r="I19" t="str">
        <f t="shared" si="0"/>
        <v>Nov 21 日本、〒250-0407 神奈川県足柄下郡箱根町二ノ平１１２１</v>
      </c>
    </row>
    <row r="20" spans="1:9" x14ac:dyDescent="0.25">
      <c r="A20" s="1">
        <v>45252.508185185186</v>
      </c>
      <c r="B20" s="1">
        <v>45253.046464756946</v>
      </c>
      <c r="C20">
        <v>35.609152299999998</v>
      </c>
      <c r="D20">
        <v>139.74919389999999</v>
      </c>
      <c r="E20" t="s">
        <v>43</v>
      </c>
      <c r="F20" t="s">
        <v>44</v>
      </c>
      <c r="G20" s="2">
        <v>0.53827957175925922</v>
      </c>
      <c r="H20" t="str">
        <f>TEXT(_xll.GeodesiX.UDF.Distance(C19,D19,C20,D20)/1000,"#,##0")&amp;" Km"</f>
        <v>75 Km</v>
      </c>
      <c r="I20" t="str">
        <f t="shared" si="0"/>
        <v>Nov 22 日本、〒140-0002 東京都品川区東品川４丁目１２−２２</v>
      </c>
    </row>
    <row r="21" spans="1:9" x14ac:dyDescent="0.25">
      <c r="A21" s="1">
        <v>45254.040915324076</v>
      </c>
      <c r="B21" s="1">
        <v>45254.760882766204</v>
      </c>
      <c r="C21">
        <v>35.5448424</v>
      </c>
      <c r="D21">
        <v>139.76930820000001</v>
      </c>
      <c r="E21" t="s">
        <v>26</v>
      </c>
      <c r="F21" t="s">
        <v>27</v>
      </c>
      <c r="G21" s="2">
        <v>0.7199674421296296</v>
      </c>
      <c r="H21" t="str">
        <f>TEXT(_xll.GeodesiX.UDF.Distance(C20,D20,C21,D21)/1000,"#,##0")&amp;" Km"</f>
        <v>7 Km</v>
      </c>
      <c r="I21" t="str">
        <f t="shared" si="0"/>
        <v>Nov 24 日本、〒144-0041 東京都大田区羽田空港</v>
      </c>
    </row>
  </sheetData>
  <pageMargins left="0.7" right="0.7" top="0.75" bottom="0.75" header="0.3" footer="0.3"/>
  <customProperties>
    <customPr name="display" r:id="rId1"/>
    <customPr name="id" r:id="rId2"/>
    <customPr name="mapstyle" r:id="rId3"/>
    <customPr name="PaneHeight" r:id="rId4"/>
    <customPr name="PaneWidth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2024-05-14T18:46:18Z</dcterms:created>
  <dcterms:modified xsi:type="dcterms:W3CDTF">2024-05-14T20:58:03Z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9e55b39b-9837-44a0-b0dc-81946567e448</vt:lpwstr>
  </property>
  <property fmtid="{D5CDD505-2E9C-101B-9397-08002B2CF9AE}" pid="3" name="DrawingSettings">
    <vt:lpwstr>[_x000d_
  {_x000d_
    "Key": "align",_x000d_
    "Value": "Centre"_x000d_
  },_x000d_
  {_x000d_
    "Key": "arrow",_x000d_
    "Value": "Expand_Less"_x000d_
  },_x000d_
  {_x000d_
    "Key": "arrowColor",_x000d_
    "Value": "red"_x000d_
  },_x000d_
  {_x000d_
    "Key": "arrowSize",_x000d_
    "Value": "36"_x000d_
  },_x000d_
  {_x000d_
    "Key": "icon",_x000d_
    "Value": "$Push_Pin"_x000d_
  },_x000d_
  {_x000d_
    "Key": "iconColor",_x000d_
    "Value": "blue"_x000d_
  },_x000d_
  {_x000d_
    "Key": "iconSize",_x000d_
    "Value": "24"_x000d_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"3"_x000d_
  },_x000d_
  {_x000d_
    "Key": "symbols",_x000d_
    "Value": "outlined"_x000d_
  },_x000d_
  {_x000d_
    "Key": "title",_x000d_
    "Value": ""_x000d_
  }_x000d_
]</vt:lpwstr>
  </property>
</Properties>
</file>