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Geodesix 4.2.2\Geodesix\help\"/>
    </mc:Choice>
  </mc:AlternateContent>
  <xr:revisionPtr revIDLastSave="0" documentId="13_ncr:1_{0D9CF84A-88DE-466D-AE11-A98C690EC1D1}" xr6:coauthVersionLast="47" xr6:coauthVersionMax="47" xr10:uidLastSave="{00000000-0000-0000-0000-000000000000}"/>
  <bookViews>
    <workbookView xWindow="38280" yWindow="-120" windowWidth="25440" windowHeight="15540" xr2:uid="{1DDA4E09-FEA3-4C61-8593-360DA365E2F5}"/>
  </bookViews>
  <sheets>
    <sheet name="Sheet1" sheetId="1" r:id="rId1"/>
    <sheet name="$GeoCache$" sheetId="2" state="veryHidden" r:id="rId2"/>
    <sheet name="$LocationCache$" sheetId="3" state="very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3" i="1"/>
  <c r="D5" i="1"/>
  <c r="D6" i="1"/>
  <c r="D2" i="1"/>
  <c r="F6" i="1"/>
  <c r="B8" i="1"/>
  <c r="C3" i="1"/>
  <c r="B6" i="1"/>
  <c r="C5" i="1"/>
  <c r="F5" i="1"/>
  <c r="B4" i="1"/>
  <c r="C2" i="1"/>
  <c r="F4" i="1"/>
  <c r="C6" i="1"/>
  <c r="D8" i="1"/>
  <c r="F3" i="1"/>
  <c r="B2" i="1"/>
  <c r="D7" i="1"/>
  <c r="D3" i="1"/>
  <c r="C8" i="1"/>
  <c r="C7" i="1"/>
  <c r="F8" i="1"/>
  <c r="B5" i="1"/>
  <c r="D4" i="1"/>
  <c r="B3" i="1"/>
  <c r="C4" i="1"/>
  <c r="F7" i="1"/>
  <c r="B7" i="1"/>
  <c r="G8" i="1" l="1"/>
  <c r="G7" i="1"/>
  <c r="G6" i="1"/>
  <c r="G5" i="1"/>
  <c r="G4" i="1"/>
  <c r="G3" i="1"/>
</calcChain>
</file>

<file path=xl/sharedStrings.xml><?xml version="1.0" encoding="utf-8"?>
<sst xmlns="http://schemas.openxmlformats.org/spreadsheetml/2006/main" count="178" uniqueCount="98">
  <si>
    <t>Latitude</t>
  </si>
  <si>
    <t>Longitude</t>
  </si>
  <si>
    <t>administrative_area_level_1 political</t>
  </si>
  <si>
    <t>administrative_area_level_2 political</t>
  </si>
  <si>
    <t>country political</t>
  </si>
  <si>
    <t>formatted_address</t>
  </si>
  <si>
    <t>locality political</t>
  </si>
  <si>
    <t>location_type</t>
  </si>
  <si>
    <t>place_id</t>
  </si>
  <si>
    <t>route</t>
  </si>
  <si>
    <t>Le Louvre</t>
  </si>
  <si>
    <t xml:space="preserve">Eiffel Tower </t>
  </si>
  <si>
    <t>Notre Dame Cathedral</t>
  </si>
  <si>
    <t>Arc de Triomphe</t>
  </si>
  <si>
    <t>Montmartre</t>
  </si>
  <si>
    <t>Chateua de Versailles</t>
  </si>
  <si>
    <t>Parc de Luxembourg</t>
  </si>
  <si>
    <t>Chateau de Versailles</t>
  </si>
  <si>
    <t>Le Centre Pompidou</t>
  </si>
  <si>
    <t>establishment natural_feature</t>
  </si>
  <si>
    <t>establishment park point_of_interest tourist_attraction</t>
  </si>
  <si>
    <t>latitude</t>
  </si>
  <si>
    <t>longitude</t>
  </si>
  <si>
    <t>partial_match</t>
  </si>
  <si>
    <t>plus_code</t>
  </si>
  <si>
    <t>postal_code</t>
  </si>
  <si>
    <t>premise</t>
  </si>
  <si>
    <t>OK</t>
  </si>
  <si>
    <t>Île-de-France</t>
  </si>
  <si>
    <t>Département de Paris</t>
  </si>
  <si>
    <t>France</t>
  </si>
  <si>
    <t>Pl. Charles de Gaulle, 75008 Paris, France</t>
  </si>
  <si>
    <t>Paris</t>
  </si>
  <si>
    <t>GEOMETRIC_CENTER</t>
  </si>
  <si>
    <t>ChIJjx37cOxv5kcRPWQuEW5ntdk</t>
  </si>
  <si>
    <t>8FW4V7FW+G2</t>
  </si>
  <si>
    <t>Place Charles de Gaulle</t>
  </si>
  <si>
    <t>Yvelines</t>
  </si>
  <si>
    <t>Place d'Armes, 78000 Versailles, France</t>
  </si>
  <si>
    <t>Versailles</t>
  </si>
  <si>
    <t>ROOFTOP</t>
  </si>
  <si>
    <t>ChIJdUyx15R95kcRj85ZX8H8OAU</t>
  </si>
  <si>
    <t>8FW4R43C+W4</t>
  </si>
  <si>
    <t>Place d'Armes</t>
  </si>
  <si>
    <t>Champ de Mars, 5 Av. Anatole France, 75007 Paris, France</t>
  </si>
  <si>
    <t>ChIJLU7jZClu5kcR4PcOOO6p3I0</t>
  </si>
  <si>
    <t>8FW4V75V+8Q</t>
  </si>
  <si>
    <t>Avenue Anatole France</t>
  </si>
  <si>
    <t>Place Georges-Pompidou, 75004 Paris, France</t>
  </si>
  <si>
    <t>ChIJoyC4CRxu5kcRRTPcWX5srLc</t>
  </si>
  <si>
    <t>8FW4V962+7V</t>
  </si>
  <si>
    <t>Montmartre, 75018 Paris, France</t>
  </si>
  <si>
    <t>APPROXIMATE</t>
  </si>
  <si>
    <t>ChIJEcgELkNu5kcRjVQFUIvkPMY</t>
  </si>
  <si>
    <t>8FW4V8PV+F6</t>
  </si>
  <si>
    <t>6 Parvis Notre-Dame - Pl. Jean-Paul II, 75004 Paris, France</t>
  </si>
  <si>
    <t>ChIJATr1n-Fx5kcRjQb6q6cdQDY</t>
  </si>
  <si>
    <t>8FW4V83X+5X</t>
  </si>
  <si>
    <t>Parvis Notre Dame - Place Jean-Paul II</t>
  </si>
  <si>
    <t>Jardin du Luxembourg</t>
  </si>
  <si>
    <t>Jardin du Luxembourg, 75006 Paris, France</t>
  </si>
  <si>
    <t>ChIJe2jeNttx5kcRi_mJsGHdkQc</t>
  </si>
  <si>
    <t>8FW4R8WP+JG</t>
  </si>
  <si>
    <t>Mode</t>
  </si>
  <si>
    <t>transit</t>
  </si>
  <si>
    <t>driving</t>
  </si>
  <si>
    <t>walking</t>
  </si>
  <si>
    <t>Distance</t>
  </si>
  <si>
    <t>Metres</t>
  </si>
  <si>
    <t xml:space="preserve"> </t>
  </si>
  <si>
    <t>75001 Paris, France</t>
  </si>
  <si>
    <t>ChIJD3uTd9hx5kcR1IQvGfr8dbk</t>
  </si>
  <si>
    <t>8FW4V86Q+63</t>
  </si>
  <si>
    <t>distance</t>
  </si>
  <si>
    <t>duration</t>
  </si>
  <si>
    <t>arc de triomphe|montmartre|transit</t>
  </si>
  <si>
    <t>eiffel tower|arc de triomphe|driving</t>
  </si>
  <si>
    <t>eiffel tower|le centre pompidou|walking</t>
  </si>
  <si>
    <t>eiffel tower|le louvre|walking</t>
  </si>
  <si>
    <t>eiffel tower|montmartre|transit</t>
  </si>
  <si>
    <t>eiffel tower|notre dame cathedral|walking</t>
  </si>
  <si>
    <t>eiffel tower|parc de luxembourg|walking</t>
  </si>
  <si>
    <t>le centre pompidou|le louvre|walking</t>
  </si>
  <si>
    <t>le louvre|notre dame cathedral|walking</t>
  </si>
  <si>
    <t>montmartre|le centre pompidou|walking</t>
  </si>
  <si>
    <t>notre dame cathedral|parc de luxembourg|walking</t>
  </si>
  <si>
    <t>status</t>
  </si>
  <si>
    <t>icon</t>
  </si>
  <si>
    <t>align</t>
  </si>
  <si>
    <t>right</t>
  </si>
  <si>
    <t>left</t>
  </si>
  <si>
    <t>top</t>
  </si>
  <si>
    <t>bottom</t>
  </si>
  <si>
    <t>red</t>
  </si>
  <si>
    <t>green</t>
  </si>
  <si>
    <t>blue</t>
  </si>
  <si>
    <t>strokecolor</t>
  </si>
  <si>
    <t>arrowcolor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</si>
</sst>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7681-76E4-4CDB-8110-22A107FC52D5}">
  <sheetPr codeName="Sheet1"/>
  <dimension ref="A1:J8"/>
  <sheetViews>
    <sheetView tabSelected="1" workbookViewId="0">
      <selection activeCell="Q2" sqref="Q2"/>
    </sheetView>
  </sheetViews>
  <sheetFormatPr defaultRowHeight="15" x14ac:dyDescent="0.25"/>
  <cols>
    <col min="1" max="1" width="21" bestFit="1" customWidth="1"/>
    <col min="2" max="2" width="10.5703125" customWidth="1"/>
    <col min="3" max="3" width="11" customWidth="1"/>
    <col min="4" max="4" width="33.140625" customWidth="1"/>
    <col min="5" max="5" width="7.85546875" style="8" bestFit="1" customWidth="1"/>
    <col min="6" max="6" width="10.140625" style="8" customWidth="1"/>
    <col min="7" max="7" width="13.140625" style="8" bestFit="1" customWidth="1"/>
    <col min="9" max="9" width="11" bestFit="1" customWidth="1"/>
    <col min="10" max="10" width="10.5703125" bestFit="1" customWidth="1"/>
  </cols>
  <sheetData>
    <row r="1" spans="1:10" x14ac:dyDescent="0.25">
      <c r="A1" s="1" t="s">
        <v>87</v>
      </c>
      <c r="B1" s="2" t="s">
        <v>0</v>
      </c>
      <c r="C1" s="2" t="s">
        <v>1</v>
      </c>
      <c r="D1" s="1" t="s">
        <v>5</v>
      </c>
      <c r="E1" s="3" t="s">
        <v>63</v>
      </c>
      <c r="F1" s="3" t="s">
        <v>68</v>
      </c>
      <c r="G1" s="3" t="s">
        <v>67</v>
      </c>
      <c r="H1" s="3" t="s">
        <v>88</v>
      </c>
      <c r="I1" s="3" t="s">
        <v>96</v>
      </c>
      <c r="J1" s="3" t="s">
        <v>97</v>
      </c>
    </row>
    <row r="2" spans="1:10" s="4" customFormat="1" ht="30" x14ac:dyDescent="0.25">
      <c r="A2" s="4" t="s">
        <v>11</v>
      </c>
      <c r="B2" s="4">
        <f>_xll.GeodesiX.UDF.Geocode(B$1, $A2)</f>
        <v>48.858370100000002</v>
      </c>
      <c r="C2" s="4">
        <f>_xll.GeodesiX.UDF.Geocode(C$1, $A2)</f>
        <v>2.2944813000000002</v>
      </c>
      <c r="D2" s="5" t="str">
        <f>_xll.GeodesiX.UDF.Geocode(D$1, $A2)</f>
        <v>Champ de Mars, 5 Av. Anatole France, 75007 Paris, France</v>
      </c>
      <c r="E2" s="6" t="s">
        <v>69</v>
      </c>
      <c r="F2" s="10"/>
      <c r="G2" s="7"/>
      <c r="H2" s="4" t="s">
        <v>90</v>
      </c>
    </row>
    <row r="3" spans="1:10" s="4" customFormat="1" ht="30" x14ac:dyDescent="0.25">
      <c r="A3" s="4" t="s">
        <v>13</v>
      </c>
      <c r="B3" s="9">
        <f>_xll.GeodesiX.UDF.Geocode(B$1, $A3)</f>
        <v>48.873791699999998</v>
      </c>
      <c r="C3" s="4">
        <f>_xll.GeodesiX.UDF.Geocode(C$1, $A3)</f>
        <v>2.2950275000000002</v>
      </c>
      <c r="D3" s="5" t="str">
        <f>_xll.GeodesiX.UDF.Geocode(D$1, $A3)</f>
        <v>Pl. Charles de Gaulle, 75008 Paris, France</v>
      </c>
      <c r="E3" s="7" t="s">
        <v>65</v>
      </c>
      <c r="F3" s="11">
        <f>_xll.GeodesiX.UDF.Travel("Distance", A2, A3, E3)</f>
        <v>1918</v>
      </c>
      <c r="G3" s="7" t="str">
        <f>TEXT(F3/1000,"#.0")&amp;" Km"</f>
        <v>1.9 Km</v>
      </c>
      <c r="H3" s="4" t="s">
        <v>90</v>
      </c>
      <c r="I3" s="4" t="s">
        <v>93</v>
      </c>
      <c r="J3" s="4" t="str">
        <f>I3</f>
        <v>red</v>
      </c>
    </row>
    <row r="4" spans="1:10" s="4" customFormat="1" x14ac:dyDescent="0.25">
      <c r="A4" s="4" t="s">
        <v>14</v>
      </c>
      <c r="B4" s="4">
        <f>_xll.GeodesiX.UDF.Geocode(B$1, $A4)</f>
        <v>48.886192899999998</v>
      </c>
      <c r="C4" s="4">
        <f>_xll.GeodesiX.UDF.Geocode(C$1, $A4)</f>
        <v>2.3430895</v>
      </c>
      <c r="D4" s="5" t="str">
        <f>_xll.GeodesiX.UDF.Geocode(D$1, $A4)</f>
        <v>Montmartre, 75018 Paris, France</v>
      </c>
      <c r="E4" s="7" t="s">
        <v>64</v>
      </c>
      <c r="F4" s="11">
        <f>_xll.GeodesiX.UDF.Travel("Distance", A3, A4, E4)</f>
        <v>4991</v>
      </c>
      <c r="G4" s="7" t="str">
        <f t="shared" ref="G4:G8" si="0">TEXT(F4/1000,"#.0")&amp;" Km"</f>
        <v>5.0 Km</v>
      </c>
      <c r="H4" s="4" t="s">
        <v>91</v>
      </c>
      <c r="I4" s="4" t="s">
        <v>95</v>
      </c>
      <c r="J4" s="4" t="str">
        <f t="shared" ref="J4:J8" si="1">I4</f>
        <v>blue</v>
      </c>
    </row>
    <row r="5" spans="1:10" s="4" customFormat="1" ht="30" x14ac:dyDescent="0.25">
      <c r="A5" s="4" t="s">
        <v>18</v>
      </c>
      <c r="B5" s="4">
        <f>_xll.GeodesiX.UDF.Geocode(B$1, $A5)</f>
        <v>48.860641999999999</v>
      </c>
      <c r="C5" s="4">
        <f>_xll.GeodesiX.UDF.Geocode(C$1, $A5)</f>
        <v>2.3522449999999999</v>
      </c>
      <c r="D5" s="5" t="str">
        <f>_xll.GeodesiX.UDF.Geocode(D$1, $A5)</f>
        <v>Place Georges-Pompidou, 75004 Paris, France</v>
      </c>
      <c r="E5" s="7" t="s">
        <v>66</v>
      </c>
      <c r="F5" s="12">
        <f>_xll.GeodesiX.UDF.Travel("Distance", A4, A5, E5)</f>
        <v>3628</v>
      </c>
      <c r="G5" s="7" t="str">
        <f t="shared" si="0"/>
        <v>3.6 Km</v>
      </c>
      <c r="H5" s="4" t="s">
        <v>89</v>
      </c>
      <c r="I5" s="4" t="s">
        <v>94</v>
      </c>
      <c r="J5" s="4" t="str">
        <f t="shared" si="1"/>
        <v>green</v>
      </c>
    </row>
    <row r="6" spans="1:10" s="4" customFormat="1" x14ac:dyDescent="0.25">
      <c r="A6" s="4" t="s">
        <v>10</v>
      </c>
      <c r="B6" s="4">
        <f>_xll.GeodesiX.UDF.Geocode(B$1, $A6)</f>
        <v>48.8606111</v>
      </c>
      <c r="C6" s="4">
        <f>_xll.GeodesiX.UDF.Geocode(C$1, $A6)</f>
        <v>2.3376440000000001</v>
      </c>
      <c r="D6" s="5" t="str">
        <f>_xll.GeodesiX.UDF.Geocode(D$1, $A6)</f>
        <v>75001 Paris, France</v>
      </c>
      <c r="E6" s="7" t="s">
        <v>66</v>
      </c>
      <c r="F6" s="11">
        <f>_xll.GeodesiX.UDF.Travel("Distance", A5, A6, E6)</f>
        <v>1223</v>
      </c>
      <c r="G6" s="7" t="str">
        <f t="shared" si="0"/>
        <v>1.2 Km</v>
      </c>
      <c r="H6" s="4" t="s">
        <v>90</v>
      </c>
      <c r="I6" s="4" t="s">
        <v>94</v>
      </c>
      <c r="J6" s="4" t="str">
        <f t="shared" si="1"/>
        <v>green</v>
      </c>
    </row>
    <row r="7" spans="1:10" s="4" customFormat="1" ht="30" x14ac:dyDescent="0.25">
      <c r="A7" s="4" t="s">
        <v>12</v>
      </c>
      <c r="B7" s="4">
        <f>_xll.GeodesiX.UDF.Geocode(B$1, $A7)</f>
        <v>48.852968199999999</v>
      </c>
      <c r="C7" s="4">
        <f>_xll.GeodesiX.UDF.Geocode(C$1, $A7)</f>
        <v>2.3499021</v>
      </c>
      <c r="D7" s="5" t="str">
        <f>_xll.GeodesiX.UDF.Geocode(D$1, $A7)</f>
        <v>6 Parvis Notre-Dame - Pl. Jean-Paul II, 75004 Paris, France</v>
      </c>
      <c r="E7" s="7" t="s">
        <v>66</v>
      </c>
      <c r="F7" s="11">
        <f>_xll.GeodesiX.UDF.Travel("Distance", A6, A7, E7)</f>
        <v>1327</v>
      </c>
      <c r="G7" s="7" t="str">
        <f t="shared" si="0"/>
        <v>1.3 Km</v>
      </c>
      <c r="H7" s="4" t="s">
        <v>89</v>
      </c>
      <c r="I7" s="4" t="s">
        <v>94</v>
      </c>
      <c r="J7" s="4" t="str">
        <f t="shared" si="1"/>
        <v>green</v>
      </c>
    </row>
    <row r="8" spans="1:10" s="4" customFormat="1" ht="30" x14ac:dyDescent="0.25">
      <c r="A8" s="4" t="s">
        <v>16</v>
      </c>
      <c r="B8" s="4">
        <f>_xll.GeodesiX.UDF.Geocode(B$1, $A8)</f>
        <v>48.8466144</v>
      </c>
      <c r="C8" s="4">
        <f>_xll.GeodesiX.UDF.Geocode(C$1, $A8)</f>
        <v>2.3363309000000001</v>
      </c>
      <c r="D8" s="5" t="str">
        <f>_xll.GeodesiX.UDF.Geocode(D$1, $A8)</f>
        <v>Jardin du Luxembourg, 75006 Paris, France</v>
      </c>
      <c r="E8" s="7" t="s">
        <v>66</v>
      </c>
      <c r="F8" s="11">
        <f>_xll.GeodesiX.UDF.Travel("Distance", A7, A8, E8)</f>
        <v>1248</v>
      </c>
      <c r="G8" s="7" t="str">
        <f t="shared" si="0"/>
        <v>1.2 Km</v>
      </c>
      <c r="H8" s="4" t="s">
        <v>92</v>
      </c>
      <c r="I8" s="4" t="s">
        <v>94</v>
      </c>
      <c r="J8" s="4" t="str">
        <f t="shared" si="1"/>
        <v>green</v>
      </c>
    </row>
  </sheetData>
  <pageMargins left="0.7" right="0.7" top="0.75" bottom="0.75" header="0.3" footer="0.3"/>
  <customProperties>
    <customPr name="display" r:id="rId1"/>
    <customPr name="id" r:id="rId2"/>
    <customPr name="mapstyle" r:id="rId3"/>
    <customPr name="PaneHeight" r:id="rId4"/>
    <customPr name="PaneWidth" r:id="rId5"/>
    <customPr name="position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EC15-4448-4805-9B03-07547E95C23F}">
  <sheetPr codeName="Sheet2"/>
  <dimension ref="A1:S10"/>
  <sheetViews>
    <sheetView workbookViewId="0"/>
  </sheetViews>
  <sheetFormatPr defaultRowHeight="15" x14ac:dyDescent="0.25"/>
  <sheetData>
    <row r="1" spans="1:19" x14ac:dyDescent="0.25">
      <c r="A1">
        <v>11</v>
      </c>
      <c r="B1" t="s">
        <v>86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5</v>
      </c>
      <c r="I1" t="s">
        <v>21</v>
      </c>
      <c r="J1" t="s">
        <v>6</v>
      </c>
      <c r="K1" t="s">
        <v>7</v>
      </c>
      <c r="L1" t="s">
        <v>22</v>
      </c>
      <c r="M1" t="s">
        <v>23</v>
      </c>
      <c r="N1" t="s">
        <v>8</v>
      </c>
      <c r="O1" t="s">
        <v>24</v>
      </c>
      <c r="P1" t="s">
        <v>25</v>
      </c>
      <c r="Q1" t="s">
        <v>26</v>
      </c>
      <c r="R1" t="s">
        <v>9</v>
      </c>
      <c r="S1" t="s">
        <v>86</v>
      </c>
    </row>
    <row r="2" spans="1:19" x14ac:dyDescent="0.25">
      <c r="A2" t="s">
        <v>13</v>
      </c>
      <c r="B2" t="s">
        <v>27</v>
      </c>
      <c r="C2" t="s">
        <v>28</v>
      </c>
      <c r="D2" t="s">
        <v>29</v>
      </c>
      <c r="E2" t="s">
        <v>30</v>
      </c>
      <c r="H2" t="s">
        <v>31</v>
      </c>
      <c r="I2">
        <v>48.873791699999998</v>
      </c>
      <c r="J2" t="s">
        <v>32</v>
      </c>
      <c r="K2" t="s">
        <v>33</v>
      </c>
      <c r="L2">
        <v>2.2950275000000002</v>
      </c>
      <c r="N2" t="s">
        <v>34</v>
      </c>
      <c r="O2" t="s">
        <v>35</v>
      </c>
      <c r="P2">
        <v>75008</v>
      </c>
      <c r="R2" t="s">
        <v>36</v>
      </c>
    </row>
    <row r="3" spans="1:19" x14ac:dyDescent="0.25">
      <c r="A3" t="s">
        <v>17</v>
      </c>
      <c r="B3" t="s">
        <v>27</v>
      </c>
      <c r="C3" t="s">
        <v>28</v>
      </c>
      <c r="D3" t="s">
        <v>37</v>
      </c>
      <c r="E3" t="s">
        <v>30</v>
      </c>
      <c r="H3" t="s">
        <v>38</v>
      </c>
      <c r="I3">
        <v>48.804864899999998</v>
      </c>
      <c r="J3" t="s">
        <v>39</v>
      </c>
      <c r="K3" t="s">
        <v>40</v>
      </c>
      <c r="L3">
        <v>2.1203553999999998</v>
      </c>
      <c r="N3" t="s">
        <v>41</v>
      </c>
      <c r="O3" t="s">
        <v>42</v>
      </c>
      <c r="P3">
        <v>78000</v>
      </c>
      <c r="Q3" t="s">
        <v>43</v>
      </c>
    </row>
    <row r="4" spans="1:19" x14ac:dyDescent="0.25">
      <c r="A4" t="s">
        <v>15</v>
      </c>
      <c r="B4" t="s">
        <v>27</v>
      </c>
      <c r="C4" t="s">
        <v>28</v>
      </c>
      <c r="D4" t="s">
        <v>37</v>
      </c>
      <c r="E4" t="s">
        <v>30</v>
      </c>
      <c r="H4" t="s">
        <v>38</v>
      </c>
      <c r="I4">
        <v>48.804864899999998</v>
      </c>
      <c r="J4" t="s">
        <v>39</v>
      </c>
      <c r="K4" t="s">
        <v>40</v>
      </c>
      <c r="L4">
        <v>2.1203553999999998</v>
      </c>
      <c r="M4" t="b">
        <v>1</v>
      </c>
      <c r="N4" t="s">
        <v>41</v>
      </c>
      <c r="O4" t="s">
        <v>42</v>
      </c>
      <c r="P4">
        <v>78000</v>
      </c>
      <c r="Q4" t="s">
        <v>43</v>
      </c>
    </row>
    <row r="5" spans="1:19" x14ac:dyDescent="0.25">
      <c r="A5" t="s">
        <v>11</v>
      </c>
      <c r="B5" t="s">
        <v>27</v>
      </c>
      <c r="C5" t="s">
        <v>28</v>
      </c>
      <c r="D5" t="s">
        <v>29</v>
      </c>
      <c r="E5" t="s">
        <v>30</v>
      </c>
      <c r="H5" t="s">
        <v>44</v>
      </c>
      <c r="I5">
        <v>48.858370100000002</v>
      </c>
      <c r="J5" t="s">
        <v>32</v>
      </c>
      <c r="K5" t="s">
        <v>40</v>
      </c>
      <c r="L5">
        <v>2.2944813000000002</v>
      </c>
      <c r="N5" t="s">
        <v>45</v>
      </c>
      <c r="O5" t="s">
        <v>46</v>
      </c>
      <c r="P5">
        <v>75007</v>
      </c>
      <c r="R5" t="s">
        <v>47</v>
      </c>
    </row>
    <row r="6" spans="1:19" x14ac:dyDescent="0.25">
      <c r="A6" t="s">
        <v>18</v>
      </c>
      <c r="B6" t="s">
        <v>27</v>
      </c>
      <c r="C6" t="s">
        <v>28</v>
      </c>
      <c r="D6" t="s">
        <v>29</v>
      </c>
      <c r="E6" t="s">
        <v>30</v>
      </c>
      <c r="H6" t="s">
        <v>48</v>
      </c>
      <c r="I6">
        <v>48.860641999999999</v>
      </c>
      <c r="J6" t="s">
        <v>32</v>
      </c>
      <c r="K6" t="s">
        <v>33</v>
      </c>
      <c r="L6">
        <v>2.3522449999999999</v>
      </c>
      <c r="N6" t="s">
        <v>49</v>
      </c>
      <c r="O6" t="s">
        <v>50</v>
      </c>
      <c r="P6">
        <v>75004</v>
      </c>
    </row>
    <row r="7" spans="1:19" x14ac:dyDescent="0.25">
      <c r="A7" t="s">
        <v>10</v>
      </c>
      <c r="B7" t="s">
        <v>27</v>
      </c>
      <c r="C7" t="s">
        <v>28</v>
      </c>
      <c r="D7" t="s">
        <v>32</v>
      </c>
      <c r="E7" t="s">
        <v>30</v>
      </c>
      <c r="H7" t="s">
        <v>70</v>
      </c>
      <c r="I7">
        <v>48.8606111</v>
      </c>
      <c r="J7" t="s">
        <v>32</v>
      </c>
      <c r="K7" t="s">
        <v>33</v>
      </c>
      <c r="L7">
        <v>2.3376440000000001</v>
      </c>
      <c r="M7" t="b">
        <v>1</v>
      </c>
      <c r="N7" t="s">
        <v>71</v>
      </c>
      <c r="O7" t="s">
        <v>72</v>
      </c>
      <c r="P7">
        <v>75001</v>
      </c>
    </row>
    <row r="8" spans="1:19" x14ac:dyDescent="0.25">
      <c r="A8" t="s">
        <v>14</v>
      </c>
      <c r="B8" t="s">
        <v>27</v>
      </c>
      <c r="C8" t="s">
        <v>28</v>
      </c>
      <c r="D8" t="s">
        <v>32</v>
      </c>
      <c r="E8" t="s">
        <v>30</v>
      </c>
      <c r="F8" t="s">
        <v>14</v>
      </c>
      <c r="H8" t="s">
        <v>51</v>
      </c>
      <c r="I8">
        <v>48.886192899999998</v>
      </c>
      <c r="J8" t="s">
        <v>32</v>
      </c>
      <c r="K8" t="s">
        <v>52</v>
      </c>
      <c r="L8">
        <v>2.3430895</v>
      </c>
      <c r="N8" t="s">
        <v>53</v>
      </c>
      <c r="O8" t="s">
        <v>54</v>
      </c>
      <c r="P8">
        <v>75018</v>
      </c>
    </row>
    <row r="9" spans="1:19" x14ac:dyDescent="0.25">
      <c r="A9" t="s">
        <v>12</v>
      </c>
      <c r="B9" t="s">
        <v>27</v>
      </c>
      <c r="C9" t="s">
        <v>28</v>
      </c>
      <c r="D9" t="s">
        <v>29</v>
      </c>
      <c r="E9" t="s">
        <v>30</v>
      </c>
      <c r="H9" t="s">
        <v>55</v>
      </c>
      <c r="I9">
        <v>48.852968199999999</v>
      </c>
      <c r="J9" t="s">
        <v>32</v>
      </c>
      <c r="K9" t="s">
        <v>40</v>
      </c>
      <c r="L9">
        <v>2.3499021</v>
      </c>
      <c r="M9" t="b">
        <v>1</v>
      </c>
      <c r="N9" t="s">
        <v>56</v>
      </c>
      <c r="O9" t="s">
        <v>57</v>
      </c>
      <c r="P9">
        <v>75004</v>
      </c>
      <c r="R9" t="s">
        <v>58</v>
      </c>
    </row>
    <row r="10" spans="1:19" x14ac:dyDescent="0.25">
      <c r="A10" t="s">
        <v>16</v>
      </c>
      <c r="B10" t="s">
        <v>27</v>
      </c>
      <c r="C10" t="s">
        <v>28</v>
      </c>
      <c r="D10" t="s">
        <v>29</v>
      </c>
      <c r="E10" t="s">
        <v>30</v>
      </c>
      <c r="G10" t="s">
        <v>59</v>
      </c>
      <c r="H10" t="s">
        <v>60</v>
      </c>
      <c r="I10">
        <v>48.8466144</v>
      </c>
      <c r="J10" t="s">
        <v>32</v>
      </c>
      <c r="K10" t="s">
        <v>33</v>
      </c>
      <c r="L10">
        <v>2.3363309000000001</v>
      </c>
      <c r="M10" t="b">
        <v>1</v>
      </c>
      <c r="N10" t="s">
        <v>61</v>
      </c>
      <c r="O10" t="s">
        <v>62</v>
      </c>
      <c r="P10">
        <v>75006</v>
      </c>
    </row>
  </sheetData>
  <pageMargins left="0.7" right="0.7" top="0.75" bottom="0.75" header="0.3" footer="0.3"/>
  <customProperties>
    <customPr name="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9DA4-069B-4560-B051-F33C7BFE5F99}">
  <sheetPr codeName="Sheet3"/>
  <dimension ref="A1:E12"/>
  <sheetViews>
    <sheetView workbookViewId="0"/>
  </sheetViews>
  <sheetFormatPr defaultRowHeight="15" x14ac:dyDescent="0.25"/>
  <sheetData>
    <row r="1" spans="1:5" x14ac:dyDescent="0.25">
      <c r="A1">
        <v>13</v>
      </c>
      <c r="B1" t="s">
        <v>86</v>
      </c>
      <c r="C1" t="s">
        <v>73</v>
      </c>
      <c r="D1" t="s">
        <v>74</v>
      </c>
      <c r="E1" t="s">
        <v>86</v>
      </c>
    </row>
    <row r="2" spans="1:5" x14ac:dyDescent="0.25">
      <c r="A2" t="s">
        <v>75</v>
      </c>
      <c r="B2" t="s">
        <v>27</v>
      </c>
      <c r="C2">
        <v>4991</v>
      </c>
      <c r="D2">
        <v>1.83449074074074E-2</v>
      </c>
    </row>
    <row r="3" spans="1:5" x14ac:dyDescent="0.25">
      <c r="A3" t="s">
        <v>76</v>
      </c>
      <c r="B3" t="s">
        <v>27</v>
      </c>
      <c r="C3">
        <v>1918</v>
      </c>
      <c r="D3">
        <v>4.8148148148148204E-3</v>
      </c>
    </row>
    <row r="4" spans="1:5" x14ac:dyDescent="0.25">
      <c r="A4" t="s">
        <v>77</v>
      </c>
      <c r="B4" t="s">
        <v>27</v>
      </c>
      <c r="C4">
        <v>4973</v>
      </c>
      <c r="D4">
        <v>4.7430555555555601E-2</v>
      </c>
    </row>
    <row r="5" spans="1:5" x14ac:dyDescent="0.25">
      <c r="A5" t="s">
        <v>78</v>
      </c>
      <c r="B5" t="s">
        <v>27</v>
      </c>
      <c r="C5">
        <v>3498</v>
      </c>
      <c r="D5">
        <v>3.2939814814814797E-2</v>
      </c>
    </row>
    <row r="6" spans="1:5" x14ac:dyDescent="0.25">
      <c r="A6" t="s">
        <v>79</v>
      </c>
      <c r="B6" t="s">
        <v>27</v>
      </c>
      <c r="C6">
        <v>7456</v>
      </c>
      <c r="D6">
        <v>2.6828703703703698E-2</v>
      </c>
    </row>
    <row r="7" spans="1:5" x14ac:dyDescent="0.25">
      <c r="A7" t="s">
        <v>80</v>
      </c>
      <c r="B7" t="s">
        <v>27</v>
      </c>
      <c r="C7">
        <v>4717</v>
      </c>
      <c r="D7">
        <v>4.4733796296296299E-2</v>
      </c>
    </row>
    <row r="8" spans="1:5" x14ac:dyDescent="0.25">
      <c r="A8" t="s">
        <v>81</v>
      </c>
      <c r="B8" t="s">
        <v>27</v>
      </c>
      <c r="C8">
        <v>3536</v>
      </c>
      <c r="D8">
        <v>3.5127314814814799E-2</v>
      </c>
    </row>
    <row r="9" spans="1:5" x14ac:dyDescent="0.25">
      <c r="A9" t="s">
        <v>82</v>
      </c>
      <c r="B9" t="s">
        <v>27</v>
      </c>
      <c r="C9">
        <v>1223</v>
      </c>
      <c r="D9">
        <v>1.16898148148148E-2</v>
      </c>
    </row>
    <row r="10" spans="1:5" x14ac:dyDescent="0.25">
      <c r="A10" t="s">
        <v>83</v>
      </c>
      <c r="B10" t="s">
        <v>27</v>
      </c>
      <c r="C10">
        <v>1327</v>
      </c>
      <c r="D10">
        <v>1.2743055555555599E-2</v>
      </c>
    </row>
    <row r="11" spans="1:5" x14ac:dyDescent="0.25">
      <c r="A11" t="s">
        <v>84</v>
      </c>
      <c r="B11" t="s">
        <v>27</v>
      </c>
      <c r="C11">
        <v>3628</v>
      </c>
      <c r="D11">
        <v>3.4756944444444403E-2</v>
      </c>
    </row>
    <row r="12" spans="1:5" x14ac:dyDescent="0.25">
      <c r="A12" t="s">
        <v>85</v>
      </c>
      <c r="B12" t="s">
        <v>27</v>
      </c>
      <c r="C12">
        <v>1248</v>
      </c>
      <c r="D12">
        <v>1.2662037037036999E-2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Calvert</dc:creator>
  <cp:lastModifiedBy>Maurice Calvert</cp:lastModifiedBy>
  <dcterms:created xsi:type="dcterms:W3CDTF">2024-04-20T17:38:25Z</dcterms:created>
  <dcterms:modified xsi:type="dcterms:W3CDTF">2024-05-30T07:46:53Z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470a41a0-775b-40d2-8f48-177789f1ab4f</vt:lpwstr>
  </property>
  <property fmtid="{D5CDD505-2E9C-101B-9397-08002B2CF9AE}" pid="3" name="DrawingSettings">
    <vt:lpwstr>[_x000d_
  {_x000d_
    "Key": "align",_x000d_
    "Value": "Centre"_x000d_
  },_x000d_
  {_x000d_
    "Key": "arrow",_x000d_
    "Value": "Expand_Less"_x000d_
  },_x000d_
  {_x000d_
    "Key": "arrowColor",_x000d_
    "Value": "Red"_x000d_
  },_x000d_
  {_x000d_
    "Key": "arrowSize",_x000d_
    "Value": "36"_x000d_
  },_x000d_
  {_x000d_
    "Key": "icon",_x000d_
    "Value": "$Push_Pin"_x000d_
  },_x000d_
  {_x000d_
    "Key": "iconColor",_x000d_
    "Value": "Red"_x000d_
  },_x000d_
  {_x000d_
    "Key": "iconSize",_x000d_
    "Value": "24"_x000d_
  },_x000d_
  {_x000d_
    "Key": "lineTitle",_x000d_
    "Value": ""_x000d_
  },_x000d_
  {_x000d_
    "Key": "strokeColor",_x000d_
    "Value": "Red"_x000d_
  },_x000d_
  {_x000d_
    "Key": "strokeOpacity",_x000d_
    "Value": "1"_x000d_
  },_x000d_
  {_x000d_
    "Key": "strokeWeight",_x000d_
    "Value": "3"_x000d_
  },_x000d_
  {_x000d_
    "Key": "symbols",_x000d_
    "Value": "outlined"_x000d_
  },_x000d_
  {_x000d_
    "Key": "title",_x000d_
    "Value": ""_x000d_
  }_x000d_
]</vt:lpwstr>
  </property>
  <property fmtid="{D5CDD505-2E9C-101B-9397-08002B2CF9AE}" pid="4" name="align">
    <vt:lpwstr/>
  </property>
  <property fmtid="{D5CDD505-2E9C-101B-9397-08002B2CF9AE}" pid="5" name="arrow">
    <vt:lpwstr/>
  </property>
  <property fmtid="{D5CDD505-2E9C-101B-9397-08002B2CF9AE}" pid="6" name="arrowColor">
    <vt:lpwstr/>
  </property>
  <property fmtid="{D5CDD505-2E9C-101B-9397-08002B2CF9AE}" pid="7" name="arrowSize">
    <vt:lpwstr/>
  </property>
  <property fmtid="{D5CDD505-2E9C-101B-9397-08002B2CF9AE}" pid="8" name="icon">
    <vt:lpwstr/>
  </property>
  <property fmtid="{D5CDD505-2E9C-101B-9397-08002B2CF9AE}" pid="9" name="iconColor">
    <vt:lpwstr/>
  </property>
  <property fmtid="{D5CDD505-2E9C-101B-9397-08002B2CF9AE}" pid="10" name="iconSize">
    <vt:lpwstr/>
  </property>
  <property fmtid="{D5CDD505-2E9C-101B-9397-08002B2CF9AE}" pid="11" name="lineTitle">
    <vt:lpwstr/>
  </property>
  <property fmtid="{D5CDD505-2E9C-101B-9397-08002B2CF9AE}" pid="12" name="strokeColor">
    <vt:lpwstr/>
  </property>
  <property fmtid="{D5CDD505-2E9C-101B-9397-08002B2CF9AE}" pid="13" name="strokeOpacity">
    <vt:lpwstr/>
  </property>
  <property fmtid="{D5CDD505-2E9C-101B-9397-08002B2CF9AE}" pid="14" name="strokeWeight">
    <vt:lpwstr/>
  </property>
  <property fmtid="{D5CDD505-2E9C-101B-9397-08002B2CF9AE}" pid="15" name="symbols">
    <vt:lpwstr/>
  </property>
  <property fmtid="{D5CDD505-2E9C-101B-9397-08002B2CF9AE}" pid="16" name="title">
    <vt:lpwstr/>
  </property>
</Properties>
</file>