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paldo\formatos\pormatos pagina web\"/>
    </mc:Choice>
  </mc:AlternateContent>
  <xr:revisionPtr revIDLastSave="0" documentId="8_{DD5AAE8D-DE4D-4CDB-AF86-40C3BB4AADD2}" xr6:coauthVersionLast="47" xr6:coauthVersionMax="47" xr10:uidLastSave="{00000000-0000-0000-0000-000000000000}"/>
  <bookViews>
    <workbookView xWindow="-120" yWindow="-120" windowWidth="29040" windowHeight="15720" tabRatio="731" xr2:uid="{5391D2FB-F478-4088-B7D1-8B92FA15C308}"/>
  </bookViews>
  <sheets>
    <sheet name="F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xlnm.Print_Area">#REF!</definedName>
    <definedName name="__xlnm.Print_Titles">#REF!</definedName>
    <definedName name="_01_02_2013">#REF!</definedName>
    <definedName name="A_1">#REF!</definedName>
    <definedName name="A_1_4">#REF!</definedName>
    <definedName name="A_2">#REF!</definedName>
    <definedName name="A_2_4">#REF!</definedName>
    <definedName name="A_5">'[1]RESUMEN DE COTIZACION'!$D$6:$D$19</definedName>
    <definedName name="A_6">'[1]RESUMEN DE COTIZACION'!$E$6:$E$19</definedName>
    <definedName name="ACC">#REF!</definedName>
    <definedName name="_xlnm.Print_Area">#REF!</definedName>
    <definedName name="Auxiliar">[2]Auxiliar!$B$17:$K$1992</definedName>
    <definedName name="auxiliar13">[3]Auxiliar!$B$17:$K$1976</definedName>
    <definedName name="auxiliarD">[4]Auxiliar!$B$17:$K$1987</definedName>
    <definedName name="auxiliarD1">[4]Auxiliar!$B$17:$K$1987</definedName>
    <definedName name="B_1">#REF!</definedName>
    <definedName name="B_1_4">#REF!</definedName>
    <definedName name="B_2">#REF!</definedName>
    <definedName name="B_2_4">#REF!</definedName>
    <definedName name="B01_">#REF!</definedName>
    <definedName name="B01__4">#REF!</definedName>
    <definedName name="B02_">#REF!</definedName>
    <definedName name="B02__4">#REF!</definedName>
    <definedName name="B03_">#REF!</definedName>
    <definedName name="B03__4">#REF!</definedName>
    <definedName name="B04_">#REF!</definedName>
    <definedName name="B04__4">#REF!</definedName>
    <definedName name="B05_">#REF!</definedName>
    <definedName name="B05__4">#REF!</definedName>
    <definedName name="B06_">#REF!</definedName>
    <definedName name="B06__4">#REF!</definedName>
    <definedName name="B07_">#REF!</definedName>
    <definedName name="B07__4">#REF!</definedName>
    <definedName name="B08_">#REF!</definedName>
    <definedName name="B08__4">#REF!</definedName>
    <definedName name="_xlnm.Database">#REF!</definedName>
    <definedName name="BuiltIn_Print_Area">#REF!</definedName>
    <definedName name="BuiltIn_Print_Area___0">#REF!</definedName>
    <definedName name="BuiltIn_Print_Area___0___0">#REF!</definedName>
    <definedName name="BuiltIn_Print_Titles">#REF!</definedName>
    <definedName name="C_1">#REF!</definedName>
    <definedName name="C_1_4">#REF!</definedName>
    <definedName name="C_2">#REF!</definedName>
    <definedName name="C_2_4">#REF!</definedName>
    <definedName name="CA">#REF!</definedName>
    <definedName name="CANT.">[5]BASES!$B$4:$B$12</definedName>
    <definedName name="CANT_">#REF!</definedName>
    <definedName name="CARGOS">#REF!</definedName>
    <definedName name="CARRO">#REF!</definedName>
    <definedName name="cc">#REF!</definedName>
    <definedName name="cc_4">#REF!</definedName>
    <definedName name="ccc">#REF!</definedName>
    <definedName name="ccc_4">#REF!</definedName>
    <definedName name="cccc">#REF!</definedName>
    <definedName name="cccc_4">#REF!</definedName>
    <definedName name="ccccc">#REF!</definedName>
    <definedName name="CCTV">#REF!</definedName>
    <definedName name="CO">#REF!</definedName>
    <definedName name="condominio.vive.argomedo" hidden="1">#REF!</definedName>
    <definedName name="condominio.vive.argomedo.p" hidden="1">#REF!</definedName>
    <definedName name="Corregir_direcciones">#REF!</definedName>
    <definedName name="D">#REF!</definedName>
    <definedName name="D_4">#REF!</definedName>
    <definedName name="Database" hidden="1">#REF!</definedName>
    <definedName name="DESC0">#REF!</definedName>
    <definedName name="DESC1">#REF!</definedName>
    <definedName name="DESC2">#REF!</definedName>
    <definedName name="DESC3">#REF!</definedName>
    <definedName name="DESC4">#REF!</definedName>
    <definedName name="DESC5">#REF!</definedName>
    <definedName name="DESC6">#REF!</definedName>
    <definedName name="DESC7">#REF!</definedName>
    <definedName name="DESC8">[6]Costos!$D$22</definedName>
    <definedName name="dfzgdf">#REF!</definedName>
    <definedName name="DH">#REF!</definedName>
    <definedName name="Dt">#REF!</definedName>
    <definedName name="Dt_4">#REF!</definedName>
    <definedName name="eeeeee">#REF!</definedName>
    <definedName name="eeeeeeee">'[1]OBRA CIVIL'!$8:$8</definedName>
    <definedName name="EU">[7]Costos!$D$8</definedName>
    <definedName name="Excel_BuiltIn_Database">#REF!</definedName>
    <definedName name="Excel_BuiltIn_Database_0">#REF!</definedName>
    <definedName name="Excel_BuiltIn_Print_Area">"#REF!"</definedName>
    <definedName name="Excel_BuiltIn_Print_Titles_1">"#REF!"</definedName>
    <definedName name="Excel_BuiltIn_Recorder">#REF!</definedName>
    <definedName name="Excel_BuiltIn_Recorder_0">#REF!</definedName>
    <definedName name="FAD">[8]Tyco!#REF!</definedName>
    <definedName name="FBI">[8]Tyco!#REF!</definedName>
    <definedName name="FBIC">[8]Tyco!#REF!</definedName>
    <definedName name="fdg">'[1]ESTRUCTURA DE HORMIGON'!$1:$7</definedName>
    <definedName name="format" hidden="1">#REF!</definedName>
    <definedName name="formatito">#REF!</definedName>
    <definedName name="formato" hidden="1">#REF!</definedName>
    <definedName name="GG">[8]Tyco!#REF!</definedName>
    <definedName name="_xlnm.Recorder">#REF!</definedName>
    <definedName name="gsdf">#REF!</definedName>
    <definedName name="HOME">#REF!</definedName>
    <definedName name="HTML_CodePage" hidden="1">1252</definedName>
    <definedName name="HTML_Control" hidden="1">{"'resumen'!$A$1:$D$42"}</definedName>
    <definedName name="HTML_Description" hidden="1">""</definedName>
    <definedName name="HTML_Email" hidden="1">""</definedName>
    <definedName name="HTML_Header" hidden="1">"Fundacion Duoc"</definedName>
    <definedName name="HTML_LastUpdate" hidden="1">""</definedName>
    <definedName name="HTML_LineAfter" hidden="1">TRUE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"D:\CONTABILIDAD\ACTIVO FIJO\INFORMES A. FIJO\año 2001\Obras\Activacion Obras Sede 10.htm"</definedName>
    <definedName name="HTML_Title" hidden="1">"Activacion Obras Ctro Tecnologico"</definedName>
    <definedName name="IN">#REF!</definedName>
    <definedName name="Incl">#REF!</definedName>
    <definedName name="INT">#REF!</definedName>
    <definedName name="laviña" hidden="1">#REF!</definedName>
    <definedName name="Macro2">#REF!</definedName>
    <definedName name="manalt">#REF!</definedName>
    <definedName name="manalter">#REF!</definedName>
    <definedName name="MANO">#REF!</definedName>
    <definedName name="mano1">#REF!</definedName>
    <definedName name="Mano2">#REF!</definedName>
    <definedName name="mano3">#REF!</definedName>
    <definedName name="mano4">#REF!</definedName>
    <definedName name="MO">#REF!</definedName>
    <definedName name="moe">[8]Tyco!#REF!</definedName>
    <definedName name="mop">[8]Tyco!#REF!</definedName>
    <definedName name="MXL">#REF!</definedName>
    <definedName name="MXLV">#REF!</definedName>
    <definedName name="N._FUND.">[5]BASES!$C$4:$C$12</definedName>
    <definedName name="N__FUND_">#REF!</definedName>
    <definedName name="NICO">#REF!</definedName>
    <definedName name="nwem" hidden="1">#REF!</definedName>
    <definedName name="ObraGruesa">[2]ObraGruesa!$B$10:$K$588</definedName>
    <definedName name="ObraGruesa13">[3]ObraGruesa!$B$10:$K$588</definedName>
    <definedName name="pesos">#REF!</definedName>
    <definedName name="pesos2">#REF!</definedName>
    <definedName name="pesosD">#REF!</definedName>
    <definedName name="pesoso13">#REF!</definedName>
    <definedName name="PYRO">#REF!</definedName>
    <definedName name="Recorder" hidden="1">#REF!</definedName>
    <definedName name="Repuestos">#REF!</definedName>
    <definedName name="ROBO">#REF!</definedName>
    <definedName name="SP">#REF!</definedName>
    <definedName name="ss">#REF!</definedName>
    <definedName name="ss_4">#REF!</definedName>
    <definedName name="sss">#REF!</definedName>
    <definedName name="sss_4">#REF!</definedName>
    <definedName name="sssss">[1]INFRAESTRUCTURA!$1:$8</definedName>
    <definedName name="ssssssssss">'[1]INSTALACION ELECTRICA'!$1:$9</definedName>
    <definedName name="TIPO_DE_BASE">#REF!</definedName>
    <definedName name="TIPO_DE_BASE_4">#REF!</definedName>
    <definedName name="TOTAL">#REF!</definedName>
    <definedName name="TV">#REF!</definedName>
    <definedName name="U">#REF!</definedName>
    <definedName name="ucñ">[8]Tyco!#REF!</definedName>
    <definedName name="UDE">[8]Tyco!#REF!</definedName>
    <definedName name="UF">#REF!</definedName>
    <definedName name="US">#REF!</definedName>
    <definedName name="USD">[8]Tyco!#REF!</definedName>
    <definedName name="USV">[8]Tyco!#REF!</definedName>
    <definedName name="Vanos">[2]Auxiliar!$B$399:$L$421</definedName>
    <definedName name="vanos13">[3]Auxiliar!$B$380:$L$405</definedName>
    <definedName name="vanos2">[9]Auxiliar!$B$412:$L$437</definedName>
    <definedName name="vanos3">[9]Auxiliar!$B$412:$L$437</definedName>
    <definedName name="vanos4">[10]Auxiliar!$B$385:$L$408</definedName>
    <definedName name="vanos5">[11]Auxiliar!$B$397:$L$421</definedName>
    <definedName name="vanos6">[12]Auxiliar!$B$428:$L$457</definedName>
    <definedName name="vanos7">[4]Auxiliar!$B$392:$L$416</definedName>
    <definedName name="vanos8">[13]Auxiliar!$B$380:$L$405</definedName>
    <definedName name="vanosD">[4]Auxiliar!$B$392:$L$416</definedName>
    <definedName name="vanosD2">[4]Auxiliar!$B$392:$L$416</definedName>
    <definedName name="vanosD3">[4]Auxiliar!$B$392:$L$416</definedName>
    <definedName name="vanosD4">[4]Auxiliar!$B$392:$L$416</definedName>
    <definedName name="VHD">[8]Tyco!#REF!</definedName>
    <definedName name="VHP">[8]Tyco!#REF!</definedName>
    <definedName name="VOL.">[5]BASES!$L$4:$L$12</definedName>
    <definedName name="VOL._TOT.">[5]BASES!$M$4:$M$12</definedName>
    <definedName name="VOL_">#REF!</definedName>
    <definedName name="VOL__4">#REF!</definedName>
    <definedName name="VOL__TOT_">#REF!</definedName>
    <definedName name="VOL__TOT_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40" i="1"/>
  <c r="I40" i="1"/>
  <c r="J40" i="1"/>
  <c r="K40" i="1"/>
  <c r="L40" i="1"/>
  <c r="M40" i="1"/>
  <c r="N40" i="1"/>
  <c r="O40" i="1"/>
  <c r="H41" i="1"/>
  <c r="I41" i="1"/>
  <c r="J41" i="1"/>
  <c r="K41" i="1"/>
  <c r="L41" i="1"/>
  <c r="M41" i="1"/>
  <c r="N41" i="1"/>
  <c r="O41" i="1"/>
  <c r="H42" i="1"/>
  <c r="I42" i="1"/>
  <c r="J42" i="1"/>
  <c r="K42" i="1"/>
  <c r="L42" i="1"/>
  <c r="M42" i="1"/>
  <c r="N42" i="1"/>
  <c r="O42" i="1"/>
  <c r="H43" i="1"/>
  <c r="I43" i="1"/>
  <c r="J43" i="1"/>
  <c r="K43" i="1"/>
  <c r="L43" i="1"/>
  <c r="M43" i="1"/>
  <c r="N43" i="1"/>
  <c r="O43" i="1"/>
  <c r="G7" i="1"/>
  <c r="G8" i="1"/>
  <c r="G9" i="1"/>
  <c r="I8" i="1" l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14" i="1"/>
  <c r="J14" i="1"/>
  <c r="K14" i="1"/>
  <c r="L14" i="1"/>
  <c r="M14" i="1"/>
  <c r="N14" i="1"/>
  <c r="O14" i="1"/>
  <c r="P14" i="1"/>
  <c r="I15" i="1"/>
  <c r="J15" i="1"/>
  <c r="K15" i="1"/>
  <c r="L15" i="1"/>
  <c r="M15" i="1"/>
  <c r="N15" i="1"/>
  <c r="O15" i="1"/>
  <c r="P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I26" i="1"/>
  <c r="J26" i="1"/>
  <c r="K26" i="1"/>
  <c r="L26" i="1"/>
  <c r="M26" i="1"/>
  <c r="N26" i="1"/>
  <c r="O26" i="1"/>
  <c r="P26" i="1"/>
  <c r="I27" i="1"/>
  <c r="J27" i="1"/>
  <c r="K27" i="1"/>
  <c r="L27" i="1"/>
  <c r="M27" i="1"/>
  <c r="N27" i="1"/>
  <c r="O27" i="1"/>
  <c r="P27" i="1"/>
  <c r="I28" i="1"/>
  <c r="J28" i="1"/>
  <c r="K28" i="1"/>
  <c r="L28" i="1"/>
  <c r="M28" i="1"/>
  <c r="N28" i="1"/>
  <c r="O28" i="1"/>
  <c r="P28" i="1"/>
  <c r="I29" i="1"/>
  <c r="J29" i="1"/>
  <c r="K29" i="1"/>
  <c r="L29" i="1"/>
  <c r="M29" i="1"/>
  <c r="N29" i="1"/>
  <c r="O29" i="1"/>
  <c r="P29" i="1"/>
  <c r="I30" i="1"/>
  <c r="J30" i="1"/>
  <c r="K30" i="1"/>
  <c r="L30" i="1"/>
  <c r="M30" i="1"/>
  <c r="N30" i="1"/>
  <c r="O30" i="1"/>
  <c r="P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I34" i="1"/>
  <c r="J34" i="1"/>
  <c r="K34" i="1"/>
  <c r="L34" i="1"/>
  <c r="M34" i="1"/>
  <c r="N34" i="1"/>
  <c r="O34" i="1"/>
  <c r="P34" i="1"/>
  <c r="I35" i="1"/>
  <c r="J35" i="1"/>
  <c r="K35" i="1"/>
  <c r="L35" i="1"/>
  <c r="M35" i="1"/>
  <c r="N35" i="1"/>
  <c r="O35" i="1"/>
  <c r="P35" i="1"/>
  <c r="I36" i="1"/>
  <c r="J36" i="1"/>
  <c r="K36" i="1"/>
  <c r="L36" i="1"/>
  <c r="M36" i="1"/>
  <c r="N36" i="1"/>
  <c r="O36" i="1"/>
  <c r="P36" i="1"/>
  <c r="I37" i="1"/>
  <c r="J37" i="1"/>
  <c r="K37" i="1"/>
  <c r="L37" i="1"/>
  <c r="M37" i="1"/>
  <c r="N37" i="1"/>
  <c r="O37" i="1"/>
  <c r="P37" i="1"/>
  <c r="I38" i="1"/>
  <c r="J38" i="1"/>
  <c r="K38" i="1"/>
  <c r="L38" i="1"/>
  <c r="M38" i="1"/>
  <c r="N38" i="1"/>
  <c r="O38" i="1"/>
  <c r="P38" i="1"/>
  <c r="I39" i="1"/>
  <c r="J39" i="1"/>
  <c r="K39" i="1"/>
  <c r="L39" i="1"/>
  <c r="M39" i="1"/>
  <c r="N39" i="1"/>
  <c r="O39" i="1"/>
  <c r="P39" i="1"/>
  <c r="P40" i="1"/>
  <c r="P41" i="1"/>
  <c r="P42" i="1"/>
  <c r="P43" i="1"/>
  <c r="I44" i="1"/>
  <c r="J44" i="1"/>
  <c r="K44" i="1"/>
  <c r="L44" i="1"/>
  <c r="M44" i="1"/>
  <c r="N44" i="1"/>
  <c r="O44" i="1"/>
  <c r="P44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I49" i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I53" i="1"/>
  <c r="J53" i="1"/>
  <c r="K53" i="1"/>
  <c r="L53" i="1"/>
  <c r="M53" i="1"/>
  <c r="N53" i="1"/>
  <c r="O53" i="1"/>
  <c r="P53" i="1"/>
  <c r="I54" i="1"/>
  <c r="J54" i="1"/>
  <c r="K54" i="1"/>
  <c r="L54" i="1"/>
  <c r="M54" i="1"/>
  <c r="N54" i="1"/>
  <c r="O54" i="1"/>
  <c r="P54" i="1"/>
  <c r="I55" i="1"/>
  <c r="J55" i="1"/>
  <c r="K55" i="1"/>
  <c r="L55" i="1"/>
  <c r="M55" i="1"/>
  <c r="N55" i="1"/>
  <c r="O55" i="1"/>
  <c r="P55" i="1"/>
  <c r="I56" i="1"/>
  <c r="J56" i="1"/>
  <c r="K56" i="1"/>
  <c r="L56" i="1"/>
  <c r="M56" i="1"/>
  <c r="N56" i="1"/>
  <c r="O56" i="1"/>
  <c r="P56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L7" i="1"/>
  <c r="P7" i="1"/>
  <c r="O7" i="1"/>
  <c r="N7" i="1"/>
  <c r="M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K7" i="1"/>
  <c r="J7" i="1"/>
  <c r="I7" i="1"/>
  <c r="H7" i="1"/>
  <c r="K57" i="1" l="1"/>
  <c r="K58" i="1" s="1"/>
  <c r="M57" i="1"/>
  <c r="I57" i="1"/>
  <c r="I58" i="1" s="1"/>
  <c r="J57" i="1"/>
  <c r="J58" i="1" s="1"/>
  <c r="O57" i="1"/>
  <c r="N57" i="1"/>
  <c r="P57" i="1"/>
  <c r="L57" i="1"/>
  <c r="H57" i="1"/>
  <c r="H58" i="1" s="1"/>
  <c r="G57" i="1"/>
  <c r="F57" i="1" l="1"/>
  <c r="F59" i="1" l="1"/>
  <c r="F58" i="1"/>
</calcChain>
</file>

<file path=xl/sharedStrings.xml><?xml version="1.0" encoding="utf-8"?>
<sst xmlns="http://schemas.openxmlformats.org/spreadsheetml/2006/main" count="24" uniqueCount="22">
  <si>
    <t>UBICACIÓN</t>
  </si>
  <si>
    <t xml:space="preserve"> ELEMENTO</t>
  </si>
  <si>
    <t>CANT</t>
  </si>
  <si>
    <t>LARGO</t>
  </si>
  <si>
    <t>Ø</t>
  </si>
  <si>
    <t xml:space="preserve">esta hoja  </t>
  </si>
  <si>
    <t>kg</t>
  </si>
  <si>
    <t xml:space="preserve">todas las  hojas  </t>
  </si>
  <si>
    <t xml:space="preserve">SUB TOTAL  KILOS  </t>
  </si>
  <si>
    <t xml:space="preserve">OBRA : </t>
  </si>
  <si>
    <t xml:space="preserve">CLIENTE : </t>
  </si>
  <si>
    <t xml:space="preserve">PISO : </t>
  </si>
  <si>
    <t>Fecha</t>
  </si>
  <si>
    <t>horquilla</t>
  </si>
  <si>
    <t>suple</t>
  </si>
  <si>
    <t xml:space="preserve">ARMADURA : </t>
  </si>
  <si>
    <t>Subterraneo</t>
  </si>
  <si>
    <t>Fundaciones</t>
  </si>
  <si>
    <r>
      <t xml:space="preserve">Hoja    </t>
    </r>
    <r>
      <rPr>
        <sz val="7"/>
        <color theme="1"/>
        <rFont val="Century Gothic"/>
        <family val="2"/>
      </rPr>
      <t xml:space="preserve">      </t>
    </r>
    <r>
      <rPr>
        <b/>
        <sz val="7"/>
        <color theme="1"/>
        <rFont val="Century Gothic"/>
        <family val="2"/>
      </rPr>
      <t xml:space="preserve">de </t>
    </r>
  </si>
  <si>
    <t>eje 1</t>
  </si>
  <si>
    <t xml:space="preserve">refuerzo </t>
  </si>
  <si>
    <t>eje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</si>
</sst>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7">
    <font>
      <sz val="8"/>
      <color theme="1"/>
      <name val="Century Gothic"/>
      <family val="2"/>
    </font>
    <font>
      <sz val="7"/>
      <color theme="1"/>
      <name val="Century Gothic"/>
      <family val="2"/>
    </font>
    <font>
      <b/>
      <sz val="7"/>
      <color theme="1"/>
      <name val="Century Gothic"/>
      <family val="2"/>
    </font>
    <font>
      <sz val="8"/>
      <name val="Letter Gothic"/>
    </font>
    <font>
      <sz val="7"/>
      <name val="Century Gothic"/>
      <family val="2"/>
    </font>
    <font>
      <b/>
      <sz val="7"/>
      <name val="Century Gothic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6" fillId="0" borderId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4" fontId="1" fillId="0" borderId="2" xfId="0" applyNumberFormat="1" applyFont="1" applyBorder="1" applyAlignment="1">
      <alignment horizontal="right" inden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3" fontId="1" fillId="0" borderId="2" xfId="0" applyNumberFormat="1" applyFont="1" applyBorder="1"/>
    <xf numFmtId="0" fontId="1" fillId="0" borderId="0" xfId="0" applyFont="1"/>
    <xf numFmtId="0" fontId="2" fillId="0" borderId="4" xfId="0" applyFont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 indent="1"/>
    </xf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indent="1"/>
    </xf>
    <xf numFmtId="4" fontId="1" fillId="0" borderId="10" xfId="0" applyNumberFormat="1" applyFont="1" applyBorder="1" applyAlignment="1">
      <alignment horizontal="right" indent="1"/>
    </xf>
    <xf numFmtId="0" fontId="1" fillId="0" borderId="4" xfId="0" applyFont="1" applyBorder="1" applyAlignment="1">
      <alignment horizontal="center"/>
    </xf>
    <xf numFmtId="3" fontId="4" fillId="0" borderId="4" xfId="1" applyNumberFormat="1" applyFont="1" applyBorder="1"/>
    <xf numFmtId="3" fontId="4" fillId="0" borderId="0" xfId="1" applyNumberFormat="1" applyFont="1"/>
    <xf numFmtId="0" fontId="1" fillId="0" borderId="6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3" fontId="5" fillId="0" borderId="7" xfId="2" applyNumberFormat="1" applyFont="1" applyBorder="1" applyAlignment="1">
      <alignment horizontal="right" indent="1"/>
    </xf>
    <xf numFmtId="0" fontId="2" fillId="0" borderId="7" xfId="0" applyFont="1" applyBorder="1" applyAlignment="1">
      <alignment horizontal="center"/>
    </xf>
    <xf numFmtId="3" fontId="4" fillId="0" borderId="8" xfId="2" applyNumberFormat="1" applyFont="1" applyBorder="1"/>
    <xf numFmtId="3" fontId="1" fillId="0" borderId="0" xfId="0" applyNumberFormat="1" applyFont="1" applyAlignment="1">
      <alignment horizontal="left"/>
    </xf>
    <xf numFmtId="3" fontId="1" fillId="0" borderId="11" xfId="0" applyNumberFormat="1" applyFont="1" applyBorder="1" applyAlignment="1">
      <alignment horizontal="left" indent="1"/>
    </xf>
    <xf numFmtId="3" fontId="1" fillId="0" borderId="12" xfId="0" applyNumberFormat="1" applyFont="1" applyBorder="1" applyAlignment="1">
      <alignment horizontal="left" indent="1"/>
    </xf>
    <xf numFmtId="3" fontId="1" fillId="0" borderId="12" xfId="0" applyNumberFormat="1" applyFont="1" applyBorder="1" applyAlignment="1">
      <alignment horizontal="right" indent="1"/>
    </xf>
    <xf numFmtId="3" fontId="4" fillId="0" borderId="13" xfId="2" applyNumberFormat="1" applyFont="1" applyBorder="1" applyAlignment="1">
      <alignment horizontal="right" indent="1"/>
    </xf>
    <xf numFmtId="3" fontId="1" fillId="0" borderId="13" xfId="0" applyNumberFormat="1" applyFont="1" applyBorder="1" applyAlignment="1">
      <alignment horizontal="center"/>
    </xf>
    <xf numFmtId="3" fontId="1" fillId="0" borderId="12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3" fontId="2" fillId="0" borderId="7" xfId="0" applyNumberFormat="1" applyFont="1" applyBorder="1" applyAlignment="1">
      <alignment horizontal="right" vertical="center" indent="1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right" indent="1"/>
    </xf>
    <xf numFmtId="3" fontId="1" fillId="0" borderId="8" xfId="0" applyNumberFormat="1" applyFont="1" applyBorder="1" applyAlignment="1">
      <alignment horizontal="right" indent="1"/>
    </xf>
    <xf numFmtId="3" fontId="1" fillId="0" borderId="2" xfId="0" applyNumberFormat="1" applyFont="1" applyBorder="1" applyAlignment="1">
      <alignment horizontal="right" indent="1"/>
    </xf>
    <xf numFmtId="3" fontId="1" fillId="0" borderId="0" xfId="0" applyNumberFormat="1" applyFont="1" applyAlignment="1">
      <alignment horizontal="right" indent="1"/>
    </xf>
    <xf numFmtId="3" fontId="2" fillId="0" borderId="8" xfId="0" applyNumberFormat="1" applyFont="1" applyBorder="1" applyAlignment="1">
      <alignment horizontal="right" vertical="center" indent="1"/>
    </xf>
    <xf numFmtId="1" fontId="2" fillId="0" borderId="0" xfId="3" applyNumberFormat="1" applyFont="1" applyAlignment="1">
      <alignment horizontal="right"/>
    </xf>
    <xf numFmtId="164" fontId="1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 indent="1"/>
    </xf>
    <xf numFmtId="164" fontId="1" fillId="0" borderId="5" xfId="0" applyNumberFormat="1" applyFont="1" applyBorder="1" applyAlignment="1">
      <alignment horizontal="right" indent="1"/>
    </xf>
    <xf numFmtId="0" fontId="1" fillId="0" borderId="5" xfId="0" applyFont="1" applyBorder="1" applyAlignment="1">
      <alignment horizontal="right" indent="1"/>
    </xf>
    <xf numFmtId="3" fontId="4" fillId="0" borderId="5" xfId="1" applyNumberFormat="1" applyFont="1" applyBorder="1" applyAlignment="1">
      <alignment horizontal="right" indent="1"/>
    </xf>
    <xf numFmtId="3" fontId="1" fillId="0" borderId="14" xfId="0" applyNumberFormat="1" applyFont="1" applyBorder="1" applyAlignment="1">
      <alignment horizontal="right" indent="1"/>
    </xf>
    <xf numFmtId="0" fontId="1" fillId="0" borderId="9" xfId="0" applyFont="1" applyBorder="1" applyAlignment="1">
      <alignment horizontal="right" vertical="center" indent="1"/>
    </xf>
    <xf numFmtId="3" fontId="4" fillId="0" borderId="6" xfId="2" applyNumberFormat="1" applyFont="1" applyBorder="1"/>
    <xf numFmtId="3" fontId="4" fillId="0" borderId="9" xfId="2" applyNumberFormat="1" applyFont="1" applyBorder="1" applyAlignment="1">
      <alignment horizontal="right" indent="1"/>
    </xf>
    <xf numFmtId="4" fontId="2" fillId="0" borderId="0" xfId="0" applyNumberFormat="1" applyFont="1" applyAlignment="1">
      <alignment horizontal="right"/>
    </xf>
  </cellXfs>
  <cellStyles count="4">
    <cellStyle name="Normal" xfId="0" builtinId="0"/>
    <cellStyle name="Normal 11" xfId="3" xr:uid="{B782E75D-A6B1-4249-9A2C-9F6BF45B52AE}"/>
    <cellStyle name="Normal_c03.tantauco.3." xfId="2" xr:uid="{31D3BD0B-BD8E-45C3-BF64-076CE888891F}"/>
    <cellStyle name="Normal_c04.tantauco.1. 2" xfId="1" xr:uid="{06043691-8BD5-4FF2-AFDB-96053BCFB1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658813</xdr:colOff>
      <xdr:row>1</xdr:row>
      <xdr:rowOff>144391</xdr:rowOff>
    </xdr:from>
    <xdr:ext cx="1005088" cy="433225"/>
    <xdr:pic>
      <xdr:nvPicPr>
        <xdr:cNvPr id="6" name="Imagen 5">
          <a:extLst>
            <a:ext uri="{FF2B5EF4-FFF2-40B4-BE49-F238E27FC236}">
              <a16:creationId xmlns:a16="http://schemas.microsoft.com/office/drawing/2014/main" id="{B9937083-79B1-4418-837A-CCDDE1415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188" y="342829"/>
          <a:ext cx="1005088" cy="43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rique\compartidos\Windows\TEMP\Planill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Zapallar\Cubicaciones\CasaB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Zapallar\Cubicaciones\CasaB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Zapallar\Cubicaciones\Casa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Zapallar\Cubicaciones\Casa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Zapallar\Cubicaciones\Casa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Zapallar\Presupuesto\Presupuesto%20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Zapallar\Cubicaciones\Casa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27\c\PILAR\COMPBA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Estudio%20de%20Propuestas\Ofertas%202004\072%20Santa%20Fe%20Mill%20Expansion\Oferta%20Economica\P2004%2072%20Santa%20Fe%20Mill%20Expansion%20D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Estudio%20de%20Propuestas\Ofertas%202004\075%20Atento%20Chile%20S.A\Rev-1\P2004%20075%20Atento%20Chile%20D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Documents%20and%20Settings\VERNON\Mis%20documentos\Obras\Correa%20y%20Cia\Obra\Presupuestos\CORREA%20APOQUINDO%203500%20R%2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drigo\itto\Movistar\Zapallar\Cubicaciones%202\CasaA2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DE COTIZACION"/>
      <sheetName val="INFRAESTRUCTURA"/>
      <sheetName val="ESTACION. DESCUBIERTO"/>
      <sheetName val="EXTERIORES"/>
      <sheetName val="ESTRUCTURA DE HORMIGON"/>
      <sheetName val="ESTRUCTURA METALICA"/>
      <sheetName val="OBRA CIVIL"/>
      <sheetName val="INSTALACION ELECTRICA"/>
      <sheetName val="INSTALACION AIRE ACONDICIONADO"/>
      <sheetName val="INSTALACION CONTRA INCENDIO"/>
      <sheetName val="INSTALACIONES VARIAS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Hoja3"/>
      <sheetName val="Hoja1"/>
      <sheetName val="Hoja2"/>
      <sheetName val=""/>
      <sheetName val="El飴rico"/>
      <sheetName val="RESUMEN_DE_COTIZACION"/>
      <sheetName val="ESTACION__DESCUBIERTO"/>
      <sheetName val="ESTRUCTURA_DE_HORMIGON"/>
      <sheetName val="ESTRUCTURA_METALICA"/>
      <sheetName val="OBRA_CIVIL"/>
      <sheetName val="INSTALACION_ELECTRICA"/>
      <sheetName val="INSTALACION_AIRE_ACONDICIONADO"/>
      <sheetName val="INSTALACION_CONTRA_INCENDIO"/>
      <sheetName val="INSTALACIONES_VARIAS"/>
      <sheetName val="Casa_B_estuco"/>
      <sheetName val="Casa__B_estuco_siding"/>
      <sheetName val="Casa__B_enchape_ladrillo"/>
      <sheetName val="Alcant_"/>
      <sheetName val="Agua_Pot_"/>
      <sheetName val="Inst__Gas"/>
      <sheetName val="$_prom_"/>
      <sheetName val="Operadores"/>
      <sheetName val="Auxiliares"/>
      <sheetName val="Base"/>
      <sheetName val="BASES"/>
      <sheetName val="14x7"/>
      <sheetName val="10x4"/>
      <sheetName val="EQUIPOS"/>
      <sheetName val="ADQ_-CONS-MONT_"/>
      <sheetName val="14x7_"/>
      <sheetName val="NominaAduccion"/>
      <sheetName val="ListadoEquipos"/>
      <sheetName val="Resumen"/>
      <sheetName val="ListaPersonal"/>
      <sheetName val="Trabajos"/>
      <sheetName val="PETROLEO_SAN_PEDRO"/>
      <sheetName val="Planilla_General_"/>
      <sheetName val="Cost_Variance_calculations"/>
      <sheetName val="G__Grales_"/>
      <sheetName val="Sheet1"/>
      <sheetName val="puni"/>
      <sheetName val="x area late"/>
      <sheetName val="RESUMENDECOTIZACION"/>
      <sheetName val="ESTRUCTURADEHORMIGON"/>
      <sheetName val="OBRACIVIL"/>
      <sheetName val="INSTALACIONELECTRICA"/>
      <sheetName val="MUS$ MES"/>
      <sheetName val="RESUMEN_DE_COTIZACION2"/>
      <sheetName val="ESTACION__DESCUBIERTO2"/>
      <sheetName val="ESTRUCTURA_DE_HORMIGON2"/>
      <sheetName val="ESTRUCTURA_METALICA2"/>
      <sheetName val="OBRA_CIVIL2"/>
      <sheetName val="INSTALACION_ELECTRICA2"/>
      <sheetName val="INSTALACION_AIRE_ACONDICIONADO2"/>
      <sheetName val="INSTALACION_CONTRA_INCENDIO2"/>
      <sheetName val="INSTALACIONES_VARIAS2"/>
      <sheetName val="Casa_B_estuco2"/>
      <sheetName val="Casa__B_estuco_siding2"/>
      <sheetName val="Casa__B_enchape_ladrillo2"/>
      <sheetName val="Alcant_2"/>
      <sheetName val="Agua_Pot_2"/>
      <sheetName val="Inst__Gas2"/>
      <sheetName val="$_prom_2"/>
      <sheetName val="RESUMEN_DE_COTIZACION1"/>
      <sheetName val="ESTACION__DESCUBIERTO1"/>
      <sheetName val="ESTRUCTURA_DE_HORMIGON1"/>
      <sheetName val="ESTRUCTURA_METALICA1"/>
      <sheetName val="OBRA_CIVIL1"/>
      <sheetName val="INSTALACION_ELECTRICA1"/>
      <sheetName val="INSTALACION_AIRE_ACONDICIONADO1"/>
      <sheetName val="INSTALACION_CONTRA_INCENDIO1"/>
      <sheetName val="INSTALACIONES_VARIAS1"/>
      <sheetName val="Casa_B_estuco1"/>
      <sheetName val="Casa__B_estuco_siding1"/>
      <sheetName val="Casa__B_enchape_ladrillo1"/>
      <sheetName val="Alcant_1"/>
      <sheetName val="Agua_Pot_1"/>
      <sheetName val="Inst__Gas1"/>
      <sheetName val="$_prom_1"/>
      <sheetName val="Encofrado BVR Unispan"/>
      <sheetName val="RESUMEN_DE_COTIZACION3"/>
      <sheetName val="ESTACION__DESCUBIERTO3"/>
      <sheetName val="ESTRUCTURA_DE_HORMIGON3"/>
      <sheetName val="ESTRUCTURA_METALICA3"/>
      <sheetName val="OBRA_CIVIL3"/>
      <sheetName val="INSTALACION_ELECTRICA3"/>
      <sheetName val="INSTALACION_AIRE_ACONDICIONADO3"/>
      <sheetName val="INSTALACION_CONTRA_INCENDIO3"/>
      <sheetName val="INSTALACIONES_VARIAS3"/>
      <sheetName val="Casa_B_estuco3"/>
      <sheetName val="Casa__B_estuco_siding3"/>
      <sheetName val="Casa__B_enchape_ladrillo3"/>
      <sheetName val="Alcant_3"/>
      <sheetName val="Agua_Pot_3"/>
      <sheetName val="Inst__Gas3"/>
      <sheetName val="$_prom_3"/>
      <sheetName val="Listado de Maestros"/>
      <sheetName val="Rep.Mat"/>
      <sheetName val="MUS$_MES"/>
      <sheetName val="x_area_late"/>
      <sheetName val="superficies"/>
      <sheetName val="Ev. Económica"/>
      <sheetName val="Flujos NEW"/>
      <sheetName val="Planill1"/>
      <sheetName val="RESUMEN_DE_COTIZACION4"/>
      <sheetName val="ESTACION__DESCUBIERTO4"/>
      <sheetName val="ESTRUCTURA_DE_HORMIGON4"/>
      <sheetName val="ESTRUCTURA_METALICA4"/>
      <sheetName val="OBRA_CIVIL4"/>
      <sheetName val="INSTALACION_ELECTRICA4"/>
      <sheetName val="INSTALACION_AIRE_ACONDICIONADO4"/>
      <sheetName val="INSTALACION_CONTRA_INCENDIO4"/>
      <sheetName val="INSTALACIONES_VARIAS4"/>
      <sheetName val="Casa_B_estuco4"/>
      <sheetName val="Casa__B_estuco_siding4"/>
      <sheetName val="Casa__B_enchape_ladrillo4"/>
      <sheetName val="Alcant_4"/>
      <sheetName val="Agua_Pot_4"/>
      <sheetName val="Inst__Gas4"/>
      <sheetName val="$_prom_4"/>
      <sheetName val="Encofrado_BVR_Unispan"/>
      <sheetName val="Listado_de_Maestros"/>
      <sheetName val="Rep_Mat"/>
      <sheetName val="___Enrique_compartidos_Window_2"/>
      <sheetName val="___Enrique_compartidos_Window_3"/>
      <sheetName val="___Enrique_compartidos_Window_4"/>
      <sheetName val="___Enrique_compartidos_Window_5"/>
      <sheetName val="___Enrique_compartidos_Window_6"/>
      <sheetName val="___Enrique_compartidos_Window_7"/>
      <sheetName val="Ev__Económica"/>
      <sheetName val="Flujos_NEW"/>
      <sheetName val="Factores"/>
      <sheetName val="PARAMETROS"/>
      <sheetName val="MUS$_MES1"/>
      <sheetName val="x_area_late1"/>
      <sheetName val="tiraje mix"/>
      <sheetName val="ANALISIS"/>
      <sheetName val="#¡REF"/>
      <sheetName val="PIP"/>
      <sheetName val="HH x Sistema"/>
      <sheetName val="2.1.2"/>
      <sheetName val="5.- Partidas ( 2 de 2 )"/>
      <sheetName val="Básicos-mod"/>
      <sheetName val="Bodegas"/>
      <sheetName val="01. Plan Maestro T1"/>
      <sheetName val="Cubiertas"/>
      <sheetName val="SPALATO"/>
      <sheetName val="ado ati demussy ldh"/>
      <sheetName val="RESUMEN_DE_COTIZACION5"/>
      <sheetName val="ESTACION__DESCUBIERTO5"/>
      <sheetName val="ESTRUCTURA_DE_HORMIGON5"/>
      <sheetName val="ESTRUCTURA_METALICA5"/>
      <sheetName val="OBRA_CIVIL5"/>
      <sheetName val="INSTALACION_ELECTRICA5"/>
      <sheetName val="INSTALACION_AIRE_ACONDICIONADO5"/>
      <sheetName val="INSTALACION_CONTRA_INCENDIO5"/>
      <sheetName val="INSTALACIONES_VARIAS5"/>
      <sheetName val="Casa_B_estuco5"/>
      <sheetName val="Casa__B_estuco_siding5"/>
      <sheetName val="Casa__B_enchape_ladrillo5"/>
      <sheetName val="Alcant_5"/>
      <sheetName val="Agua_Pot_5"/>
      <sheetName val="Inst__Gas5"/>
      <sheetName val="$_prom_5"/>
      <sheetName val="MUS$_MES2"/>
      <sheetName val="x_area_late2"/>
      <sheetName val="Encofrado_BVR_Unispan1"/>
      <sheetName val="Listado_de_Maestros1"/>
      <sheetName val="Rep_Mat1"/>
      <sheetName val="Ev__Económica1"/>
      <sheetName val="Flujos_NEW1"/>
      <sheetName val="tiraje_mix"/>
      <sheetName val="HH_x_Sistema"/>
      <sheetName val="ado_ati_demussy_ldh"/>
      <sheetName val="RESUMEN_DE_COTIZACION6"/>
      <sheetName val="ESTRUCTURA_DE_HORMIGON6"/>
      <sheetName val="OBRA_CIVIL6"/>
      <sheetName val="INSTALACION_ELECTRICA6"/>
      <sheetName val="ESTACION__DESCUBIERTO6"/>
      <sheetName val="ESTRUCTURA_METALICA6"/>
      <sheetName val="INSTALACION_AIRE_ACONDICIONADO6"/>
      <sheetName val="INSTALACION_CONTRA_INCENDIO6"/>
      <sheetName val="INSTALACIONES_VARIAS6"/>
      <sheetName val="Casa_B_estuco6"/>
      <sheetName val="Casa__B_estuco_siding6"/>
      <sheetName val="Casa__B_enchape_ladrillo6"/>
      <sheetName val="Alcant_6"/>
      <sheetName val="Agua_Pot_6"/>
      <sheetName val="Inst__Gas6"/>
      <sheetName val="$_prom_6"/>
      <sheetName val="MUS$_MES3"/>
      <sheetName val="x_area_late3"/>
      <sheetName val="Encofrado_BVR_Unispan2"/>
      <sheetName val="Listado_de_Maestros2"/>
      <sheetName val="Rep_Mat2"/>
      <sheetName val="Ev__Económica2"/>
      <sheetName val="Flujos_NEW2"/>
      <sheetName val="tiraje_mix1"/>
      <sheetName val="HH_x_Sistema1"/>
      <sheetName val="ado_ati_demussy_ldh1"/>
      <sheetName val="RESUMEN_DE_COTIZACION8"/>
      <sheetName val="ESTRUCTURA_DE_HORMIGON8"/>
      <sheetName val="OBRA_CIVIL8"/>
      <sheetName val="INSTALACION_ELECTRICA8"/>
      <sheetName val="ESTACION__DESCUBIERTO8"/>
      <sheetName val="ESTRUCTURA_METALICA8"/>
      <sheetName val="INSTALACION_AIRE_ACONDICIONADO8"/>
      <sheetName val="INSTALACION_CONTRA_INCENDIO8"/>
      <sheetName val="INSTALACIONES_VARIAS8"/>
      <sheetName val="Casa_B_estuco8"/>
      <sheetName val="Casa__B_estuco_siding8"/>
      <sheetName val="Casa__B_enchape_ladrillo8"/>
      <sheetName val="Alcant_8"/>
      <sheetName val="Agua_Pot_8"/>
      <sheetName val="Inst__Gas8"/>
      <sheetName val="$_prom_8"/>
      <sheetName val="MUS$_MES5"/>
      <sheetName val="x_area_late5"/>
      <sheetName val="Encofrado_BVR_Unispan4"/>
      <sheetName val="Listado_de_Maestros4"/>
      <sheetName val="Rep_Mat4"/>
      <sheetName val="Ev__Económica4"/>
      <sheetName val="Flujos_NEW4"/>
      <sheetName val="tiraje_mix3"/>
      <sheetName val="HH_x_Sistema3"/>
      <sheetName val="ado_ati_demussy_ldh3"/>
      <sheetName val="RESUMEN_DE_COTIZACION7"/>
      <sheetName val="ESTRUCTURA_DE_HORMIGON7"/>
      <sheetName val="OBRA_CIVIL7"/>
      <sheetName val="INSTALACION_ELECTRICA7"/>
      <sheetName val="ESTACION__DESCUBIERTO7"/>
      <sheetName val="ESTRUCTURA_METALICA7"/>
      <sheetName val="INSTALACION_AIRE_ACONDICIONADO7"/>
      <sheetName val="INSTALACION_CONTRA_INCENDIO7"/>
      <sheetName val="INSTALACIONES_VARIAS7"/>
      <sheetName val="Casa_B_estuco7"/>
      <sheetName val="Casa__B_estuco_siding7"/>
      <sheetName val="Casa__B_enchape_ladrillo7"/>
      <sheetName val="Alcant_7"/>
      <sheetName val="Agua_Pot_7"/>
      <sheetName val="Inst__Gas7"/>
      <sheetName val="$_prom_7"/>
      <sheetName val="MUS$_MES4"/>
      <sheetName val="x_area_late4"/>
      <sheetName val="Encofrado_BVR_Unispan3"/>
      <sheetName val="Listado_de_Maestros3"/>
      <sheetName val="Rep_Mat3"/>
      <sheetName val="Ev__Económica3"/>
      <sheetName val="Flujos_NEW3"/>
      <sheetName val="tiraje_mix2"/>
      <sheetName val="HH_x_Sistema2"/>
      <sheetName val="ado_ati_demussy_ldh2"/>
      <sheetName val="RESUMEN_DE_COTIZACION11"/>
      <sheetName val="ESTRUCTURA_DE_HORMIGON11"/>
      <sheetName val="OBRA_CIVIL11"/>
      <sheetName val="INSTALACION_ELECTRICA11"/>
      <sheetName val="ESTACION__DESCUBIERTO11"/>
      <sheetName val="ESTRUCTURA_METALICA11"/>
      <sheetName val="INSTALACION_AIRE_ACONDICIONAD11"/>
      <sheetName val="INSTALACION_CONTRA_INCENDIO11"/>
      <sheetName val="INSTALACIONES_VARIAS11"/>
      <sheetName val="Casa_B_estuco11"/>
      <sheetName val="Casa__B_estuco_siding11"/>
      <sheetName val="Casa__B_enchape_ladrillo11"/>
      <sheetName val="Alcant_11"/>
      <sheetName val="Agua_Pot_11"/>
      <sheetName val="Inst__Gas11"/>
      <sheetName val="$_prom_11"/>
      <sheetName val="MUS$_MES8"/>
      <sheetName val="x_area_late8"/>
      <sheetName val="Encofrado_BVR_Unispan7"/>
      <sheetName val="Listado_de_Maestros7"/>
      <sheetName val="Rep_Mat7"/>
      <sheetName val="Ev__Económica7"/>
      <sheetName val="Flujos_NEW7"/>
      <sheetName val="tiraje_mix6"/>
      <sheetName val="HH_x_Sistema6"/>
      <sheetName val="ado_ati_demussy_ldh6"/>
      <sheetName val="RESUMEN_DE_COTIZACION9"/>
      <sheetName val="ESTRUCTURA_DE_HORMIGON9"/>
      <sheetName val="OBRA_CIVIL9"/>
      <sheetName val="INSTALACION_ELECTRICA9"/>
      <sheetName val="ESTACION__DESCUBIERTO9"/>
      <sheetName val="ESTRUCTURA_METALICA9"/>
      <sheetName val="INSTALACION_AIRE_ACONDICIONADO9"/>
      <sheetName val="INSTALACION_CONTRA_INCENDIO9"/>
      <sheetName val="INSTALACIONES_VARIAS9"/>
      <sheetName val="Casa_B_estuco9"/>
      <sheetName val="Casa__B_estuco_siding9"/>
      <sheetName val="Casa__B_enchape_ladrillo9"/>
      <sheetName val="Alcant_9"/>
      <sheetName val="Agua_Pot_9"/>
      <sheetName val="Inst__Gas9"/>
      <sheetName val="$_prom_9"/>
      <sheetName val="MUS$_MES6"/>
      <sheetName val="x_area_late6"/>
      <sheetName val="Encofrado_BVR_Unispan5"/>
      <sheetName val="Listado_de_Maestros5"/>
      <sheetName val="Rep_Mat5"/>
      <sheetName val="Ev__Económica5"/>
      <sheetName val="Flujos_NEW5"/>
      <sheetName val="tiraje_mix4"/>
      <sheetName val="HH_x_Sistema4"/>
      <sheetName val="ado_ati_demussy_ldh4"/>
      <sheetName val="RESUMEN_DE_COTIZACION10"/>
      <sheetName val="ESTRUCTURA_DE_HORMIGON10"/>
      <sheetName val="OBRA_CIVIL10"/>
      <sheetName val="INSTALACION_ELECTRICA10"/>
      <sheetName val="ESTACION__DESCUBIERTO10"/>
      <sheetName val="ESTRUCTURA_METALICA10"/>
      <sheetName val="INSTALACION_AIRE_ACONDICIONAD10"/>
      <sheetName val="INSTALACION_CONTRA_INCENDIO10"/>
      <sheetName val="INSTALACIONES_VARIAS10"/>
      <sheetName val="Casa_B_estuco10"/>
      <sheetName val="Casa__B_estuco_siding10"/>
      <sheetName val="Casa__B_enchape_ladrillo10"/>
      <sheetName val="Alcant_10"/>
      <sheetName val="Agua_Pot_10"/>
      <sheetName val="Inst__Gas10"/>
      <sheetName val="$_prom_10"/>
      <sheetName val="MUS$_MES7"/>
      <sheetName val="x_area_late7"/>
      <sheetName val="Encofrado_BVR_Unispan6"/>
      <sheetName val="Listado_de_Maestros6"/>
      <sheetName val="Rep_Mat6"/>
      <sheetName val="Ev__Económica6"/>
      <sheetName val="Flujos_NEW6"/>
      <sheetName val="tiraje_mix5"/>
      <sheetName val="HH_x_Sistema5"/>
      <sheetName val="ado_ati_demussy_ldh5"/>
      <sheetName val="MO Obras"/>
      <sheetName val="PPTO MO"/>
      <sheetName val="AUX"/>
      <sheetName val="GG El Tranque (3)"/>
      <sheetName val="GG El Tranque (2)"/>
      <sheetName val="GG El Tranque"/>
      <sheetName val="RESUMEN ET1"/>
      <sheetName val="GG ET1"/>
      <sheetName val="Exc.Masiva ET1"/>
      <sheetName val="Mo Pilas ET1"/>
      <sheetName val="Hormigón ET1"/>
      <sheetName val="AUX PRESTO COSTO ET1"/>
      <sheetName val="AUX PRESTO INM ET1"/>
      <sheetName val="Fierro"/>
      <sheetName val="Grúas"/>
      <sheetName val="Moldajes"/>
      <sheetName val="Pinturas"/>
      <sheetName val="RESUMEN ET2"/>
      <sheetName val="AUX PRESTO"/>
      <sheetName val="GG ET2"/>
      <sheetName val="Sanitario"/>
      <sheetName val="Hormigón ET2"/>
      <sheetName val="VTNAS-PV"/>
      <sheetName val="Puertas"/>
      <sheetName val="Muebles Cocina"/>
      <sheetName val="Impermeabilizacion"/>
      <sheetName val="Ascensores"/>
      <sheetName val="Paisajismo"/>
      <sheetName val="Muebles CL"/>
      <sheetName val="Hojalateria"/>
      <sheetName val="montacarga"/>
      <sheetName val="Andamio Colgante"/>
      <sheetName val="Kit cocina"/>
      <sheetName val="Artefactos sanitarios"/>
      <sheetName val="Grifería"/>
      <sheetName val="Accesorios de baño"/>
      <sheetName val="Pavim-Revest"/>
      <sheetName val="Quincallería"/>
      <sheetName val="Papel mural"/>
      <sheetName val="Carpinteria metalica"/>
      <sheetName val="Dren"/>
      <sheetName val="Señaletica"/>
      <sheetName val="Deptos."/>
      <sheetName val="CCDD"/>
      <sheetName val="Barandas"/>
      <sheetName val="Espejos"/>
      <sheetName val="Shower"/>
      <sheetName val="Luminaria"/>
      <sheetName val="Piscina"/>
      <sheetName val="Serviu"/>
      <sheetName val="Grupo Electrogeno"/>
      <sheetName val="Muebles Recep"/>
      <sheetName val="Basuras"/>
      <sheetName val="Granitos"/>
      <sheetName val="Rev. cocina"/>
      <sheetName val="SUELDOS ENE2018"/>
      <sheetName val="ACU"/>
      <sheetName val="ELECTRICO"/>
      <sheetName val="APU"/>
      <sheetName val="RESUMEN_DE_COTIZACION12"/>
      <sheetName val="ESTACION__DESCUBIERTO12"/>
      <sheetName val="ESTRUCTURA_DE_HORMIGON12"/>
      <sheetName val="ESTRUCTURA_METALICA12"/>
      <sheetName val="OBRA_CIVIL12"/>
      <sheetName val="INSTALACION_ELECTRICA12"/>
      <sheetName val="INSTALACION_AIRE_ACONDICIONAD12"/>
      <sheetName val="INSTALACION_CONTRA_INCENDIO12"/>
      <sheetName val="INSTALACIONES_VARIAS12"/>
      <sheetName val="Casa_B_estuco12"/>
      <sheetName val="Casa__B_estuco_siding12"/>
      <sheetName val="Casa__B_enchape_ladrillo12"/>
      <sheetName val="Alcant_12"/>
      <sheetName val="Agua_Pot_12"/>
      <sheetName val="Inst__Gas12"/>
      <sheetName val="$_prom_12"/>
      <sheetName val="MUS$_MES9"/>
      <sheetName val="x_area_late9"/>
      <sheetName val="Encofrado_BVR_Unispan8"/>
      <sheetName val="Listado_de_Maestros8"/>
      <sheetName val="Rep_Mat8"/>
      <sheetName val="Ev__Económica8"/>
      <sheetName val="Flujos_NEW8"/>
      <sheetName val="tiraje_mix7"/>
      <sheetName val="HH_x_Sistema7"/>
      <sheetName val="ado_ati_demussy_ldh7"/>
      <sheetName val="01__Plan_Maestro_T1"/>
    </sheetNames>
    <sheetDataSet>
      <sheetData sheetId="0" refreshError="1">
        <row r="6">
          <cell r="D6" t="str">
            <v>EASY</v>
          </cell>
          <cell r="E6" t="str">
            <v>RUBRO</v>
          </cell>
        </row>
        <row r="7">
          <cell r="D7" t="str">
            <v>RESUMEN DE  COTIZACION</v>
          </cell>
          <cell r="E7" t="str">
            <v>P. Unit</v>
          </cell>
        </row>
        <row r="8">
          <cell r="D8" t="str">
            <v>RESUMEN DE  COTIZACION</v>
          </cell>
          <cell r="E8" t="str">
            <v xml:space="preserve">Precio unitario de </v>
          </cell>
        </row>
        <row r="9">
          <cell r="D9" t="str">
            <v>Precio</v>
          </cell>
          <cell r="E9" t="str">
            <v>Precio</v>
          </cell>
        </row>
        <row r="10">
          <cell r="D10" t="str">
            <v>Total  Item</v>
          </cell>
          <cell r="E10" t="str">
            <v>Total General</v>
          </cell>
        </row>
      </sheetData>
      <sheetData sheetId="1" refreshError="1">
        <row r="1">
          <cell r="A1" t="str">
            <v>PLANILLA DE COTIZACIÓN de INFRAESTRUCTURA</v>
          </cell>
          <cell r="B1" t="str">
            <v>PLANILLA DE COTIZACIÓN</v>
          </cell>
        </row>
        <row r="2">
          <cell r="A2" t="str">
            <v>LICITACION QLN Nº 01 - 01</v>
          </cell>
          <cell r="B2" t="str">
            <v>LICITACION QLN Nº 01 - 01</v>
          </cell>
          <cell r="E2" t="str">
            <v>FECHA</v>
          </cell>
          <cell r="F2">
            <v>36951</v>
          </cell>
          <cell r="G2" t="str">
            <v>FEB. 2001</v>
          </cell>
        </row>
        <row r="3">
          <cell r="E3" t="str">
            <v>REVISION</v>
          </cell>
          <cell r="F3" t="str">
            <v>B</v>
          </cell>
        </row>
        <row r="4">
          <cell r="A4" t="str">
            <v>OBRA:</v>
          </cell>
          <cell r="B4" t="str">
            <v>EASY - QUILIN</v>
          </cell>
          <cell r="E4" t="str">
            <v>SECTOR</v>
          </cell>
          <cell r="F4" t="str">
            <v>INFRAEST.</v>
          </cell>
          <cell r="G4" t="str">
            <v>A</v>
          </cell>
        </row>
        <row r="5">
          <cell r="A5" t="str">
            <v>OBRA:</v>
          </cell>
          <cell r="B5" t="str">
            <v>EASY QUILIN</v>
          </cell>
          <cell r="E5" t="str">
            <v>RUBRO</v>
          </cell>
          <cell r="F5" t="str">
            <v>VARIOS</v>
          </cell>
          <cell r="G5" t="str">
            <v>EASY</v>
          </cell>
        </row>
        <row r="6">
          <cell r="D6" t="str">
            <v>EASY</v>
          </cell>
          <cell r="E6" t="str">
            <v>RUBRO</v>
          </cell>
          <cell r="F6" t="str">
            <v>VARIOS</v>
          </cell>
          <cell r="G6" t="str">
            <v>INSTALACION ELECTRICA</v>
          </cell>
        </row>
        <row r="7">
          <cell r="A7" t="str">
            <v>Cód</v>
          </cell>
          <cell r="B7" t="str">
            <v>Descripción</v>
          </cell>
          <cell r="C7" t="str">
            <v>Unid.</v>
          </cell>
          <cell r="D7" t="str">
            <v>Cant.</v>
          </cell>
          <cell r="E7" t="str">
            <v>P. Unit</v>
          </cell>
          <cell r="F7" t="str">
            <v>Subtotal</v>
          </cell>
        </row>
        <row r="8">
          <cell r="D8" t="str">
            <v>RESUMEN DE  COTIZACION</v>
          </cell>
          <cell r="E8" t="str">
            <v xml:space="preserve">Precio unitario de </v>
          </cell>
        </row>
      </sheetData>
      <sheetData sheetId="2" refreshError="1"/>
      <sheetData sheetId="3"/>
      <sheetData sheetId="4" refreshError="1">
        <row r="1">
          <cell r="A1" t="str">
            <v>PLANILLA DE COTIZACIÓN de ESTRUCTURAS DE HORMIGÓN</v>
          </cell>
          <cell r="B1" t="str">
            <v>PLANILLA DE COTIZACIÓN</v>
          </cell>
        </row>
        <row r="2">
          <cell r="A2" t="str">
            <v>LICITACION QLN Nº 01 - 01</v>
          </cell>
          <cell r="B2" t="str">
            <v>LICITACION QLN Nº 01 - 01</v>
          </cell>
          <cell r="E2" t="str">
            <v>FECHA</v>
          </cell>
          <cell r="F2">
            <v>36951</v>
          </cell>
          <cell r="G2" t="str">
            <v>FEB. 2001</v>
          </cell>
        </row>
        <row r="3">
          <cell r="E3" t="str">
            <v>REVISION</v>
          </cell>
          <cell r="F3" t="str">
            <v>B</v>
          </cell>
        </row>
        <row r="4">
          <cell r="A4" t="str">
            <v>OBRA:</v>
          </cell>
          <cell r="B4" t="str">
            <v>EASY QUILIN</v>
          </cell>
          <cell r="E4" t="str">
            <v>SECTOR</v>
          </cell>
          <cell r="F4" t="str">
            <v>EASY</v>
          </cell>
          <cell r="G4" t="str">
            <v>A</v>
          </cell>
        </row>
        <row r="5">
          <cell r="A5" t="str">
            <v>OBRA:</v>
          </cell>
          <cell r="B5" t="str">
            <v>EASY QUILIN</v>
          </cell>
          <cell r="E5" t="str">
            <v>RUBRO</v>
          </cell>
          <cell r="F5" t="str">
            <v>HORMIGON</v>
          </cell>
          <cell r="G5" t="str">
            <v>EASY</v>
          </cell>
        </row>
        <row r="6">
          <cell r="D6" t="str">
            <v>EASY</v>
          </cell>
          <cell r="E6" t="str">
            <v>RUBRO</v>
          </cell>
          <cell r="F6" t="str">
            <v>VARIOS</v>
          </cell>
          <cell r="G6" t="str">
            <v>INSTALACION ELECTRICA</v>
          </cell>
        </row>
        <row r="7">
          <cell r="A7" t="str">
            <v>Cód</v>
          </cell>
          <cell r="B7" t="str">
            <v>Descripción</v>
          </cell>
          <cell r="C7" t="str">
            <v>Unid.</v>
          </cell>
          <cell r="D7" t="str">
            <v>Cant.</v>
          </cell>
          <cell r="E7" t="str">
            <v>P. Unit</v>
          </cell>
          <cell r="F7" t="str">
            <v>Subtotal</v>
          </cell>
        </row>
      </sheetData>
      <sheetData sheetId="5"/>
      <sheetData sheetId="6" refreshError="1">
        <row r="8">
          <cell r="D8" t="str">
            <v>RESUMEN DE  COTIZACION</v>
          </cell>
          <cell r="E8" t="str">
            <v xml:space="preserve">Precio unitario de </v>
          </cell>
        </row>
      </sheetData>
      <sheetData sheetId="7" refreshError="1">
        <row r="1">
          <cell r="A1" t="str">
            <v>PLANILLA DE COTIZACIÓN de ESTRUCTURAS DE HORMIGÓN</v>
          </cell>
          <cell r="B1" t="str">
            <v>PLANILLA DE COTIZACIÓN</v>
          </cell>
        </row>
        <row r="2">
          <cell r="A2" t="str">
            <v>LICITACION QLN Nº 01 - 01</v>
          </cell>
          <cell r="B2" t="str">
            <v>LICITACION QLN Nº 01 - 01</v>
          </cell>
          <cell r="E2" t="str">
            <v>FECHA</v>
          </cell>
          <cell r="F2">
            <v>36951</v>
          </cell>
          <cell r="G2" t="str">
            <v>FEB. 2001</v>
          </cell>
        </row>
        <row r="3">
          <cell r="E3" t="str">
            <v xml:space="preserve">FECHA: </v>
          </cell>
          <cell r="F3" t="str">
            <v>B</v>
          </cell>
        </row>
        <row r="4">
          <cell r="A4" t="str">
            <v>OBRA:</v>
          </cell>
          <cell r="B4" t="str">
            <v>EASY QUILIN</v>
          </cell>
          <cell r="E4" t="str">
            <v>REVISION</v>
          </cell>
          <cell r="F4" t="str">
            <v>EASY</v>
          </cell>
          <cell r="G4" t="str">
            <v>A</v>
          </cell>
        </row>
        <row r="5">
          <cell r="A5" t="str">
            <v>OBRA:</v>
          </cell>
          <cell r="B5" t="str">
            <v>EASY QUILIN</v>
          </cell>
          <cell r="E5" t="str">
            <v>SECTOR</v>
          </cell>
          <cell r="F5" t="str">
            <v>HORMIGON</v>
          </cell>
          <cell r="G5" t="str">
            <v>EASY</v>
          </cell>
        </row>
        <row r="6">
          <cell r="D6" t="str">
            <v>EASY</v>
          </cell>
          <cell r="E6" t="str">
            <v>RUBRO</v>
          </cell>
          <cell r="F6" t="str">
            <v>VARIOS</v>
          </cell>
          <cell r="G6" t="str">
            <v>INSTALACION ELECTRICA</v>
          </cell>
        </row>
        <row r="7">
          <cell r="A7" t="str">
            <v>Cód</v>
          </cell>
          <cell r="B7" t="str">
            <v>Descripción</v>
          </cell>
          <cell r="C7" t="str">
            <v>Unid.</v>
          </cell>
          <cell r="D7" t="str">
            <v>Cant.</v>
          </cell>
          <cell r="E7" t="str">
            <v>P. Unit</v>
          </cell>
          <cell r="F7" t="str">
            <v>Subtotal</v>
          </cell>
        </row>
        <row r="8">
          <cell r="D8" t="str">
            <v>RESUMEN DE  COTIZACION</v>
          </cell>
          <cell r="E8" t="str">
            <v xml:space="preserve">Precio unitario de </v>
          </cell>
        </row>
        <row r="9">
          <cell r="A9" t="str">
            <v>Código</v>
          </cell>
          <cell r="B9" t="str">
            <v>Descripción</v>
          </cell>
          <cell r="C9" t="str">
            <v>Unid.</v>
          </cell>
          <cell r="D9" t="str">
            <v>Cant.</v>
          </cell>
          <cell r="E9" t="str">
            <v>Mat.</v>
          </cell>
          <cell r="F9" t="str">
            <v>M. de O.</v>
          </cell>
          <cell r="G9" t="str">
            <v xml:space="preserve">Total </v>
          </cell>
          <cell r="H9" t="str">
            <v>Subtotal</v>
          </cell>
          <cell r="I9" t="str">
            <v>Total  Item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bicacion"/>
      <sheetName val="ObraGruesa"/>
      <sheetName val="Auxiliar"/>
    </sheetNames>
    <sheetDataSet>
      <sheetData sheetId="0" refreshError="1"/>
      <sheetData sheetId="1" refreshError="1"/>
      <sheetData sheetId="2" refreshError="1">
        <row r="385">
          <cell r="B385" t="str">
            <v>CUADRO DE VANOS</v>
          </cell>
        </row>
        <row r="386">
          <cell r="B386" t="str">
            <v>UBICACION</v>
          </cell>
          <cell r="D386" t="str">
            <v>ancho</v>
          </cell>
          <cell r="E386" t="str">
            <v>alto</v>
          </cell>
          <cell r="F386" t="str">
            <v>guardapolvos</v>
          </cell>
          <cell r="G386" t="str">
            <v>cornisa</v>
          </cell>
        </row>
        <row r="387">
          <cell r="B387" t="str">
            <v>-</v>
          </cell>
          <cell r="C387" t="str">
            <v>-</v>
          </cell>
          <cell r="D387" t="str">
            <v>-</v>
          </cell>
          <cell r="E387" t="str">
            <v>-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</row>
        <row r="388">
          <cell r="B388" t="str">
            <v>P1</v>
          </cell>
          <cell r="D388">
            <v>0.9</v>
          </cell>
          <cell r="E388">
            <v>2.2000000000000002</v>
          </cell>
          <cell r="F388">
            <v>-0.9</v>
          </cell>
        </row>
        <row r="389">
          <cell r="B389" t="str">
            <v>P2</v>
          </cell>
          <cell r="D389">
            <v>0.85</v>
          </cell>
          <cell r="E389">
            <v>2.2000000000000002</v>
          </cell>
          <cell r="F389">
            <v>-0.85</v>
          </cell>
        </row>
        <row r="390">
          <cell r="B390" t="str">
            <v>P3</v>
          </cell>
          <cell r="D390">
            <v>0.75</v>
          </cell>
          <cell r="E390">
            <v>2.2000000000000002</v>
          </cell>
          <cell r="F390">
            <v>-0.75</v>
          </cell>
        </row>
        <row r="391">
          <cell r="B391" t="str">
            <v>P4</v>
          </cell>
          <cell r="D391">
            <v>0.7</v>
          </cell>
          <cell r="E391">
            <v>2.2000000000000002</v>
          </cell>
          <cell r="F391">
            <v>-0.7</v>
          </cell>
        </row>
        <row r="392">
          <cell r="B392" t="str">
            <v>P5</v>
          </cell>
          <cell r="D392">
            <v>0.85</v>
          </cell>
          <cell r="E392">
            <v>2.2000000000000002</v>
          </cell>
          <cell r="F392">
            <v>-0.85</v>
          </cell>
        </row>
        <row r="393">
          <cell r="B393" t="str">
            <v>V1</v>
          </cell>
          <cell r="D393">
            <v>0.5</v>
          </cell>
          <cell r="E393">
            <v>1.2</v>
          </cell>
        </row>
        <row r="394">
          <cell r="B394" t="str">
            <v>V2</v>
          </cell>
          <cell r="D394">
            <v>1</v>
          </cell>
          <cell r="E394">
            <v>1.5</v>
          </cell>
        </row>
        <row r="395">
          <cell r="B395" t="str">
            <v>V3</v>
          </cell>
          <cell r="D395">
            <v>1.5</v>
          </cell>
          <cell r="E395">
            <v>1.2</v>
          </cell>
        </row>
        <row r="396">
          <cell r="B396" t="str">
            <v>V4</v>
          </cell>
          <cell r="D396">
            <v>1.5</v>
          </cell>
          <cell r="E396">
            <v>1.5</v>
          </cell>
        </row>
        <row r="397">
          <cell r="B397" t="str">
            <v>V5</v>
          </cell>
          <cell r="D397">
            <v>1</v>
          </cell>
          <cell r="E397">
            <v>1.2</v>
          </cell>
        </row>
        <row r="398">
          <cell r="B398" t="str">
            <v>PV1</v>
          </cell>
          <cell r="D398">
            <v>4.2</v>
          </cell>
          <cell r="E398">
            <v>2.5</v>
          </cell>
          <cell r="F398">
            <v>-4.2</v>
          </cell>
        </row>
        <row r="399">
          <cell r="B399" t="str">
            <v>PV2</v>
          </cell>
          <cell r="D399">
            <v>2</v>
          </cell>
          <cell r="E399">
            <v>2.2000000000000002</v>
          </cell>
          <cell r="F399">
            <v>-2</v>
          </cell>
        </row>
        <row r="400">
          <cell r="B400" t="str">
            <v>PCL1</v>
          </cell>
          <cell r="D400">
            <v>1.85</v>
          </cell>
          <cell r="E400">
            <v>2.5</v>
          </cell>
          <cell r="F400">
            <v>-1.85</v>
          </cell>
          <cell r="G400">
            <v>-1.85</v>
          </cell>
        </row>
        <row r="401">
          <cell r="B401" t="str">
            <v>PCL2</v>
          </cell>
          <cell r="D401">
            <v>1.85</v>
          </cell>
          <cell r="E401">
            <v>2.5</v>
          </cell>
          <cell r="F401">
            <v>-1.85</v>
          </cell>
          <cell r="G401">
            <v>-1.85</v>
          </cell>
        </row>
        <row r="402">
          <cell r="B402" t="str">
            <v>PCL3</v>
          </cell>
          <cell r="D402">
            <v>1</v>
          </cell>
          <cell r="E402">
            <v>2.5</v>
          </cell>
          <cell r="F402">
            <v>-1</v>
          </cell>
          <cell r="G402">
            <v>-1</v>
          </cell>
        </row>
        <row r="403">
          <cell r="B403" t="str">
            <v>PCL4</v>
          </cell>
          <cell r="D403">
            <v>1.6</v>
          </cell>
          <cell r="E403">
            <v>2.5</v>
          </cell>
          <cell r="F403">
            <v>-1.6</v>
          </cell>
          <cell r="G403">
            <v>-1.6</v>
          </cell>
        </row>
        <row r="404">
          <cell r="B404" t="str">
            <v>PCL5</v>
          </cell>
          <cell r="D404">
            <v>1.25</v>
          </cell>
          <cell r="E404">
            <v>2.5</v>
          </cell>
          <cell r="F404">
            <v>-1.25</v>
          </cell>
          <cell r="G404">
            <v>-1.25</v>
          </cell>
        </row>
        <row r="405">
          <cell r="B405" t="str">
            <v>PDe</v>
          </cell>
          <cell r="C405" t="str">
            <v>despensa en cocina</v>
          </cell>
          <cell r="D405">
            <v>1</v>
          </cell>
          <cell r="E405">
            <v>2.4</v>
          </cell>
          <cell r="F405">
            <v>-1</v>
          </cell>
          <cell r="G405">
            <v>-1</v>
          </cell>
        </row>
        <row r="408">
          <cell r="B408" t="str">
            <v>FIN CUADRO DE VANOS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bicacion"/>
      <sheetName val="ObraGruesa"/>
      <sheetName val="Auxiliar"/>
      <sheetName val="Fierro"/>
    </sheetNames>
    <sheetDataSet>
      <sheetData sheetId="0" refreshError="1"/>
      <sheetData sheetId="1" refreshError="1"/>
      <sheetData sheetId="2" refreshError="1">
        <row r="397">
          <cell r="B397" t="str">
            <v>CUADRO DE VANOS</v>
          </cell>
        </row>
        <row r="398">
          <cell r="B398" t="str">
            <v>UBICACION</v>
          </cell>
          <cell r="D398" t="str">
            <v>ancho</v>
          </cell>
          <cell r="E398" t="str">
            <v>alto</v>
          </cell>
          <cell r="F398" t="str">
            <v>guardapolvos</v>
          </cell>
          <cell r="G398" t="str">
            <v>cornisa</v>
          </cell>
        </row>
        <row r="399">
          <cell r="B399" t="str">
            <v>-</v>
          </cell>
          <cell r="C399" t="str">
            <v>-</v>
          </cell>
          <cell r="D399" t="str">
            <v>-</v>
          </cell>
          <cell r="E399" t="str">
            <v>-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</row>
        <row r="400">
          <cell r="B400" t="str">
            <v>P1</v>
          </cell>
          <cell r="D400">
            <v>0.9</v>
          </cell>
          <cell r="E400">
            <v>2.2000000000000002</v>
          </cell>
          <cell r="F400">
            <v>-0.9</v>
          </cell>
        </row>
        <row r="401">
          <cell r="B401" t="str">
            <v>P2</v>
          </cell>
          <cell r="D401">
            <v>0.85</v>
          </cell>
          <cell r="E401">
            <v>2.2000000000000002</v>
          </cell>
          <cell r="F401">
            <v>-0.85</v>
          </cell>
        </row>
        <row r="402">
          <cell r="B402" t="str">
            <v>P3</v>
          </cell>
          <cell r="D402">
            <v>0.75</v>
          </cell>
          <cell r="E402">
            <v>2.2000000000000002</v>
          </cell>
          <cell r="F402">
            <v>-0.75</v>
          </cell>
        </row>
        <row r="403">
          <cell r="B403" t="str">
            <v>P4</v>
          </cell>
          <cell r="D403">
            <v>0.7</v>
          </cell>
          <cell r="E403">
            <v>2.2000000000000002</v>
          </cell>
          <cell r="F403">
            <v>-0.7</v>
          </cell>
        </row>
        <row r="404">
          <cell r="B404" t="str">
            <v>P5</v>
          </cell>
          <cell r="D404">
            <v>0.85</v>
          </cell>
          <cell r="E404">
            <v>2.2000000000000002</v>
          </cell>
          <cell r="F404">
            <v>-0.85</v>
          </cell>
        </row>
        <row r="405">
          <cell r="B405" t="str">
            <v>V1</v>
          </cell>
          <cell r="D405">
            <v>0.5</v>
          </cell>
          <cell r="E405">
            <v>1.2</v>
          </cell>
        </row>
        <row r="406">
          <cell r="B406" t="str">
            <v>V2</v>
          </cell>
          <cell r="D406">
            <v>1</v>
          </cell>
          <cell r="E406">
            <v>1.5</v>
          </cell>
        </row>
        <row r="407">
          <cell r="B407" t="str">
            <v>V3</v>
          </cell>
          <cell r="D407">
            <v>1.5</v>
          </cell>
          <cell r="E407">
            <v>1.2</v>
          </cell>
        </row>
        <row r="408">
          <cell r="B408" t="str">
            <v>V4</v>
          </cell>
          <cell r="D408">
            <v>1.5</v>
          </cell>
          <cell r="E408">
            <v>1.5</v>
          </cell>
        </row>
        <row r="409">
          <cell r="B409" t="str">
            <v>V5</v>
          </cell>
          <cell r="D409">
            <v>1</v>
          </cell>
          <cell r="E409">
            <v>1.2</v>
          </cell>
        </row>
        <row r="410">
          <cell r="B410" t="str">
            <v>PV1</v>
          </cell>
          <cell r="D410">
            <v>4.2</v>
          </cell>
          <cell r="E410">
            <v>2.5</v>
          </cell>
          <cell r="F410">
            <v>-4.2</v>
          </cell>
        </row>
        <row r="411">
          <cell r="B411" t="str">
            <v>PV2</v>
          </cell>
          <cell r="D411">
            <v>2</v>
          </cell>
          <cell r="E411">
            <v>2.2000000000000002</v>
          </cell>
          <cell r="F411">
            <v>-2</v>
          </cell>
        </row>
        <row r="412">
          <cell r="B412" t="str">
            <v>PCL1</v>
          </cell>
          <cell r="D412">
            <v>1.85</v>
          </cell>
          <cell r="E412">
            <v>2.5</v>
          </cell>
          <cell r="F412">
            <v>-1.85</v>
          </cell>
          <cell r="G412">
            <v>-1.85</v>
          </cell>
        </row>
        <row r="413">
          <cell r="B413" t="str">
            <v>PCL2</v>
          </cell>
          <cell r="D413">
            <v>1</v>
          </cell>
          <cell r="E413">
            <v>2.5</v>
          </cell>
          <cell r="F413">
            <v>-1</v>
          </cell>
          <cell r="G413">
            <v>-1</v>
          </cell>
        </row>
        <row r="414">
          <cell r="B414" t="str">
            <v>PCL3</v>
          </cell>
        </row>
        <row r="415">
          <cell r="B415" t="str">
            <v>PCL4</v>
          </cell>
          <cell r="D415">
            <v>1.6</v>
          </cell>
          <cell r="E415">
            <v>2.5</v>
          </cell>
          <cell r="F415">
            <v>-1.6</v>
          </cell>
          <cell r="G415">
            <v>-1.6</v>
          </cell>
        </row>
        <row r="416">
          <cell r="B416" t="str">
            <v>PCL5</v>
          </cell>
          <cell r="D416">
            <v>1.25</v>
          </cell>
          <cell r="E416">
            <v>2.5</v>
          </cell>
          <cell r="F416">
            <v>-1.25</v>
          </cell>
          <cell r="G416">
            <v>-1.25</v>
          </cell>
        </row>
        <row r="417">
          <cell r="B417" t="str">
            <v>PCL6</v>
          </cell>
          <cell r="D417">
            <v>1</v>
          </cell>
          <cell r="E417">
            <v>2.5</v>
          </cell>
          <cell r="F417">
            <v>-1</v>
          </cell>
          <cell r="G417">
            <v>-1</v>
          </cell>
        </row>
        <row r="418">
          <cell r="B418" t="str">
            <v>PDe</v>
          </cell>
          <cell r="C418" t="str">
            <v>despensa en cocina</v>
          </cell>
          <cell r="D418">
            <v>1</v>
          </cell>
          <cell r="E418">
            <v>2.4</v>
          </cell>
          <cell r="F418">
            <v>-1</v>
          </cell>
          <cell r="G418">
            <v>-1</v>
          </cell>
        </row>
        <row r="421">
          <cell r="B421" t="str">
            <v>FIN CUADRO DE VANOS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bicacion"/>
      <sheetName val="ObraGruesa"/>
      <sheetName val="Auxiliar"/>
      <sheetName val="Fierro"/>
    </sheetNames>
    <sheetDataSet>
      <sheetData sheetId="0"/>
      <sheetData sheetId="1"/>
      <sheetData sheetId="2" refreshError="1">
        <row r="428">
          <cell r="B428" t="str">
            <v>CUADRO DE VANOS</v>
          </cell>
        </row>
        <row r="429">
          <cell r="B429" t="str">
            <v>UBICACION</v>
          </cell>
          <cell r="D429" t="str">
            <v>ancho</v>
          </cell>
          <cell r="E429" t="str">
            <v>alto</v>
          </cell>
          <cell r="F429" t="str">
            <v>guardapolvos</v>
          </cell>
          <cell r="G429" t="str">
            <v>cornisa</v>
          </cell>
        </row>
        <row r="430">
          <cell r="B430" t="str">
            <v>-</v>
          </cell>
          <cell r="C430" t="str">
            <v>-</v>
          </cell>
          <cell r="D430" t="str">
            <v>-</v>
          </cell>
          <cell r="E430" t="str">
            <v>-</v>
          </cell>
          <cell r="F430" t="str">
            <v>-</v>
          </cell>
          <cell r="G430" t="str">
            <v>-</v>
          </cell>
          <cell r="H430" t="str">
            <v>-</v>
          </cell>
          <cell r="I430" t="str">
            <v>-</v>
          </cell>
          <cell r="J430" t="str">
            <v>-</v>
          </cell>
        </row>
        <row r="431">
          <cell r="B431" t="str">
            <v>P1</v>
          </cell>
          <cell r="D431">
            <v>0.9</v>
          </cell>
          <cell r="E431">
            <v>2.2000000000000002</v>
          </cell>
          <cell r="F431">
            <v>-0.9</v>
          </cell>
        </row>
        <row r="432">
          <cell r="B432" t="str">
            <v>P2</v>
          </cell>
          <cell r="D432">
            <v>0.85</v>
          </cell>
          <cell r="E432">
            <v>2.2000000000000002</v>
          </cell>
          <cell r="F432">
            <v>-0.85</v>
          </cell>
        </row>
        <row r="433">
          <cell r="B433" t="str">
            <v>P3</v>
          </cell>
          <cell r="D433">
            <v>0.75</v>
          </cell>
          <cell r="E433">
            <v>2.2000000000000002</v>
          </cell>
          <cell r="F433">
            <v>-0.75</v>
          </cell>
        </row>
        <row r="434">
          <cell r="B434" t="str">
            <v>P4</v>
          </cell>
          <cell r="D434">
            <v>0.7</v>
          </cell>
          <cell r="E434">
            <v>2.2000000000000002</v>
          </cell>
          <cell r="F434">
            <v>-0.7</v>
          </cell>
        </row>
        <row r="435">
          <cell r="B435" t="str">
            <v>P5</v>
          </cell>
          <cell r="D435">
            <v>0.85</v>
          </cell>
          <cell r="E435">
            <v>2.2000000000000002</v>
          </cell>
          <cell r="F435">
            <v>-0.85</v>
          </cell>
        </row>
        <row r="436">
          <cell r="B436" t="str">
            <v>V1</v>
          </cell>
          <cell r="D436">
            <v>0.5</v>
          </cell>
          <cell r="E436">
            <v>0.8</v>
          </cell>
        </row>
        <row r="437">
          <cell r="B437" t="str">
            <v>V2</v>
          </cell>
          <cell r="D437">
            <v>0.5</v>
          </cell>
          <cell r="E437">
            <v>1.2</v>
          </cell>
        </row>
        <row r="438">
          <cell r="B438" t="str">
            <v>V3</v>
          </cell>
          <cell r="D438">
            <v>1</v>
          </cell>
          <cell r="E438">
            <v>1.5</v>
          </cell>
        </row>
        <row r="439">
          <cell r="B439" t="str">
            <v>V4</v>
          </cell>
          <cell r="D439">
            <v>1.5</v>
          </cell>
          <cell r="E439">
            <v>1.5</v>
          </cell>
        </row>
        <row r="440">
          <cell r="B440" t="str">
            <v>V5</v>
          </cell>
          <cell r="D440">
            <v>1.5</v>
          </cell>
          <cell r="E440">
            <v>1.4</v>
          </cell>
        </row>
        <row r="441">
          <cell r="B441" t="str">
            <v>V6</v>
          </cell>
          <cell r="D441">
            <v>1.5</v>
          </cell>
          <cell r="E441">
            <v>2</v>
          </cell>
        </row>
        <row r="442">
          <cell r="B442" t="str">
            <v>V7</v>
          </cell>
          <cell r="D442">
            <v>2</v>
          </cell>
          <cell r="E442">
            <v>2</v>
          </cell>
        </row>
        <row r="443">
          <cell r="B443" t="str">
            <v>V8</v>
          </cell>
          <cell r="D443">
            <v>1.5</v>
          </cell>
          <cell r="E443">
            <v>1.2</v>
          </cell>
        </row>
        <row r="444">
          <cell r="B444" t="str">
            <v>V9</v>
          </cell>
          <cell r="D444">
            <v>1</v>
          </cell>
          <cell r="E444">
            <v>1.2</v>
          </cell>
        </row>
        <row r="445">
          <cell r="B445" t="str">
            <v>V10</v>
          </cell>
          <cell r="D445">
            <v>2</v>
          </cell>
          <cell r="E445">
            <v>1.4</v>
          </cell>
        </row>
        <row r="446">
          <cell r="B446" t="str">
            <v>PV1</v>
          </cell>
          <cell r="D446">
            <v>2</v>
          </cell>
          <cell r="E446">
            <v>1.3</v>
          </cell>
          <cell r="F446">
            <v>-2</v>
          </cell>
        </row>
        <row r="447">
          <cell r="B447" t="str">
            <v>PV2</v>
          </cell>
          <cell r="D447">
            <v>1</v>
          </cell>
          <cell r="E447">
            <v>2.2000000000000002</v>
          </cell>
          <cell r="F447">
            <v>-1</v>
          </cell>
        </row>
        <row r="448">
          <cell r="B448" t="str">
            <v>PV3</v>
          </cell>
          <cell r="D448">
            <v>1.5</v>
          </cell>
          <cell r="E448">
            <v>2.2000000000000002</v>
          </cell>
          <cell r="F448">
            <v>-1.5</v>
          </cell>
        </row>
        <row r="449">
          <cell r="B449" t="str">
            <v>PCL1</v>
          </cell>
          <cell r="D449">
            <v>1.2</v>
          </cell>
          <cell r="E449">
            <v>2.5</v>
          </cell>
          <cell r="F449">
            <v>-1.2</v>
          </cell>
          <cell r="G449">
            <v>-1.2</v>
          </cell>
        </row>
        <row r="450">
          <cell r="B450" t="str">
            <v>PCL2</v>
          </cell>
          <cell r="D450">
            <v>2.4</v>
          </cell>
          <cell r="E450">
            <v>2.5</v>
          </cell>
          <cell r="F450">
            <v>-2.4</v>
          </cell>
          <cell r="G450">
            <v>-2.4</v>
          </cell>
        </row>
        <row r="451">
          <cell r="B451" t="str">
            <v>PCL3</v>
          </cell>
          <cell r="D451">
            <v>1.74</v>
          </cell>
          <cell r="E451">
            <v>2.5</v>
          </cell>
          <cell r="F451">
            <v>-1.74</v>
          </cell>
          <cell r="G451">
            <v>-1.74</v>
          </cell>
        </row>
        <row r="452">
          <cell r="B452" t="str">
            <v>PCL4</v>
          </cell>
          <cell r="D452">
            <v>2.85</v>
          </cell>
          <cell r="E452">
            <v>2.5</v>
          </cell>
          <cell r="F452">
            <v>-2.85</v>
          </cell>
          <cell r="G452">
            <v>-2.85</v>
          </cell>
        </row>
        <row r="453">
          <cell r="B453" t="str">
            <v>PCL5</v>
          </cell>
          <cell r="D453">
            <v>2.4000000000000004</v>
          </cell>
          <cell r="E453">
            <v>2.5</v>
          </cell>
          <cell r="F453">
            <v>-2.4000000000000004</v>
          </cell>
          <cell r="G453">
            <v>-2.4000000000000004</v>
          </cell>
        </row>
        <row r="454">
          <cell r="B454" t="str">
            <v>PDe</v>
          </cell>
          <cell r="C454" t="str">
            <v>despensa en cocina</v>
          </cell>
          <cell r="D454">
            <v>1</v>
          </cell>
          <cell r="E454">
            <v>2.4</v>
          </cell>
          <cell r="F454">
            <v>-1</v>
          </cell>
          <cell r="G454">
            <v>-1</v>
          </cell>
        </row>
        <row r="457">
          <cell r="B457" t="str">
            <v>FIN CUADRO DE VANOS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bicacion"/>
      <sheetName val="ObraGruesa"/>
      <sheetName val="Auxiliar"/>
      <sheetName val="Fierro"/>
    </sheetNames>
    <sheetDataSet>
      <sheetData sheetId="0"/>
      <sheetData sheetId="1"/>
      <sheetData sheetId="2" refreshError="1">
        <row r="380">
          <cell r="B380" t="str">
            <v>CUADRO DE VANOS</v>
          </cell>
        </row>
        <row r="381">
          <cell r="B381" t="str">
            <v>UBICACION</v>
          </cell>
          <cell r="D381" t="str">
            <v>ancho</v>
          </cell>
          <cell r="E381" t="str">
            <v>alto</v>
          </cell>
          <cell r="F381" t="str">
            <v>guardapolvos</v>
          </cell>
          <cell r="G381" t="str">
            <v>cornisa</v>
          </cell>
        </row>
        <row r="382">
          <cell r="B382" t="str">
            <v>-</v>
          </cell>
          <cell r="C382" t="str">
            <v>-</v>
          </cell>
          <cell r="D382" t="str">
            <v>-</v>
          </cell>
          <cell r="E382" t="str">
            <v>-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</row>
        <row r="383">
          <cell r="B383" t="str">
            <v>P1</v>
          </cell>
          <cell r="D383">
            <v>0.9</v>
          </cell>
          <cell r="E383">
            <v>2.2000000000000002</v>
          </cell>
          <cell r="F383">
            <v>-0.9</v>
          </cell>
        </row>
        <row r="384">
          <cell r="B384" t="str">
            <v>P2</v>
          </cell>
          <cell r="D384">
            <v>0.85</v>
          </cell>
          <cell r="E384">
            <v>2.2000000000000002</v>
          </cell>
          <cell r="F384">
            <v>-0.85</v>
          </cell>
        </row>
        <row r="385">
          <cell r="B385" t="str">
            <v>P3</v>
          </cell>
          <cell r="D385">
            <v>0.75</v>
          </cell>
          <cell r="E385">
            <v>2.2000000000000002</v>
          </cell>
          <cell r="F385">
            <v>-0.75</v>
          </cell>
        </row>
        <row r="386">
          <cell r="B386" t="str">
            <v>P4</v>
          </cell>
          <cell r="D386">
            <v>0.85</v>
          </cell>
          <cell r="E386">
            <v>2.2000000000000002</v>
          </cell>
          <cell r="F386">
            <v>-0.85</v>
          </cell>
        </row>
        <row r="387">
          <cell r="B387" t="str">
            <v>P5</v>
          </cell>
          <cell r="D387">
            <v>0.9</v>
          </cell>
          <cell r="E387">
            <v>2.2000000000000002</v>
          </cell>
          <cell r="F387">
            <v>-0.9</v>
          </cell>
        </row>
        <row r="388">
          <cell r="B388" t="str">
            <v>V1</v>
          </cell>
          <cell r="D388">
            <v>0.5</v>
          </cell>
          <cell r="E388">
            <v>1.2</v>
          </cell>
          <cell r="F388">
            <v>-0.5</v>
          </cell>
        </row>
        <row r="389">
          <cell r="B389" t="str">
            <v>V2</v>
          </cell>
          <cell r="D389">
            <v>1</v>
          </cell>
          <cell r="E389">
            <v>1.2</v>
          </cell>
          <cell r="F389">
            <v>-1</v>
          </cell>
        </row>
        <row r="390">
          <cell r="B390" t="str">
            <v>V3</v>
          </cell>
          <cell r="D390">
            <v>1</v>
          </cell>
          <cell r="E390">
            <v>1.5</v>
          </cell>
          <cell r="F390">
            <v>-1</v>
          </cell>
        </row>
        <row r="391">
          <cell r="B391" t="str">
            <v>V4</v>
          </cell>
          <cell r="D391">
            <v>1</v>
          </cell>
          <cell r="E391">
            <v>1.5</v>
          </cell>
          <cell r="F391">
            <v>-1</v>
          </cell>
        </row>
        <row r="392">
          <cell r="B392" t="str">
            <v>V5</v>
          </cell>
          <cell r="D392">
            <v>2</v>
          </cell>
          <cell r="E392">
            <v>1.5</v>
          </cell>
          <cell r="F392">
            <v>-2</v>
          </cell>
        </row>
        <row r="393">
          <cell r="B393" t="str">
            <v>V6</v>
          </cell>
          <cell r="D393">
            <v>2</v>
          </cell>
          <cell r="E393">
            <v>2</v>
          </cell>
          <cell r="F393">
            <v>-2</v>
          </cell>
        </row>
        <row r="394">
          <cell r="B394" t="str">
            <v>V7</v>
          </cell>
          <cell r="D394">
            <v>0.5</v>
          </cell>
          <cell r="E394">
            <v>0.75</v>
          </cell>
          <cell r="F394">
            <v>-0.5</v>
          </cell>
        </row>
        <row r="395">
          <cell r="B395" t="str">
            <v>V8</v>
          </cell>
          <cell r="D395">
            <v>1</v>
          </cell>
          <cell r="E395">
            <v>1.4</v>
          </cell>
          <cell r="F395">
            <v>-1</v>
          </cell>
        </row>
        <row r="396">
          <cell r="B396" t="str">
            <v>PV1</v>
          </cell>
          <cell r="D396">
            <v>1.5</v>
          </cell>
          <cell r="E396">
            <v>2.4</v>
          </cell>
          <cell r="F396">
            <v>-1.5</v>
          </cell>
        </row>
        <row r="397">
          <cell r="B397" t="str">
            <v>PV2</v>
          </cell>
          <cell r="D397">
            <v>1.5</v>
          </cell>
          <cell r="E397">
            <v>2.2000000000000002</v>
          </cell>
          <cell r="F397">
            <v>-1.5</v>
          </cell>
        </row>
        <row r="398">
          <cell r="B398" t="str">
            <v>PCL1</v>
          </cell>
          <cell r="D398">
            <v>1.2</v>
          </cell>
          <cell r="E398">
            <v>2.5</v>
          </cell>
          <cell r="F398">
            <v>-1.2</v>
          </cell>
          <cell r="G398">
            <v>-1.2</v>
          </cell>
        </row>
        <row r="399">
          <cell r="B399" t="str">
            <v>PCL2</v>
          </cell>
          <cell r="D399">
            <v>1.8</v>
          </cell>
          <cell r="E399">
            <v>2.5</v>
          </cell>
          <cell r="F399">
            <v>-1.8</v>
          </cell>
          <cell r="G399">
            <v>-1.8</v>
          </cell>
        </row>
        <row r="400">
          <cell r="B400" t="str">
            <v>PCL3</v>
          </cell>
          <cell r="D400">
            <v>1.85</v>
          </cell>
          <cell r="E400">
            <v>2.5</v>
          </cell>
          <cell r="F400">
            <v>-1.85</v>
          </cell>
          <cell r="G400">
            <v>-1.85</v>
          </cell>
        </row>
        <row r="401">
          <cell r="B401" t="str">
            <v>PCL4</v>
          </cell>
          <cell r="D401">
            <v>3.05</v>
          </cell>
          <cell r="E401">
            <v>2.5</v>
          </cell>
          <cell r="F401">
            <v>-3.05</v>
          </cell>
          <cell r="G401">
            <v>-3.05</v>
          </cell>
        </row>
        <row r="402">
          <cell r="B402" t="str">
            <v>PDe</v>
          </cell>
          <cell r="C402" t="str">
            <v>despensa en cocina</v>
          </cell>
          <cell r="D402">
            <v>1</v>
          </cell>
          <cell r="E402">
            <v>2.4</v>
          </cell>
          <cell r="F402">
            <v>-1</v>
          </cell>
          <cell r="G402">
            <v>-1</v>
          </cell>
        </row>
        <row r="405">
          <cell r="B405" t="str">
            <v>FIN CUADRO DE VANOS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bicacion"/>
      <sheetName val="ObraGruesa"/>
      <sheetName val="Auxiliar"/>
      <sheetName val="Fierro"/>
    </sheetNames>
    <sheetDataSet>
      <sheetData sheetId="0"/>
      <sheetData sheetId="1" refreshError="1">
        <row r="10">
          <cell r="B10" t="str">
            <v>EXCAVACION</v>
          </cell>
        </row>
        <row r="12">
          <cell r="B12" t="str">
            <v>TRAZADO CIMIENTOS CORRIDOS</v>
          </cell>
          <cell r="J12">
            <v>144.25</v>
          </cell>
        </row>
        <row r="13">
          <cell r="B13" t="str">
            <v>EXCAVACION CIMIENTOS CORRIDOS</v>
          </cell>
          <cell r="J13">
            <v>32.174624999999999</v>
          </cell>
        </row>
        <row r="14">
          <cell r="B14" t="str">
            <v>Eje</v>
          </cell>
          <cell r="F14" t="str">
            <v>largo</v>
          </cell>
          <cell r="G14" t="str">
            <v>ancho</v>
          </cell>
          <cell r="H14" t="str">
            <v>alto</v>
          </cell>
          <cell r="I14" t="str">
            <v>ml</v>
          </cell>
          <cell r="J14" t="str">
            <v>m3</v>
          </cell>
        </row>
        <row r="15"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</row>
        <row r="16">
          <cell r="B16" t="str">
            <v>1</v>
          </cell>
          <cell r="F16">
            <v>3.0000000000000004</v>
          </cell>
          <cell r="G16">
            <v>0.5</v>
          </cell>
          <cell r="H16">
            <v>0.85</v>
          </cell>
          <cell r="I16">
            <v>6.0000000000000009</v>
          </cell>
          <cell r="J16">
            <v>1.2750000000000001</v>
          </cell>
        </row>
        <row r="17">
          <cell r="B17" t="str">
            <v>2</v>
          </cell>
          <cell r="F17">
            <v>2.2749999999999995</v>
          </cell>
          <cell r="G17">
            <v>0.5</v>
          </cell>
          <cell r="H17">
            <v>0.85</v>
          </cell>
          <cell r="I17">
            <v>4.5499999999999989</v>
          </cell>
          <cell r="J17">
            <v>0.96687499999999971</v>
          </cell>
        </row>
        <row r="18">
          <cell r="F18">
            <v>2.2000000000000002</v>
          </cell>
          <cell r="G18">
            <v>0.5</v>
          </cell>
          <cell r="H18">
            <v>0.85</v>
          </cell>
          <cell r="I18">
            <v>4.4000000000000004</v>
          </cell>
          <cell r="J18">
            <v>0.93500000000000005</v>
          </cell>
        </row>
        <row r="19">
          <cell r="B19" t="str">
            <v>3</v>
          </cell>
          <cell r="F19">
            <v>3.375</v>
          </cell>
          <cell r="G19">
            <v>0.5</v>
          </cell>
          <cell r="H19">
            <v>0.85</v>
          </cell>
          <cell r="I19">
            <v>6.75</v>
          </cell>
          <cell r="J19">
            <v>1.434375</v>
          </cell>
        </row>
        <row r="20">
          <cell r="B20" t="str">
            <v>4</v>
          </cell>
          <cell r="F20">
            <v>3.0749999999999997</v>
          </cell>
          <cell r="G20">
            <v>0.5</v>
          </cell>
          <cell r="H20">
            <v>0.85</v>
          </cell>
          <cell r="I20">
            <v>6.1499999999999995</v>
          </cell>
          <cell r="J20">
            <v>1.3068749999999998</v>
          </cell>
        </row>
        <row r="21">
          <cell r="F21">
            <v>3.6000000000000005</v>
          </cell>
          <cell r="G21">
            <v>0.5</v>
          </cell>
          <cell r="H21">
            <v>0.85</v>
          </cell>
          <cell r="I21">
            <v>7.2000000000000011</v>
          </cell>
          <cell r="J21">
            <v>1.5300000000000002</v>
          </cell>
        </row>
        <row r="22">
          <cell r="B22" t="str">
            <v>5</v>
          </cell>
          <cell r="F22">
            <v>3.0749999999999993</v>
          </cell>
          <cell r="G22">
            <v>0.5</v>
          </cell>
          <cell r="H22">
            <v>0.85</v>
          </cell>
          <cell r="I22">
            <v>6.1499999999999986</v>
          </cell>
          <cell r="J22">
            <v>1.3068749999999996</v>
          </cell>
        </row>
        <row r="23">
          <cell r="F23">
            <v>2.6</v>
          </cell>
          <cell r="G23">
            <v>0.5</v>
          </cell>
          <cell r="H23">
            <v>0.85</v>
          </cell>
          <cell r="I23">
            <v>5.2</v>
          </cell>
          <cell r="J23">
            <v>1.105</v>
          </cell>
        </row>
        <row r="24">
          <cell r="B24" t="str">
            <v>6</v>
          </cell>
          <cell r="F24">
            <v>2.7749999999999999</v>
          </cell>
          <cell r="G24">
            <v>0.5</v>
          </cell>
          <cell r="H24">
            <v>0.85</v>
          </cell>
          <cell r="I24">
            <v>5.55</v>
          </cell>
          <cell r="J24">
            <v>1.1793749999999998</v>
          </cell>
        </row>
        <row r="25">
          <cell r="B25" t="str">
            <v>7</v>
          </cell>
          <cell r="F25">
            <v>7.6749999999999998</v>
          </cell>
          <cell r="G25">
            <v>0.5</v>
          </cell>
          <cell r="H25">
            <v>0.85</v>
          </cell>
          <cell r="I25">
            <v>15.35</v>
          </cell>
          <cell r="J25">
            <v>3.2618749999999999</v>
          </cell>
        </row>
        <row r="26">
          <cell r="B26" t="str">
            <v>A</v>
          </cell>
          <cell r="F26">
            <v>10.95</v>
          </cell>
          <cell r="G26">
            <v>0.5</v>
          </cell>
          <cell r="H26">
            <v>0.85</v>
          </cell>
          <cell r="I26">
            <v>21.9</v>
          </cell>
          <cell r="J26">
            <v>4.6537499999999996</v>
          </cell>
        </row>
        <row r="27">
          <cell r="B27" t="str">
            <v>C</v>
          </cell>
          <cell r="F27">
            <v>2.4</v>
          </cell>
          <cell r="G27">
            <v>0.5</v>
          </cell>
          <cell r="H27">
            <v>0.85</v>
          </cell>
          <cell r="I27">
            <v>4.8</v>
          </cell>
          <cell r="J27">
            <v>1.02</v>
          </cell>
        </row>
        <row r="28">
          <cell r="B28" t="str">
            <v>D</v>
          </cell>
          <cell r="F28">
            <v>1.55</v>
          </cell>
          <cell r="G28">
            <v>0.5</v>
          </cell>
          <cell r="H28">
            <v>0.85</v>
          </cell>
          <cell r="I28">
            <v>3.1</v>
          </cell>
          <cell r="J28">
            <v>0.65874999999999995</v>
          </cell>
        </row>
        <row r="29">
          <cell r="F29">
            <v>1.8</v>
          </cell>
          <cell r="G29">
            <v>0.5</v>
          </cell>
          <cell r="H29">
            <v>0.85</v>
          </cell>
          <cell r="I29">
            <v>3.6</v>
          </cell>
          <cell r="J29">
            <v>0.76500000000000001</v>
          </cell>
        </row>
        <row r="30">
          <cell r="F30">
            <v>0.85000000000000009</v>
          </cell>
          <cell r="G30">
            <v>0.5</v>
          </cell>
          <cell r="H30">
            <v>0.85</v>
          </cell>
          <cell r="I30">
            <v>1.7000000000000002</v>
          </cell>
          <cell r="J30">
            <v>0.36125000000000002</v>
          </cell>
        </row>
        <row r="31">
          <cell r="B31" t="str">
            <v>E</v>
          </cell>
          <cell r="F31">
            <v>4.4499999999999993</v>
          </cell>
          <cell r="G31">
            <v>0.5</v>
          </cell>
          <cell r="H31">
            <v>0.85</v>
          </cell>
          <cell r="I31">
            <v>8.8999999999999986</v>
          </cell>
          <cell r="J31">
            <v>1.8912499999999997</v>
          </cell>
        </row>
        <row r="32">
          <cell r="F32">
            <v>2.1</v>
          </cell>
          <cell r="G32">
            <v>0.5</v>
          </cell>
          <cell r="H32">
            <v>0.85</v>
          </cell>
          <cell r="I32">
            <v>4.2</v>
          </cell>
          <cell r="J32">
            <v>0.89249999999999996</v>
          </cell>
        </row>
        <row r="33">
          <cell r="F33">
            <v>3.3499999999999996</v>
          </cell>
          <cell r="G33">
            <v>1</v>
          </cell>
          <cell r="H33">
            <v>0.85</v>
          </cell>
          <cell r="I33">
            <v>6.6999999999999993</v>
          </cell>
          <cell r="J33">
            <v>2.8474999999999997</v>
          </cell>
        </row>
        <row r="34">
          <cell r="B34" t="str">
            <v>F</v>
          </cell>
          <cell r="F34">
            <v>1.2000000000000002</v>
          </cell>
          <cell r="G34">
            <v>0.5</v>
          </cell>
          <cell r="H34">
            <v>0.85</v>
          </cell>
          <cell r="I34">
            <v>2.4000000000000004</v>
          </cell>
          <cell r="J34">
            <v>0.51</v>
          </cell>
        </row>
        <row r="35">
          <cell r="B35" t="str">
            <v>G</v>
          </cell>
          <cell r="F35">
            <v>7.4</v>
          </cell>
          <cell r="G35">
            <v>0.5</v>
          </cell>
          <cell r="H35">
            <v>0.85</v>
          </cell>
          <cell r="I35">
            <v>14.8</v>
          </cell>
          <cell r="J35">
            <v>3.145</v>
          </cell>
        </row>
        <row r="36">
          <cell r="F36">
            <v>1.8500000000000003</v>
          </cell>
          <cell r="G36">
            <v>0.5</v>
          </cell>
          <cell r="H36">
            <v>0.85</v>
          </cell>
          <cell r="I36">
            <v>3.7000000000000006</v>
          </cell>
          <cell r="J36">
            <v>0.78625000000000012</v>
          </cell>
        </row>
        <row r="37">
          <cell r="F37">
            <v>0.57499999999999996</v>
          </cell>
          <cell r="G37">
            <v>0.7</v>
          </cell>
          <cell r="H37">
            <v>0.85</v>
          </cell>
          <cell r="I37">
            <v>1.1499999999999999</v>
          </cell>
          <cell r="J37">
            <v>0.34212499999999996</v>
          </cell>
        </row>
        <row r="39">
          <cell r="B39" t="str">
            <v>TRAZADO CIMIENTOS AISLADOS</v>
          </cell>
          <cell r="J39">
            <v>2.8</v>
          </cell>
        </row>
        <row r="40">
          <cell r="B40" t="str">
            <v>EXCAVACION CIMIENTOS AISLADOS</v>
          </cell>
          <cell r="J40">
            <v>0.41649999999999993</v>
          </cell>
        </row>
        <row r="41">
          <cell r="B41" t="str">
            <v>Eje</v>
          </cell>
          <cell r="F41" t="str">
            <v>largo</v>
          </cell>
          <cell r="G41" t="str">
            <v>ancho</v>
          </cell>
          <cell r="H41" t="str">
            <v>alto</v>
          </cell>
          <cell r="I41" t="str">
            <v>ml</v>
          </cell>
          <cell r="J41" t="str">
            <v>m3</v>
          </cell>
        </row>
        <row r="42">
          <cell r="B42" t="str">
            <v>-</v>
          </cell>
          <cell r="C42" t="str">
            <v>-</v>
          </cell>
          <cell r="D42" t="str">
            <v>-</v>
          </cell>
          <cell r="E42" t="str">
            <v>-</v>
          </cell>
          <cell r="F42" t="str">
            <v>-</v>
          </cell>
          <cell r="G42" t="str">
            <v>-</v>
          </cell>
          <cell r="H42" t="str">
            <v>-</v>
          </cell>
          <cell r="I42" t="str">
            <v>-</v>
          </cell>
          <cell r="J42" t="str">
            <v>-</v>
          </cell>
        </row>
        <row r="43">
          <cell r="B43" t="str">
            <v>1</v>
          </cell>
          <cell r="F43">
            <v>0.7</v>
          </cell>
          <cell r="G43">
            <v>0.7</v>
          </cell>
          <cell r="H43">
            <v>0.85</v>
          </cell>
          <cell r="I43">
            <v>2.8</v>
          </cell>
          <cell r="J43">
            <v>0.41649999999999993</v>
          </cell>
        </row>
        <row r="45">
          <cell r="B45" t="str">
            <v>TRAZADO VIGAS FUNDACION</v>
          </cell>
          <cell r="J45">
            <v>19.399999999999999</v>
          </cell>
        </row>
        <row r="46">
          <cell r="B46" t="str">
            <v>EXCAVACION VIGAS FUNDACION</v>
          </cell>
          <cell r="J46">
            <v>1.2124999999999999</v>
          </cell>
        </row>
        <row r="47">
          <cell r="B47" t="str">
            <v>Eje</v>
          </cell>
          <cell r="F47" t="str">
            <v>largo</v>
          </cell>
          <cell r="G47" t="str">
            <v>ancho</v>
          </cell>
          <cell r="H47" t="str">
            <v>alto</v>
          </cell>
          <cell r="I47" t="str">
            <v>ml</v>
          </cell>
          <cell r="J47" t="str">
            <v>m3</v>
          </cell>
        </row>
        <row r="48"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</row>
        <row r="49">
          <cell r="B49" t="str">
            <v>1</v>
          </cell>
          <cell r="F49">
            <v>2.2999999999999998</v>
          </cell>
          <cell r="G49">
            <v>0.5</v>
          </cell>
          <cell r="H49">
            <v>0.25</v>
          </cell>
          <cell r="I49">
            <v>4.5999999999999996</v>
          </cell>
          <cell r="J49">
            <v>0.28749999999999998</v>
          </cell>
        </row>
        <row r="50">
          <cell r="B50" t="str">
            <v>4</v>
          </cell>
          <cell r="F50">
            <v>1.0000000000000002</v>
          </cell>
          <cell r="G50">
            <v>0.5</v>
          </cell>
          <cell r="H50">
            <v>0.25</v>
          </cell>
          <cell r="I50">
            <v>2.0000000000000004</v>
          </cell>
          <cell r="J50">
            <v>0.12500000000000003</v>
          </cell>
        </row>
        <row r="51">
          <cell r="B51" t="str">
            <v>5</v>
          </cell>
          <cell r="F51">
            <v>1</v>
          </cell>
          <cell r="G51">
            <v>0.5</v>
          </cell>
          <cell r="H51">
            <v>0.25</v>
          </cell>
          <cell r="I51">
            <v>2</v>
          </cell>
          <cell r="J51">
            <v>0.125</v>
          </cell>
        </row>
        <row r="52">
          <cell r="B52" t="str">
            <v>7</v>
          </cell>
          <cell r="F52">
            <v>2.6999999999999997</v>
          </cell>
          <cell r="G52">
            <v>0.5</v>
          </cell>
          <cell r="H52">
            <v>0.25</v>
          </cell>
          <cell r="I52">
            <v>5.3999999999999995</v>
          </cell>
          <cell r="J52">
            <v>0.33749999999999997</v>
          </cell>
        </row>
        <row r="53">
          <cell r="B53" t="str">
            <v>B</v>
          </cell>
          <cell r="F53">
            <v>1.45</v>
          </cell>
          <cell r="G53">
            <v>0.5</v>
          </cell>
          <cell r="H53">
            <v>0.25</v>
          </cell>
          <cell r="I53">
            <v>2.9</v>
          </cell>
          <cell r="J53">
            <v>0.18124999999999999</v>
          </cell>
        </row>
        <row r="54">
          <cell r="B54" t="str">
            <v>D</v>
          </cell>
          <cell r="F54">
            <v>0.6</v>
          </cell>
          <cell r="G54">
            <v>0.5</v>
          </cell>
          <cell r="H54">
            <v>0.25</v>
          </cell>
          <cell r="I54">
            <v>1.2</v>
          </cell>
          <cell r="J54">
            <v>7.4999999999999997E-2</v>
          </cell>
        </row>
        <row r="55">
          <cell r="B55" t="str">
            <v>E</v>
          </cell>
          <cell r="F55">
            <v>0.65</v>
          </cell>
          <cell r="G55">
            <v>0.5</v>
          </cell>
          <cell r="H55">
            <v>0.25</v>
          </cell>
          <cell r="I55">
            <v>1.3</v>
          </cell>
          <cell r="J55">
            <v>8.1250000000000003E-2</v>
          </cell>
        </row>
        <row r="59">
          <cell r="B59" t="str">
            <v>FUNDACIONES</v>
          </cell>
        </row>
        <row r="61">
          <cell r="B61" t="str">
            <v>EMPLANTILLADO CIMIENTOS CORRIDOS</v>
          </cell>
          <cell r="J61">
            <v>2.6496750000000002</v>
          </cell>
        </row>
        <row r="62">
          <cell r="B62" t="str">
            <v>MOLDAJE CIMIENTOS CORRIDOS</v>
          </cell>
          <cell r="J62">
            <v>86.549999999999983</v>
          </cell>
        </row>
        <row r="63">
          <cell r="B63" t="str">
            <v>HORMIGON CIMIENTOS CORRIDOS</v>
          </cell>
          <cell r="J63">
            <v>22.711499999999997</v>
          </cell>
        </row>
        <row r="64">
          <cell r="B64" t="str">
            <v>Eje</v>
          </cell>
          <cell r="D64" t="str">
            <v>largo</v>
          </cell>
          <cell r="E64" t="str">
            <v>ancho</v>
          </cell>
          <cell r="F64" t="str">
            <v>alto e</v>
          </cell>
          <cell r="G64" t="str">
            <v>alto f</v>
          </cell>
          <cell r="H64" t="str">
            <v>m3 em</v>
          </cell>
          <cell r="I64" t="str">
            <v>m3 f</v>
          </cell>
          <cell r="J64" t="str">
            <v>m2 f</v>
          </cell>
        </row>
        <row r="65">
          <cell r="B65" t="str">
            <v>-</v>
          </cell>
          <cell r="C65" t="str">
            <v>-</v>
          </cell>
          <cell r="D65" t="str">
            <v>-</v>
          </cell>
          <cell r="E65" t="str">
            <v>-</v>
          </cell>
          <cell r="F65" t="str">
            <v>-</v>
          </cell>
          <cell r="G65" t="str">
            <v>-</v>
          </cell>
          <cell r="H65" t="str">
            <v>-</v>
          </cell>
          <cell r="I65" t="str">
            <v>-</v>
          </cell>
          <cell r="J65" t="str">
            <v>-</v>
          </cell>
        </row>
        <row r="66">
          <cell r="B66" t="str">
            <v>1</v>
          </cell>
          <cell r="D66">
            <v>3.0000000000000004</v>
          </cell>
          <cell r="E66">
            <v>0.5</v>
          </cell>
          <cell r="F66">
            <v>7.0000000000000007E-2</v>
          </cell>
          <cell r="G66">
            <v>0.6</v>
          </cell>
          <cell r="H66">
            <v>0.10500000000000002</v>
          </cell>
          <cell r="I66">
            <v>0.90000000000000013</v>
          </cell>
          <cell r="J66">
            <v>3.6000000000000005</v>
          </cell>
        </row>
        <row r="67">
          <cell r="B67" t="str">
            <v>2</v>
          </cell>
          <cell r="D67">
            <v>2.2749999999999995</v>
          </cell>
          <cell r="E67">
            <v>0.5</v>
          </cell>
          <cell r="F67">
            <v>7.0000000000000007E-2</v>
          </cell>
          <cell r="G67">
            <v>0.6</v>
          </cell>
          <cell r="H67">
            <v>7.9624999999999987E-2</v>
          </cell>
          <cell r="I67">
            <v>0.68249999999999977</v>
          </cell>
          <cell r="J67">
            <v>2.7299999999999991</v>
          </cell>
        </row>
        <row r="68">
          <cell r="D68">
            <v>2.2000000000000002</v>
          </cell>
          <cell r="E68">
            <v>0.5</v>
          </cell>
          <cell r="F68">
            <v>7.0000000000000007E-2</v>
          </cell>
          <cell r="G68">
            <v>0.6</v>
          </cell>
          <cell r="H68">
            <v>7.7000000000000013E-2</v>
          </cell>
          <cell r="I68">
            <v>0.66</v>
          </cell>
          <cell r="J68">
            <v>2.64</v>
          </cell>
        </row>
        <row r="69">
          <cell r="B69" t="str">
            <v>3</v>
          </cell>
          <cell r="D69">
            <v>3.375</v>
          </cell>
          <cell r="E69">
            <v>0.5</v>
          </cell>
          <cell r="F69">
            <v>7.0000000000000007E-2</v>
          </cell>
          <cell r="G69">
            <v>0.6</v>
          </cell>
          <cell r="H69">
            <v>0.11812500000000001</v>
          </cell>
          <cell r="I69">
            <v>1.0125</v>
          </cell>
          <cell r="J69">
            <v>4.05</v>
          </cell>
        </row>
        <row r="70">
          <cell r="B70" t="str">
            <v>4</v>
          </cell>
          <cell r="D70">
            <v>3.0749999999999997</v>
          </cell>
          <cell r="E70">
            <v>0.5</v>
          </cell>
          <cell r="F70">
            <v>7.0000000000000007E-2</v>
          </cell>
          <cell r="G70">
            <v>0.6</v>
          </cell>
          <cell r="H70">
            <v>0.107625</v>
          </cell>
          <cell r="I70">
            <v>0.92249999999999988</v>
          </cell>
          <cell r="J70">
            <v>3.6899999999999995</v>
          </cell>
        </row>
        <row r="71">
          <cell r="D71">
            <v>3.6000000000000005</v>
          </cell>
          <cell r="E71">
            <v>0.5</v>
          </cell>
          <cell r="F71">
            <v>7.0000000000000007E-2</v>
          </cell>
          <cell r="G71">
            <v>0.6</v>
          </cell>
          <cell r="H71">
            <v>0.12600000000000003</v>
          </cell>
          <cell r="I71">
            <v>1.08</v>
          </cell>
          <cell r="J71">
            <v>4.32</v>
          </cell>
        </row>
        <row r="72">
          <cell r="B72" t="str">
            <v>5</v>
          </cell>
          <cell r="D72">
            <v>3.0749999999999993</v>
          </cell>
          <cell r="E72">
            <v>0.5</v>
          </cell>
          <cell r="F72">
            <v>7.0000000000000007E-2</v>
          </cell>
          <cell r="G72">
            <v>0.6</v>
          </cell>
          <cell r="H72">
            <v>0.10762499999999998</v>
          </cell>
          <cell r="I72">
            <v>0.92249999999999976</v>
          </cell>
          <cell r="J72">
            <v>3.6899999999999991</v>
          </cell>
        </row>
        <row r="73">
          <cell r="D73">
            <v>2.6</v>
          </cell>
          <cell r="E73">
            <v>0.5</v>
          </cell>
          <cell r="F73">
            <v>7.0000000000000007E-2</v>
          </cell>
          <cell r="G73">
            <v>0.6</v>
          </cell>
          <cell r="H73">
            <v>9.1000000000000011E-2</v>
          </cell>
          <cell r="I73">
            <v>0.78</v>
          </cell>
          <cell r="J73">
            <v>3.12</v>
          </cell>
        </row>
        <row r="74">
          <cell r="B74" t="str">
            <v>6</v>
          </cell>
          <cell r="D74">
            <v>2.7749999999999999</v>
          </cell>
          <cell r="E74">
            <v>0.5</v>
          </cell>
          <cell r="F74">
            <v>7.0000000000000007E-2</v>
          </cell>
          <cell r="G74">
            <v>0.6</v>
          </cell>
          <cell r="H74">
            <v>9.7125000000000003E-2</v>
          </cell>
          <cell r="I74">
            <v>0.83249999999999991</v>
          </cell>
          <cell r="J74">
            <v>3.3299999999999996</v>
          </cell>
        </row>
        <row r="75">
          <cell r="B75" t="str">
            <v>7</v>
          </cell>
          <cell r="D75">
            <v>7.6749999999999998</v>
          </cell>
          <cell r="E75">
            <v>0.5</v>
          </cell>
          <cell r="F75">
            <v>7.0000000000000007E-2</v>
          </cell>
          <cell r="G75">
            <v>0.6</v>
          </cell>
          <cell r="H75">
            <v>0.268625</v>
          </cell>
          <cell r="I75">
            <v>2.3024999999999998</v>
          </cell>
          <cell r="J75">
            <v>9.2099999999999991</v>
          </cell>
        </row>
        <row r="76">
          <cell r="B76" t="str">
            <v>A</v>
          </cell>
          <cell r="D76">
            <v>10.95</v>
          </cell>
          <cell r="E76">
            <v>0.5</v>
          </cell>
          <cell r="F76">
            <v>7.0000000000000007E-2</v>
          </cell>
          <cell r="G76">
            <v>0.6</v>
          </cell>
          <cell r="H76">
            <v>0.38325000000000004</v>
          </cell>
          <cell r="I76">
            <v>3.2849999999999997</v>
          </cell>
          <cell r="J76">
            <v>13.139999999999999</v>
          </cell>
        </row>
        <row r="77">
          <cell r="B77" t="str">
            <v>C</v>
          </cell>
          <cell r="D77">
            <v>2.4</v>
          </cell>
          <cell r="E77">
            <v>0.5</v>
          </cell>
          <cell r="F77">
            <v>7.0000000000000007E-2</v>
          </cell>
          <cell r="G77">
            <v>0.6</v>
          </cell>
          <cell r="H77">
            <v>8.4000000000000005E-2</v>
          </cell>
          <cell r="I77">
            <v>0.72</v>
          </cell>
          <cell r="J77">
            <v>2.88</v>
          </cell>
        </row>
        <row r="78">
          <cell r="B78" t="str">
            <v>D</v>
          </cell>
          <cell r="D78">
            <v>1.55</v>
          </cell>
          <cell r="E78">
            <v>0.5</v>
          </cell>
          <cell r="F78">
            <v>7.0000000000000007E-2</v>
          </cell>
          <cell r="G78">
            <v>0.6</v>
          </cell>
          <cell r="H78">
            <v>5.4250000000000007E-2</v>
          </cell>
          <cell r="I78">
            <v>0.46499999999999997</v>
          </cell>
          <cell r="J78">
            <v>1.8599999999999999</v>
          </cell>
        </row>
        <row r="79">
          <cell r="D79">
            <v>1.8</v>
          </cell>
          <cell r="E79">
            <v>0.5</v>
          </cell>
          <cell r="F79">
            <v>7.0000000000000007E-2</v>
          </cell>
          <cell r="G79">
            <v>0.6</v>
          </cell>
          <cell r="H79">
            <v>6.3000000000000014E-2</v>
          </cell>
          <cell r="I79">
            <v>0.54</v>
          </cell>
          <cell r="J79">
            <v>2.16</v>
          </cell>
        </row>
        <row r="80">
          <cell r="D80">
            <v>0.85000000000000009</v>
          </cell>
          <cell r="E80">
            <v>0.5</v>
          </cell>
          <cell r="F80">
            <v>7.0000000000000007E-2</v>
          </cell>
          <cell r="G80">
            <v>0.6</v>
          </cell>
          <cell r="H80">
            <v>2.9750000000000006E-2</v>
          </cell>
          <cell r="I80">
            <v>0.255</v>
          </cell>
          <cell r="J80">
            <v>1.02</v>
          </cell>
        </row>
        <row r="81">
          <cell r="B81" t="str">
            <v>E</v>
          </cell>
          <cell r="D81">
            <v>4.4499999999999993</v>
          </cell>
          <cell r="E81">
            <v>0.5</v>
          </cell>
          <cell r="F81">
            <v>7.0000000000000007E-2</v>
          </cell>
          <cell r="G81">
            <v>0.6</v>
          </cell>
          <cell r="H81">
            <v>0.15575</v>
          </cell>
          <cell r="I81">
            <v>1.3349999999999997</v>
          </cell>
          <cell r="J81">
            <v>5.339999999999999</v>
          </cell>
        </row>
        <row r="82">
          <cell r="D82">
            <v>2.1</v>
          </cell>
          <cell r="E82">
            <v>0.5</v>
          </cell>
          <cell r="F82">
            <v>7.0000000000000007E-2</v>
          </cell>
          <cell r="G82">
            <v>0.6</v>
          </cell>
          <cell r="H82">
            <v>7.350000000000001E-2</v>
          </cell>
          <cell r="I82">
            <v>0.63</v>
          </cell>
          <cell r="J82">
            <v>2.52</v>
          </cell>
        </row>
        <row r="83">
          <cell r="D83">
            <v>3.3499999999999996</v>
          </cell>
          <cell r="E83">
            <v>1</v>
          </cell>
          <cell r="F83">
            <v>7.0000000000000007E-2</v>
          </cell>
          <cell r="G83">
            <v>0.6</v>
          </cell>
          <cell r="H83">
            <v>0.23449999999999999</v>
          </cell>
          <cell r="I83">
            <v>2.0099999999999998</v>
          </cell>
          <cell r="J83">
            <v>4.0199999999999996</v>
          </cell>
        </row>
        <row r="84">
          <cell r="B84" t="str">
            <v>F</v>
          </cell>
          <cell r="D84">
            <v>1.2000000000000002</v>
          </cell>
          <cell r="E84">
            <v>0.5</v>
          </cell>
          <cell r="F84">
            <v>7.0000000000000007E-2</v>
          </cell>
          <cell r="G84">
            <v>0.6</v>
          </cell>
          <cell r="H84">
            <v>4.200000000000001E-2</v>
          </cell>
          <cell r="I84">
            <v>0.36000000000000004</v>
          </cell>
          <cell r="J84">
            <v>1.4400000000000002</v>
          </cell>
        </row>
        <row r="85">
          <cell r="B85" t="str">
            <v>G</v>
          </cell>
          <cell r="D85">
            <v>7.4</v>
          </cell>
          <cell r="E85">
            <v>0.5</v>
          </cell>
          <cell r="F85">
            <v>7.0000000000000007E-2</v>
          </cell>
          <cell r="G85">
            <v>0.6</v>
          </cell>
          <cell r="H85">
            <v>0.25900000000000006</v>
          </cell>
          <cell r="I85">
            <v>2.2200000000000002</v>
          </cell>
          <cell r="J85">
            <v>8.8800000000000008</v>
          </cell>
        </row>
        <row r="86">
          <cell r="D86">
            <v>1.8500000000000003</v>
          </cell>
          <cell r="E86">
            <v>0.5</v>
          </cell>
          <cell r="F86">
            <v>7.0000000000000007E-2</v>
          </cell>
          <cell r="G86">
            <v>0.6</v>
          </cell>
          <cell r="H86">
            <v>6.4750000000000016E-2</v>
          </cell>
          <cell r="I86">
            <v>0.55500000000000005</v>
          </cell>
          <cell r="J86">
            <v>2.2200000000000002</v>
          </cell>
        </row>
        <row r="87">
          <cell r="D87">
            <v>0.57499999999999996</v>
          </cell>
          <cell r="E87">
            <v>0.7</v>
          </cell>
          <cell r="F87">
            <v>7.0000000000000007E-2</v>
          </cell>
          <cell r="G87">
            <v>0.6</v>
          </cell>
          <cell r="H87">
            <v>2.8175000000000002E-2</v>
          </cell>
          <cell r="I87">
            <v>0.24149999999999996</v>
          </cell>
          <cell r="J87">
            <v>0.69</v>
          </cell>
        </row>
        <row r="89">
          <cell r="B89" t="str">
            <v>EMPLANTILLADO CIMIENTOS AISLADOS</v>
          </cell>
          <cell r="J89">
            <v>3.4299999999999997E-2</v>
          </cell>
        </row>
        <row r="90">
          <cell r="B90" t="str">
            <v>MOLDAJE CIMIENTOS AISLADOS</v>
          </cell>
          <cell r="J90">
            <v>0.31849999999999995</v>
          </cell>
        </row>
        <row r="91">
          <cell r="B91" t="str">
            <v>HORMIGON CIMIENTOS AISLADOS</v>
          </cell>
          <cell r="J91">
            <v>1.8199999999999998</v>
          </cell>
        </row>
        <row r="92">
          <cell r="B92" t="str">
            <v>Eje</v>
          </cell>
          <cell r="D92" t="str">
            <v>largo</v>
          </cell>
          <cell r="E92" t="str">
            <v>ancho</v>
          </cell>
          <cell r="F92" t="str">
            <v>alto e</v>
          </cell>
          <cell r="G92" t="str">
            <v>alto f</v>
          </cell>
          <cell r="H92" t="str">
            <v>m3 e</v>
          </cell>
          <cell r="I92" t="str">
            <v>m3 f</v>
          </cell>
          <cell r="J92" t="str">
            <v>m2 f</v>
          </cell>
        </row>
        <row r="93">
          <cell r="B93" t="str">
            <v>-</v>
          </cell>
          <cell r="C93" t="str">
            <v>-</v>
          </cell>
          <cell r="D93" t="str">
            <v>-</v>
          </cell>
          <cell r="E93" t="str">
            <v>-</v>
          </cell>
          <cell r="F93" t="str">
            <v>-</v>
          </cell>
          <cell r="G93" t="str">
            <v>-</v>
          </cell>
          <cell r="H93" t="str">
            <v>-</v>
          </cell>
          <cell r="I93" t="str">
            <v>-</v>
          </cell>
          <cell r="J93" t="str">
            <v>-</v>
          </cell>
        </row>
        <row r="94">
          <cell r="B94" t="str">
            <v>1</v>
          </cell>
          <cell r="D94">
            <v>0.7</v>
          </cell>
          <cell r="E94">
            <v>0.7</v>
          </cell>
          <cell r="F94">
            <v>7.0000000000000007E-2</v>
          </cell>
          <cell r="G94">
            <v>0.65</v>
          </cell>
          <cell r="H94">
            <v>3.4299999999999997E-2</v>
          </cell>
          <cell r="I94">
            <v>0.31849999999999995</v>
          </cell>
          <cell r="J94">
            <v>1.8199999999999998</v>
          </cell>
        </row>
        <row r="98">
          <cell r="B98" t="str">
            <v>SOBRECIMIENTOS</v>
          </cell>
        </row>
        <row r="100">
          <cell r="B100" t="str">
            <v>MOLDAJE SOBRECIMIENTOS</v>
          </cell>
          <cell r="J100">
            <v>65.465750000000014</v>
          </cell>
        </row>
        <row r="101">
          <cell r="B101" t="str">
            <v>HORMIGON SOBRECIMIENTOS</v>
          </cell>
          <cell r="J101">
            <v>6.3200812499999977</v>
          </cell>
        </row>
        <row r="102">
          <cell r="B102" t="str">
            <v>Eje</v>
          </cell>
          <cell r="F102" t="str">
            <v>largo</v>
          </cell>
          <cell r="G102" t="str">
            <v>alto</v>
          </cell>
          <cell r="H102" t="str">
            <v>espesor</v>
          </cell>
          <cell r="I102" t="str">
            <v>m3 f</v>
          </cell>
          <cell r="J102" t="str">
            <v>m2 f</v>
          </cell>
        </row>
        <row r="103">
          <cell r="B103" t="str">
            <v>-</v>
          </cell>
          <cell r="C103" t="str">
            <v>-</v>
          </cell>
          <cell r="D103" t="str">
            <v>-</v>
          </cell>
          <cell r="E103" t="str">
            <v>-</v>
          </cell>
          <cell r="F103" t="str">
            <v>-</v>
          </cell>
          <cell r="G103" t="str">
            <v>-</v>
          </cell>
          <cell r="H103" t="str">
            <v>-</v>
          </cell>
          <cell r="I103" t="str">
            <v>-</v>
          </cell>
          <cell r="J103" t="str">
            <v>-</v>
          </cell>
        </row>
        <row r="104">
          <cell r="B104" t="str">
            <v>1</v>
          </cell>
          <cell r="F104">
            <v>2.6</v>
          </cell>
          <cell r="G104">
            <v>0.42499999999999999</v>
          </cell>
          <cell r="H104">
            <v>0.15</v>
          </cell>
          <cell r="I104">
            <v>0.16575000000000001</v>
          </cell>
          <cell r="J104">
            <v>2.21</v>
          </cell>
        </row>
        <row r="105">
          <cell r="B105" t="str">
            <v>2</v>
          </cell>
          <cell r="F105">
            <v>4.5999999999999996</v>
          </cell>
          <cell r="G105">
            <v>0.42499999999999999</v>
          </cell>
          <cell r="H105">
            <v>0.15</v>
          </cell>
          <cell r="I105">
            <v>0.29324999999999996</v>
          </cell>
          <cell r="J105">
            <v>3.9099999999999997</v>
          </cell>
        </row>
        <row r="106">
          <cell r="B106" t="str">
            <v>3</v>
          </cell>
          <cell r="F106">
            <v>4</v>
          </cell>
          <cell r="G106">
            <v>0.42499999999999999</v>
          </cell>
          <cell r="H106">
            <v>0.15</v>
          </cell>
          <cell r="I106">
            <v>0.255</v>
          </cell>
          <cell r="J106">
            <v>3.4</v>
          </cell>
        </row>
        <row r="107">
          <cell r="B107" t="str">
            <v>4</v>
          </cell>
          <cell r="F107">
            <v>3.2749999999999999</v>
          </cell>
          <cell r="G107">
            <v>0.42499999999999999</v>
          </cell>
          <cell r="H107">
            <v>0.15</v>
          </cell>
          <cell r="I107">
            <v>0.20878124999999997</v>
          </cell>
          <cell r="J107">
            <v>2.7837499999999999</v>
          </cell>
        </row>
        <row r="108">
          <cell r="F108">
            <v>3.2750000000000004</v>
          </cell>
          <cell r="G108">
            <v>0.42499999999999999</v>
          </cell>
          <cell r="H108">
            <v>0.15</v>
          </cell>
          <cell r="I108">
            <v>0.20878125</v>
          </cell>
          <cell r="J108">
            <v>2.7837500000000004</v>
          </cell>
        </row>
        <row r="109">
          <cell r="B109" t="str">
            <v>5</v>
          </cell>
          <cell r="F109">
            <v>3.2749999999999999</v>
          </cell>
          <cell r="G109">
            <v>0.42499999999999999</v>
          </cell>
          <cell r="H109">
            <v>0.15</v>
          </cell>
          <cell r="I109">
            <v>0.20878124999999997</v>
          </cell>
          <cell r="J109">
            <v>2.7837499999999999</v>
          </cell>
        </row>
        <row r="110">
          <cell r="F110">
            <v>2.6</v>
          </cell>
          <cell r="G110">
            <v>0.42499999999999999</v>
          </cell>
          <cell r="H110">
            <v>0.15</v>
          </cell>
          <cell r="I110">
            <v>0.16575000000000001</v>
          </cell>
          <cell r="J110">
            <v>2.21</v>
          </cell>
        </row>
        <row r="111">
          <cell r="B111" t="str">
            <v>5'</v>
          </cell>
          <cell r="F111">
            <v>0.6</v>
          </cell>
          <cell r="G111">
            <v>0.42499999999999999</v>
          </cell>
          <cell r="H111">
            <v>0.3</v>
          </cell>
          <cell r="I111">
            <v>7.6499999999999999E-2</v>
          </cell>
          <cell r="J111">
            <v>0.51</v>
          </cell>
        </row>
        <row r="112">
          <cell r="B112" t="str">
            <v>5''</v>
          </cell>
          <cell r="F112">
            <v>0.6</v>
          </cell>
          <cell r="G112">
            <v>0.42499999999999999</v>
          </cell>
          <cell r="H112">
            <v>0.5</v>
          </cell>
          <cell r="I112">
            <v>0.1275</v>
          </cell>
          <cell r="J112">
            <v>0.51</v>
          </cell>
        </row>
        <row r="113">
          <cell r="B113" t="str">
            <v>6</v>
          </cell>
          <cell r="F113">
            <v>3.4</v>
          </cell>
          <cell r="G113">
            <v>0.42499999999999999</v>
          </cell>
          <cell r="H113">
            <v>0.15</v>
          </cell>
          <cell r="I113">
            <v>0.21675</v>
          </cell>
          <cell r="J113">
            <v>2.8899999999999997</v>
          </cell>
        </row>
        <row r="114">
          <cell r="B114" t="str">
            <v>6'</v>
          </cell>
          <cell r="F114">
            <v>0.6</v>
          </cell>
          <cell r="G114">
            <v>0.42499999999999999</v>
          </cell>
          <cell r="H114">
            <v>0.3</v>
          </cell>
          <cell r="I114">
            <v>7.6499999999999999E-2</v>
          </cell>
          <cell r="J114">
            <v>0.51</v>
          </cell>
        </row>
        <row r="115">
          <cell r="B115" t="str">
            <v>7</v>
          </cell>
          <cell r="F115">
            <v>7.8</v>
          </cell>
          <cell r="G115">
            <v>0.42499999999999999</v>
          </cell>
          <cell r="H115">
            <v>0.15</v>
          </cell>
          <cell r="I115">
            <v>0.49724999999999997</v>
          </cell>
          <cell r="J115">
            <v>6.63</v>
          </cell>
        </row>
        <row r="116">
          <cell r="B116" t="str">
            <v>A</v>
          </cell>
          <cell r="F116">
            <v>6.0500000000000007</v>
          </cell>
          <cell r="G116">
            <v>0.42499999999999999</v>
          </cell>
          <cell r="H116">
            <v>0.15</v>
          </cell>
          <cell r="I116">
            <v>0.38568750000000002</v>
          </cell>
          <cell r="J116">
            <v>5.1425000000000001</v>
          </cell>
        </row>
        <row r="117">
          <cell r="F117">
            <v>4.5</v>
          </cell>
          <cell r="G117">
            <v>0.42499999999999999</v>
          </cell>
          <cell r="H117">
            <v>0.15</v>
          </cell>
          <cell r="I117">
            <v>0.28687499999999999</v>
          </cell>
          <cell r="J117">
            <v>3.8249999999999997</v>
          </cell>
        </row>
        <row r="118">
          <cell r="B118" t="str">
            <v>C</v>
          </cell>
          <cell r="F118">
            <v>2.85</v>
          </cell>
          <cell r="G118">
            <v>0.42499999999999999</v>
          </cell>
          <cell r="H118">
            <v>0.15</v>
          </cell>
          <cell r="I118">
            <v>0.1816875</v>
          </cell>
          <cell r="J118">
            <v>2.4224999999999999</v>
          </cell>
        </row>
        <row r="119">
          <cell r="B119" t="str">
            <v>D</v>
          </cell>
          <cell r="F119">
            <v>2</v>
          </cell>
          <cell r="G119">
            <v>0.42499999999999999</v>
          </cell>
          <cell r="H119">
            <v>0.15</v>
          </cell>
          <cell r="I119">
            <v>0.1275</v>
          </cell>
          <cell r="J119">
            <v>1.7</v>
          </cell>
        </row>
        <row r="120">
          <cell r="F120">
            <v>1.875</v>
          </cell>
          <cell r="G120">
            <v>0.42499999999999999</v>
          </cell>
          <cell r="H120">
            <v>0.15</v>
          </cell>
          <cell r="I120">
            <v>0.11953124999999999</v>
          </cell>
          <cell r="J120">
            <v>1.59375</v>
          </cell>
        </row>
        <row r="121">
          <cell r="F121">
            <v>0.97499999999999998</v>
          </cell>
          <cell r="G121">
            <v>0.76</v>
          </cell>
          <cell r="H121">
            <v>0.15</v>
          </cell>
          <cell r="I121">
            <v>0.11115</v>
          </cell>
          <cell r="J121">
            <v>1.482</v>
          </cell>
        </row>
        <row r="122">
          <cell r="B122" t="str">
            <v>E</v>
          </cell>
          <cell r="F122">
            <v>4.8499999999999996</v>
          </cell>
          <cell r="G122">
            <v>0.42499999999999999</v>
          </cell>
          <cell r="H122">
            <v>0.15</v>
          </cell>
          <cell r="I122">
            <v>0.30918749999999995</v>
          </cell>
          <cell r="J122">
            <v>4.1224999999999996</v>
          </cell>
        </row>
        <row r="123">
          <cell r="F123">
            <v>2.2250000000000001</v>
          </cell>
          <cell r="G123">
            <v>0.42499999999999999</v>
          </cell>
          <cell r="H123">
            <v>0.15</v>
          </cell>
          <cell r="I123">
            <v>0.14184374999999999</v>
          </cell>
          <cell r="J123">
            <v>1.8912500000000001</v>
          </cell>
        </row>
        <row r="124">
          <cell r="F124">
            <v>1.675</v>
          </cell>
          <cell r="G124">
            <v>0.42499999999999999</v>
          </cell>
          <cell r="H124">
            <v>0.76</v>
          </cell>
          <cell r="I124">
            <v>0.54102500000000009</v>
          </cell>
          <cell r="J124">
            <v>1.4237500000000001</v>
          </cell>
        </row>
        <row r="125">
          <cell r="B125" t="str">
            <v>F</v>
          </cell>
          <cell r="F125">
            <v>3.125</v>
          </cell>
          <cell r="G125">
            <v>0.42499999999999999</v>
          </cell>
          <cell r="H125">
            <v>0.76</v>
          </cell>
          <cell r="I125">
            <v>1.0093749999999999</v>
          </cell>
          <cell r="J125">
            <v>2.65625</v>
          </cell>
        </row>
        <row r="126">
          <cell r="B126" t="str">
            <v>G</v>
          </cell>
          <cell r="F126">
            <v>9.5</v>
          </cell>
          <cell r="G126">
            <v>0.42499999999999999</v>
          </cell>
          <cell r="H126">
            <v>0.15</v>
          </cell>
          <cell r="I126">
            <v>0.60562499999999997</v>
          </cell>
          <cell r="J126">
            <v>8.0749999999999993</v>
          </cell>
        </row>
        <row r="128">
          <cell r="B128" t="str">
            <v>EMPLANTILLADO VIGAS FUNDACION</v>
          </cell>
          <cell r="J128">
            <v>8.9250000000000024E-2</v>
          </cell>
        </row>
        <row r="129">
          <cell r="B129" t="str">
            <v>MOLDAJE VIGAS FUNDACION</v>
          </cell>
          <cell r="J129">
            <v>10.115</v>
          </cell>
        </row>
        <row r="130">
          <cell r="B130" t="str">
            <v>HORMIGON VIGAS FUNDACION</v>
          </cell>
          <cell r="J130">
            <v>0.75862499999999988</v>
          </cell>
        </row>
        <row r="131">
          <cell r="B131" t="str">
            <v>Eje</v>
          </cell>
          <cell r="D131" t="str">
            <v>largo</v>
          </cell>
          <cell r="E131" t="str">
            <v>espesor</v>
          </cell>
          <cell r="F131" t="str">
            <v>alto e</v>
          </cell>
          <cell r="G131" t="str">
            <v>alto f</v>
          </cell>
          <cell r="H131" t="str">
            <v>m3 e</v>
          </cell>
          <cell r="I131" t="str">
            <v>m3 f</v>
          </cell>
          <cell r="J131" t="str">
            <v>m2 f</v>
          </cell>
        </row>
        <row r="132">
          <cell r="B132" t="str">
            <v>-</v>
          </cell>
          <cell r="C132" t="str">
            <v>-</v>
          </cell>
          <cell r="D132" t="str">
            <v>-</v>
          </cell>
          <cell r="E132" t="str">
            <v>-</v>
          </cell>
          <cell r="F132" t="str">
            <v>-</v>
          </cell>
          <cell r="G132" t="str">
            <v>-</v>
          </cell>
          <cell r="H132" t="str">
            <v>-</v>
          </cell>
          <cell r="I132" t="str">
            <v>-</v>
          </cell>
          <cell r="J132" t="str">
            <v>-</v>
          </cell>
        </row>
        <row r="133">
          <cell r="B133" t="str">
            <v>1</v>
          </cell>
          <cell r="D133">
            <v>2.8</v>
          </cell>
          <cell r="E133">
            <v>0.15</v>
          </cell>
          <cell r="F133">
            <v>0.05</v>
          </cell>
          <cell r="G133">
            <v>0.42499999999999999</v>
          </cell>
          <cell r="H133">
            <v>2.1000000000000001E-2</v>
          </cell>
          <cell r="I133">
            <v>0.17849999999999999</v>
          </cell>
          <cell r="J133">
            <v>2.38</v>
          </cell>
        </row>
        <row r="134">
          <cell r="B134" t="str">
            <v>4</v>
          </cell>
          <cell r="D134">
            <v>1.25</v>
          </cell>
          <cell r="E134">
            <v>0.15</v>
          </cell>
          <cell r="F134">
            <v>0.05</v>
          </cell>
          <cell r="G134">
            <v>0.42499999999999999</v>
          </cell>
          <cell r="H134">
            <v>9.3750000000000014E-3</v>
          </cell>
          <cell r="I134">
            <v>7.9687499999999994E-2</v>
          </cell>
          <cell r="J134">
            <v>1.0625</v>
          </cell>
        </row>
        <row r="135">
          <cell r="B135" t="str">
            <v>5</v>
          </cell>
          <cell r="D135">
            <v>1.25</v>
          </cell>
          <cell r="E135">
            <v>0.15</v>
          </cell>
          <cell r="F135">
            <v>0.05</v>
          </cell>
          <cell r="G135">
            <v>0.42499999999999999</v>
          </cell>
          <cell r="H135">
            <v>9.3750000000000014E-3</v>
          </cell>
          <cell r="I135">
            <v>7.9687499999999994E-2</v>
          </cell>
          <cell r="J135">
            <v>1.0625</v>
          </cell>
        </row>
        <row r="136">
          <cell r="B136" t="str">
            <v>7</v>
          </cell>
          <cell r="D136">
            <v>2.9499999999999997</v>
          </cell>
          <cell r="E136">
            <v>0.15</v>
          </cell>
          <cell r="F136">
            <v>0.05</v>
          </cell>
          <cell r="G136">
            <v>0.42499999999999999</v>
          </cell>
          <cell r="H136">
            <v>2.2124999999999999E-2</v>
          </cell>
          <cell r="I136">
            <v>0.18806249999999997</v>
          </cell>
          <cell r="J136">
            <v>2.5074999999999998</v>
          </cell>
        </row>
        <row r="137">
          <cell r="B137" t="str">
            <v>B</v>
          </cell>
          <cell r="D137">
            <v>1.85</v>
          </cell>
          <cell r="E137">
            <v>0.15</v>
          </cell>
          <cell r="F137">
            <v>0.05</v>
          </cell>
          <cell r="G137">
            <v>0.42499999999999999</v>
          </cell>
          <cell r="H137">
            <v>1.3875000000000002E-2</v>
          </cell>
          <cell r="I137">
            <v>0.1179375</v>
          </cell>
          <cell r="J137">
            <v>1.5725</v>
          </cell>
        </row>
        <row r="138">
          <cell r="B138" t="str">
            <v>D</v>
          </cell>
          <cell r="D138">
            <v>0.9</v>
          </cell>
          <cell r="E138">
            <v>0.15</v>
          </cell>
          <cell r="F138">
            <v>0.05</v>
          </cell>
          <cell r="G138">
            <v>0.42499999999999999</v>
          </cell>
          <cell r="H138">
            <v>6.7500000000000008E-3</v>
          </cell>
          <cell r="I138">
            <v>5.7375000000000002E-2</v>
          </cell>
          <cell r="J138">
            <v>0.76500000000000001</v>
          </cell>
        </row>
        <row r="139">
          <cell r="B139" t="str">
            <v>E</v>
          </cell>
          <cell r="D139">
            <v>0.9</v>
          </cell>
          <cell r="E139">
            <v>0.15</v>
          </cell>
          <cell r="F139">
            <v>0.05</v>
          </cell>
          <cell r="G139">
            <v>0.42499999999999999</v>
          </cell>
          <cell r="H139">
            <v>6.7500000000000008E-3</v>
          </cell>
          <cell r="I139">
            <v>5.7375000000000002E-2</v>
          </cell>
          <cell r="J139">
            <v>0.76500000000000001</v>
          </cell>
        </row>
        <row r="143">
          <cell r="B143" t="str">
            <v>MUROS</v>
          </cell>
        </row>
        <row r="145">
          <cell r="B145" t="str">
            <v>MOLDAJE MUROS P1</v>
          </cell>
          <cell r="J145">
            <v>92.810200000000009</v>
          </cell>
        </row>
        <row r="146">
          <cell r="B146" t="str">
            <v>HORMIGON MUROS P1</v>
          </cell>
          <cell r="J146">
            <v>6.8455650000000006</v>
          </cell>
        </row>
        <row r="147">
          <cell r="B147" t="str">
            <v>ubicacion</v>
          </cell>
          <cell r="F147" t="str">
            <v>largo</v>
          </cell>
          <cell r="G147" t="str">
            <v>alto</v>
          </cell>
          <cell r="H147" t="str">
            <v>espesor</v>
          </cell>
          <cell r="I147" t="str">
            <v>m3</v>
          </cell>
          <cell r="J147" t="str">
            <v>m2</v>
          </cell>
        </row>
        <row r="148">
          <cell r="B148" t="str">
            <v>-</v>
          </cell>
          <cell r="C148" t="str">
            <v>-</v>
          </cell>
          <cell r="D148" t="str">
            <v>-</v>
          </cell>
          <cell r="E148" t="str">
            <v>-</v>
          </cell>
          <cell r="F148" t="str">
            <v>-</v>
          </cell>
          <cell r="G148" t="str">
            <v>-</v>
          </cell>
          <cell r="H148" t="str">
            <v>-</v>
          </cell>
          <cell r="I148" t="str">
            <v>-</v>
          </cell>
          <cell r="J148" t="str">
            <v>-</v>
          </cell>
        </row>
        <row r="149">
          <cell r="B149" t="str">
            <v>5'</v>
          </cell>
          <cell r="F149">
            <v>0.6</v>
          </cell>
          <cell r="G149">
            <v>2.57</v>
          </cell>
          <cell r="H149">
            <v>0.3</v>
          </cell>
          <cell r="I149">
            <v>0.46259999999999996</v>
          </cell>
          <cell r="J149">
            <v>4.6259999999999994</v>
          </cell>
        </row>
        <row r="150">
          <cell r="B150" t="str">
            <v>5''</v>
          </cell>
          <cell r="F150">
            <v>0.6</v>
          </cell>
          <cell r="G150">
            <v>2.57</v>
          </cell>
          <cell r="H150">
            <v>0.5</v>
          </cell>
          <cell r="I150">
            <v>0.77099999999999991</v>
          </cell>
          <cell r="J150">
            <v>5.6539999999999999</v>
          </cell>
        </row>
        <row r="151">
          <cell r="B151" t="str">
            <v>6'</v>
          </cell>
          <cell r="F151">
            <v>0.6</v>
          </cell>
          <cell r="G151">
            <v>2.57</v>
          </cell>
          <cell r="H151">
            <v>0.3</v>
          </cell>
          <cell r="I151">
            <v>0.46259999999999996</v>
          </cell>
          <cell r="J151">
            <v>4.6259999999999994</v>
          </cell>
        </row>
        <row r="152">
          <cell r="B152" t="str">
            <v>3</v>
          </cell>
          <cell r="F152">
            <v>0.25</v>
          </cell>
          <cell r="G152">
            <v>2.27</v>
          </cell>
          <cell r="H152">
            <v>0.15</v>
          </cell>
          <cell r="I152">
            <v>8.5124999999999992E-2</v>
          </cell>
          <cell r="J152">
            <v>1.8160000000000001</v>
          </cell>
        </row>
        <row r="153">
          <cell r="F153">
            <v>1.05</v>
          </cell>
          <cell r="G153">
            <v>1.02</v>
          </cell>
          <cell r="H153">
            <v>0.15</v>
          </cell>
          <cell r="I153">
            <v>0.16065000000000002</v>
          </cell>
          <cell r="J153">
            <v>2.448</v>
          </cell>
        </row>
        <row r="154">
          <cell r="F154">
            <v>0.89999999999999991</v>
          </cell>
          <cell r="G154">
            <v>2.27</v>
          </cell>
          <cell r="H154">
            <v>0.15</v>
          </cell>
          <cell r="I154">
            <v>0.30644999999999994</v>
          </cell>
          <cell r="J154">
            <v>4.7669999999999995</v>
          </cell>
        </row>
        <row r="155">
          <cell r="B155" t="str">
            <v>4</v>
          </cell>
          <cell r="F155">
            <v>0.45</v>
          </cell>
          <cell r="G155">
            <v>2.27</v>
          </cell>
          <cell r="H155">
            <v>0.15</v>
          </cell>
          <cell r="I155">
            <v>0.153225</v>
          </cell>
          <cell r="J155">
            <v>2.7239999999999998</v>
          </cell>
        </row>
        <row r="156">
          <cell r="F156">
            <v>1.05</v>
          </cell>
          <cell r="G156">
            <v>1.02</v>
          </cell>
          <cell r="H156">
            <v>0.15</v>
          </cell>
          <cell r="I156">
            <v>0.16065000000000002</v>
          </cell>
          <cell r="J156">
            <v>2.448</v>
          </cell>
        </row>
        <row r="157">
          <cell r="F157">
            <v>0.3</v>
          </cell>
          <cell r="G157">
            <v>2.27</v>
          </cell>
          <cell r="H157">
            <v>0.15</v>
          </cell>
          <cell r="I157">
            <v>0.10214999999999999</v>
          </cell>
          <cell r="J157">
            <v>2.0429999999999997</v>
          </cell>
        </row>
        <row r="158">
          <cell r="B158" t="str">
            <v>7</v>
          </cell>
          <cell r="F158">
            <v>1.75</v>
          </cell>
          <cell r="G158">
            <v>2.63</v>
          </cell>
          <cell r="H158">
            <v>0.15</v>
          </cell>
          <cell r="I158">
            <v>0.69037499999999996</v>
          </cell>
          <cell r="J158">
            <v>9.9939999999999998</v>
          </cell>
        </row>
        <row r="159">
          <cell r="F159">
            <v>1.55</v>
          </cell>
          <cell r="G159">
            <v>2.63</v>
          </cell>
          <cell r="H159">
            <v>0.15</v>
          </cell>
          <cell r="I159">
            <v>0.61147499999999988</v>
          </cell>
          <cell r="J159">
            <v>8.9420000000000002</v>
          </cell>
        </row>
        <row r="160">
          <cell r="B160" t="str">
            <v>E</v>
          </cell>
          <cell r="F160">
            <v>0.45</v>
          </cell>
          <cell r="G160">
            <v>2.52</v>
          </cell>
          <cell r="H160">
            <v>0.15</v>
          </cell>
          <cell r="I160">
            <v>0.1701</v>
          </cell>
          <cell r="J160">
            <v>3.024</v>
          </cell>
        </row>
        <row r="161">
          <cell r="F161">
            <v>5.5E-2</v>
          </cell>
          <cell r="G161">
            <v>1.02</v>
          </cell>
          <cell r="H161">
            <v>0.15</v>
          </cell>
          <cell r="I161">
            <v>8.4150000000000006E-3</v>
          </cell>
          <cell r="J161">
            <v>0.41819999999999996</v>
          </cell>
        </row>
        <row r="162">
          <cell r="F162">
            <v>0.9</v>
          </cell>
          <cell r="G162">
            <v>2.52</v>
          </cell>
          <cell r="H162">
            <v>0.15</v>
          </cell>
          <cell r="I162">
            <v>0.3402</v>
          </cell>
          <cell r="J162">
            <v>5.2920000000000007</v>
          </cell>
        </row>
        <row r="163">
          <cell r="F163">
            <v>1.05</v>
          </cell>
          <cell r="G163">
            <v>1.02</v>
          </cell>
          <cell r="H163">
            <v>0.15</v>
          </cell>
          <cell r="I163">
            <v>0.16065000000000002</v>
          </cell>
          <cell r="J163">
            <v>2.448</v>
          </cell>
        </row>
        <row r="164">
          <cell r="F164">
            <v>0.25</v>
          </cell>
          <cell r="G164">
            <v>2.52</v>
          </cell>
          <cell r="H164">
            <v>0.15</v>
          </cell>
          <cell r="I164">
            <v>9.4500000000000001E-2</v>
          </cell>
          <cell r="J164">
            <v>2.016</v>
          </cell>
        </row>
        <row r="165">
          <cell r="F165">
            <v>2.9000000000000004</v>
          </cell>
          <cell r="G165">
            <v>2.27</v>
          </cell>
          <cell r="H165">
            <v>0.15</v>
          </cell>
          <cell r="I165">
            <v>0.98745000000000016</v>
          </cell>
          <cell r="J165">
            <v>13.847000000000001</v>
          </cell>
        </row>
        <row r="166">
          <cell r="B166" t="str">
            <v>F</v>
          </cell>
          <cell r="F166">
            <v>2.9000000000000004</v>
          </cell>
          <cell r="G166">
            <v>2.57</v>
          </cell>
          <cell r="H166">
            <v>0.15</v>
          </cell>
          <cell r="I166">
            <v>1.11795</v>
          </cell>
          <cell r="J166">
            <v>15.677</v>
          </cell>
        </row>
        <row r="168">
          <cell r="B168" t="str">
            <v>MOLDAJE MUROS P2</v>
          </cell>
          <cell r="J168">
            <v>132.99539999999999</v>
          </cell>
        </row>
        <row r="169">
          <cell r="B169" t="str">
            <v>HORMIGON MUROS P2</v>
          </cell>
          <cell r="J169">
            <v>9.0568799999999996</v>
          </cell>
        </row>
        <row r="170">
          <cell r="B170" t="str">
            <v>ubicacion</v>
          </cell>
          <cell r="F170" t="str">
            <v>largo</v>
          </cell>
          <cell r="G170" t="str">
            <v>alto</v>
          </cell>
          <cell r="H170" t="str">
            <v>espesor</v>
          </cell>
          <cell r="I170" t="str">
            <v>m3</v>
          </cell>
          <cell r="J170" t="str">
            <v>m2</v>
          </cell>
        </row>
        <row r="171">
          <cell r="B171" t="str">
            <v>-</v>
          </cell>
          <cell r="C171" t="str">
            <v>-</v>
          </cell>
          <cell r="D171" t="str">
            <v>-</v>
          </cell>
          <cell r="E171" t="str">
            <v>-</v>
          </cell>
          <cell r="F171" t="str">
            <v>-</v>
          </cell>
          <cell r="G171" t="str">
            <v>-</v>
          </cell>
          <cell r="H171" t="str">
            <v>-</v>
          </cell>
          <cell r="I171" t="str">
            <v>-</v>
          </cell>
          <cell r="J171" t="str">
            <v>-</v>
          </cell>
        </row>
        <row r="172">
          <cell r="B172" t="str">
            <v>2</v>
          </cell>
          <cell r="F172">
            <v>1.38</v>
          </cell>
          <cell r="G172">
            <v>2.3299999999999996</v>
          </cell>
          <cell r="H172">
            <v>0.15</v>
          </cell>
          <cell r="I172">
            <v>0.48230999999999991</v>
          </cell>
          <cell r="J172">
            <v>7.1297999999999977</v>
          </cell>
        </row>
        <row r="173">
          <cell r="F173">
            <v>1.05</v>
          </cell>
          <cell r="G173">
            <v>1.08</v>
          </cell>
          <cell r="H173">
            <v>0.15</v>
          </cell>
          <cell r="I173">
            <v>0.1701</v>
          </cell>
          <cell r="J173">
            <v>2.5920000000000001</v>
          </cell>
        </row>
        <row r="174">
          <cell r="F174">
            <v>1.3699999999999999</v>
          </cell>
          <cell r="G174">
            <v>2.3299999999999996</v>
          </cell>
          <cell r="H174">
            <v>0.15</v>
          </cell>
          <cell r="I174">
            <v>0.47881499999999988</v>
          </cell>
          <cell r="J174">
            <v>7.0831999999999979</v>
          </cell>
        </row>
        <row r="175">
          <cell r="B175" t="str">
            <v>3</v>
          </cell>
          <cell r="F175">
            <v>0.25</v>
          </cell>
          <cell r="G175">
            <v>2.3299999999999996</v>
          </cell>
          <cell r="H175">
            <v>0.15</v>
          </cell>
          <cell r="I175">
            <v>8.737499999999998E-2</v>
          </cell>
          <cell r="J175">
            <v>1.8639999999999999</v>
          </cell>
        </row>
        <row r="176">
          <cell r="F176">
            <v>1.05</v>
          </cell>
          <cell r="G176">
            <v>1.08</v>
          </cell>
          <cell r="H176">
            <v>0.15</v>
          </cell>
          <cell r="I176">
            <v>0.1701</v>
          </cell>
          <cell r="J176">
            <v>2.5920000000000001</v>
          </cell>
        </row>
        <row r="177">
          <cell r="F177">
            <v>0.89999999999999991</v>
          </cell>
          <cell r="G177">
            <v>2.3299999999999996</v>
          </cell>
          <cell r="H177">
            <v>0.15</v>
          </cell>
          <cell r="I177">
            <v>0.31454999999999989</v>
          </cell>
          <cell r="J177">
            <v>4.892999999999998</v>
          </cell>
        </row>
        <row r="178">
          <cell r="B178" t="str">
            <v>4</v>
          </cell>
          <cell r="F178">
            <v>0.57499999999999996</v>
          </cell>
          <cell r="G178">
            <v>2.33</v>
          </cell>
          <cell r="H178">
            <v>0.15</v>
          </cell>
          <cell r="I178">
            <v>0.20096249999999999</v>
          </cell>
          <cell r="J178">
            <v>3.3784999999999998</v>
          </cell>
        </row>
        <row r="179">
          <cell r="F179">
            <v>1.55</v>
          </cell>
          <cell r="G179">
            <v>0.68</v>
          </cell>
          <cell r="H179">
            <v>0.15</v>
          </cell>
          <cell r="I179">
            <v>0.15809999999999999</v>
          </cell>
          <cell r="J179">
            <v>2.3120000000000003</v>
          </cell>
        </row>
        <row r="180">
          <cell r="F180">
            <v>0.77499999999999991</v>
          </cell>
          <cell r="G180">
            <v>2.33</v>
          </cell>
          <cell r="H180">
            <v>0.15</v>
          </cell>
          <cell r="I180">
            <v>0.27086249999999995</v>
          </cell>
          <cell r="J180">
            <v>4.3105000000000002</v>
          </cell>
        </row>
        <row r="181">
          <cell r="B181" t="str">
            <v>5'</v>
          </cell>
          <cell r="F181">
            <v>0.6</v>
          </cell>
          <cell r="G181">
            <v>2.57</v>
          </cell>
          <cell r="H181">
            <v>0.15</v>
          </cell>
          <cell r="I181">
            <v>0.23129999999999998</v>
          </cell>
          <cell r="J181">
            <v>3.8549999999999995</v>
          </cell>
        </row>
        <row r="182">
          <cell r="B182" t="str">
            <v>5''</v>
          </cell>
          <cell r="F182">
            <v>0.6</v>
          </cell>
          <cell r="G182">
            <v>2.57</v>
          </cell>
          <cell r="H182">
            <v>0.15</v>
          </cell>
          <cell r="I182">
            <v>0.23129999999999998</v>
          </cell>
          <cell r="J182">
            <v>3.8549999999999995</v>
          </cell>
        </row>
        <row r="183">
          <cell r="B183" t="str">
            <v>6</v>
          </cell>
          <cell r="F183">
            <v>1.5249999999999999</v>
          </cell>
          <cell r="G183">
            <v>2.33</v>
          </cell>
          <cell r="H183">
            <v>0.15</v>
          </cell>
          <cell r="I183">
            <v>0.53298749999999995</v>
          </cell>
          <cell r="J183">
            <v>7.8054999999999994</v>
          </cell>
        </row>
        <row r="184">
          <cell r="F184">
            <v>1.55</v>
          </cell>
          <cell r="G184">
            <v>0.78</v>
          </cell>
          <cell r="H184">
            <v>0.15</v>
          </cell>
          <cell r="I184">
            <v>0.18134999999999998</v>
          </cell>
          <cell r="J184">
            <v>2.6520000000000001</v>
          </cell>
        </row>
        <row r="185">
          <cell r="F185">
            <v>1</v>
          </cell>
          <cell r="G185">
            <v>2.33</v>
          </cell>
          <cell r="H185">
            <v>0.15</v>
          </cell>
          <cell r="I185">
            <v>0.34949999999999998</v>
          </cell>
          <cell r="J185">
            <v>5.359</v>
          </cell>
        </row>
        <row r="186">
          <cell r="B186" t="str">
            <v>C'</v>
          </cell>
          <cell r="F186">
            <v>0.375</v>
          </cell>
          <cell r="G186">
            <v>1.25</v>
          </cell>
          <cell r="H186">
            <v>0.15</v>
          </cell>
          <cell r="I186">
            <v>7.03125E-2</v>
          </cell>
          <cell r="J186">
            <v>1.3125</v>
          </cell>
        </row>
        <row r="187">
          <cell r="B187" t="str">
            <v>E</v>
          </cell>
          <cell r="F187">
            <v>1.9</v>
          </cell>
          <cell r="G187">
            <v>2.63</v>
          </cell>
          <cell r="H187">
            <v>0.15</v>
          </cell>
          <cell r="I187">
            <v>0.74954999999999994</v>
          </cell>
          <cell r="J187">
            <v>10.782999999999999</v>
          </cell>
        </row>
        <row r="188">
          <cell r="B188" t="str">
            <v>F</v>
          </cell>
          <cell r="F188">
            <v>1.675</v>
          </cell>
          <cell r="G188">
            <v>2.6299999999999994</v>
          </cell>
          <cell r="H188">
            <v>0.15</v>
          </cell>
          <cell r="I188">
            <v>0.66078749999999975</v>
          </cell>
          <cell r="J188">
            <v>9.5994999999999973</v>
          </cell>
        </row>
        <row r="189">
          <cell r="B189" t="str">
            <v>1</v>
          </cell>
          <cell r="C189" t="str">
            <v>vi</v>
          </cell>
          <cell r="D189" t="str">
            <v>sobre arco</v>
          </cell>
          <cell r="F189">
            <v>2.85</v>
          </cell>
          <cell r="G189">
            <v>0.18</v>
          </cell>
          <cell r="H189">
            <v>0.15</v>
          </cell>
          <cell r="I189">
            <v>7.6949999999999991E-2</v>
          </cell>
          <cell r="J189">
            <v>1.08</v>
          </cell>
        </row>
        <row r="190">
          <cell r="C190" t="str">
            <v>vi</v>
          </cell>
          <cell r="F190">
            <v>2.6</v>
          </cell>
          <cell r="G190">
            <v>0.28000000000000003</v>
          </cell>
          <cell r="H190">
            <v>0.15</v>
          </cell>
          <cell r="I190">
            <v>0.10920000000000002</v>
          </cell>
          <cell r="J190">
            <v>1.54</v>
          </cell>
        </row>
        <row r="191">
          <cell r="B191" t="str">
            <v>2</v>
          </cell>
          <cell r="C191" t="str">
            <v>vi</v>
          </cell>
          <cell r="F191">
            <v>3.55</v>
          </cell>
          <cell r="G191">
            <v>0.38000000000000006</v>
          </cell>
          <cell r="H191">
            <v>0.15</v>
          </cell>
          <cell r="I191">
            <v>0.20235000000000003</v>
          </cell>
          <cell r="J191">
            <v>2.8120000000000003</v>
          </cell>
        </row>
        <row r="192">
          <cell r="B192" t="str">
            <v>4'</v>
          </cell>
          <cell r="C192" t="str">
            <v>vi</v>
          </cell>
          <cell r="F192">
            <v>1.6</v>
          </cell>
          <cell r="G192">
            <v>0.83</v>
          </cell>
          <cell r="H192">
            <v>0.15</v>
          </cell>
          <cell r="I192">
            <v>0.19919999999999999</v>
          </cell>
          <cell r="J192">
            <v>2.9049999999999998</v>
          </cell>
        </row>
        <row r="193">
          <cell r="B193" t="str">
            <v>7</v>
          </cell>
          <cell r="C193" t="str">
            <v>vi</v>
          </cell>
          <cell r="F193">
            <v>7.8</v>
          </cell>
          <cell r="G193">
            <v>0.78</v>
          </cell>
          <cell r="H193">
            <v>0.15</v>
          </cell>
          <cell r="I193">
            <v>0.91259999999999997</v>
          </cell>
          <cell r="J193">
            <v>12.402000000000001</v>
          </cell>
        </row>
        <row r="194">
          <cell r="B194" t="str">
            <v>B</v>
          </cell>
          <cell r="C194" t="str">
            <v>vi</v>
          </cell>
          <cell r="F194">
            <v>3.2</v>
          </cell>
          <cell r="G194">
            <v>0.48</v>
          </cell>
          <cell r="H194">
            <v>0.15</v>
          </cell>
          <cell r="I194">
            <v>0.23039999999999999</v>
          </cell>
          <cell r="J194">
            <v>3.2159999999999997</v>
          </cell>
        </row>
        <row r="195">
          <cell r="C195" t="str">
            <v>vi</v>
          </cell>
          <cell r="F195">
            <v>4.5</v>
          </cell>
          <cell r="G195">
            <v>0.78</v>
          </cell>
          <cell r="H195">
            <v>0.15</v>
          </cell>
          <cell r="I195">
            <v>0.52649999999999997</v>
          </cell>
          <cell r="J195">
            <v>7.2540000000000004</v>
          </cell>
        </row>
        <row r="196">
          <cell r="B196" t="str">
            <v>C'</v>
          </cell>
          <cell r="C196" t="str">
            <v>vi</v>
          </cell>
          <cell r="F196">
            <v>2.85</v>
          </cell>
          <cell r="G196">
            <v>1.08</v>
          </cell>
          <cell r="H196">
            <v>0.15</v>
          </cell>
          <cell r="I196">
            <v>0.4617</v>
          </cell>
          <cell r="J196">
            <v>6.48</v>
          </cell>
        </row>
        <row r="197">
          <cell r="B197" t="str">
            <v>D</v>
          </cell>
          <cell r="C197" t="str">
            <v>vi</v>
          </cell>
          <cell r="F197">
            <v>3.915</v>
          </cell>
          <cell r="G197">
            <v>0.83</v>
          </cell>
          <cell r="H197">
            <v>0.15</v>
          </cell>
          <cell r="I197">
            <v>0.48741749999999995</v>
          </cell>
          <cell r="J197">
            <v>6.7479000000000005</v>
          </cell>
        </row>
        <row r="198">
          <cell r="B198" t="str">
            <v>E</v>
          </cell>
          <cell r="C198" t="str">
            <v>vi</v>
          </cell>
          <cell r="F198">
            <v>3.05</v>
          </cell>
          <cell r="G198">
            <v>0.28000000000000003</v>
          </cell>
          <cell r="H198">
            <v>0.15</v>
          </cell>
          <cell r="I198">
            <v>0.12809999999999999</v>
          </cell>
          <cell r="J198">
            <v>1.792</v>
          </cell>
        </row>
        <row r="199">
          <cell r="B199" t="str">
            <v>F</v>
          </cell>
          <cell r="C199" t="str">
            <v>vi</v>
          </cell>
          <cell r="F199">
            <v>2.6</v>
          </cell>
          <cell r="G199">
            <v>0.98000000000000009</v>
          </cell>
          <cell r="H199">
            <v>0.15</v>
          </cell>
          <cell r="I199">
            <v>0.38220000000000004</v>
          </cell>
          <cell r="J199">
            <v>5.3900000000000006</v>
          </cell>
        </row>
        <row r="201">
          <cell r="B201" t="str">
            <v>MOLDAJE MUROS P3</v>
          </cell>
          <cell r="J201">
            <v>20.6</v>
          </cell>
        </row>
        <row r="202">
          <cell r="B202" t="str">
            <v>HORMIGON MUROS P3</v>
          </cell>
          <cell r="J202">
            <v>1.3649999999999998</v>
          </cell>
        </row>
        <row r="203">
          <cell r="B203" t="str">
            <v>ubicacion</v>
          </cell>
          <cell r="F203" t="str">
            <v>largo</v>
          </cell>
          <cell r="G203" t="str">
            <v>alto</v>
          </cell>
          <cell r="H203" t="str">
            <v>espesor</v>
          </cell>
          <cell r="I203" t="str">
            <v>m3</v>
          </cell>
          <cell r="J203" t="str">
            <v>m2</v>
          </cell>
        </row>
        <row r="204">
          <cell r="B204" t="str">
            <v>-</v>
          </cell>
          <cell r="C204" t="str">
            <v>-</v>
          </cell>
          <cell r="D204" t="str">
            <v>-</v>
          </cell>
          <cell r="E204" t="str">
            <v>-</v>
          </cell>
          <cell r="F204" t="str">
            <v>-</v>
          </cell>
          <cell r="G204" t="str">
            <v>-</v>
          </cell>
          <cell r="H204" t="str">
            <v>-</v>
          </cell>
          <cell r="I204" t="str">
            <v>-</v>
          </cell>
          <cell r="J204" t="str">
            <v>-</v>
          </cell>
        </row>
        <row r="205">
          <cell r="B205" t="str">
            <v>5'</v>
          </cell>
          <cell r="F205">
            <v>0.6</v>
          </cell>
          <cell r="G205">
            <v>2</v>
          </cell>
          <cell r="H205">
            <v>0.15</v>
          </cell>
          <cell r="I205">
            <v>0.18</v>
          </cell>
          <cell r="J205">
            <v>3</v>
          </cell>
        </row>
        <row r="206">
          <cell r="B206" t="str">
            <v>6</v>
          </cell>
          <cell r="F206">
            <v>0.6</v>
          </cell>
          <cell r="G206">
            <v>2</v>
          </cell>
          <cell r="H206">
            <v>0.15</v>
          </cell>
          <cell r="I206">
            <v>0.18</v>
          </cell>
          <cell r="J206">
            <v>3</v>
          </cell>
        </row>
        <row r="207">
          <cell r="B207" t="str">
            <v>E</v>
          </cell>
          <cell r="F207">
            <v>1.675</v>
          </cell>
          <cell r="G207">
            <v>2</v>
          </cell>
          <cell r="H207">
            <v>0.15</v>
          </cell>
          <cell r="I207">
            <v>0.50249999999999995</v>
          </cell>
          <cell r="J207">
            <v>7.3</v>
          </cell>
        </row>
        <row r="208">
          <cell r="B208" t="str">
            <v>F</v>
          </cell>
          <cell r="F208">
            <v>1.675</v>
          </cell>
          <cell r="G208">
            <v>2</v>
          </cell>
          <cell r="H208">
            <v>0.15</v>
          </cell>
          <cell r="I208">
            <v>0.50249999999999995</v>
          </cell>
          <cell r="J208">
            <v>7.3</v>
          </cell>
        </row>
        <row r="212">
          <cell r="B212" t="str">
            <v>PILARES</v>
          </cell>
        </row>
        <row r="214">
          <cell r="B214" t="str">
            <v>MOLDAJE PILARES P1</v>
          </cell>
          <cell r="J214">
            <v>61.074999999999996</v>
          </cell>
        </row>
        <row r="215">
          <cell r="B215" t="str">
            <v>HORMIGON PILARES P1</v>
          </cell>
          <cell r="J215">
            <v>3.7285499999999998</v>
          </cell>
        </row>
        <row r="216">
          <cell r="B216" t="str">
            <v>ubicacion</v>
          </cell>
          <cell r="E216" t="str">
            <v>largo</v>
          </cell>
          <cell r="F216" t="str">
            <v>alto</v>
          </cell>
          <cell r="G216" t="str">
            <v>espesor</v>
          </cell>
          <cell r="H216" t="str">
            <v>veces</v>
          </cell>
          <cell r="I216" t="str">
            <v>m3</v>
          </cell>
          <cell r="J216" t="str">
            <v>m2</v>
          </cell>
        </row>
        <row r="217">
          <cell r="B217" t="str">
            <v>-</v>
          </cell>
          <cell r="C217" t="str">
            <v>-</v>
          </cell>
          <cell r="D217" t="str">
            <v>-</v>
          </cell>
          <cell r="E217" t="str">
            <v>-</v>
          </cell>
          <cell r="F217" t="str">
            <v>-</v>
          </cell>
          <cell r="G217" t="str">
            <v>-</v>
          </cell>
          <cell r="H217" t="str">
            <v>-</v>
          </cell>
          <cell r="I217" t="str">
            <v>-</v>
          </cell>
          <cell r="J217" t="str">
            <v>-</v>
          </cell>
        </row>
        <row r="218">
          <cell r="B218" t="str">
            <v>1</v>
          </cell>
          <cell r="E218">
            <v>0.15</v>
          </cell>
          <cell r="F218">
            <v>2.54</v>
          </cell>
          <cell r="G218">
            <v>0.15</v>
          </cell>
          <cell r="H218">
            <v>1</v>
          </cell>
          <cell r="I218">
            <v>5.7149999999999999E-2</v>
          </cell>
          <cell r="J218">
            <v>1.524</v>
          </cell>
        </row>
        <row r="219">
          <cell r="E219">
            <v>0.25</v>
          </cell>
          <cell r="F219">
            <v>2.57</v>
          </cell>
          <cell r="G219">
            <v>0.15</v>
          </cell>
          <cell r="H219">
            <v>1</v>
          </cell>
          <cell r="I219">
            <v>9.6374999999999988E-2</v>
          </cell>
          <cell r="J219">
            <v>2.056</v>
          </cell>
        </row>
        <row r="220">
          <cell r="B220" t="str">
            <v>2</v>
          </cell>
          <cell r="E220">
            <v>0.45</v>
          </cell>
          <cell r="F220">
            <v>2.27</v>
          </cell>
          <cell r="G220">
            <v>0.15</v>
          </cell>
          <cell r="H220">
            <v>1</v>
          </cell>
          <cell r="I220">
            <v>0.153225</v>
          </cell>
          <cell r="J220">
            <v>2.7239999999999998</v>
          </cell>
        </row>
        <row r="221">
          <cell r="E221">
            <v>0.25</v>
          </cell>
          <cell r="F221">
            <v>2.27</v>
          </cell>
          <cell r="G221">
            <v>0.15</v>
          </cell>
          <cell r="H221">
            <v>1</v>
          </cell>
          <cell r="I221">
            <v>8.5124999999999992E-2</v>
          </cell>
          <cell r="J221">
            <v>1.8160000000000001</v>
          </cell>
        </row>
        <row r="222">
          <cell r="E222">
            <v>0.54999999999999993</v>
          </cell>
          <cell r="F222">
            <v>2.27</v>
          </cell>
          <cell r="G222">
            <v>0.15</v>
          </cell>
          <cell r="H222">
            <v>1</v>
          </cell>
          <cell r="I222">
            <v>0.18727499999999997</v>
          </cell>
          <cell r="J222">
            <v>3.1779999999999999</v>
          </cell>
        </row>
        <row r="223">
          <cell r="E223">
            <v>0.45</v>
          </cell>
          <cell r="F223">
            <v>2.27</v>
          </cell>
          <cell r="G223">
            <v>0.15</v>
          </cell>
          <cell r="H223">
            <v>1</v>
          </cell>
          <cell r="I223">
            <v>0.153225</v>
          </cell>
          <cell r="J223">
            <v>2.7239999999999998</v>
          </cell>
        </row>
        <row r="224">
          <cell r="B224" t="str">
            <v>4</v>
          </cell>
          <cell r="E224">
            <v>0.64999999999999991</v>
          </cell>
          <cell r="F224">
            <v>2.27</v>
          </cell>
          <cell r="G224">
            <v>0.15</v>
          </cell>
          <cell r="H224">
            <v>1</v>
          </cell>
          <cell r="I224">
            <v>0.22132499999999997</v>
          </cell>
          <cell r="J224">
            <v>3.6319999999999997</v>
          </cell>
        </row>
        <row r="225">
          <cell r="E225">
            <v>0.25</v>
          </cell>
          <cell r="F225">
            <v>2.39</v>
          </cell>
          <cell r="G225">
            <v>0.15</v>
          </cell>
          <cell r="H225">
            <v>1</v>
          </cell>
          <cell r="I225">
            <v>8.9624999999999996E-2</v>
          </cell>
          <cell r="J225">
            <v>1.9120000000000001</v>
          </cell>
        </row>
        <row r="226">
          <cell r="E226">
            <v>0.75</v>
          </cell>
          <cell r="F226">
            <v>2.39</v>
          </cell>
          <cell r="G226">
            <v>0.15</v>
          </cell>
          <cell r="H226">
            <v>1</v>
          </cell>
          <cell r="I226">
            <v>0.26887499999999998</v>
          </cell>
          <cell r="J226">
            <v>4.3020000000000005</v>
          </cell>
        </row>
        <row r="227">
          <cell r="B227" t="str">
            <v>5</v>
          </cell>
          <cell r="E227">
            <v>0.95</v>
          </cell>
          <cell r="F227">
            <v>3.07</v>
          </cell>
          <cell r="G227">
            <v>0.15</v>
          </cell>
          <cell r="H227">
            <v>1</v>
          </cell>
          <cell r="I227">
            <v>0.43747499999999995</v>
          </cell>
          <cell r="J227">
            <v>6.7539999999999987</v>
          </cell>
        </row>
        <row r="228">
          <cell r="E228">
            <v>0.25</v>
          </cell>
          <cell r="F228">
            <v>2.39</v>
          </cell>
          <cell r="G228">
            <v>0.15</v>
          </cell>
          <cell r="H228">
            <v>1</v>
          </cell>
          <cell r="I228">
            <v>8.9624999999999996E-2</v>
          </cell>
          <cell r="J228">
            <v>1.9120000000000001</v>
          </cell>
        </row>
        <row r="229">
          <cell r="B229" t="str">
            <v>6</v>
          </cell>
          <cell r="E229">
            <v>0.60000000000000009</v>
          </cell>
          <cell r="F229">
            <v>2.27</v>
          </cell>
          <cell r="G229">
            <v>0.15</v>
          </cell>
          <cell r="H229">
            <v>1</v>
          </cell>
          <cell r="I229">
            <v>0.20430000000000004</v>
          </cell>
          <cell r="J229">
            <v>3.4050000000000007</v>
          </cell>
        </row>
        <row r="230">
          <cell r="E230">
            <v>0.75</v>
          </cell>
          <cell r="F230">
            <v>2.27</v>
          </cell>
          <cell r="G230">
            <v>0.15</v>
          </cell>
          <cell r="H230">
            <v>1</v>
          </cell>
          <cell r="I230">
            <v>0.25537499999999996</v>
          </cell>
          <cell r="J230">
            <v>4.0860000000000003</v>
          </cell>
        </row>
        <row r="231">
          <cell r="B231" t="str">
            <v>A</v>
          </cell>
          <cell r="E231">
            <v>0.25</v>
          </cell>
          <cell r="F231">
            <v>2.93</v>
          </cell>
          <cell r="G231">
            <v>0.15</v>
          </cell>
          <cell r="H231">
            <v>1</v>
          </cell>
          <cell r="I231">
            <v>0.109875</v>
          </cell>
          <cell r="J231">
            <v>2.3440000000000003</v>
          </cell>
        </row>
        <row r="232">
          <cell r="B232" t="str">
            <v>D</v>
          </cell>
          <cell r="E232">
            <v>0.25</v>
          </cell>
          <cell r="F232">
            <v>2.39</v>
          </cell>
          <cell r="G232">
            <v>0.15</v>
          </cell>
          <cell r="H232">
            <v>1</v>
          </cell>
          <cell r="I232">
            <v>8.9624999999999996E-2</v>
          </cell>
          <cell r="J232">
            <v>1.9120000000000001</v>
          </cell>
        </row>
        <row r="233">
          <cell r="E233">
            <v>1.05</v>
          </cell>
          <cell r="F233">
            <v>2.57</v>
          </cell>
          <cell r="G233">
            <v>0.15</v>
          </cell>
          <cell r="H233">
            <v>1</v>
          </cell>
          <cell r="I233">
            <v>0.404775</v>
          </cell>
          <cell r="J233">
            <v>6.1679999999999993</v>
          </cell>
        </row>
        <row r="234">
          <cell r="B234" t="str">
            <v>E</v>
          </cell>
          <cell r="E234">
            <v>0.25</v>
          </cell>
          <cell r="F234">
            <v>2.27</v>
          </cell>
          <cell r="G234">
            <v>0.15</v>
          </cell>
          <cell r="H234">
            <v>1</v>
          </cell>
          <cell r="I234">
            <v>8.5124999999999992E-2</v>
          </cell>
          <cell r="J234">
            <v>1.8160000000000001</v>
          </cell>
        </row>
        <row r="235">
          <cell r="B235" t="str">
            <v>G</v>
          </cell>
          <cell r="E235">
            <v>0.25</v>
          </cell>
          <cell r="F235">
            <v>2.39</v>
          </cell>
          <cell r="G235">
            <v>0.15</v>
          </cell>
          <cell r="H235">
            <v>1</v>
          </cell>
          <cell r="I235">
            <v>8.9624999999999996E-2</v>
          </cell>
          <cell r="J235">
            <v>1.9120000000000001</v>
          </cell>
        </row>
        <row r="236">
          <cell r="E236">
            <v>0.25</v>
          </cell>
          <cell r="F236">
            <v>2.39</v>
          </cell>
          <cell r="G236">
            <v>0.15</v>
          </cell>
          <cell r="H236">
            <v>1</v>
          </cell>
          <cell r="I236">
            <v>8.9624999999999996E-2</v>
          </cell>
          <cell r="J236">
            <v>1.9120000000000001</v>
          </cell>
        </row>
        <row r="237">
          <cell r="E237">
            <v>0.45</v>
          </cell>
          <cell r="F237">
            <v>2.77</v>
          </cell>
          <cell r="G237">
            <v>0.45</v>
          </cell>
          <cell r="H237">
            <v>1</v>
          </cell>
          <cell r="I237">
            <v>0.56092500000000001</v>
          </cell>
          <cell r="J237">
            <v>4.9859999999999998</v>
          </cell>
        </row>
        <row r="239">
          <cell r="B239" t="str">
            <v>MOLDAJE PILARES P2</v>
          </cell>
          <cell r="J239">
            <v>26.600999999999999</v>
          </cell>
        </row>
        <row r="240">
          <cell r="B240" t="str">
            <v>HORMIGON PILARES P2</v>
          </cell>
          <cell r="J240">
            <v>1.5734249999999999</v>
          </cell>
        </row>
        <row r="241">
          <cell r="B241" t="str">
            <v>ubicacion</v>
          </cell>
          <cell r="E241" t="str">
            <v>largo</v>
          </cell>
          <cell r="F241" t="str">
            <v>alto</v>
          </cell>
          <cell r="G241" t="str">
            <v>espesor</v>
          </cell>
          <cell r="H241" t="str">
            <v>veces</v>
          </cell>
          <cell r="I241" t="str">
            <v>m3</v>
          </cell>
          <cell r="J241" t="str">
            <v>m2</v>
          </cell>
        </row>
        <row r="242">
          <cell r="B242" t="str">
            <v>-</v>
          </cell>
          <cell r="C242" t="str">
            <v>-</v>
          </cell>
          <cell r="D242" t="str">
            <v>-</v>
          </cell>
          <cell r="E242" t="str">
            <v>-</v>
          </cell>
          <cell r="F242" t="str">
            <v>-</v>
          </cell>
          <cell r="G242" t="str">
            <v>-</v>
          </cell>
          <cell r="H242" t="str">
            <v>-</v>
          </cell>
          <cell r="I242" t="str">
            <v>-</v>
          </cell>
          <cell r="J242" t="str">
            <v>-</v>
          </cell>
        </row>
        <row r="243">
          <cell r="B243" t="str">
            <v>5</v>
          </cell>
          <cell r="E243">
            <v>0.85</v>
          </cell>
          <cell r="F243">
            <v>2.2599999999999998</v>
          </cell>
          <cell r="G243">
            <v>0.15</v>
          </cell>
          <cell r="H243">
            <v>1</v>
          </cell>
          <cell r="I243">
            <v>0.28814999999999996</v>
          </cell>
          <cell r="J243">
            <v>4.5199999999999996</v>
          </cell>
        </row>
        <row r="244">
          <cell r="E244">
            <v>0.77500000000000002</v>
          </cell>
          <cell r="F244">
            <v>2.2599999999999998</v>
          </cell>
          <cell r="G244">
            <v>0.15</v>
          </cell>
          <cell r="H244">
            <v>1</v>
          </cell>
          <cell r="I244">
            <v>0.26272499999999993</v>
          </cell>
          <cell r="J244">
            <v>4.181</v>
          </cell>
        </row>
        <row r="245">
          <cell r="B245" t="str">
            <v>6</v>
          </cell>
          <cell r="E245">
            <v>0.95</v>
          </cell>
          <cell r="F245">
            <v>2.33</v>
          </cell>
          <cell r="G245">
            <v>0.15</v>
          </cell>
          <cell r="H245">
            <v>1</v>
          </cell>
          <cell r="I245">
            <v>0.33202499999999996</v>
          </cell>
          <cell r="J245">
            <v>5.1259999999999994</v>
          </cell>
        </row>
        <row r="246">
          <cell r="E246">
            <v>0.95</v>
          </cell>
          <cell r="F246">
            <v>2.33</v>
          </cell>
          <cell r="G246">
            <v>0.15</v>
          </cell>
          <cell r="H246">
            <v>1</v>
          </cell>
          <cell r="I246">
            <v>0.33202499999999996</v>
          </cell>
          <cell r="J246">
            <v>5.1259999999999994</v>
          </cell>
        </row>
        <row r="247">
          <cell r="B247" t="str">
            <v>B</v>
          </cell>
          <cell r="E247">
            <v>0.25</v>
          </cell>
          <cell r="F247">
            <v>1.55</v>
          </cell>
          <cell r="G247">
            <v>0.15</v>
          </cell>
          <cell r="H247">
            <v>1</v>
          </cell>
          <cell r="I247">
            <v>5.8124999999999996E-2</v>
          </cell>
          <cell r="J247">
            <v>1.2400000000000002</v>
          </cell>
        </row>
        <row r="248">
          <cell r="B248" t="str">
            <v>C'</v>
          </cell>
          <cell r="E248">
            <v>0.25</v>
          </cell>
          <cell r="F248">
            <v>1.25</v>
          </cell>
          <cell r="G248">
            <v>0.15</v>
          </cell>
          <cell r="H248">
            <v>1</v>
          </cell>
          <cell r="I248">
            <v>4.6875E-2</v>
          </cell>
          <cell r="J248">
            <v>1</v>
          </cell>
        </row>
        <row r="249">
          <cell r="B249" t="str">
            <v>E</v>
          </cell>
          <cell r="E249">
            <v>0.25</v>
          </cell>
          <cell r="F249">
            <v>2.1</v>
          </cell>
          <cell r="G249">
            <v>0.15</v>
          </cell>
          <cell r="H249">
            <v>1</v>
          </cell>
          <cell r="I249">
            <v>7.8750000000000001E-2</v>
          </cell>
          <cell r="J249">
            <v>1.6800000000000002</v>
          </cell>
        </row>
        <row r="250">
          <cell r="B250" t="str">
            <v>G</v>
          </cell>
          <cell r="E250">
            <v>0.25</v>
          </cell>
          <cell r="F250">
            <v>2.33</v>
          </cell>
          <cell r="G250">
            <v>0.15</v>
          </cell>
          <cell r="H250">
            <v>1</v>
          </cell>
          <cell r="I250">
            <v>8.7374999999999994E-2</v>
          </cell>
          <cell r="J250">
            <v>1.8640000000000001</v>
          </cell>
        </row>
        <row r="251">
          <cell r="E251">
            <v>0.25</v>
          </cell>
          <cell r="F251">
            <v>2.33</v>
          </cell>
          <cell r="G251">
            <v>0.15</v>
          </cell>
          <cell r="H251">
            <v>1</v>
          </cell>
          <cell r="I251">
            <v>8.7374999999999994E-2</v>
          </cell>
          <cell r="J251">
            <v>1.8640000000000001</v>
          </cell>
        </row>
        <row r="255">
          <cell r="B255" t="str">
            <v>VIGAS</v>
          </cell>
        </row>
        <row r="257">
          <cell r="B257" t="str">
            <v>MOLDAJE VIGAS P1</v>
          </cell>
          <cell r="J257">
            <v>64.248950000000022</v>
          </cell>
        </row>
        <row r="258">
          <cell r="B258" t="str">
            <v>HORMIGON VIGAS P1</v>
          </cell>
          <cell r="J258">
            <v>3.9423525000000001</v>
          </cell>
        </row>
        <row r="259">
          <cell r="B259" t="str">
            <v>Ubicacion</v>
          </cell>
          <cell r="F259" t="str">
            <v>largo</v>
          </cell>
          <cell r="G259" t="str">
            <v>alto</v>
          </cell>
          <cell r="H259" t="str">
            <v>espesor</v>
          </cell>
          <cell r="I259" t="str">
            <v>m3</v>
          </cell>
          <cell r="J259" t="str">
            <v>m2</v>
          </cell>
        </row>
        <row r="260">
          <cell r="B260" t="str">
            <v>-</v>
          </cell>
          <cell r="C260" t="str">
            <v>-</v>
          </cell>
          <cell r="D260" t="str">
            <v>-</v>
          </cell>
          <cell r="E260" t="str">
            <v>-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</row>
        <row r="261">
          <cell r="B261" t="str">
            <v>1</v>
          </cell>
          <cell r="F261">
            <v>2.85</v>
          </cell>
          <cell r="G261">
            <v>0.18</v>
          </cell>
          <cell r="H261">
            <v>0.15</v>
          </cell>
          <cell r="I261">
            <v>7.6950000000000005E-2</v>
          </cell>
          <cell r="J261">
            <v>1.4535</v>
          </cell>
        </row>
        <row r="262">
          <cell r="B262" t="str">
            <v>2</v>
          </cell>
          <cell r="F262">
            <v>3.55</v>
          </cell>
          <cell r="G262">
            <v>0.3</v>
          </cell>
          <cell r="H262">
            <v>0.15</v>
          </cell>
          <cell r="I262">
            <v>0.15974999999999998</v>
          </cell>
          <cell r="J262">
            <v>2.6624999999999996</v>
          </cell>
        </row>
        <row r="263">
          <cell r="B263" t="str">
            <v>3</v>
          </cell>
          <cell r="F263">
            <v>4</v>
          </cell>
          <cell r="G263">
            <v>0.3</v>
          </cell>
          <cell r="H263">
            <v>0.15</v>
          </cell>
          <cell r="I263">
            <v>0.18</v>
          </cell>
          <cell r="J263">
            <v>3</v>
          </cell>
        </row>
        <row r="264">
          <cell r="B264" t="str">
            <v>4</v>
          </cell>
          <cell r="F264">
            <v>0.8</v>
          </cell>
          <cell r="G264">
            <v>0.8</v>
          </cell>
          <cell r="H264">
            <v>0.15</v>
          </cell>
          <cell r="I264">
            <v>9.6000000000000016E-2</v>
          </cell>
          <cell r="J264">
            <v>1.4000000000000001</v>
          </cell>
        </row>
        <row r="265">
          <cell r="F265">
            <v>2.4750000000000001</v>
          </cell>
          <cell r="G265">
            <v>0.3</v>
          </cell>
          <cell r="H265">
            <v>0.15</v>
          </cell>
          <cell r="I265">
            <v>0.111375</v>
          </cell>
          <cell r="J265">
            <v>1.8562500000000002</v>
          </cell>
        </row>
        <row r="266">
          <cell r="F266">
            <v>2.6</v>
          </cell>
          <cell r="G266">
            <v>0.18</v>
          </cell>
          <cell r="H266">
            <v>0.15</v>
          </cell>
          <cell r="I266">
            <v>7.0199999999999999E-2</v>
          </cell>
          <cell r="J266">
            <v>1.3260000000000001</v>
          </cell>
        </row>
        <row r="267">
          <cell r="B267" t="str">
            <v>5</v>
          </cell>
          <cell r="F267">
            <v>2.4699999999999998</v>
          </cell>
          <cell r="G267">
            <v>0.18</v>
          </cell>
          <cell r="H267">
            <v>0.15</v>
          </cell>
          <cell r="I267">
            <v>6.6689999999999985E-2</v>
          </cell>
          <cell r="J267">
            <v>1.2596999999999998</v>
          </cell>
        </row>
        <row r="268">
          <cell r="F268">
            <v>2.6</v>
          </cell>
          <cell r="G268">
            <v>0.18</v>
          </cell>
          <cell r="H268">
            <v>0.15</v>
          </cell>
          <cell r="I268">
            <v>7.0199999999999999E-2</v>
          </cell>
          <cell r="J268">
            <v>1.3260000000000001</v>
          </cell>
        </row>
        <row r="269">
          <cell r="C269" t="str">
            <v>escalera</v>
          </cell>
          <cell r="F269">
            <v>2.6</v>
          </cell>
          <cell r="G269">
            <v>0.3</v>
          </cell>
          <cell r="H269">
            <v>0.15</v>
          </cell>
          <cell r="I269">
            <v>0.11699999999999999</v>
          </cell>
          <cell r="J269">
            <v>1.9500000000000002</v>
          </cell>
        </row>
        <row r="270">
          <cell r="B270" t="str">
            <v>6</v>
          </cell>
          <cell r="F270">
            <v>3.4</v>
          </cell>
          <cell r="G270">
            <v>0.3</v>
          </cell>
          <cell r="H270">
            <v>0.15</v>
          </cell>
          <cell r="I270">
            <v>0.153</v>
          </cell>
          <cell r="J270">
            <v>2.5499999999999998</v>
          </cell>
        </row>
        <row r="271">
          <cell r="B271" t="str">
            <v>7</v>
          </cell>
          <cell r="F271">
            <v>7.8</v>
          </cell>
          <cell r="G271">
            <v>0.3</v>
          </cell>
          <cell r="H271">
            <v>0.15</v>
          </cell>
          <cell r="I271">
            <v>0.35099999999999998</v>
          </cell>
          <cell r="J271">
            <v>5.85</v>
          </cell>
        </row>
        <row r="272">
          <cell r="B272" t="str">
            <v>A</v>
          </cell>
          <cell r="F272">
            <v>6.0500000000000007</v>
          </cell>
          <cell r="G272">
            <v>0.5</v>
          </cell>
          <cell r="H272">
            <v>0.15</v>
          </cell>
          <cell r="I272">
            <v>0.45375000000000004</v>
          </cell>
          <cell r="J272">
            <v>6.9575000000000005</v>
          </cell>
        </row>
        <row r="273">
          <cell r="F273">
            <v>4.5</v>
          </cell>
          <cell r="G273">
            <v>1.1000000000000001</v>
          </cell>
          <cell r="H273">
            <v>0.15</v>
          </cell>
          <cell r="I273">
            <v>0.74250000000000005</v>
          </cell>
          <cell r="J273">
            <v>10.575000000000001</v>
          </cell>
        </row>
        <row r="274">
          <cell r="B274" t="str">
            <v>B'</v>
          </cell>
          <cell r="F274">
            <v>2</v>
          </cell>
          <cell r="G274">
            <v>0.36</v>
          </cell>
          <cell r="H274">
            <v>0.15</v>
          </cell>
          <cell r="I274">
            <v>0.108</v>
          </cell>
          <cell r="J274">
            <v>1.74</v>
          </cell>
        </row>
        <row r="275">
          <cell r="B275" t="str">
            <v>C</v>
          </cell>
          <cell r="F275">
            <v>2.85</v>
          </cell>
          <cell r="G275">
            <v>0.3</v>
          </cell>
          <cell r="H275">
            <v>0.15</v>
          </cell>
          <cell r="I275">
            <v>0.12825</v>
          </cell>
          <cell r="J275">
            <v>2.1375000000000002</v>
          </cell>
        </row>
        <row r="276">
          <cell r="B276" t="str">
            <v>D</v>
          </cell>
          <cell r="F276">
            <v>2</v>
          </cell>
          <cell r="G276">
            <v>0.18</v>
          </cell>
          <cell r="H276">
            <v>0.15</v>
          </cell>
          <cell r="I276">
            <v>5.3999999999999999E-2</v>
          </cell>
          <cell r="J276">
            <v>1.02</v>
          </cell>
        </row>
        <row r="277">
          <cell r="F277">
            <v>1.2250000000000001</v>
          </cell>
          <cell r="G277">
            <v>0.3</v>
          </cell>
          <cell r="H277">
            <v>0.15</v>
          </cell>
          <cell r="I277">
            <v>5.5125E-2</v>
          </cell>
          <cell r="J277">
            <v>0.91875000000000007</v>
          </cell>
        </row>
        <row r="278">
          <cell r="F278">
            <v>1.625</v>
          </cell>
          <cell r="G278">
            <v>0.18</v>
          </cell>
          <cell r="H278">
            <v>0.15</v>
          </cell>
          <cell r="I278">
            <v>4.3874999999999997E-2</v>
          </cell>
          <cell r="J278">
            <v>0.82874999999999999</v>
          </cell>
        </row>
        <row r="279">
          <cell r="B279" t="str">
            <v>E</v>
          </cell>
          <cell r="F279">
            <v>11.025</v>
          </cell>
          <cell r="G279">
            <v>0.3</v>
          </cell>
          <cell r="H279">
            <v>0.15</v>
          </cell>
          <cell r="I279">
            <v>0.49612499999999998</v>
          </cell>
          <cell r="J279">
            <v>8.2687500000000007</v>
          </cell>
        </row>
        <row r="280">
          <cell r="C280" t="str">
            <v>escalera</v>
          </cell>
          <cell r="F280">
            <v>1.9750000000000001</v>
          </cell>
          <cell r="G280">
            <v>0.25</v>
          </cell>
          <cell r="H280">
            <v>0.15</v>
          </cell>
          <cell r="I280">
            <v>7.4062500000000003E-2</v>
          </cell>
          <cell r="J280">
            <v>1.2837500000000002</v>
          </cell>
        </row>
        <row r="281">
          <cell r="B281" t="str">
            <v>G</v>
          </cell>
          <cell r="F281">
            <v>6.9</v>
          </cell>
          <cell r="G281">
            <v>0.18</v>
          </cell>
          <cell r="H281">
            <v>0.15</v>
          </cell>
          <cell r="I281">
            <v>0.18629999999999999</v>
          </cell>
          <cell r="J281">
            <v>3.5190000000000001</v>
          </cell>
        </row>
        <row r="282">
          <cell r="F282">
            <v>2.6</v>
          </cell>
          <cell r="G282">
            <v>0.38</v>
          </cell>
          <cell r="H282">
            <v>0.15</v>
          </cell>
          <cell r="I282">
            <v>0.1482</v>
          </cell>
          <cell r="J282">
            <v>2.3660000000000001</v>
          </cell>
        </row>
        <row r="284">
          <cell r="B284" t="str">
            <v>MOLDAJE VIGAS P2</v>
          </cell>
          <cell r="J284">
            <v>36.404999999999994</v>
          </cell>
        </row>
        <row r="285">
          <cell r="B285" t="str">
            <v>HORMIGON VIGAS P2</v>
          </cell>
          <cell r="J285">
            <v>2.6797499999999999</v>
          </cell>
        </row>
        <row r="286">
          <cell r="B286" t="str">
            <v>Ubicacion</v>
          </cell>
          <cell r="F286" t="str">
            <v>largo</v>
          </cell>
          <cell r="G286" t="str">
            <v>alto</v>
          </cell>
          <cell r="H286" t="str">
            <v>espesor</v>
          </cell>
          <cell r="I286" t="str">
            <v>m3</v>
          </cell>
          <cell r="J286" t="str">
            <v>m2</v>
          </cell>
        </row>
        <row r="287">
          <cell r="B287" t="str">
            <v>-</v>
          </cell>
          <cell r="C287" t="str">
            <v>-</v>
          </cell>
          <cell r="D287" t="str">
            <v>-</v>
          </cell>
          <cell r="E287" t="str">
            <v>-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</row>
        <row r="288">
          <cell r="B288" t="str">
            <v>2</v>
          </cell>
          <cell r="F288">
            <v>3.65</v>
          </cell>
          <cell r="G288">
            <v>0.3</v>
          </cell>
          <cell r="H288">
            <v>0.15</v>
          </cell>
          <cell r="I288">
            <v>0.16424999999999998</v>
          </cell>
          <cell r="J288">
            <v>2.7374999999999998</v>
          </cell>
        </row>
        <row r="289">
          <cell r="F289">
            <v>3.65</v>
          </cell>
          <cell r="G289">
            <v>0.15</v>
          </cell>
          <cell r="H289">
            <v>0.15</v>
          </cell>
          <cell r="I289">
            <v>8.212499999999999E-2</v>
          </cell>
          <cell r="J289">
            <v>0.54749999999999999</v>
          </cell>
        </row>
        <row r="290">
          <cell r="B290" t="str">
            <v>3</v>
          </cell>
          <cell r="F290">
            <v>4</v>
          </cell>
          <cell r="G290">
            <v>0.3</v>
          </cell>
          <cell r="H290">
            <v>0.15</v>
          </cell>
          <cell r="I290">
            <v>0.18</v>
          </cell>
          <cell r="J290">
            <v>3</v>
          </cell>
        </row>
        <row r="291">
          <cell r="F291">
            <v>4</v>
          </cell>
          <cell r="G291">
            <v>0.15</v>
          </cell>
          <cell r="H291">
            <v>0.15</v>
          </cell>
          <cell r="I291">
            <v>0.09</v>
          </cell>
          <cell r="J291">
            <v>0.6</v>
          </cell>
        </row>
        <row r="292">
          <cell r="B292" t="str">
            <v>4</v>
          </cell>
          <cell r="F292">
            <v>2.75</v>
          </cell>
          <cell r="G292">
            <v>0.3</v>
          </cell>
          <cell r="H292">
            <v>0.15</v>
          </cell>
          <cell r="I292">
            <v>0.12374999999999999</v>
          </cell>
          <cell r="J292">
            <v>2.0625</v>
          </cell>
        </row>
        <row r="293">
          <cell r="F293">
            <v>2.75</v>
          </cell>
          <cell r="G293">
            <v>0.15</v>
          </cell>
          <cell r="H293">
            <v>0.15</v>
          </cell>
          <cell r="I293">
            <v>6.1874999999999993E-2</v>
          </cell>
          <cell r="J293">
            <v>0.41249999999999998</v>
          </cell>
        </row>
        <row r="294">
          <cell r="B294" t="str">
            <v>5</v>
          </cell>
          <cell r="F294">
            <v>2.6</v>
          </cell>
          <cell r="G294">
            <v>0.3</v>
          </cell>
          <cell r="H294">
            <v>0.15</v>
          </cell>
          <cell r="I294">
            <v>0.11699999999999999</v>
          </cell>
          <cell r="J294">
            <v>1.9500000000000002</v>
          </cell>
        </row>
        <row r="295">
          <cell r="B295" t="str">
            <v>6</v>
          </cell>
          <cell r="F295">
            <v>10.4</v>
          </cell>
          <cell r="G295">
            <v>0.3</v>
          </cell>
          <cell r="H295">
            <v>0.15</v>
          </cell>
          <cell r="I295">
            <v>0.46799999999999997</v>
          </cell>
          <cell r="J295">
            <v>7.8000000000000007</v>
          </cell>
        </row>
        <row r="296">
          <cell r="F296">
            <v>10.4</v>
          </cell>
          <cell r="G296">
            <v>0.15</v>
          </cell>
          <cell r="H296">
            <v>0.15</v>
          </cell>
          <cell r="I296">
            <v>0.23399999999999999</v>
          </cell>
          <cell r="J296">
            <v>1.56</v>
          </cell>
        </row>
        <row r="297">
          <cell r="B297" t="str">
            <v>B</v>
          </cell>
          <cell r="F297">
            <v>5.0999999999999996</v>
          </cell>
          <cell r="G297">
            <v>0.3</v>
          </cell>
          <cell r="H297">
            <v>0.15</v>
          </cell>
          <cell r="I297">
            <v>0.22949999999999995</v>
          </cell>
          <cell r="J297">
            <v>3.8249999999999997</v>
          </cell>
        </row>
        <row r="298">
          <cell r="F298">
            <v>5.0999999999999996</v>
          </cell>
          <cell r="G298">
            <v>0.15</v>
          </cell>
          <cell r="H298">
            <v>0.15</v>
          </cell>
          <cell r="I298">
            <v>0.11474999999999998</v>
          </cell>
          <cell r="J298">
            <v>0.7649999999999999</v>
          </cell>
        </row>
        <row r="299">
          <cell r="B299" t="str">
            <v>C'</v>
          </cell>
          <cell r="F299">
            <v>2.85</v>
          </cell>
          <cell r="G299">
            <v>0.3</v>
          </cell>
          <cell r="H299">
            <v>0.15</v>
          </cell>
          <cell r="I299">
            <v>0.12825</v>
          </cell>
          <cell r="J299">
            <v>2.1375000000000002</v>
          </cell>
        </row>
        <row r="300">
          <cell r="F300">
            <v>2.85</v>
          </cell>
          <cell r="G300">
            <v>0.15</v>
          </cell>
          <cell r="H300">
            <v>0.15</v>
          </cell>
          <cell r="I300">
            <v>6.4125000000000001E-2</v>
          </cell>
          <cell r="J300">
            <v>0.42749999999999999</v>
          </cell>
        </row>
        <row r="301">
          <cell r="B301" t="str">
            <v>D</v>
          </cell>
          <cell r="F301">
            <v>1.9</v>
          </cell>
          <cell r="G301">
            <v>0.3</v>
          </cell>
          <cell r="H301">
            <v>0.15</v>
          </cell>
          <cell r="I301">
            <v>8.5499999999999993E-2</v>
          </cell>
          <cell r="J301">
            <v>1.4249999999999998</v>
          </cell>
        </row>
        <row r="302">
          <cell r="B302" t="str">
            <v>E</v>
          </cell>
          <cell r="F302">
            <v>1.05</v>
          </cell>
          <cell r="G302">
            <v>0.3</v>
          </cell>
          <cell r="H302">
            <v>0.15</v>
          </cell>
          <cell r="I302">
            <v>4.725E-2</v>
          </cell>
          <cell r="J302">
            <v>0.78750000000000009</v>
          </cell>
        </row>
        <row r="303">
          <cell r="F303">
            <v>1.05</v>
          </cell>
          <cell r="G303">
            <v>0.15</v>
          </cell>
          <cell r="H303">
            <v>0.15</v>
          </cell>
          <cell r="I303">
            <v>2.3625E-2</v>
          </cell>
          <cell r="J303">
            <v>0.1575</v>
          </cell>
        </row>
        <row r="304">
          <cell r="B304" t="str">
            <v>G</v>
          </cell>
          <cell r="F304">
            <v>6.9</v>
          </cell>
          <cell r="G304">
            <v>0.3</v>
          </cell>
          <cell r="H304">
            <v>0.15</v>
          </cell>
          <cell r="I304">
            <v>0.31049999999999994</v>
          </cell>
          <cell r="J304">
            <v>5.1750000000000007</v>
          </cell>
        </row>
        <row r="305">
          <cell r="F305">
            <v>6.9</v>
          </cell>
          <cell r="G305">
            <v>0.15</v>
          </cell>
          <cell r="H305">
            <v>0.15</v>
          </cell>
          <cell r="I305">
            <v>0.15524999999999997</v>
          </cell>
          <cell r="J305">
            <v>1.0349999999999999</v>
          </cell>
        </row>
        <row r="310">
          <cell r="B310" t="str">
            <v>LOSAS</v>
          </cell>
        </row>
        <row r="312">
          <cell r="B312" t="str">
            <v>MOLDAJE LOSA P1</v>
          </cell>
          <cell r="J312">
            <v>100</v>
          </cell>
        </row>
        <row r="313">
          <cell r="B313" t="str">
            <v>HORMIGON LOSA P1</v>
          </cell>
          <cell r="J313">
            <v>12</v>
          </cell>
        </row>
        <row r="314">
          <cell r="B314" t="str">
            <v>ubicacion</v>
          </cell>
          <cell r="F314" t="str">
            <v>largo</v>
          </cell>
          <cell r="G314" t="str">
            <v>ancho</v>
          </cell>
          <cell r="H314" t="str">
            <v>espesor</v>
          </cell>
          <cell r="I314" t="str">
            <v>m3</v>
          </cell>
          <cell r="J314" t="str">
            <v>m2</v>
          </cell>
        </row>
        <row r="315">
          <cell r="B315" t="str">
            <v>-</v>
          </cell>
          <cell r="C315" t="str">
            <v>-</v>
          </cell>
          <cell r="D315" t="str">
            <v>-</v>
          </cell>
          <cell r="E315" t="str">
            <v>-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</row>
        <row r="316">
          <cell r="B316" t="str">
            <v>Todo</v>
          </cell>
          <cell r="F316">
            <v>7.1499999999999995</v>
          </cell>
          <cell r="G316">
            <v>2.6</v>
          </cell>
          <cell r="H316">
            <v>0.12</v>
          </cell>
          <cell r="I316">
            <v>2.2307999999999999</v>
          </cell>
          <cell r="J316">
            <v>18.59</v>
          </cell>
        </row>
        <row r="317">
          <cell r="F317">
            <v>10.549999999999999</v>
          </cell>
          <cell r="G317">
            <v>5.25</v>
          </cell>
          <cell r="H317">
            <v>0.12</v>
          </cell>
          <cell r="I317">
            <v>6.6464999999999996</v>
          </cell>
          <cell r="J317">
            <v>55.387499999999996</v>
          </cell>
        </row>
        <row r="318">
          <cell r="F318">
            <v>7.8</v>
          </cell>
          <cell r="G318">
            <v>1.8</v>
          </cell>
          <cell r="H318">
            <v>0.12</v>
          </cell>
          <cell r="I318">
            <v>-1.6847999999999999</v>
          </cell>
          <cell r="J318">
            <v>-14.04</v>
          </cell>
        </row>
        <row r="319">
          <cell r="F319">
            <v>3.8000000000000003</v>
          </cell>
          <cell r="G319">
            <v>1.0499999999999998</v>
          </cell>
          <cell r="H319">
            <v>0.12</v>
          </cell>
          <cell r="I319">
            <v>0.47879999999999995</v>
          </cell>
          <cell r="J319">
            <v>3.9899999999999998</v>
          </cell>
        </row>
        <row r="320">
          <cell r="F320">
            <v>5.6000000000000005</v>
          </cell>
          <cell r="G320">
            <v>2</v>
          </cell>
          <cell r="H320">
            <v>0.12</v>
          </cell>
          <cell r="I320">
            <v>-1.3440000000000001</v>
          </cell>
          <cell r="J320">
            <v>11.200000000000001</v>
          </cell>
        </row>
        <row r="321">
          <cell r="B321" t="str">
            <v xml:space="preserve">Escalera </v>
          </cell>
          <cell r="F321">
            <v>-2.4500000000000002</v>
          </cell>
          <cell r="G321">
            <v>1.9400000000000002</v>
          </cell>
          <cell r="H321">
            <v>0.12</v>
          </cell>
          <cell r="I321">
            <v>0.57036000000000009</v>
          </cell>
          <cell r="J321">
            <v>-4.753000000000001</v>
          </cell>
        </row>
        <row r="323">
          <cell r="B323" t="str">
            <v>MOLDAJE LOSA P2</v>
          </cell>
          <cell r="J323">
            <v>0</v>
          </cell>
        </row>
        <row r="324">
          <cell r="B324" t="str">
            <v>HORMIGON LOSA P2</v>
          </cell>
          <cell r="J324">
            <v>0</v>
          </cell>
        </row>
        <row r="325">
          <cell r="B325" t="str">
            <v>ubicacion</v>
          </cell>
          <cell r="F325" t="str">
            <v>largo</v>
          </cell>
          <cell r="G325" t="str">
            <v>ancho</v>
          </cell>
          <cell r="H325" t="str">
            <v>espesor</v>
          </cell>
          <cell r="I325" t="str">
            <v>m3</v>
          </cell>
          <cell r="J325" t="str">
            <v>m2</v>
          </cell>
        </row>
        <row r="326">
          <cell r="B326" t="str">
            <v>-</v>
          </cell>
          <cell r="C326" t="str">
            <v>-</v>
          </cell>
          <cell r="D326" t="str">
            <v>-</v>
          </cell>
          <cell r="E326" t="str">
            <v>-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</row>
        <row r="327">
          <cell r="I327">
            <v>0</v>
          </cell>
          <cell r="J327">
            <v>0</v>
          </cell>
        </row>
        <row r="331">
          <cell r="B331" t="str">
            <v>ESCALERAS</v>
          </cell>
        </row>
        <row r="333">
          <cell r="B333" t="str">
            <v>MOLDAJE ESCALERA</v>
          </cell>
          <cell r="J333">
            <v>3.24</v>
          </cell>
        </row>
        <row r="334">
          <cell r="B334" t="str">
            <v>HORMIGON ESCALERA</v>
          </cell>
          <cell r="J334">
            <v>0.48599999999999999</v>
          </cell>
        </row>
        <row r="335">
          <cell r="B335" t="str">
            <v>ubicacion</v>
          </cell>
          <cell r="F335" t="str">
            <v>largo</v>
          </cell>
          <cell r="G335" t="str">
            <v>ancho</v>
          </cell>
          <cell r="H335" t="str">
            <v>espesor</v>
          </cell>
          <cell r="I335" t="str">
            <v>m3</v>
          </cell>
          <cell r="J335" t="str">
            <v>m2</v>
          </cell>
        </row>
        <row r="336">
          <cell r="B336" t="str">
            <v>-</v>
          </cell>
          <cell r="C336" t="str">
            <v>-</v>
          </cell>
          <cell r="D336" t="str">
            <v>-</v>
          </cell>
          <cell r="E336" t="str">
            <v>-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</row>
        <row r="337">
          <cell r="B337" t="str">
            <v xml:space="preserve">Escalera </v>
          </cell>
          <cell r="F337">
            <v>1.8</v>
          </cell>
          <cell r="G337">
            <v>1.8</v>
          </cell>
          <cell r="H337">
            <v>0.15</v>
          </cell>
          <cell r="I337">
            <v>0.48599999999999999</v>
          </cell>
          <cell r="J337">
            <v>3.24</v>
          </cell>
        </row>
        <row r="341">
          <cell r="B341" t="str">
            <v>ALBAÑILERIA</v>
          </cell>
        </row>
        <row r="343">
          <cell r="B343" t="str">
            <v>ALBAÑILERIA   P1</v>
          </cell>
          <cell r="J343">
            <v>104.56979999999999</v>
          </cell>
        </row>
        <row r="344">
          <cell r="B344" t="str">
            <v>Eje</v>
          </cell>
          <cell r="H344" t="str">
            <v>largo</v>
          </cell>
          <cell r="I344" t="str">
            <v>alto</v>
          </cell>
          <cell r="J344" t="str">
            <v>m2</v>
          </cell>
        </row>
        <row r="345">
          <cell r="B345" t="str">
            <v>-</v>
          </cell>
          <cell r="C345" t="str">
            <v>-</v>
          </cell>
          <cell r="D345" t="str">
            <v>-</v>
          </cell>
          <cell r="E345" t="str">
            <v>-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</row>
        <row r="346">
          <cell r="B346" t="str">
            <v>1</v>
          </cell>
          <cell r="H346">
            <v>2.35</v>
          </cell>
          <cell r="I346">
            <v>2.57</v>
          </cell>
          <cell r="J346">
            <v>6.0394999999999994</v>
          </cell>
        </row>
        <row r="347">
          <cell r="B347" t="str">
            <v>2</v>
          </cell>
          <cell r="H347">
            <v>2.1999999999999997</v>
          </cell>
          <cell r="I347">
            <v>2.27</v>
          </cell>
          <cell r="J347">
            <v>4.9939999999999998</v>
          </cell>
        </row>
        <row r="348">
          <cell r="B348" t="str">
            <v>3</v>
          </cell>
          <cell r="H348">
            <v>1.8</v>
          </cell>
          <cell r="I348">
            <v>2.27</v>
          </cell>
          <cell r="J348">
            <v>4.0860000000000003</v>
          </cell>
        </row>
        <row r="349">
          <cell r="B349" t="str">
            <v>4</v>
          </cell>
          <cell r="H349">
            <v>2.35</v>
          </cell>
          <cell r="I349">
            <v>2.39</v>
          </cell>
          <cell r="J349">
            <v>5.6165000000000003</v>
          </cell>
        </row>
        <row r="350">
          <cell r="B350" t="str">
            <v>5</v>
          </cell>
          <cell r="H350">
            <v>2.15</v>
          </cell>
          <cell r="I350">
            <v>2.39</v>
          </cell>
          <cell r="J350">
            <v>5.1384999999999996</v>
          </cell>
        </row>
        <row r="351">
          <cell r="H351">
            <v>2.4500000000000002</v>
          </cell>
          <cell r="I351">
            <v>2.0900000000000003</v>
          </cell>
          <cell r="J351">
            <v>5.1205000000000007</v>
          </cell>
        </row>
        <row r="352">
          <cell r="B352" t="str">
            <v>A</v>
          </cell>
          <cell r="H352">
            <v>2.7</v>
          </cell>
          <cell r="I352">
            <v>2.57</v>
          </cell>
          <cell r="J352">
            <v>6.9390000000000001</v>
          </cell>
        </row>
        <row r="353">
          <cell r="H353">
            <v>3.0500000000000003</v>
          </cell>
          <cell r="I353">
            <v>2.57</v>
          </cell>
          <cell r="J353">
            <v>7.8384999999999998</v>
          </cell>
        </row>
        <row r="354">
          <cell r="H354">
            <v>2.0499999999999998</v>
          </cell>
          <cell r="I354">
            <v>2.93</v>
          </cell>
          <cell r="J354">
            <v>6.0065</v>
          </cell>
        </row>
        <row r="355">
          <cell r="H355">
            <v>2.0499999999999998</v>
          </cell>
          <cell r="I355">
            <v>2.93</v>
          </cell>
          <cell r="J355">
            <v>6.0065</v>
          </cell>
        </row>
        <row r="356">
          <cell r="B356" t="str">
            <v>C</v>
          </cell>
          <cell r="H356">
            <v>2.7</v>
          </cell>
          <cell r="I356">
            <v>2.72</v>
          </cell>
          <cell r="J356">
            <v>7.3440000000000012</v>
          </cell>
        </row>
        <row r="357">
          <cell r="B357" t="str">
            <v>D</v>
          </cell>
          <cell r="H357">
            <v>1.82</v>
          </cell>
          <cell r="I357">
            <v>2.39</v>
          </cell>
          <cell r="J357">
            <v>4.3498000000000001</v>
          </cell>
        </row>
        <row r="358">
          <cell r="H358">
            <v>1.55</v>
          </cell>
          <cell r="I358">
            <v>2.39</v>
          </cell>
          <cell r="J358">
            <v>3.7045000000000003</v>
          </cell>
        </row>
        <row r="359">
          <cell r="B359" t="str">
            <v>E</v>
          </cell>
          <cell r="H359">
            <v>1.6500000000000001</v>
          </cell>
          <cell r="I359">
            <v>2.27</v>
          </cell>
          <cell r="J359">
            <v>3.7455000000000003</v>
          </cell>
        </row>
        <row r="360">
          <cell r="H360">
            <v>1.9000000000000001</v>
          </cell>
          <cell r="I360">
            <v>2.02</v>
          </cell>
          <cell r="J360">
            <v>3.8380000000000005</v>
          </cell>
        </row>
        <row r="361">
          <cell r="B361" t="str">
            <v>F</v>
          </cell>
          <cell r="H361">
            <v>1.45</v>
          </cell>
          <cell r="I361">
            <v>2.57</v>
          </cell>
          <cell r="J361">
            <v>3.7264999999999997</v>
          </cell>
        </row>
        <row r="362">
          <cell r="B362" t="str">
            <v>G</v>
          </cell>
          <cell r="H362">
            <v>2.0799999999999996</v>
          </cell>
          <cell r="I362">
            <v>2.39</v>
          </cell>
          <cell r="J362">
            <v>4.9711999999999996</v>
          </cell>
        </row>
        <row r="363">
          <cell r="H363">
            <v>2.09</v>
          </cell>
          <cell r="I363">
            <v>2.39</v>
          </cell>
          <cell r="J363">
            <v>4.9950999999999999</v>
          </cell>
        </row>
        <row r="364">
          <cell r="H364">
            <v>2.0799999999999996</v>
          </cell>
          <cell r="I364">
            <v>2.39</v>
          </cell>
          <cell r="J364">
            <v>4.9711999999999996</v>
          </cell>
        </row>
        <row r="365">
          <cell r="H365">
            <v>2.15</v>
          </cell>
          <cell r="I365">
            <v>2.39</v>
          </cell>
          <cell r="J365">
            <v>5.1384999999999996</v>
          </cell>
        </row>
        <row r="367">
          <cell r="B367" t="str">
            <v>ALBAÑILERIA   P2</v>
          </cell>
          <cell r="J367">
            <v>33.191500000000005</v>
          </cell>
        </row>
        <row r="368">
          <cell r="B368" t="str">
            <v>Eje</v>
          </cell>
          <cell r="H368" t="str">
            <v>largo</v>
          </cell>
          <cell r="I368" t="str">
            <v>alto</v>
          </cell>
          <cell r="J368" t="str">
            <v>m2</v>
          </cell>
        </row>
        <row r="369">
          <cell r="B369" t="str">
            <v>-</v>
          </cell>
          <cell r="C369" t="str">
            <v>-</v>
          </cell>
          <cell r="D369" t="str">
            <v>-</v>
          </cell>
          <cell r="E369" t="str">
            <v>-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</row>
        <row r="370">
          <cell r="B370" t="str">
            <v>3</v>
          </cell>
          <cell r="H370">
            <v>1.8</v>
          </cell>
          <cell r="I370">
            <v>2.33</v>
          </cell>
          <cell r="J370">
            <v>4.194</v>
          </cell>
        </row>
        <row r="371">
          <cell r="B371" t="str">
            <v>B</v>
          </cell>
          <cell r="H371">
            <v>2.95</v>
          </cell>
          <cell r="I371">
            <v>1.85</v>
          </cell>
          <cell r="J371">
            <v>5.4575000000000005</v>
          </cell>
        </row>
        <row r="372">
          <cell r="H372">
            <v>1.75</v>
          </cell>
          <cell r="I372">
            <v>1.5499999999999996</v>
          </cell>
          <cell r="J372">
            <v>2.7124999999999995</v>
          </cell>
        </row>
        <row r="373">
          <cell r="B373" t="str">
            <v>C'</v>
          </cell>
          <cell r="H373">
            <v>1.6</v>
          </cell>
          <cell r="I373">
            <v>1.25</v>
          </cell>
          <cell r="J373">
            <v>2</v>
          </cell>
        </row>
        <row r="374">
          <cell r="B374" t="str">
            <v>D</v>
          </cell>
          <cell r="H374">
            <v>1.75</v>
          </cell>
          <cell r="I374">
            <v>1.5</v>
          </cell>
          <cell r="J374">
            <v>2.625</v>
          </cell>
        </row>
        <row r="375">
          <cell r="B375" t="str">
            <v>E</v>
          </cell>
          <cell r="H375">
            <v>0.8</v>
          </cell>
          <cell r="I375">
            <v>2.0499999999999998</v>
          </cell>
          <cell r="J375">
            <v>1.64</v>
          </cell>
        </row>
        <row r="376">
          <cell r="B376" t="str">
            <v>G</v>
          </cell>
          <cell r="H376">
            <v>2.0799999999999996</v>
          </cell>
          <cell r="I376">
            <v>2.33</v>
          </cell>
          <cell r="J376">
            <v>4.8463999999999992</v>
          </cell>
        </row>
        <row r="377">
          <cell r="H377">
            <v>2.09</v>
          </cell>
          <cell r="I377">
            <v>2.33</v>
          </cell>
          <cell r="J377">
            <v>4.8696999999999999</v>
          </cell>
        </row>
        <row r="378">
          <cell r="H378">
            <v>2.0799999999999996</v>
          </cell>
          <cell r="I378">
            <v>2.33</v>
          </cell>
          <cell r="J378">
            <v>4.8463999999999992</v>
          </cell>
        </row>
        <row r="382">
          <cell r="B382" t="str">
            <v>ESTUCOS</v>
          </cell>
        </row>
        <row r="384">
          <cell r="B384" t="str">
            <v>PINTURA EXTERIOR P1</v>
          </cell>
          <cell r="J384">
            <v>134.893</v>
          </cell>
        </row>
        <row r="385">
          <cell r="B385" t="str">
            <v>ESTUCO EXTERIOR P1</v>
          </cell>
          <cell r="J385">
            <v>145.94300000000001</v>
          </cell>
        </row>
        <row r="386">
          <cell r="B386" t="str">
            <v>ubicacion</v>
          </cell>
          <cell r="G386" t="str">
            <v>largo</v>
          </cell>
          <cell r="H386" t="str">
            <v>alto</v>
          </cell>
          <cell r="I386" t="str">
            <v>m2-e</v>
          </cell>
          <cell r="J386" t="str">
            <v>m2-p</v>
          </cell>
        </row>
        <row r="387">
          <cell r="B387" t="str">
            <v>-</v>
          </cell>
          <cell r="C387" t="str">
            <v>-</v>
          </cell>
          <cell r="D387" t="str">
            <v>-</v>
          </cell>
          <cell r="E387" t="str">
            <v>-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</row>
        <row r="388">
          <cell r="B388" t="str">
            <v>eje A</v>
          </cell>
          <cell r="G388">
            <v>3.8</v>
          </cell>
          <cell r="H388">
            <v>3.6500000000000004</v>
          </cell>
          <cell r="I388">
            <v>13.870000000000001</v>
          </cell>
          <cell r="J388">
            <v>13.870000000000001</v>
          </cell>
        </row>
        <row r="389">
          <cell r="G389">
            <v>8</v>
          </cell>
          <cell r="H389">
            <v>3.2</v>
          </cell>
          <cell r="I389">
            <v>25.6</v>
          </cell>
          <cell r="J389">
            <v>25.6</v>
          </cell>
        </row>
        <row r="390">
          <cell r="B390" t="str">
            <v>eje 7</v>
          </cell>
          <cell r="G390">
            <v>8</v>
          </cell>
          <cell r="H390">
            <v>4.1900000000000004</v>
          </cell>
          <cell r="I390">
            <v>33.520000000000003</v>
          </cell>
          <cell r="J390">
            <v>33.520000000000003</v>
          </cell>
        </row>
        <row r="391">
          <cell r="B391" t="str">
            <v>PV1</v>
          </cell>
          <cell r="G391">
            <v>4.5999999999999996</v>
          </cell>
          <cell r="H391">
            <v>2.56</v>
          </cell>
          <cell r="I391">
            <v>-8.7759999999999998</v>
          </cell>
          <cell r="J391">
            <v>-11.776</v>
          </cell>
        </row>
        <row r="392">
          <cell r="B392" t="str">
            <v>eje F</v>
          </cell>
          <cell r="G392">
            <v>2.6</v>
          </cell>
          <cell r="H392">
            <v>4.1900000000000004</v>
          </cell>
          <cell r="I392">
            <v>10.894000000000002</v>
          </cell>
          <cell r="J392">
            <v>10.894000000000002</v>
          </cell>
        </row>
        <row r="393">
          <cell r="B393" t="str">
            <v>eje 6</v>
          </cell>
          <cell r="G393">
            <v>2.6</v>
          </cell>
          <cell r="H393">
            <v>2.95</v>
          </cell>
          <cell r="I393">
            <v>7.6700000000000008</v>
          </cell>
          <cell r="J393">
            <v>7.6700000000000008</v>
          </cell>
        </row>
        <row r="394">
          <cell r="B394" t="str">
            <v>PV2</v>
          </cell>
          <cell r="G394">
            <v>2</v>
          </cell>
          <cell r="H394">
            <v>2.2000000000000002</v>
          </cell>
          <cell r="I394">
            <v>-1.4000000000000004</v>
          </cell>
          <cell r="J394">
            <v>-4.4000000000000004</v>
          </cell>
        </row>
        <row r="395">
          <cell r="B395" t="str">
            <v>eje G</v>
          </cell>
          <cell r="G395">
            <v>2.6</v>
          </cell>
          <cell r="H395">
            <v>3.2</v>
          </cell>
          <cell r="I395">
            <v>8.32</v>
          </cell>
          <cell r="J395">
            <v>8.32</v>
          </cell>
        </row>
        <row r="396">
          <cell r="B396" t="str">
            <v>eje G</v>
          </cell>
          <cell r="G396">
            <v>2.6</v>
          </cell>
          <cell r="H396">
            <v>3.2</v>
          </cell>
          <cell r="I396">
            <v>8.32</v>
          </cell>
          <cell r="J396">
            <v>8.32</v>
          </cell>
        </row>
        <row r="397">
          <cell r="G397">
            <v>7.1</v>
          </cell>
          <cell r="H397">
            <v>2.95</v>
          </cell>
          <cell r="I397">
            <v>20.945</v>
          </cell>
          <cell r="J397">
            <v>20.945</v>
          </cell>
        </row>
        <row r="398">
          <cell r="B398" t="str">
            <v>eje 3</v>
          </cell>
          <cell r="G398">
            <v>4</v>
          </cell>
          <cell r="H398">
            <v>2.95</v>
          </cell>
          <cell r="I398">
            <v>11.8</v>
          </cell>
          <cell r="J398">
            <v>11.8</v>
          </cell>
        </row>
        <row r="399">
          <cell r="B399" t="str">
            <v>V2</v>
          </cell>
          <cell r="G399">
            <v>1</v>
          </cell>
          <cell r="H399">
            <v>1.2</v>
          </cell>
          <cell r="I399">
            <v>0</v>
          </cell>
          <cell r="J399">
            <v>-1.2</v>
          </cell>
        </row>
        <row r="400">
          <cell r="B400" t="str">
            <v>eje 2</v>
          </cell>
          <cell r="G400">
            <v>4.5999999999999996</v>
          </cell>
          <cell r="H400">
            <v>3.3000000000000003</v>
          </cell>
          <cell r="I400">
            <v>15.18</v>
          </cell>
          <cell r="J400">
            <v>15.18</v>
          </cell>
        </row>
        <row r="401">
          <cell r="B401" t="str">
            <v>P1</v>
          </cell>
          <cell r="G401">
            <v>0.9</v>
          </cell>
          <cell r="H401">
            <v>2.2000000000000002</v>
          </cell>
          <cell r="I401">
            <v>0</v>
          </cell>
          <cell r="J401">
            <v>-1.9800000000000002</v>
          </cell>
        </row>
        <row r="402">
          <cell r="B402" t="str">
            <v>P5</v>
          </cell>
          <cell r="G402">
            <v>0.85</v>
          </cell>
          <cell r="H402">
            <v>2.2000000000000002</v>
          </cell>
          <cell r="I402">
            <v>0</v>
          </cell>
          <cell r="J402">
            <v>-1.87</v>
          </cell>
        </row>
        <row r="404">
          <cell r="B404" t="str">
            <v>PINTURA EXTERIOR P2</v>
          </cell>
          <cell r="J404">
            <v>115.355</v>
          </cell>
        </row>
        <row r="405">
          <cell r="B405" t="str">
            <v>ESTUCO EXTERIOR P2</v>
          </cell>
          <cell r="J405">
            <v>125.10500000000002</v>
          </cell>
        </row>
        <row r="406">
          <cell r="B406" t="str">
            <v>ubicacion</v>
          </cell>
          <cell r="G406" t="str">
            <v>largo</v>
          </cell>
          <cell r="H406" t="str">
            <v>alto</v>
          </cell>
          <cell r="I406" t="str">
            <v>m2-e</v>
          </cell>
          <cell r="J406" t="str">
            <v>m2-p</v>
          </cell>
        </row>
        <row r="407">
          <cell r="B407" t="str">
            <v>-</v>
          </cell>
          <cell r="C407" t="str">
            <v>-</v>
          </cell>
          <cell r="D407" t="str">
            <v>-</v>
          </cell>
          <cell r="E407" t="str">
            <v>-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</row>
        <row r="408">
          <cell r="B408" t="str">
            <v>eje B</v>
          </cell>
          <cell r="G408">
            <v>5.3</v>
          </cell>
          <cell r="H408">
            <v>2.75</v>
          </cell>
          <cell r="I408">
            <v>14.574999999999999</v>
          </cell>
          <cell r="J408">
            <v>14.574999999999999</v>
          </cell>
        </row>
        <row r="409">
          <cell r="C409" t="str">
            <v>viga invertida lucarna comedor</v>
          </cell>
          <cell r="G409">
            <v>2.4</v>
          </cell>
          <cell r="H409">
            <v>0.6</v>
          </cell>
          <cell r="I409">
            <v>1.44</v>
          </cell>
          <cell r="J409">
            <v>1.44</v>
          </cell>
        </row>
        <row r="410">
          <cell r="B410" t="str">
            <v>eje 6</v>
          </cell>
          <cell r="G410">
            <v>4</v>
          </cell>
          <cell r="H410">
            <v>2.5</v>
          </cell>
          <cell r="I410">
            <v>10</v>
          </cell>
          <cell r="J410">
            <v>10</v>
          </cell>
        </row>
        <row r="411">
          <cell r="B411" t="str">
            <v>PV2</v>
          </cell>
          <cell r="G411">
            <v>2</v>
          </cell>
          <cell r="H411">
            <v>2.2000000000000002</v>
          </cell>
          <cell r="I411">
            <v>-1.4000000000000004</v>
          </cell>
          <cell r="J411">
            <v>-4.4000000000000004</v>
          </cell>
        </row>
        <row r="412">
          <cell r="B412" t="str">
            <v>eje D</v>
          </cell>
          <cell r="G412">
            <v>2.6</v>
          </cell>
          <cell r="H412">
            <v>2.5</v>
          </cell>
          <cell r="I412">
            <v>6.5</v>
          </cell>
          <cell r="J412">
            <v>6.5</v>
          </cell>
        </row>
        <row r="413">
          <cell r="B413" t="str">
            <v>eje 5</v>
          </cell>
          <cell r="G413">
            <v>2.4</v>
          </cell>
          <cell r="H413">
            <v>2.5</v>
          </cell>
          <cell r="I413">
            <v>6</v>
          </cell>
          <cell r="J413">
            <v>6</v>
          </cell>
        </row>
        <row r="414">
          <cell r="B414" t="str">
            <v>V2</v>
          </cell>
          <cell r="G414">
            <v>1</v>
          </cell>
          <cell r="H414">
            <v>1.2</v>
          </cell>
          <cell r="I414">
            <v>0</v>
          </cell>
          <cell r="J414">
            <v>-1.2</v>
          </cell>
        </row>
        <row r="415">
          <cell r="B415" t="str">
            <v>eje E</v>
          </cell>
          <cell r="G415">
            <v>2.6</v>
          </cell>
          <cell r="H415">
            <v>2.5</v>
          </cell>
          <cell r="I415">
            <v>6.5</v>
          </cell>
          <cell r="J415">
            <v>6.5</v>
          </cell>
        </row>
        <row r="416">
          <cell r="B416" t="str">
            <v>eje 6</v>
          </cell>
          <cell r="G416">
            <v>4.2</v>
          </cell>
          <cell r="H416">
            <v>2.5</v>
          </cell>
          <cell r="I416">
            <v>10.5</v>
          </cell>
          <cell r="J416">
            <v>10.5</v>
          </cell>
        </row>
        <row r="417">
          <cell r="B417" t="str">
            <v>V3</v>
          </cell>
          <cell r="G417">
            <v>1.5</v>
          </cell>
          <cell r="H417">
            <v>1.5</v>
          </cell>
          <cell r="I417">
            <v>0</v>
          </cell>
          <cell r="J417">
            <v>-2.25</v>
          </cell>
        </row>
        <row r="418">
          <cell r="B418" t="str">
            <v>eje G</v>
          </cell>
          <cell r="G418">
            <v>7.1</v>
          </cell>
          <cell r="H418">
            <v>2.5</v>
          </cell>
          <cell r="I418">
            <v>17.75</v>
          </cell>
          <cell r="J418">
            <v>17.75</v>
          </cell>
        </row>
        <row r="419">
          <cell r="B419" t="str">
            <v>eje 3</v>
          </cell>
          <cell r="G419">
            <v>4</v>
          </cell>
          <cell r="H419">
            <v>2.5</v>
          </cell>
          <cell r="I419">
            <v>10</v>
          </cell>
          <cell r="J419">
            <v>10</v>
          </cell>
        </row>
        <row r="420">
          <cell r="B420" t="str">
            <v>V4</v>
          </cell>
          <cell r="G420">
            <v>1</v>
          </cell>
          <cell r="H420">
            <v>1.5</v>
          </cell>
          <cell r="I420">
            <v>0</v>
          </cell>
          <cell r="J420">
            <v>-1.5</v>
          </cell>
        </row>
        <row r="421">
          <cell r="B421" t="str">
            <v>eje E</v>
          </cell>
          <cell r="G421">
            <v>1.05</v>
          </cell>
          <cell r="H421">
            <v>2.2999999999999998</v>
          </cell>
          <cell r="I421">
            <v>2.415</v>
          </cell>
          <cell r="J421">
            <v>2.415</v>
          </cell>
        </row>
        <row r="422">
          <cell r="B422" t="str">
            <v>eje 2</v>
          </cell>
          <cell r="G422">
            <v>2.5</v>
          </cell>
          <cell r="H422">
            <v>2.5</v>
          </cell>
          <cell r="I422">
            <v>6.25</v>
          </cell>
          <cell r="J422">
            <v>6.25</v>
          </cell>
        </row>
        <row r="423">
          <cell r="B423" t="str">
            <v>V2</v>
          </cell>
          <cell r="G423">
            <v>1</v>
          </cell>
          <cell r="H423">
            <v>1.2</v>
          </cell>
          <cell r="I423">
            <v>0</v>
          </cell>
          <cell r="J423">
            <v>-1.2</v>
          </cell>
        </row>
        <row r="424">
          <cell r="B424" t="str">
            <v>eje C'</v>
          </cell>
          <cell r="G424">
            <v>2.85</v>
          </cell>
          <cell r="H424">
            <v>2.5</v>
          </cell>
          <cell r="I424">
            <v>7.125</v>
          </cell>
          <cell r="J424">
            <v>7.125</v>
          </cell>
        </row>
        <row r="425">
          <cell r="B425" t="str">
            <v>V1</v>
          </cell>
          <cell r="G425">
            <v>0.5</v>
          </cell>
          <cell r="H425">
            <v>1.2</v>
          </cell>
          <cell r="I425">
            <v>0</v>
          </cell>
          <cell r="J425">
            <v>-0.6</v>
          </cell>
        </row>
        <row r="426">
          <cell r="B426" t="str">
            <v>eje 4</v>
          </cell>
          <cell r="G426">
            <v>2.7</v>
          </cell>
          <cell r="H426">
            <v>2.5</v>
          </cell>
          <cell r="I426">
            <v>6.75</v>
          </cell>
          <cell r="J426">
            <v>6.75</v>
          </cell>
        </row>
        <row r="427">
          <cell r="B427" t="str">
            <v>interior barndas terraza</v>
          </cell>
          <cell r="G427">
            <v>11.6</v>
          </cell>
          <cell r="H427">
            <v>0.75</v>
          </cell>
          <cell r="I427">
            <v>8.6999999999999993</v>
          </cell>
          <cell r="J427">
            <v>8.6999999999999993</v>
          </cell>
        </row>
        <row r="428">
          <cell r="B428" t="str">
            <v>chimenea</v>
          </cell>
          <cell r="G428">
            <v>4.8000000000000007</v>
          </cell>
          <cell r="H428">
            <v>2.5</v>
          </cell>
          <cell r="I428">
            <v>12.000000000000002</v>
          </cell>
          <cell r="J428">
            <v>12.000000000000002</v>
          </cell>
        </row>
        <row r="430">
          <cell r="B430" t="str">
            <v>PINTURA  INTERIOR SECO P1</v>
          </cell>
          <cell r="J430">
            <v>155.53199999999998</v>
          </cell>
        </row>
        <row r="431">
          <cell r="B431" t="str">
            <v>ESTUCO INTERIOR SECO P1</v>
          </cell>
          <cell r="J431">
            <v>173.322</v>
          </cell>
        </row>
        <row r="432">
          <cell r="B432" t="str">
            <v>ubicacion</v>
          </cell>
          <cell r="G432" t="str">
            <v>largo</v>
          </cell>
          <cell r="H432" t="str">
            <v>alto</v>
          </cell>
          <cell r="I432" t="str">
            <v>m2-e</v>
          </cell>
          <cell r="J432" t="str">
            <v>m2-p</v>
          </cell>
        </row>
        <row r="433">
          <cell r="B433" t="str">
            <v>-</v>
          </cell>
          <cell r="C433" t="str">
            <v>-</v>
          </cell>
          <cell r="D433" t="str">
            <v>-</v>
          </cell>
          <cell r="E433" t="str">
            <v>-</v>
          </cell>
          <cell r="F433" t="str">
            <v>-</v>
          </cell>
          <cell r="G433" t="str">
            <v>-</v>
          </cell>
          <cell r="H433" t="str">
            <v>-</v>
          </cell>
          <cell r="I433" t="str">
            <v>-</v>
          </cell>
          <cell r="J433" t="str">
            <v>-</v>
          </cell>
        </row>
        <row r="434">
          <cell r="B434" t="str">
            <v>estar comedor</v>
          </cell>
          <cell r="G434">
            <v>18.3</v>
          </cell>
          <cell r="H434">
            <v>3.06</v>
          </cell>
          <cell r="I434">
            <v>55.998000000000005</v>
          </cell>
          <cell r="J434">
            <v>55.998000000000005</v>
          </cell>
        </row>
        <row r="435">
          <cell r="G435">
            <v>5.4999999999999991</v>
          </cell>
          <cell r="H435">
            <v>3.66</v>
          </cell>
          <cell r="I435">
            <v>20.13</v>
          </cell>
          <cell r="J435">
            <v>20.13</v>
          </cell>
        </row>
        <row r="436">
          <cell r="B436" t="str">
            <v>PV1</v>
          </cell>
          <cell r="G436">
            <v>4.5999999999999996</v>
          </cell>
          <cell r="H436">
            <v>2.56</v>
          </cell>
          <cell r="I436">
            <v>-8.7759999999999998</v>
          </cell>
          <cell r="J436">
            <v>-11.776</v>
          </cell>
        </row>
        <row r="437">
          <cell r="B437" t="str">
            <v>vano</v>
          </cell>
          <cell r="G437">
            <v>1.2</v>
          </cell>
          <cell r="H437">
            <v>2.5</v>
          </cell>
          <cell r="I437">
            <v>0</v>
          </cell>
          <cell r="J437">
            <v>-3</v>
          </cell>
        </row>
        <row r="438">
          <cell r="B438" t="str">
            <v>hall acceso</v>
          </cell>
          <cell r="G438">
            <v>8.75</v>
          </cell>
          <cell r="H438">
            <v>2.7</v>
          </cell>
          <cell r="I438">
            <v>23.625</v>
          </cell>
          <cell r="J438">
            <v>23.625</v>
          </cell>
        </row>
        <row r="439">
          <cell r="G439">
            <v>3.4499999999999997</v>
          </cell>
          <cell r="H439">
            <v>3.3000000000000003</v>
          </cell>
          <cell r="I439">
            <v>11.385</v>
          </cell>
          <cell r="J439">
            <v>11.385</v>
          </cell>
        </row>
        <row r="440">
          <cell r="B440" t="str">
            <v>P1</v>
          </cell>
          <cell r="G440">
            <v>0.9</v>
          </cell>
          <cell r="H440">
            <v>2.2000000000000002</v>
          </cell>
          <cell r="I440">
            <v>0</v>
          </cell>
          <cell r="J440">
            <v>-1.9800000000000002</v>
          </cell>
        </row>
        <row r="441">
          <cell r="B441" t="str">
            <v>P2</v>
          </cell>
          <cell r="G441">
            <v>0.85</v>
          </cell>
          <cell r="H441">
            <v>2.2000000000000002</v>
          </cell>
          <cell r="I441">
            <v>0</v>
          </cell>
          <cell r="J441">
            <v>-1.87</v>
          </cell>
        </row>
        <row r="442">
          <cell r="B442" t="str">
            <v>dormitorio 4</v>
          </cell>
          <cell r="G442">
            <v>9</v>
          </cell>
          <cell r="H442">
            <v>2.7</v>
          </cell>
          <cell r="I442">
            <v>24.3</v>
          </cell>
          <cell r="J442">
            <v>24.3</v>
          </cell>
        </row>
        <row r="443">
          <cell r="B443" t="str">
            <v>P2</v>
          </cell>
          <cell r="G443">
            <v>0.85</v>
          </cell>
          <cell r="H443">
            <v>2.2000000000000002</v>
          </cell>
          <cell r="I443">
            <v>0</v>
          </cell>
          <cell r="J443">
            <v>-1.87</v>
          </cell>
        </row>
        <row r="444">
          <cell r="B444" t="str">
            <v>V2</v>
          </cell>
          <cell r="G444">
            <v>1</v>
          </cell>
          <cell r="H444">
            <v>1.2</v>
          </cell>
          <cell r="I444">
            <v>0</v>
          </cell>
          <cell r="J444">
            <v>-1.2</v>
          </cell>
        </row>
        <row r="445">
          <cell r="B445" t="str">
            <v>dormitorio 1</v>
          </cell>
          <cell r="G445">
            <v>17.8</v>
          </cell>
          <cell r="H445">
            <v>2.7</v>
          </cell>
          <cell r="I445">
            <v>48.06</v>
          </cell>
          <cell r="J445">
            <v>48.06</v>
          </cell>
        </row>
        <row r="446">
          <cell r="B446" t="str">
            <v>PV2</v>
          </cell>
          <cell r="G446">
            <v>2</v>
          </cell>
          <cell r="H446">
            <v>2.2000000000000002</v>
          </cell>
          <cell r="I446">
            <v>-1.4000000000000004</v>
          </cell>
          <cell r="J446">
            <v>-4.4000000000000004</v>
          </cell>
        </row>
        <row r="447">
          <cell r="B447" t="str">
            <v>P2</v>
          </cell>
          <cell r="G447">
            <v>0.85</v>
          </cell>
          <cell r="H447">
            <v>2.2000000000000002</v>
          </cell>
          <cell r="I447">
            <v>0</v>
          </cell>
          <cell r="J447">
            <v>-1.87</v>
          </cell>
        </row>
        <row r="449">
          <cell r="B449" t="str">
            <v>PINTURA INTERIOR SECO P2</v>
          </cell>
          <cell r="J449">
            <v>72.77000000000001</v>
          </cell>
        </row>
        <row r="450">
          <cell r="B450" t="str">
            <v>ESTUCO INTERIOR SECO P2</v>
          </cell>
          <cell r="J450">
            <v>82.970000000000013</v>
          </cell>
        </row>
        <row r="451">
          <cell r="B451" t="str">
            <v>ubicacion</v>
          </cell>
          <cell r="G451" t="str">
            <v>largo</v>
          </cell>
          <cell r="H451" t="str">
            <v>alto</v>
          </cell>
          <cell r="I451" t="str">
            <v>m2-e</v>
          </cell>
          <cell r="J451" t="str">
            <v>m2-p</v>
          </cell>
        </row>
        <row r="452">
          <cell r="B452" t="str">
            <v>-</v>
          </cell>
          <cell r="C452" t="str">
            <v>-</v>
          </cell>
          <cell r="D452" t="str">
            <v>-</v>
          </cell>
          <cell r="E452" t="str">
            <v>-</v>
          </cell>
          <cell r="F452" t="str">
            <v>-</v>
          </cell>
          <cell r="G452" t="str">
            <v>-</v>
          </cell>
          <cell r="H452" t="str">
            <v>-</v>
          </cell>
          <cell r="I452" t="str">
            <v>-</v>
          </cell>
          <cell r="J452" t="str">
            <v>-</v>
          </cell>
        </row>
        <row r="453">
          <cell r="B453" t="str">
            <v>estar</v>
          </cell>
          <cell r="G453">
            <v>16</v>
          </cell>
          <cell r="H453">
            <v>2.6</v>
          </cell>
          <cell r="I453">
            <v>41.6</v>
          </cell>
          <cell r="J453">
            <v>41.6</v>
          </cell>
        </row>
        <row r="454">
          <cell r="B454" t="str">
            <v>V2</v>
          </cell>
          <cell r="G454">
            <v>1</v>
          </cell>
          <cell r="H454">
            <v>1.2</v>
          </cell>
          <cell r="I454">
            <v>0</v>
          </cell>
          <cell r="J454">
            <v>-1.2</v>
          </cell>
        </row>
        <row r="455">
          <cell r="B455" t="str">
            <v>PV2</v>
          </cell>
          <cell r="G455">
            <v>2</v>
          </cell>
          <cell r="H455">
            <v>2.2000000000000002</v>
          </cell>
          <cell r="I455">
            <v>-1.4000000000000004</v>
          </cell>
          <cell r="J455">
            <v>-4.4000000000000004</v>
          </cell>
        </row>
        <row r="456">
          <cell r="B456" t="str">
            <v>V3</v>
          </cell>
          <cell r="G456">
            <v>1.5</v>
          </cell>
          <cell r="H456">
            <v>1.5</v>
          </cell>
          <cell r="I456">
            <v>0</v>
          </cell>
          <cell r="J456">
            <v>-2.25</v>
          </cell>
        </row>
        <row r="457">
          <cell r="B457" t="str">
            <v>dormitorios</v>
          </cell>
          <cell r="G457">
            <v>16.450000000000003</v>
          </cell>
          <cell r="H457">
            <v>2.6</v>
          </cell>
          <cell r="I457">
            <v>42.77000000000001</v>
          </cell>
          <cell r="J457">
            <v>42.77000000000001</v>
          </cell>
        </row>
        <row r="458">
          <cell r="B458" t="str">
            <v>V3</v>
          </cell>
          <cell r="G458">
            <v>1.5</v>
          </cell>
          <cell r="H458">
            <v>1.5</v>
          </cell>
          <cell r="I458">
            <v>0</v>
          </cell>
          <cell r="J458">
            <v>-2.25</v>
          </cell>
        </row>
        <row r="459">
          <cell r="B459" t="str">
            <v>V4</v>
          </cell>
          <cell r="G459">
            <v>1</v>
          </cell>
          <cell r="H459">
            <v>1.5</v>
          </cell>
          <cell r="I459">
            <v>0</v>
          </cell>
          <cell r="J459">
            <v>-1.5</v>
          </cell>
        </row>
        <row r="461">
          <cell r="B461" t="str">
            <v>PINTURA INTERIOR HUMEDO P1</v>
          </cell>
          <cell r="J461">
            <v>90.590000000000018</v>
          </cell>
        </row>
        <row r="462">
          <cell r="B462" t="str">
            <v>ESTUCO INTERIOR HUMEDO P1</v>
          </cell>
          <cell r="J462">
            <v>102.27000000000001</v>
          </cell>
        </row>
        <row r="463">
          <cell r="B463" t="str">
            <v>ubicacion</v>
          </cell>
          <cell r="G463" t="str">
            <v>largo</v>
          </cell>
          <cell r="H463" t="str">
            <v>alto</v>
          </cell>
          <cell r="I463" t="str">
            <v>m2-e</v>
          </cell>
          <cell r="J463" t="str">
            <v>m2-p</v>
          </cell>
        </row>
        <row r="464">
          <cell r="B464" t="str">
            <v>-</v>
          </cell>
          <cell r="C464" t="str">
            <v>-</v>
          </cell>
          <cell r="D464" t="str">
            <v>-</v>
          </cell>
          <cell r="E464" t="str">
            <v>-</v>
          </cell>
          <cell r="F464" t="str">
            <v>-</v>
          </cell>
          <cell r="G464" t="str">
            <v>-</v>
          </cell>
          <cell r="H464" t="str">
            <v>-</v>
          </cell>
          <cell r="I464" t="str">
            <v>-</v>
          </cell>
          <cell r="J464" t="str">
            <v>-</v>
          </cell>
        </row>
        <row r="465">
          <cell r="B465" t="str">
            <v>cocina</v>
          </cell>
          <cell r="G465">
            <v>5.2</v>
          </cell>
          <cell r="H465">
            <v>2.7</v>
          </cell>
          <cell r="I465">
            <v>14.040000000000001</v>
          </cell>
          <cell r="J465">
            <v>14.040000000000001</v>
          </cell>
        </row>
        <row r="466">
          <cell r="G466">
            <v>4.2</v>
          </cell>
          <cell r="H466">
            <v>3.3000000000000003</v>
          </cell>
          <cell r="I466">
            <v>13.860000000000001</v>
          </cell>
          <cell r="J466">
            <v>13.860000000000001</v>
          </cell>
        </row>
        <row r="467">
          <cell r="B467" t="str">
            <v>V2</v>
          </cell>
          <cell r="G467">
            <v>1</v>
          </cell>
          <cell r="H467">
            <v>1.2</v>
          </cell>
          <cell r="I467">
            <v>0</v>
          </cell>
          <cell r="J467">
            <v>-1.2</v>
          </cell>
        </row>
        <row r="468">
          <cell r="B468" t="str">
            <v>P2</v>
          </cell>
          <cell r="G468">
            <v>0.85</v>
          </cell>
          <cell r="H468">
            <v>2.2000000000000002</v>
          </cell>
          <cell r="I468">
            <v>0</v>
          </cell>
          <cell r="J468">
            <v>-1.87</v>
          </cell>
        </row>
        <row r="469">
          <cell r="B469" t="str">
            <v>lavanderia</v>
          </cell>
          <cell r="G469">
            <v>10.5</v>
          </cell>
          <cell r="H469">
            <v>3.2</v>
          </cell>
          <cell r="I469">
            <v>33.6</v>
          </cell>
          <cell r="J469">
            <v>33.6</v>
          </cell>
        </row>
        <row r="470">
          <cell r="B470" t="str">
            <v>V2</v>
          </cell>
          <cell r="G470">
            <v>1</v>
          </cell>
          <cell r="H470">
            <v>1.2</v>
          </cell>
          <cell r="I470">
            <v>0</v>
          </cell>
          <cell r="J470">
            <v>-1.2</v>
          </cell>
        </row>
        <row r="471">
          <cell r="B471" t="str">
            <v>P2</v>
          </cell>
          <cell r="G471">
            <v>0.85</v>
          </cell>
          <cell r="H471">
            <v>2.2000000000000002</v>
          </cell>
          <cell r="I471">
            <v>0</v>
          </cell>
          <cell r="J471">
            <v>-1.87</v>
          </cell>
        </row>
        <row r="472">
          <cell r="B472" t="str">
            <v>P5</v>
          </cell>
          <cell r="G472">
            <v>0.85</v>
          </cell>
          <cell r="H472">
            <v>2.2000000000000002</v>
          </cell>
          <cell r="I472">
            <v>0</v>
          </cell>
          <cell r="J472">
            <v>-1.87</v>
          </cell>
        </row>
        <row r="473">
          <cell r="B473" t="str">
            <v>baño 4</v>
          </cell>
          <cell r="G473">
            <v>5.2</v>
          </cell>
          <cell r="H473">
            <v>2.7</v>
          </cell>
          <cell r="I473">
            <v>14.040000000000001</v>
          </cell>
          <cell r="J473">
            <v>14.040000000000001</v>
          </cell>
        </row>
        <row r="474">
          <cell r="B474" t="str">
            <v>V1</v>
          </cell>
          <cell r="G474">
            <v>0.5</v>
          </cell>
          <cell r="H474">
            <v>1.2</v>
          </cell>
          <cell r="I474">
            <v>0</v>
          </cell>
          <cell r="J474">
            <v>-0.6</v>
          </cell>
        </row>
        <row r="475">
          <cell r="B475" t="str">
            <v>baño 1</v>
          </cell>
          <cell r="G475">
            <v>4.5</v>
          </cell>
          <cell r="H475">
            <v>2.7</v>
          </cell>
          <cell r="I475">
            <v>12.15</v>
          </cell>
          <cell r="J475">
            <v>12.15</v>
          </cell>
        </row>
        <row r="476">
          <cell r="B476" t="str">
            <v>V2</v>
          </cell>
          <cell r="G476">
            <v>1</v>
          </cell>
          <cell r="H476">
            <v>1.2</v>
          </cell>
          <cell r="I476">
            <v>0</v>
          </cell>
          <cell r="J476">
            <v>-1.2</v>
          </cell>
        </row>
        <row r="477">
          <cell r="B477" t="str">
            <v>baño visita</v>
          </cell>
          <cell r="G477">
            <v>5.4</v>
          </cell>
          <cell r="H477">
            <v>2.7</v>
          </cell>
          <cell r="I477">
            <v>14.580000000000002</v>
          </cell>
          <cell r="J477">
            <v>14.580000000000002</v>
          </cell>
        </row>
        <row r="478">
          <cell r="B478" t="str">
            <v>P2</v>
          </cell>
          <cell r="G478">
            <v>0.85</v>
          </cell>
          <cell r="H478">
            <v>2.2000000000000002</v>
          </cell>
          <cell r="I478">
            <v>0</v>
          </cell>
          <cell r="J478">
            <v>-1.87</v>
          </cell>
        </row>
        <row r="480">
          <cell r="B480" t="str">
            <v>PINTURA INTERIOR HUMEDO P2</v>
          </cell>
          <cell r="J480">
            <v>21.990000000000002</v>
          </cell>
        </row>
        <row r="481">
          <cell r="B481" t="str">
            <v>ESTUCO INTERIOR HUMEDO P2</v>
          </cell>
          <cell r="J481">
            <v>23.790000000000003</v>
          </cell>
        </row>
        <row r="482">
          <cell r="B482" t="str">
            <v>ubicacion</v>
          </cell>
          <cell r="G482" t="str">
            <v>largo</v>
          </cell>
          <cell r="H482" t="str">
            <v>alto</v>
          </cell>
          <cell r="I482" t="str">
            <v>m2-e</v>
          </cell>
          <cell r="J482" t="str">
            <v>m2-p</v>
          </cell>
        </row>
        <row r="483">
          <cell r="B483" t="str">
            <v>-</v>
          </cell>
          <cell r="C483" t="str">
            <v>-</v>
          </cell>
          <cell r="D483" t="str">
            <v>-</v>
          </cell>
          <cell r="E483" t="str">
            <v>-</v>
          </cell>
          <cell r="F483" t="str">
            <v>-</v>
          </cell>
          <cell r="G483" t="str">
            <v>-</v>
          </cell>
          <cell r="H483" t="str">
            <v>-</v>
          </cell>
          <cell r="I483" t="str">
            <v>-</v>
          </cell>
          <cell r="J483" t="str">
            <v>-</v>
          </cell>
        </row>
        <row r="484">
          <cell r="B484" t="str">
            <v>baño 2 - baño 3</v>
          </cell>
          <cell r="G484">
            <v>9.15</v>
          </cell>
          <cell r="H484">
            <v>2.6</v>
          </cell>
          <cell r="I484">
            <v>23.790000000000003</v>
          </cell>
          <cell r="J484">
            <v>23.790000000000003</v>
          </cell>
        </row>
        <row r="485">
          <cell r="B485" t="str">
            <v>V1</v>
          </cell>
          <cell r="G485">
            <v>0.5</v>
          </cell>
          <cell r="H485">
            <v>1.2</v>
          </cell>
          <cell r="I485">
            <v>0</v>
          </cell>
          <cell r="J485">
            <v>-0.6</v>
          </cell>
        </row>
        <row r="486">
          <cell r="B486" t="str">
            <v>V2</v>
          </cell>
          <cell r="G486">
            <v>1</v>
          </cell>
          <cell r="H486">
            <v>1.2</v>
          </cell>
          <cell r="I486">
            <v>0</v>
          </cell>
          <cell r="J486">
            <v>-1.2</v>
          </cell>
        </row>
        <row r="488">
          <cell r="B488" t="str">
            <v>AFINADO DE RASGOS P1</v>
          </cell>
          <cell r="J488">
            <v>64.61999999999999</v>
          </cell>
        </row>
        <row r="489">
          <cell r="B489" t="str">
            <v>denominacion</v>
          </cell>
          <cell r="G489" t="str">
            <v>largo</v>
          </cell>
          <cell r="H489" t="str">
            <v>alto</v>
          </cell>
          <cell r="J489" t="str">
            <v>ml</v>
          </cell>
        </row>
        <row r="490">
          <cell r="B490" t="str">
            <v>-</v>
          </cell>
          <cell r="C490" t="str">
            <v>-</v>
          </cell>
          <cell r="D490" t="str">
            <v>-</v>
          </cell>
          <cell r="E490" t="str">
            <v>-</v>
          </cell>
          <cell r="F490" t="str">
            <v>-</v>
          </cell>
          <cell r="G490" t="str">
            <v>-</v>
          </cell>
          <cell r="H490" t="str">
            <v>-</v>
          </cell>
          <cell r="I490" t="str">
            <v>-</v>
          </cell>
          <cell r="J490" t="str">
            <v>-</v>
          </cell>
        </row>
        <row r="491">
          <cell r="B491" t="str">
            <v>comedor</v>
          </cell>
          <cell r="C491" t="str">
            <v>PV1</v>
          </cell>
          <cell r="G491">
            <v>4.5999999999999996</v>
          </cell>
          <cell r="H491">
            <v>2.56</v>
          </cell>
          <cell r="J491">
            <v>9.7199999999999989</v>
          </cell>
        </row>
        <row r="492">
          <cell r="C492" t="str">
            <v>v</v>
          </cell>
          <cell r="J492">
            <v>2.5</v>
          </cell>
        </row>
        <row r="493">
          <cell r="B493" t="str">
            <v>cocina</v>
          </cell>
          <cell r="C493" t="str">
            <v>V2</v>
          </cell>
          <cell r="G493">
            <v>1</v>
          </cell>
          <cell r="H493">
            <v>1.2</v>
          </cell>
          <cell r="J493">
            <v>4.4000000000000004</v>
          </cell>
        </row>
        <row r="494">
          <cell r="C494" t="str">
            <v>P2</v>
          </cell>
          <cell r="G494">
            <v>0.85</v>
          </cell>
          <cell r="H494">
            <v>2.2000000000000002</v>
          </cell>
          <cell r="J494">
            <v>5.25</v>
          </cell>
        </row>
        <row r="495">
          <cell r="B495" t="str">
            <v>lavadero</v>
          </cell>
          <cell r="C495" t="str">
            <v>P5</v>
          </cell>
          <cell r="G495">
            <v>0.85</v>
          </cell>
          <cell r="H495">
            <v>2.2000000000000002</v>
          </cell>
          <cell r="J495">
            <v>5.25</v>
          </cell>
        </row>
        <row r="496">
          <cell r="B496" t="str">
            <v>hall acceso</v>
          </cell>
          <cell r="C496" t="str">
            <v>P1</v>
          </cell>
          <cell r="G496">
            <v>0.9</v>
          </cell>
          <cell r="H496">
            <v>2.2000000000000002</v>
          </cell>
          <cell r="J496">
            <v>5.3000000000000007</v>
          </cell>
        </row>
        <row r="497">
          <cell r="C497" t="str">
            <v>v</v>
          </cell>
          <cell r="J497">
            <v>2.5</v>
          </cell>
        </row>
        <row r="498">
          <cell r="C498" t="str">
            <v>v</v>
          </cell>
          <cell r="J498">
            <v>2.5</v>
          </cell>
        </row>
        <row r="499">
          <cell r="B499" t="str">
            <v>dormitorio 4</v>
          </cell>
          <cell r="C499" t="str">
            <v>P2</v>
          </cell>
          <cell r="G499">
            <v>0.85</v>
          </cell>
          <cell r="H499">
            <v>2.2000000000000002</v>
          </cell>
          <cell r="J499">
            <v>3.0500000000000003</v>
          </cell>
        </row>
        <row r="500">
          <cell r="C500" t="str">
            <v>V2</v>
          </cell>
          <cell r="G500">
            <v>1</v>
          </cell>
          <cell r="H500">
            <v>1.2</v>
          </cell>
          <cell r="J500">
            <v>4.4000000000000004</v>
          </cell>
        </row>
        <row r="501">
          <cell r="B501" t="str">
            <v>baño 4</v>
          </cell>
          <cell r="C501" t="str">
            <v>V1</v>
          </cell>
          <cell r="G501">
            <v>0.5</v>
          </cell>
          <cell r="H501">
            <v>1.2</v>
          </cell>
          <cell r="J501">
            <v>3.4</v>
          </cell>
        </row>
        <row r="502">
          <cell r="B502" t="str">
            <v>baño 1</v>
          </cell>
          <cell r="C502" t="str">
            <v>V2</v>
          </cell>
          <cell r="G502">
            <v>1</v>
          </cell>
          <cell r="H502">
            <v>1.2</v>
          </cell>
          <cell r="J502">
            <v>4.4000000000000004</v>
          </cell>
        </row>
        <row r="503">
          <cell r="B503" t="str">
            <v>dormitorio 1</v>
          </cell>
          <cell r="C503" t="str">
            <v>PV2</v>
          </cell>
          <cell r="G503">
            <v>2</v>
          </cell>
          <cell r="H503">
            <v>2.2000000000000002</v>
          </cell>
          <cell r="J503">
            <v>6.4</v>
          </cell>
        </row>
        <row r="504">
          <cell r="C504" t="str">
            <v>v</v>
          </cell>
          <cell r="J504">
            <v>2.5</v>
          </cell>
        </row>
        <row r="505">
          <cell r="C505" t="str">
            <v>P2</v>
          </cell>
          <cell r="G505">
            <v>0.85</v>
          </cell>
          <cell r="H505">
            <v>2.2000000000000002</v>
          </cell>
          <cell r="J505">
            <v>3.0500000000000003</v>
          </cell>
        </row>
        <row r="507">
          <cell r="B507" t="str">
            <v>AFINADO DE RASGOS P2</v>
          </cell>
          <cell r="J507">
            <v>69</v>
          </cell>
        </row>
        <row r="508">
          <cell r="B508" t="str">
            <v>denominacion</v>
          </cell>
          <cell r="G508" t="str">
            <v>largo</v>
          </cell>
          <cell r="H508" t="str">
            <v>alto</v>
          </cell>
          <cell r="J508" t="str">
            <v>ml</v>
          </cell>
        </row>
        <row r="509">
          <cell r="B509" t="str">
            <v>-</v>
          </cell>
          <cell r="C509" t="str">
            <v>-</v>
          </cell>
          <cell r="D509" t="str">
            <v>-</v>
          </cell>
          <cell r="E509" t="str">
            <v>-</v>
          </cell>
          <cell r="F509" t="str">
            <v>-</v>
          </cell>
          <cell r="G509" t="str">
            <v>-</v>
          </cell>
          <cell r="H509" t="str">
            <v>-</v>
          </cell>
          <cell r="I509" t="str">
            <v>-</v>
          </cell>
          <cell r="J509" t="str">
            <v>-</v>
          </cell>
        </row>
        <row r="510">
          <cell r="B510" t="str">
            <v>escalera - estar</v>
          </cell>
          <cell r="C510" t="str">
            <v>V2</v>
          </cell>
          <cell r="G510">
            <v>1</v>
          </cell>
          <cell r="H510">
            <v>1.2</v>
          </cell>
          <cell r="J510">
            <v>4.4000000000000004</v>
          </cell>
        </row>
        <row r="511">
          <cell r="C511" t="str">
            <v>PV2</v>
          </cell>
          <cell r="G511">
            <v>2</v>
          </cell>
          <cell r="H511">
            <v>2.2000000000000002</v>
          </cell>
          <cell r="J511">
            <v>6.4</v>
          </cell>
        </row>
        <row r="512">
          <cell r="C512" t="str">
            <v>V3</v>
          </cell>
          <cell r="G512">
            <v>1.5</v>
          </cell>
          <cell r="H512">
            <v>1.5</v>
          </cell>
          <cell r="J512">
            <v>6</v>
          </cell>
        </row>
        <row r="513">
          <cell r="B513" t="str">
            <v>baño 2</v>
          </cell>
          <cell r="C513" t="str">
            <v>V1</v>
          </cell>
          <cell r="G513">
            <v>0.5</v>
          </cell>
          <cell r="H513">
            <v>1.2</v>
          </cell>
          <cell r="J513">
            <v>3.4</v>
          </cell>
        </row>
        <row r="514">
          <cell r="B514" t="str">
            <v>baño 3</v>
          </cell>
          <cell r="C514" t="str">
            <v>V2</v>
          </cell>
          <cell r="G514">
            <v>1</v>
          </cell>
          <cell r="H514">
            <v>1.2</v>
          </cell>
          <cell r="J514">
            <v>4.4000000000000004</v>
          </cell>
        </row>
        <row r="515">
          <cell r="B515" t="str">
            <v>dormitorios</v>
          </cell>
          <cell r="C515" t="str">
            <v>V4</v>
          </cell>
          <cell r="G515">
            <v>1</v>
          </cell>
          <cell r="H515">
            <v>1.5</v>
          </cell>
          <cell r="J515">
            <v>5</v>
          </cell>
        </row>
        <row r="516">
          <cell r="C516" t="str">
            <v>V3</v>
          </cell>
          <cell r="G516">
            <v>1.5</v>
          </cell>
          <cell r="H516">
            <v>1.5</v>
          </cell>
          <cell r="J516">
            <v>6</v>
          </cell>
        </row>
        <row r="517">
          <cell r="B517" t="str">
            <v>remate vigas invertidas</v>
          </cell>
          <cell r="C517" t="str">
            <v>muro divisorio</v>
          </cell>
          <cell r="J517">
            <v>2.5</v>
          </cell>
        </row>
        <row r="518">
          <cell r="C518" t="str">
            <v>terraza</v>
          </cell>
          <cell r="J518">
            <v>12.8</v>
          </cell>
        </row>
        <row r="519">
          <cell r="C519" t="str">
            <v>comedor cocina</v>
          </cell>
          <cell r="J519">
            <v>11.799999999999999</v>
          </cell>
        </row>
        <row r="520">
          <cell r="C520" t="str">
            <v>lavanderia</v>
          </cell>
          <cell r="J520">
            <v>6.3</v>
          </cell>
        </row>
      </sheetData>
      <sheetData sheetId="2" refreshError="1">
        <row r="17">
          <cell r="B17" t="str">
            <v>AREAS PISO 1 (P1)</v>
          </cell>
        </row>
        <row r="19">
          <cell r="B19" t="str">
            <v>AREA H P1 HALL</v>
          </cell>
          <cell r="J19">
            <v>11.25</v>
          </cell>
        </row>
        <row r="20">
          <cell r="B20" t="str">
            <v>ubicacion</v>
          </cell>
          <cell r="H20" t="str">
            <v>largo</v>
          </cell>
          <cell r="I20" t="str">
            <v>ancho</v>
          </cell>
          <cell r="J20" t="str">
            <v>m2</v>
          </cell>
        </row>
        <row r="21">
          <cell r="B21" t="str">
            <v>-</v>
          </cell>
          <cell r="C21" t="str">
            <v>-</v>
          </cell>
          <cell r="D21" t="str">
            <v>-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 t="str">
            <v>-</v>
          </cell>
          <cell r="J21" t="str">
            <v>-</v>
          </cell>
        </row>
        <row r="22">
          <cell r="B22" t="str">
            <v>hall</v>
          </cell>
          <cell r="H22">
            <v>1.6</v>
          </cell>
          <cell r="I22">
            <v>2.65</v>
          </cell>
          <cell r="J22">
            <v>4.24</v>
          </cell>
        </row>
        <row r="23">
          <cell r="H23">
            <v>0.2</v>
          </cell>
          <cell r="I23">
            <v>1.2</v>
          </cell>
          <cell r="J23">
            <v>0.24</v>
          </cell>
        </row>
        <row r="24">
          <cell r="H24">
            <v>3.8</v>
          </cell>
          <cell r="I24">
            <v>1</v>
          </cell>
          <cell r="J24">
            <v>3.8</v>
          </cell>
        </row>
        <row r="25">
          <cell r="H25">
            <v>2.2999999999999998</v>
          </cell>
          <cell r="I25">
            <v>0.3</v>
          </cell>
          <cell r="J25">
            <v>0.69</v>
          </cell>
        </row>
        <row r="26">
          <cell r="H26">
            <v>1.2</v>
          </cell>
          <cell r="I26">
            <v>1.9</v>
          </cell>
          <cell r="J26">
            <v>2.2799999999999998</v>
          </cell>
        </row>
        <row r="28">
          <cell r="B28" t="str">
            <v>AREA T P1 HALL</v>
          </cell>
          <cell r="J28">
            <v>10.19</v>
          </cell>
        </row>
        <row r="29">
          <cell r="B29" t="str">
            <v>ubicacion</v>
          </cell>
          <cell r="H29" t="str">
            <v>largo</v>
          </cell>
          <cell r="I29" t="str">
            <v>ancho</v>
          </cell>
          <cell r="J29" t="str">
            <v>m2</v>
          </cell>
        </row>
        <row r="30">
          <cell r="B30" t="str">
            <v>-</v>
          </cell>
          <cell r="C30" t="str">
            <v>-</v>
          </cell>
          <cell r="D30" t="str">
            <v>-</v>
          </cell>
          <cell r="E30" t="str">
            <v>-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</v>
          </cell>
          <cell r="J30" t="str">
            <v>-</v>
          </cell>
        </row>
        <row r="31">
          <cell r="B31" t="str">
            <v>hall</v>
          </cell>
          <cell r="H31">
            <v>1.2</v>
          </cell>
          <cell r="I31">
            <v>2.65</v>
          </cell>
          <cell r="J31">
            <v>3.1799999999999997</v>
          </cell>
        </row>
        <row r="32">
          <cell r="H32">
            <v>0.2</v>
          </cell>
          <cell r="I32">
            <v>1.2</v>
          </cell>
          <cell r="J32">
            <v>0.24</v>
          </cell>
        </row>
        <row r="33">
          <cell r="H33">
            <v>3.8</v>
          </cell>
          <cell r="I33">
            <v>1</v>
          </cell>
          <cell r="J33">
            <v>3.8</v>
          </cell>
        </row>
        <row r="34">
          <cell r="H34">
            <v>2.2999999999999998</v>
          </cell>
          <cell r="I34">
            <v>0.3</v>
          </cell>
          <cell r="J34">
            <v>0.69</v>
          </cell>
        </row>
        <row r="35">
          <cell r="H35">
            <v>1.2</v>
          </cell>
          <cell r="I35">
            <v>1.9</v>
          </cell>
          <cell r="J35">
            <v>2.2799999999999998</v>
          </cell>
        </row>
        <row r="37">
          <cell r="B37" t="str">
            <v>AREA E P1 HALL</v>
          </cell>
          <cell r="J37">
            <v>46.550000000000004</v>
          </cell>
        </row>
        <row r="38">
          <cell r="B38" t="str">
            <v>AREA V P1 HALL</v>
          </cell>
          <cell r="J38">
            <v>37.420000000000016</v>
          </cell>
        </row>
        <row r="39">
          <cell r="B39" t="str">
            <v>GUARD  P1 HALL</v>
          </cell>
          <cell r="J39">
            <v>13.250000000000005</v>
          </cell>
        </row>
        <row r="40">
          <cell r="B40" t="str">
            <v>CORNIZ  P1 HALL</v>
          </cell>
          <cell r="J40">
            <v>13.950000000000003</v>
          </cell>
        </row>
        <row r="41">
          <cell r="B41" t="str">
            <v>Ubicacion</v>
          </cell>
          <cell r="F41" t="str">
            <v>largo</v>
          </cell>
          <cell r="G41" t="str">
            <v>alto</v>
          </cell>
          <cell r="H41" t="str">
            <v>area e</v>
          </cell>
          <cell r="I41" t="str">
            <v>area p</v>
          </cell>
          <cell r="J41" t="str">
            <v>guard</v>
          </cell>
          <cell r="K41" t="str">
            <v>corn</v>
          </cell>
        </row>
        <row r="42">
          <cell r="B42" t="str">
            <v>-</v>
          </cell>
          <cell r="C42" t="str">
            <v>-</v>
          </cell>
          <cell r="D42" t="str">
            <v>-</v>
          </cell>
          <cell r="E42" t="str">
            <v>-</v>
          </cell>
          <cell r="F42" t="str">
            <v>-</v>
          </cell>
          <cell r="G42" t="str">
            <v>-</v>
          </cell>
          <cell r="H42" t="str">
            <v>-</v>
          </cell>
          <cell r="I42" t="str">
            <v>-</v>
          </cell>
          <cell r="J42" t="str">
            <v>-</v>
          </cell>
          <cell r="K42" t="str">
            <v>-</v>
          </cell>
        </row>
        <row r="43">
          <cell r="B43" t="str">
            <v>hall</v>
          </cell>
          <cell r="F43">
            <v>17.400000000000002</v>
          </cell>
          <cell r="G43">
            <v>2.5</v>
          </cell>
          <cell r="H43">
            <v>43.500000000000007</v>
          </cell>
          <cell r="I43">
            <v>43.500000000000007</v>
          </cell>
          <cell r="J43">
            <v>17.400000000000002</v>
          </cell>
          <cell r="K43">
            <v>13.950000000000003</v>
          </cell>
        </row>
        <row r="44">
          <cell r="F44">
            <v>6.1</v>
          </cell>
          <cell r="G44">
            <v>0.5</v>
          </cell>
          <cell r="H44">
            <v>3.05</v>
          </cell>
          <cell r="I44">
            <v>3.05</v>
          </cell>
        </row>
        <row r="45">
          <cell r="B45" t="str">
            <v>P1</v>
          </cell>
          <cell r="F45">
            <v>0.9</v>
          </cell>
          <cell r="G45">
            <v>2.2000000000000002</v>
          </cell>
          <cell r="H45">
            <v>0</v>
          </cell>
          <cell r="I45">
            <v>-1.9800000000000002</v>
          </cell>
          <cell r="J45">
            <v>-0.9</v>
          </cell>
          <cell r="K45">
            <v>0</v>
          </cell>
        </row>
        <row r="46">
          <cell r="B46" t="str">
            <v>P2</v>
          </cell>
          <cell r="F46">
            <v>0.85</v>
          </cell>
          <cell r="G46">
            <v>2.2000000000000002</v>
          </cell>
          <cell r="H46">
            <v>0</v>
          </cell>
          <cell r="I46">
            <v>-1.87</v>
          </cell>
          <cell r="J46">
            <v>-0.85</v>
          </cell>
          <cell r="K46">
            <v>0</v>
          </cell>
        </row>
        <row r="47">
          <cell r="B47" t="str">
            <v>P4</v>
          </cell>
          <cell r="F47">
            <v>0.7</v>
          </cell>
          <cell r="G47">
            <v>2.2000000000000002</v>
          </cell>
          <cell r="H47">
            <v>0</v>
          </cell>
          <cell r="I47">
            <v>-1.54</v>
          </cell>
          <cell r="J47">
            <v>-0.7</v>
          </cell>
          <cell r="K47">
            <v>0</v>
          </cell>
        </row>
        <row r="48">
          <cell r="B48" t="str">
            <v>P2</v>
          </cell>
          <cell r="F48">
            <v>0.85</v>
          </cell>
          <cell r="G48">
            <v>2.2000000000000002</v>
          </cell>
          <cell r="H48">
            <v>0</v>
          </cell>
          <cell r="I48">
            <v>-1.87</v>
          </cell>
          <cell r="J48">
            <v>-0.85</v>
          </cell>
          <cell r="K48">
            <v>0</v>
          </cell>
        </row>
        <row r="49">
          <cell r="B49" t="str">
            <v>P2</v>
          </cell>
          <cell r="F49">
            <v>0.85</v>
          </cell>
          <cell r="G49">
            <v>2.2000000000000002</v>
          </cell>
          <cell r="H49">
            <v>0</v>
          </cell>
          <cell r="I49">
            <v>-1.87</v>
          </cell>
          <cell r="J49">
            <v>-0.85</v>
          </cell>
          <cell r="K49">
            <v>0</v>
          </cell>
        </row>
        <row r="51">
          <cell r="B51" t="str">
            <v>AREA P P1 ESTAR COMEDOR</v>
          </cell>
          <cell r="J51">
            <v>30.940000000000005</v>
          </cell>
        </row>
        <row r="52">
          <cell r="B52" t="str">
            <v>ubicacion</v>
          </cell>
          <cell r="H52" t="str">
            <v>largo</v>
          </cell>
          <cell r="I52" t="str">
            <v>ancho</v>
          </cell>
          <cell r="J52" t="str">
            <v>m2</v>
          </cell>
        </row>
        <row r="53">
          <cell r="B53" t="str">
            <v>-</v>
          </cell>
          <cell r="C53" t="str">
            <v>-</v>
          </cell>
          <cell r="D53" t="str">
            <v>-</v>
          </cell>
          <cell r="E53" t="str">
            <v>-</v>
          </cell>
          <cell r="F53" t="str">
            <v>-</v>
          </cell>
          <cell r="G53" t="str">
            <v>-</v>
          </cell>
          <cell r="H53" t="str">
            <v>-</v>
          </cell>
          <cell r="I53" t="str">
            <v>-</v>
          </cell>
          <cell r="J53" t="str">
            <v>-</v>
          </cell>
        </row>
        <row r="54">
          <cell r="B54" t="str">
            <v>estar comedor</v>
          </cell>
          <cell r="H54">
            <v>7.6</v>
          </cell>
          <cell r="I54">
            <v>1.4</v>
          </cell>
          <cell r="J54">
            <v>10.639999999999999</v>
          </cell>
        </row>
        <row r="55">
          <cell r="H55">
            <v>7</v>
          </cell>
          <cell r="I55">
            <v>2.9000000000000004</v>
          </cell>
          <cell r="J55">
            <v>20.300000000000004</v>
          </cell>
        </row>
        <row r="57">
          <cell r="B57" t="str">
            <v>AREA T P1 ESTAR COMEDOR</v>
          </cell>
          <cell r="J57">
            <v>28.36</v>
          </cell>
        </row>
        <row r="58">
          <cell r="B58" t="str">
            <v>ubicacion</v>
          </cell>
          <cell r="H58" t="str">
            <v>largo</v>
          </cell>
          <cell r="I58" t="str">
            <v>ancho</v>
          </cell>
          <cell r="J58" t="str">
            <v>m2</v>
          </cell>
        </row>
        <row r="59"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</row>
        <row r="60">
          <cell r="B60" t="str">
            <v>estar comedor</v>
          </cell>
          <cell r="H60">
            <v>7</v>
          </cell>
          <cell r="I60">
            <v>1.4</v>
          </cell>
          <cell r="J60">
            <v>9.7999999999999989</v>
          </cell>
        </row>
        <row r="61">
          <cell r="H61">
            <v>6.4</v>
          </cell>
          <cell r="I61">
            <v>2.9000000000000004</v>
          </cell>
          <cell r="J61">
            <v>18.560000000000002</v>
          </cell>
        </row>
        <row r="63">
          <cell r="B63" t="str">
            <v>AREA E P1 ESTAR COMEDOR</v>
          </cell>
          <cell r="J63">
            <v>65.171999999999997</v>
          </cell>
        </row>
        <row r="64">
          <cell r="B64" t="str">
            <v>AREA V P1 ESTAR COMEDOR</v>
          </cell>
          <cell r="J64">
            <v>59.171999999999997</v>
          </cell>
        </row>
        <row r="65">
          <cell r="B65" t="str">
            <v>GUARD  P1 ESTAR COMEDOR</v>
          </cell>
          <cell r="J65">
            <v>18</v>
          </cell>
        </row>
        <row r="66">
          <cell r="B66" t="str">
            <v>CORNIZ  P1 ESTAR COMEDOR</v>
          </cell>
          <cell r="J66">
            <v>17.100000000000001</v>
          </cell>
        </row>
        <row r="67">
          <cell r="B67" t="str">
            <v>Ubicacion</v>
          </cell>
          <cell r="F67" t="str">
            <v>largo</v>
          </cell>
          <cell r="G67" t="str">
            <v>alto</v>
          </cell>
          <cell r="H67" t="str">
            <v>area e</v>
          </cell>
          <cell r="I67" t="str">
            <v>area p</v>
          </cell>
          <cell r="J67" t="str">
            <v>guard</v>
          </cell>
          <cell r="K67" t="str">
            <v>corn</v>
          </cell>
        </row>
        <row r="68">
          <cell r="B68" t="str">
            <v>-</v>
          </cell>
          <cell r="C68" t="str">
            <v>-</v>
          </cell>
          <cell r="D68" t="str">
            <v>-</v>
          </cell>
          <cell r="E68" t="str">
            <v>-</v>
          </cell>
          <cell r="F68" t="str">
            <v>-</v>
          </cell>
          <cell r="G68" t="str">
            <v>-</v>
          </cell>
          <cell r="H68" t="str">
            <v>-</v>
          </cell>
          <cell r="I68" t="str">
            <v>-</v>
          </cell>
          <cell r="J68" t="str">
            <v>-</v>
          </cell>
          <cell r="K68" t="str">
            <v>-</v>
          </cell>
        </row>
        <row r="69">
          <cell r="B69" t="str">
            <v>estar comedor</v>
          </cell>
          <cell r="F69">
            <v>23.8</v>
          </cell>
          <cell r="G69">
            <v>2.86</v>
          </cell>
          <cell r="H69">
            <v>68.067999999999998</v>
          </cell>
          <cell r="I69">
            <v>68.067999999999998</v>
          </cell>
          <cell r="J69">
            <v>23.8</v>
          </cell>
          <cell r="K69">
            <v>18.3</v>
          </cell>
        </row>
        <row r="70">
          <cell r="F70">
            <v>9.8000000000000007</v>
          </cell>
          <cell r="G70">
            <v>0.6</v>
          </cell>
          <cell r="H70">
            <v>5.88</v>
          </cell>
          <cell r="I70">
            <v>5.88</v>
          </cell>
        </row>
        <row r="71">
          <cell r="B71" t="str">
            <v>vano</v>
          </cell>
          <cell r="F71">
            <v>1.2</v>
          </cell>
          <cell r="G71">
            <v>2.5</v>
          </cell>
          <cell r="H71">
            <v>0</v>
          </cell>
          <cell r="I71">
            <v>-3</v>
          </cell>
          <cell r="J71">
            <v>-1.2</v>
          </cell>
          <cell r="K71">
            <v>-1.2</v>
          </cell>
        </row>
        <row r="72">
          <cell r="B72" t="str">
            <v>PV1</v>
          </cell>
          <cell r="F72">
            <v>4.5999999999999996</v>
          </cell>
          <cell r="G72">
            <v>2.56</v>
          </cell>
          <cell r="H72">
            <v>-8.7759999999999998</v>
          </cell>
          <cell r="I72">
            <v>-11.776</v>
          </cell>
          <cell r="J72">
            <v>-4.5999999999999996</v>
          </cell>
          <cell r="K72">
            <v>0</v>
          </cell>
        </row>
        <row r="74">
          <cell r="B74" t="str">
            <v>AREA H P1 DORMITORIOS</v>
          </cell>
          <cell r="J74">
            <v>26.51</v>
          </cell>
        </row>
        <row r="75">
          <cell r="B75" t="str">
            <v>ubicacion</v>
          </cell>
          <cell r="H75" t="str">
            <v>largo</v>
          </cell>
          <cell r="I75" t="str">
            <v>ancho</v>
          </cell>
          <cell r="J75" t="str">
            <v>m2</v>
          </cell>
        </row>
        <row r="76">
          <cell r="B76" t="str">
            <v>-</v>
          </cell>
          <cell r="C76" t="str">
            <v>-</v>
          </cell>
          <cell r="D76" t="str">
            <v>-</v>
          </cell>
          <cell r="E76" t="str">
            <v>-</v>
          </cell>
          <cell r="F76" t="str">
            <v>-</v>
          </cell>
          <cell r="G76" t="str">
            <v>-</v>
          </cell>
          <cell r="H76" t="str">
            <v>-</v>
          </cell>
          <cell r="I76" t="str">
            <v>-</v>
          </cell>
          <cell r="J76" t="str">
            <v>-</v>
          </cell>
        </row>
        <row r="77">
          <cell r="B77" t="str">
            <v>dormitorio 1</v>
          </cell>
          <cell r="H77">
            <v>3.2</v>
          </cell>
          <cell r="I77">
            <v>4.05</v>
          </cell>
          <cell r="J77">
            <v>12.96</v>
          </cell>
        </row>
        <row r="78">
          <cell r="H78">
            <v>4</v>
          </cell>
          <cell r="I78">
            <v>0.4</v>
          </cell>
          <cell r="J78">
            <v>1.6</v>
          </cell>
        </row>
        <row r="79">
          <cell r="H79">
            <v>1.8</v>
          </cell>
          <cell r="I79">
            <v>0.44999999999999996</v>
          </cell>
          <cell r="J79">
            <v>0.80999999999999994</v>
          </cell>
        </row>
        <row r="80">
          <cell r="H80">
            <v>1</v>
          </cell>
          <cell r="I80">
            <v>1.25</v>
          </cell>
          <cell r="J80">
            <v>1.25</v>
          </cell>
        </row>
        <row r="81">
          <cell r="B81" t="str">
            <v>closet 1</v>
          </cell>
          <cell r="H81">
            <v>0.6</v>
          </cell>
          <cell r="I81">
            <v>1</v>
          </cell>
          <cell r="J81">
            <v>0.6</v>
          </cell>
        </row>
        <row r="82">
          <cell r="H82">
            <v>1.6</v>
          </cell>
          <cell r="I82">
            <v>0.6</v>
          </cell>
          <cell r="J82">
            <v>0.96</v>
          </cell>
        </row>
        <row r="83">
          <cell r="B83" t="str">
            <v>closet 2</v>
          </cell>
          <cell r="H83">
            <v>0.6</v>
          </cell>
          <cell r="I83">
            <v>1.1499999999999999</v>
          </cell>
          <cell r="J83">
            <v>0.69</v>
          </cell>
        </row>
        <row r="84">
          <cell r="B84" t="str">
            <v>dormitorio 4</v>
          </cell>
          <cell r="H84">
            <v>2.4</v>
          </cell>
          <cell r="I84">
            <v>2.95</v>
          </cell>
          <cell r="J84">
            <v>7.08</v>
          </cell>
        </row>
        <row r="85">
          <cell r="B85" t="str">
            <v>closet 3</v>
          </cell>
          <cell r="H85">
            <v>0.8</v>
          </cell>
          <cell r="I85">
            <v>0.7</v>
          </cell>
          <cell r="J85">
            <v>0.55999999999999994</v>
          </cell>
        </row>
        <row r="87">
          <cell r="B87" t="str">
            <v>AREA E P1 DORMITORIOS</v>
          </cell>
          <cell r="J87">
            <v>104.35</v>
          </cell>
        </row>
        <row r="88">
          <cell r="B88" t="str">
            <v>AREA V P1 DORMITORIOS</v>
          </cell>
          <cell r="J88">
            <v>77.36</v>
          </cell>
        </row>
        <row r="89">
          <cell r="B89" t="str">
            <v>GUARD  P1 DORMITORIOS</v>
          </cell>
          <cell r="J89">
            <v>30.8</v>
          </cell>
        </row>
        <row r="90">
          <cell r="B90" t="str">
            <v>CORNIZ  P1 DORMITORIOS</v>
          </cell>
          <cell r="J90">
            <v>36.000000000000014</v>
          </cell>
        </row>
        <row r="91">
          <cell r="B91" t="str">
            <v>Ubicacion</v>
          </cell>
          <cell r="F91" t="str">
            <v>largo</v>
          </cell>
          <cell r="G91" t="str">
            <v>alto</v>
          </cell>
          <cell r="H91" t="str">
            <v>area e</v>
          </cell>
          <cell r="I91" t="str">
            <v>area p</v>
          </cell>
          <cell r="J91" t="str">
            <v>guard</v>
          </cell>
          <cell r="K91" t="str">
            <v>corn</v>
          </cell>
        </row>
        <row r="92">
          <cell r="B92" t="str">
            <v>-</v>
          </cell>
          <cell r="C92" t="str">
            <v>-</v>
          </cell>
          <cell r="D92" t="str">
            <v>-</v>
          </cell>
          <cell r="E92" t="str">
            <v>-</v>
          </cell>
          <cell r="F92" t="str">
            <v>-</v>
          </cell>
          <cell r="G92" t="str">
            <v>-</v>
          </cell>
          <cell r="H92" t="str">
            <v>-</v>
          </cell>
          <cell r="I92" t="str">
            <v>-</v>
          </cell>
          <cell r="J92" t="str">
            <v>-</v>
          </cell>
          <cell r="K92" t="str">
            <v>-</v>
          </cell>
        </row>
        <row r="93">
          <cell r="B93" t="str">
            <v>dormitorio 1</v>
          </cell>
          <cell r="F93">
            <v>20.3</v>
          </cell>
          <cell r="G93">
            <v>2.5</v>
          </cell>
          <cell r="H93">
            <v>50.75</v>
          </cell>
          <cell r="I93">
            <v>50.75</v>
          </cell>
          <cell r="J93">
            <v>20.3</v>
          </cell>
          <cell r="K93">
            <v>20.3</v>
          </cell>
        </row>
        <row r="94">
          <cell r="B94" t="str">
            <v>P2</v>
          </cell>
          <cell r="F94">
            <v>0.85</v>
          </cell>
          <cell r="G94">
            <v>2.2000000000000002</v>
          </cell>
          <cell r="H94">
            <v>0</v>
          </cell>
          <cell r="I94">
            <v>-1.87</v>
          </cell>
          <cell r="J94">
            <v>-0.85</v>
          </cell>
          <cell r="K94">
            <v>0</v>
          </cell>
        </row>
        <row r="95">
          <cell r="B95" t="str">
            <v>PCL2</v>
          </cell>
          <cell r="F95">
            <v>1.1499999999999999</v>
          </cell>
          <cell r="G95">
            <v>2.5</v>
          </cell>
          <cell r="H95">
            <v>0</v>
          </cell>
          <cell r="I95">
            <v>-2.875</v>
          </cell>
          <cell r="J95">
            <v>-1.1499999999999999</v>
          </cell>
          <cell r="K95">
            <v>-1.1499999999999999</v>
          </cell>
        </row>
        <row r="96">
          <cell r="B96" t="str">
            <v>PV2</v>
          </cell>
          <cell r="F96">
            <v>2</v>
          </cell>
          <cell r="G96">
            <v>2.2000000000000002</v>
          </cell>
          <cell r="H96">
            <v>-1.4000000000000004</v>
          </cell>
          <cell r="I96">
            <v>-4.4000000000000004</v>
          </cell>
          <cell r="J96">
            <v>-2</v>
          </cell>
          <cell r="K96">
            <v>0</v>
          </cell>
        </row>
        <row r="97">
          <cell r="B97" t="str">
            <v>P3</v>
          </cell>
          <cell r="F97">
            <v>0.75</v>
          </cell>
          <cell r="G97">
            <v>2.2000000000000002</v>
          </cell>
          <cell r="H97">
            <v>0</v>
          </cell>
          <cell r="I97">
            <v>-1.6500000000000001</v>
          </cell>
          <cell r="J97">
            <v>-0.75</v>
          </cell>
          <cell r="K97">
            <v>0</v>
          </cell>
        </row>
        <row r="98">
          <cell r="B98" t="str">
            <v>PCL1</v>
          </cell>
          <cell r="F98">
            <v>2</v>
          </cell>
          <cell r="G98">
            <v>2.5</v>
          </cell>
          <cell r="H98">
            <v>-2</v>
          </cell>
          <cell r="I98">
            <v>-5</v>
          </cell>
          <cell r="J98">
            <v>-2</v>
          </cell>
          <cell r="K98">
            <v>-2</v>
          </cell>
        </row>
        <row r="99">
          <cell r="B99" t="str">
            <v>closet 1</v>
          </cell>
          <cell r="F99">
            <v>6.4</v>
          </cell>
          <cell r="G99">
            <v>2.5</v>
          </cell>
          <cell r="H99">
            <v>16</v>
          </cell>
          <cell r="I99">
            <v>16</v>
          </cell>
          <cell r="J99">
            <v>6.4</v>
          </cell>
          <cell r="K99">
            <v>6.4</v>
          </cell>
        </row>
        <row r="100">
          <cell r="B100" t="str">
            <v>PCL1</v>
          </cell>
          <cell r="F100">
            <v>2</v>
          </cell>
          <cell r="G100">
            <v>2.5</v>
          </cell>
          <cell r="H100">
            <v>-2</v>
          </cell>
          <cell r="I100">
            <v>-5</v>
          </cell>
          <cell r="J100">
            <v>-2</v>
          </cell>
          <cell r="K100">
            <v>-2</v>
          </cell>
        </row>
        <row r="101">
          <cell r="B101" t="str">
            <v>closet 2</v>
          </cell>
          <cell r="F101">
            <v>3.5</v>
          </cell>
          <cell r="G101">
            <v>2.5</v>
          </cell>
          <cell r="H101">
            <v>8.75</v>
          </cell>
          <cell r="I101">
            <v>8.75</v>
          </cell>
          <cell r="J101">
            <v>3.5</v>
          </cell>
          <cell r="K101">
            <v>3.5</v>
          </cell>
        </row>
        <row r="102">
          <cell r="B102" t="str">
            <v>PCL2</v>
          </cell>
          <cell r="F102">
            <v>1.1499999999999999</v>
          </cell>
          <cell r="G102">
            <v>2.5</v>
          </cell>
          <cell r="H102">
            <v>0</v>
          </cell>
          <cell r="I102">
            <v>-2.875</v>
          </cell>
          <cell r="J102">
            <v>-1.1499999999999999</v>
          </cell>
          <cell r="K102">
            <v>-1.1499999999999999</v>
          </cell>
        </row>
        <row r="103">
          <cell r="B103" t="str">
            <v>dormitorio 4</v>
          </cell>
          <cell r="F103">
            <v>10.7</v>
          </cell>
          <cell r="G103">
            <v>2.5</v>
          </cell>
          <cell r="H103">
            <v>26.75</v>
          </cell>
          <cell r="I103">
            <v>26.75</v>
          </cell>
          <cell r="J103">
            <v>10.7</v>
          </cell>
          <cell r="K103">
            <v>10.7</v>
          </cell>
        </row>
        <row r="104">
          <cell r="B104" t="str">
            <v>P2</v>
          </cell>
          <cell r="F104">
            <v>0.85</v>
          </cell>
          <cell r="G104">
            <v>2.2000000000000002</v>
          </cell>
          <cell r="H104">
            <v>0</v>
          </cell>
          <cell r="I104">
            <v>-1.87</v>
          </cell>
          <cell r="J104">
            <v>-0.85</v>
          </cell>
          <cell r="K104">
            <v>0</v>
          </cell>
        </row>
        <row r="105">
          <cell r="B105" t="str">
            <v>V2</v>
          </cell>
          <cell r="F105">
            <v>1</v>
          </cell>
          <cell r="G105">
            <v>1.2</v>
          </cell>
          <cell r="H105">
            <v>0</v>
          </cell>
          <cell r="I105">
            <v>-1.2</v>
          </cell>
          <cell r="J105">
            <v>0</v>
          </cell>
          <cell r="K105">
            <v>0</v>
          </cell>
        </row>
        <row r="106">
          <cell r="B106" t="str">
            <v>P3</v>
          </cell>
          <cell r="F106">
            <v>0.75</v>
          </cell>
          <cell r="G106">
            <v>2.2000000000000002</v>
          </cell>
          <cell r="H106">
            <v>0</v>
          </cell>
          <cell r="I106">
            <v>-1.6500000000000001</v>
          </cell>
          <cell r="J106">
            <v>-0.75</v>
          </cell>
          <cell r="K106">
            <v>0</v>
          </cell>
        </row>
        <row r="107">
          <cell r="B107" t="str">
            <v>PCL3</v>
          </cell>
          <cell r="F107">
            <v>0.8</v>
          </cell>
          <cell r="G107">
            <v>2.5</v>
          </cell>
          <cell r="H107">
            <v>0</v>
          </cell>
          <cell r="I107">
            <v>-2</v>
          </cell>
          <cell r="J107">
            <v>-0.8</v>
          </cell>
          <cell r="K107">
            <v>-0.8</v>
          </cell>
        </row>
        <row r="108">
          <cell r="B108" t="str">
            <v>closet 3</v>
          </cell>
          <cell r="F108">
            <v>3</v>
          </cell>
          <cell r="G108">
            <v>2.5</v>
          </cell>
          <cell r="H108">
            <v>7.5</v>
          </cell>
          <cell r="I108">
            <v>7.5</v>
          </cell>
          <cell r="J108">
            <v>3</v>
          </cell>
          <cell r="K108">
            <v>3</v>
          </cell>
        </row>
        <row r="109">
          <cell r="B109" t="str">
            <v>PCL3</v>
          </cell>
          <cell r="F109">
            <v>0.8</v>
          </cell>
          <cell r="G109">
            <v>2.5</v>
          </cell>
          <cell r="H109">
            <v>0</v>
          </cell>
          <cell r="I109">
            <v>-2</v>
          </cell>
          <cell r="J109">
            <v>-0.8</v>
          </cell>
          <cell r="K109">
            <v>-0.8</v>
          </cell>
        </row>
        <row r="111">
          <cell r="B111" t="str">
            <v>AREA P P1 BAÑOS 1 y 4</v>
          </cell>
          <cell r="J111">
            <v>5.6150000000000002</v>
          </cell>
        </row>
        <row r="112">
          <cell r="B112" t="str">
            <v>AREA T P1 BAÑOS 1 y 4</v>
          </cell>
          <cell r="J112">
            <v>7.7249999999999996</v>
          </cell>
        </row>
        <row r="113">
          <cell r="B113" t="str">
            <v>Ubicacion</v>
          </cell>
          <cell r="G113" t="str">
            <v>largo</v>
          </cell>
          <cell r="H113" t="str">
            <v>ancho</v>
          </cell>
          <cell r="I113" t="str">
            <v>m2</v>
          </cell>
          <cell r="J113" t="str">
            <v>m2</v>
          </cell>
        </row>
        <row r="114">
          <cell r="B114" t="str">
            <v>-</v>
          </cell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  <cell r="I114" t="str">
            <v>-</v>
          </cell>
          <cell r="J114" t="str">
            <v>-</v>
          </cell>
        </row>
        <row r="115">
          <cell r="B115" t="str">
            <v>baño 1</v>
          </cell>
          <cell r="G115">
            <v>2.1</v>
          </cell>
          <cell r="H115">
            <v>2.15</v>
          </cell>
          <cell r="I115">
            <v>4.5149999999999997</v>
          </cell>
          <cell r="J115">
            <v>4.5149999999999997</v>
          </cell>
        </row>
        <row r="116">
          <cell r="C116" t="str">
            <v>tina</v>
          </cell>
          <cell r="G116">
            <v>2.1</v>
          </cell>
          <cell r="H116">
            <v>0.7</v>
          </cell>
          <cell r="I116">
            <v>-1.47</v>
          </cell>
        </row>
        <row r="117">
          <cell r="B117" t="str">
            <v>baño 4</v>
          </cell>
          <cell r="G117">
            <v>1.5</v>
          </cell>
          <cell r="H117">
            <v>0.7</v>
          </cell>
          <cell r="I117">
            <v>1.0499999999999998</v>
          </cell>
          <cell r="J117">
            <v>1.0499999999999998</v>
          </cell>
        </row>
        <row r="118">
          <cell r="G118">
            <v>2.4</v>
          </cell>
          <cell r="H118">
            <v>0.9</v>
          </cell>
          <cell r="I118">
            <v>2.16</v>
          </cell>
          <cell r="J118">
            <v>2.16</v>
          </cell>
        </row>
        <row r="119">
          <cell r="C119" t="str">
            <v>ducha</v>
          </cell>
          <cell r="G119">
            <v>0.8</v>
          </cell>
          <cell r="H119">
            <v>0.8</v>
          </cell>
          <cell r="I119">
            <v>-0.64000000000000012</v>
          </cell>
        </row>
        <row r="121">
          <cell r="B121" t="str">
            <v>AREA E P1 BAÑOS 1 y 4</v>
          </cell>
          <cell r="J121">
            <v>42.73</v>
          </cell>
        </row>
        <row r="122">
          <cell r="B122" t="str">
            <v>AREA V P1 BAÑOS 1 y 4</v>
          </cell>
          <cell r="J122">
            <v>37.629999999999995</v>
          </cell>
        </row>
        <row r="123">
          <cell r="B123" t="str">
            <v>GUARD  P1 BAÑOS 1 y 4</v>
          </cell>
          <cell r="J123">
            <v>15</v>
          </cell>
        </row>
        <row r="124">
          <cell r="B124" t="str">
            <v>CORNIZ  P1 BAÑOS 1 y 4</v>
          </cell>
          <cell r="J124">
            <v>16.5</v>
          </cell>
        </row>
        <row r="125">
          <cell r="B125" t="str">
            <v>Ubicacion</v>
          </cell>
          <cell r="F125" t="str">
            <v>largo</v>
          </cell>
          <cell r="G125" t="str">
            <v>alto</v>
          </cell>
          <cell r="H125" t="str">
            <v>area e</v>
          </cell>
          <cell r="I125" t="str">
            <v>area p</v>
          </cell>
          <cell r="J125" t="str">
            <v>guard</v>
          </cell>
          <cell r="K125" t="str">
            <v>corn</v>
          </cell>
        </row>
        <row r="126">
          <cell r="B126" t="str">
            <v>-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</row>
        <row r="127">
          <cell r="B127" t="str">
            <v>baño 1</v>
          </cell>
          <cell r="F127">
            <v>8.5</v>
          </cell>
          <cell r="G127">
            <v>2.5</v>
          </cell>
          <cell r="H127">
            <v>21.25</v>
          </cell>
          <cell r="I127">
            <v>21.25</v>
          </cell>
          <cell r="J127">
            <v>8.5</v>
          </cell>
          <cell r="K127">
            <v>8.5</v>
          </cell>
        </row>
        <row r="128">
          <cell r="C128" t="str">
            <v>verticales repisa</v>
          </cell>
          <cell r="F128">
            <v>0.8</v>
          </cell>
          <cell r="G128">
            <v>1.6</v>
          </cell>
          <cell r="H128">
            <v>1.2800000000000002</v>
          </cell>
          <cell r="I128">
            <v>1.2800000000000002</v>
          </cell>
        </row>
        <row r="129">
          <cell r="C129" t="str">
            <v>fondo repisa</v>
          </cell>
          <cell r="F129">
            <v>0.4</v>
          </cell>
          <cell r="G129">
            <v>0.5</v>
          </cell>
          <cell r="H129">
            <v>0.2</v>
          </cell>
          <cell r="I129">
            <v>0.2</v>
          </cell>
        </row>
        <row r="130">
          <cell r="B130" t="str">
            <v>P3</v>
          </cell>
          <cell r="F130">
            <v>0.75</v>
          </cell>
          <cell r="G130">
            <v>2.2000000000000002</v>
          </cell>
          <cell r="H130">
            <v>0</v>
          </cell>
          <cell r="I130">
            <v>-1.6500000000000001</v>
          </cell>
          <cell r="J130">
            <v>-0.75</v>
          </cell>
          <cell r="K130">
            <v>0</v>
          </cell>
        </row>
        <row r="131">
          <cell r="B131" t="str">
            <v>V2</v>
          </cell>
          <cell r="F131">
            <v>1</v>
          </cell>
          <cell r="G131">
            <v>1.2</v>
          </cell>
          <cell r="H131">
            <v>0</v>
          </cell>
          <cell r="I131">
            <v>-1.2</v>
          </cell>
          <cell r="J131">
            <v>0</v>
          </cell>
          <cell r="K131">
            <v>0</v>
          </cell>
        </row>
        <row r="132">
          <cell r="B132" t="str">
            <v>baño 4</v>
          </cell>
          <cell r="F132">
            <v>7.9999999999999991</v>
          </cell>
          <cell r="G132">
            <v>2.5</v>
          </cell>
          <cell r="H132">
            <v>19.999999999999996</v>
          </cell>
          <cell r="I132">
            <v>19.999999999999996</v>
          </cell>
          <cell r="J132">
            <v>7.9999999999999991</v>
          </cell>
          <cell r="K132">
            <v>7.9999999999999991</v>
          </cell>
        </row>
        <row r="133">
          <cell r="B133" t="str">
            <v>P3</v>
          </cell>
          <cell r="F133">
            <v>0.75</v>
          </cell>
          <cell r="G133">
            <v>2.2000000000000002</v>
          </cell>
          <cell r="H133">
            <v>0</v>
          </cell>
          <cell r="I133">
            <v>-1.6500000000000001</v>
          </cell>
          <cell r="J133">
            <v>-0.75</v>
          </cell>
          <cell r="K133">
            <v>0</v>
          </cell>
        </row>
        <row r="134">
          <cell r="B134" t="str">
            <v>V1</v>
          </cell>
          <cell r="F134">
            <v>0.5</v>
          </cell>
          <cell r="G134">
            <v>1.2</v>
          </cell>
          <cell r="H134">
            <v>0</v>
          </cell>
          <cell r="I134">
            <v>-0.6</v>
          </cell>
          <cell r="J134">
            <v>0</v>
          </cell>
          <cell r="K134">
            <v>0</v>
          </cell>
        </row>
        <row r="136">
          <cell r="B136" t="str">
            <v>AREA P P1 BAÑO VISITA</v>
          </cell>
          <cell r="J136">
            <v>2.1880000000000002</v>
          </cell>
        </row>
        <row r="137">
          <cell r="B137" t="str">
            <v>AREA T P1 BAÑO VISITA</v>
          </cell>
          <cell r="J137">
            <v>2.1880000000000002</v>
          </cell>
        </row>
        <row r="138">
          <cell r="B138" t="str">
            <v>Ubicacion</v>
          </cell>
          <cell r="G138" t="str">
            <v>largo</v>
          </cell>
          <cell r="H138" t="str">
            <v>ancho</v>
          </cell>
          <cell r="I138" t="str">
            <v>m2</v>
          </cell>
          <cell r="J138" t="str">
            <v>m2</v>
          </cell>
        </row>
        <row r="139">
          <cell r="B139" t="str">
            <v>-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</row>
        <row r="140">
          <cell r="B140" t="str">
            <v>baño visita</v>
          </cell>
          <cell r="G140">
            <v>0.9</v>
          </cell>
          <cell r="H140">
            <v>1</v>
          </cell>
          <cell r="I140">
            <v>0.9</v>
          </cell>
          <cell r="J140">
            <v>0.9</v>
          </cell>
        </row>
        <row r="141">
          <cell r="G141">
            <v>1.4</v>
          </cell>
          <cell r="H141">
            <v>0.92</v>
          </cell>
          <cell r="I141">
            <v>1.288</v>
          </cell>
          <cell r="J141">
            <v>1.288</v>
          </cell>
        </row>
        <row r="143">
          <cell r="B143" t="str">
            <v>AREA E P1 BAÑO VISITA</v>
          </cell>
          <cell r="J143">
            <v>16.599999999999998</v>
          </cell>
        </row>
        <row r="144">
          <cell r="B144" t="str">
            <v>AREA V P1 BAÑO VISITA</v>
          </cell>
          <cell r="J144">
            <v>15.059999999999999</v>
          </cell>
        </row>
        <row r="145">
          <cell r="B145" t="str">
            <v>GUARD  P1 BAÑO VISITA</v>
          </cell>
          <cell r="J145">
            <v>5.9399999999999995</v>
          </cell>
        </row>
        <row r="146">
          <cell r="B146" t="str">
            <v>CORNIZ  P1 BAÑO VISITA</v>
          </cell>
          <cell r="J146">
            <v>6.64</v>
          </cell>
        </row>
        <row r="147">
          <cell r="B147" t="str">
            <v>Ubicacion</v>
          </cell>
          <cell r="F147" t="str">
            <v>largo</v>
          </cell>
          <cell r="G147" t="str">
            <v>alto</v>
          </cell>
          <cell r="H147" t="str">
            <v>area e</v>
          </cell>
          <cell r="I147" t="str">
            <v>area p</v>
          </cell>
          <cell r="J147" t="str">
            <v>guard</v>
          </cell>
          <cell r="K147" t="str">
            <v>corn</v>
          </cell>
        </row>
        <row r="148">
          <cell r="B148" t="str">
            <v>-</v>
          </cell>
          <cell r="C148" t="str">
            <v>-</v>
          </cell>
          <cell r="D148" t="str">
            <v>-</v>
          </cell>
          <cell r="E148" t="str">
            <v>-</v>
          </cell>
          <cell r="F148" t="str">
            <v>-</v>
          </cell>
          <cell r="G148" t="str">
            <v>-</v>
          </cell>
          <cell r="H148" t="str">
            <v>-</v>
          </cell>
          <cell r="I148" t="str">
            <v>-</v>
          </cell>
          <cell r="J148" t="str">
            <v>-</v>
          </cell>
          <cell r="K148" t="str">
            <v>-</v>
          </cell>
        </row>
        <row r="149">
          <cell r="B149" t="str">
            <v>baño visita</v>
          </cell>
          <cell r="F149">
            <v>6.64</v>
          </cell>
          <cell r="G149">
            <v>2.5</v>
          </cell>
          <cell r="H149">
            <v>16.599999999999998</v>
          </cell>
          <cell r="I149">
            <v>16.599999999999998</v>
          </cell>
          <cell r="J149">
            <v>6.64</v>
          </cell>
          <cell r="K149">
            <v>6.64</v>
          </cell>
        </row>
        <row r="150">
          <cell r="B150" t="str">
            <v>P4</v>
          </cell>
          <cell r="F150">
            <v>0.7</v>
          </cell>
          <cell r="G150">
            <v>2.2000000000000002</v>
          </cell>
          <cell r="H150">
            <v>0</v>
          </cell>
          <cell r="I150">
            <v>-1.54</v>
          </cell>
          <cell r="J150">
            <v>-0.7</v>
          </cell>
          <cell r="K150">
            <v>0</v>
          </cell>
        </row>
        <row r="152">
          <cell r="B152" t="str">
            <v>AREA P P1 COCINA</v>
          </cell>
          <cell r="J152">
            <v>9.3000000000000007</v>
          </cell>
        </row>
        <row r="153">
          <cell r="B153" t="str">
            <v>ubicacion</v>
          </cell>
          <cell r="H153" t="str">
            <v>largo</v>
          </cell>
          <cell r="I153" t="str">
            <v>ancho</v>
          </cell>
          <cell r="J153" t="str">
            <v>m2</v>
          </cell>
        </row>
        <row r="154">
          <cell r="B154" t="str">
            <v>-</v>
          </cell>
          <cell r="C154" t="str">
            <v>-</v>
          </cell>
          <cell r="D154" t="str">
            <v>-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</v>
          </cell>
          <cell r="J154" t="str">
            <v>-</v>
          </cell>
        </row>
        <row r="155">
          <cell r="B155" t="str">
            <v>cocina</v>
          </cell>
          <cell r="H155">
            <v>3.1</v>
          </cell>
          <cell r="I155">
            <v>3</v>
          </cell>
          <cell r="J155">
            <v>9.3000000000000007</v>
          </cell>
        </row>
        <row r="156">
          <cell r="B156" t="str">
            <v>despensa</v>
          </cell>
          <cell r="C156" t="str">
            <v>incluido en cocina</v>
          </cell>
          <cell r="J156">
            <v>0</v>
          </cell>
        </row>
        <row r="158">
          <cell r="B158" t="str">
            <v>AREA T P1 COCINA</v>
          </cell>
          <cell r="J158">
            <v>7.5</v>
          </cell>
        </row>
        <row r="159">
          <cell r="B159" t="str">
            <v>ubicacion</v>
          </cell>
          <cell r="H159" t="str">
            <v>largo</v>
          </cell>
          <cell r="I159" t="str">
            <v>ancho</v>
          </cell>
          <cell r="J159" t="str">
            <v>m2</v>
          </cell>
        </row>
        <row r="160">
          <cell r="B160" t="str">
            <v>-</v>
          </cell>
          <cell r="C160" t="str">
            <v>-</v>
          </cell>
          <cell r="D160" t="str">
            <v>-</v>
          </cell>
          <cell r="E160" t="str">
            <v>-</v>
          </cell>
          <cell r="F160" t="str">
            <v>-</v>
          </cell>
          <cell r="G160" t="str">
            <v>-</v>
          </cell>
          <cell r="H160" t="str">
            <v>-</v>
          </cell>
          <cell r="I160" t="str">
            <v>-</v>
          </cell>
          <cell r="J160" t="str">
            <v>-</v>
          </cell>
        </row>
        <row r="161">
          <cell r="B161" t="str">
            <v>cocina</v>
          </cell>
          <cell r="H161">
            <v>2.5</v>
          </cell>
          <cell r="I161">
            <v>3</v>
          </cell>
          <cell r="J161">
            <v>7.5</v>
          </cell>
        </row>
        <row r="162">
          <cell r="B162" t="str">
            <v>despensa</v>
          </cell>
          <cell r="C162" t="str">
            <v>incluido en cocina</v>
          </cell>
          <cell r="J162">
            <v>0</v>
          </cell>
        </row>
        <row r="164">
          <cell r="B164" t="str">
            <v>AREA E P1 COCINA ceramica</v>
          </cell>
          <cell r="J164">
            <v>18.920000000000002</v>
          </cell>
        </row>
        <row r="165">
          <cell r="B165" t="str">
            <v>AREA V P1 COCINA ceramica</v>
          </cell>
          <cell r="J165">
            <v>15.850000000000001</v>
          </cell>
        </row>
        <row r="166">
          <cell r="B166" t="str">
            <v>GUARD  P1 COCINA ceramica</v>
          </cell>
          <cell r="J166">
            <v>7.75</v>
          </cell>
        </row>
        <row r="167">
          <cell r="B167" t="str">
            <v>CORNIZ  P1 COCINA ceramica</v>
          </cell>
          <cell r="J167">
            <v>0</v>
          </cell>
        </row>
        <row r="168">
          <cell r="B168" t="str">
            <v>Ubicacion</v>
          </cell>
          <cell r="F168" t="str">
            <v>largo</v>
          </cell>
          <cell r="G168" t="str">
            <v>alto</v>
          </cell>
          <cell r="H168" t="str">
            <v>area e</v>
          </cell>
          <cell r="I168" t="str">
            <v>area p</v>
          </cell>
          <cell r="J168" t="str">
            <v>guard</v>
          </cell>
          <cell r="K168" t="str">
            <v>corn</v>
          </cell>
        </row>
        <row r="169">
          <cell r="B169" t="str">
            <v>-</v>
          </cell>
          <cell r="C169" t="str">
            <v>-</v>
          </cell>
          <cell r="D169" t="str">
            <v>-</v>
          </cell>
          <cell r="E169" t="str">
            <v>-</v>
          </cell>
          <cell r="F169" t="str">
            <v>-</v>
          </cell>
          <cell r="G169" t="str">
            <v>-</v>
          </cell>
          <cell r="H169" t="str">
            <v>-</v>
          </cell>
          <cell r="I169" t="str">
            <v>-</v>
          </cell>
          <cell r="J169" t="str">
            <v>-</v>
          </cell>
          <cell r="K169" t="str">
            <v>-</v>
          </cell>
        </row>
        <row r="170">
          <cell r="B170" t="str">
            <v>cocina</v>
          </cell>
          <cell r="F170">
            <v>8.6</v>
          </cell>
          <cell r="G170">
            <v>2.2000000000000002</v>
          </cell>
          <cell r="H170">
            <v>18.920000000000002</v>
          </cell>
          <cell r="I170">
            <v>18.920000000000002</v>
          </cell>
          <cell r="J170">
            <v>8.6</v>
          </cell>
        </row>
        <row r="171">
          <cell r="B171" t="str">
            <v>P2</v>
          </cell>
          <cell r="F171">
            <v>0.85</v>
          </cell>
          <cell r="G171">
            <v>2.2000000000000002</v>
          </cell>
          <cell r="H171">
            <v>0</v>
          </cell>
          <cell r="I171">
            <v>-1.87</v>
          </cell>
          <cell r="J171">
            <v>-0.85</v>
          </cell>
        </row>
        <row r="172">
          <cell r="B172" t="str">
            <v>V2</v>
          </cell>
          <cell r="F172">
            <v>1</v>
          </cell>
          <cell r="G172">
            <v>1.2</v>
          </cell>
          <cell r="H172">
            <v>0</v>
          </cell>
          <cell r="I172">
            <v>-1.2</v>
          </cell>
          <cell r="J172">
            <v>0</v>
          </cell>
        </row>
        <row r="173">
          <cell r="B173" t="str">
            <v>despensa</v>
          </cell>
          <cell r="G173">
            <v>2.5</v>
          </cell>
          <cell r="H173">
            <v>0</v>
          </cell>
          <cell r="I173">
            <v>0</v>
          </cell>
          <cell r="J173">
            <v>0</v>
          </cell>
        </row>
        <row r="175">
          <cell r="B175" t="str">
            <v>AREA E P1 COCINA pintura</v>
          </cell>
          <cell r="J175">
            <v>22.62</v>
          </cell>
        </row>
        <row r="176">
          <cell r="B176" t="str">
            <v>AREA V P1 COCINA pintura</v>
          </cell>
          <cell r="J176">
            <v>16.910000000000004</v>
          </cell>
        </row>
        <row r="177">
          <cell r="B177" t="str">
            <v>GUARD  P1 COCINA pintura</v>
          </cell>
          <cell r="J177">
            <v>5.55</v>
          </cell>
        </row>
        <row r="178">
          <cell r="B178" t="str">
            <v>CORNIZ  P1 COCINA pintura</v>
          </cell>
          <cell r="J178">
            <v>9.1999999999999993</v>
          </cell>
        </row>
        <row r="179">
          <cell r="B179" t="str">
            <v>Ubicacion</v>
          </cell>
          <cell r="F179" t="str">
            <v>largo</v>
          </cell>
          <cell r="G179" t="str">
            <v>alto</v>
          </cell>
          <cell r="H179" t="str">
            <v>area e</v>
          </cell>
          <cell r="I179" t="str">
            <v>area p</v>
          </cell>
          <cell r="J179" t="str">
            <v>guard</v>
          </cell>
          <cell r="K179" t="str">
            <v>corn</v>
          </cell>
        </row>
        <row r="180">
          <cell r="B180" t="str">
            <v>-</v>
          </cell>
          <cell r="C180" t="str">
            <v>-</v>
          </cell>
          <cell r="D180" t="str">
            <v>-</v>
          </cell>
          <cell r="E180" t="str">
            <v>-</v>
          </cell>
          <cell r="F180" t="str">
            <v>-</v>
          </cell>
          <cell r="G180" t="str">
            <v>-</v>
          </cell>
          <cell r="H180" t="str">
            <v>-</v>
          </cell>
          <cell r="I180" t="str">
            <v>-</v>
          </cell>
          <cell r="J180" t="str">
            <v>-</v>
          </cell>
          <cell r="K180" t="str">
            <v>-</v>
          </cell>
        </row>
        <row r="181">
          <cell r="B181" t="str">
            <v>cocina</v>
          </cell>
          <cell r="F181">
            <v>8.6</v>
          </cell>
          <cell r="G181">
            <v>0.3</v>
          </cell>
          <cell r="H181">
            <v>2.5799999999999996</v>
          </cell>
          <cell r="I181">
            <v>2.5799999999999996</v>
          </cell>
          <cell r="K181">
            <v>4.3999999999999995</v>
          </cell>
        </row>
        <row r="182">
          <cell r="F182">
            <v>3.6</v>
          </cell>
          <cell r="G182">
            <v>2.5</v>
          </cell>
          <cell r="H182">
            <v>9</v>
          </cell>
          <cell r="I182">
            <v>9</v>
          </cell>
          <cell r="J182">
            <v>3.6</v>
          </cell>
          <cell r="K182">
            <v>3.6</v>
          </cell>
        </row>
        <row r="183">
          <cell r="F183">
            <v>7.2</v>
          </cell>
          <cell r="G183">
            <v>0.6</v>
          </cell>
          <cell r="H183">
            <v>4.32</v>
          </cell>
          <cell r="I183">
            <v>4.32</v>
          </cell>
        </row>
        <row r="184">
          <cell r="B184" t="str">
            <v>P2</v>
          </cell>
          <cell r="F184">
            <v>0.85</v>
          </cell>
          <cell r="G184">
            <v>2.2000000000000002</v>
          </cell>
          <cell r="H184">
            <v>0</v>
          </cell>
          <cell r="I184">
            <v>-1.87</v>
          </cell>
          <cell r="J184">
            <v>-0.85</v>
          </cell>
          <cell r="K184">
            <v>0</v>
          </cell>
        </row>
        <row r="185">
          <cell r="B185" t="str">
            <v>PDe</v>
          </cell>
          <cell r="F185">
            <v>0.8</v>
          </cell>
          <cell r="G185">
            <v>2.4</v>
          </cell>
          <cell r="H185">
            <v>0</v>
          </cell>
          <cell r="I185">
            <v>-1.92</v>
          </cell>
          <cell r="J185">
            <v>0</v>
          </cell>
          <cell r="K185">
            <v>-0.8</v>
          </cell>
        </row>
        <row r="186">
          <cell r="B186" t="str">
            <v>despensa</v>
          </cell>
          <cell r="F186">
            <v>2.8</v>
          </cell>
          <cell r="G186">
            <v>2.4</v>
          </cell>
          <cell r="H186">
            <v>6.72</v>
          </cell>
          <cell r="I186">
            <v>6.72</v>
          </cell>
          <cell r="J186">
            <v>2.8</v>
          </cell>
          <cell r="K186">
            <v>2.8</v>
          </cell>
        </row>
        <row r="187">
          <cell r="B187" t="str">
            <v>PDe</v>
          </cell>
          <cell r="F187">
            <v>0.8</v>
          </cell>
          <cell r="G187">
            <v>2.4</v>
          </cell>
          <cell r="H187">
            <v>0</v>
          </cell>
          <cell r="I187">
            <v>-1.92</v>
          </cell>
          <cell r="J187">
            <v>0</v>
          </cell>
          <cell r="K187">
            <v>-0.8</v>
          </cell>
        </row>
        <row r="189">
          <cell r="B189" t="str">
            <v>AREA H P1 LAVANDERIA</v>
          </cell>
          <cell r="J189">
            <v>6.89</v>
          </cell>
        </row>
        <row r="190">
          <cell r="B190" t="str">
            <v>ubicacion</v>
          </cell>
          <cell r="H190" t="str">
            <v>largo</v>
          </cell>
          <cell r="I190" t="str">
            <v>ancho</v>
          </cell>
          <cell r="J190" t="str">
            <v>m2</v>
          </cell>
        </row>
        <row r="191">
          <cell r="B191" t="str">
            <v>-</v>
          </cell>
          <cell r="C191" t="str">
            <v>-</v>
          </cell>
          <cell r="D191" t="str">
            <v>-</v>
          </cell>
          <cell r="E191" t="str">
            <v>-</v>
          </cell>
          <cell r="F191" t="str">
            <v>-</v>
          </cell>
          <cell r="G191" t="str">
            <v>-</v>
          </cell>
          <cell r="H191" t="str">
            <v>-</v>
          </cell>
          <cell r="I191" t="str">
            <v>-</v>
          </cell>
          <cell r="J191" t="str">
            <v>-</v>
          </cell>
        </row>
        <row r="192">
          <cell r="B192" t="str">
            <v>lavanderia</v>
          </cell>
          <cell r="H192">
            <v>2.6</v>
          </cell>
          <cell r="I192">
            <v>2.65</v>
          </cell>
          <cell r="J192">
            <v>6.89</v>
          </cell>
        </row>
        <row r="194">
          <cell r="B194" t="str">
            <v>AREA E P1 LAVANDERIA ceramico</v>
          </cell>
          <cell r="J194">
            <v>5.7200000000000006</v>
          </cell>
        </row>
        <row r="195">
          <cell r="B195" t="str">
            <v>AREA V P1 LAVANDERIA ceramico</v>
          </cell>
          <cell r="J195">
            <v>2.6500000000000004</v>
          </cell>
        </row>
        <row r="196">
          <cell r="B196" t="str">
            <v>GUARD  P1 LAVANDERIA ceramico</v>
          </cell>
          <cell r="J196">
            <v>1.75</v>
          </cell>
        </row>
        <row r="197">
          <cell r="B197" t="str">
            <v>CORNIZ  P1 LAVANDERIA ceramico</v>
          </cell>
          <cell r="J197">
            <v>0</v>
          </cell>
        </row>
        <row r="198">
          <cell r="B198" t="str">
            <v>Ubicacion</v>
          </cell>
          <cell r="F198" t="str">
            <v>largo</v>
          </cell>
          <cell r="G198" t="str">
            <v>alto</v>
          </cell>
          <cell r="H198" t="str">
            <v>area e</v>
          </cell>
          <cell r="I198" t="str">
            <v>area p</v>
          </cell>
          <cell r="J198" t="str">
            <v>guard</v>
          </cell>
          <cell r="K198" t="str">
            <v>corn</v>
          </cell>
        </row>
        <row r="199">
          <cell r="B199" t="str">
            <v>-</v>
          </cell>
          <cell r="C199" t="str">
            <v>-</v>
          </cell>
          <cell r="D199" t="str">
            <v>-</v>
          </cell>
          <cell r="E199" t="str">
            <v>-</v>
          </cell>
          <cell r="F199" t="str">
            <v>-</v>
          </cell>
          <cell r="G199" t="str">
            <v>-</v>
          </cell>
          <cell r="H199" t="str">
            <v>-</v>
          </cell>
          <cell r="I199" t="str">
            <v>-</v>
          </cell>
          <cell r="J199" t="str">
            <v>-</v>
          </cell>
          <cell r="K199" t="str">
            <v>-</v>
          </cell>
        </row>
        <row r="200">
          <cell r="B200" t="str">
            <v>lavanderia</v>
          </cell>
          <cell r="F200">
            <v>2.6</v>
          </cell>
          <cell r="G200">
            <v>2.2000000000000002</v>
          </cell>
          <cell r="H200">
            <v>5.7200000000000006</v>
          </cell>
          <cell r="I200">
            <v>5.7200000000000006</v>
          </cell>
          <cell r="J200">
            <v>2.6</v>
          </cell>
        </row>
        <row r="201">
          <cell r="B201" t="str">
            <v>P2</v>
          </cell>
          <cell r="F201">
            <v>0.85</v>
          </cell>
          <cell r="G201">
            <v>2.2000000000000002</v>
          </cell>
          <cell r="H201">
            <v>0</v>
          </cell>
          <cell r="I201">
            <v>-1.87</v>
          </cell>
          <cell r="J201">
            <v>-0.85</v>
          </cell>
        </row>
        <row r="202">
          <cell r="B202" t="str">
            <v>V2</v>
          </cell>
          <cell r="F202">
            <v>1</v>
          </cell>
          <cell r="G202">
            <v>1.2</v>
          </cell>
          <cell r="H202">
            <v>0</v>
          </cell>
          <cell r="I202">
            <v>-1.2</v>
          </cell>
          <cell r="J202">
            <v>0</v>
          </cell>
        </row>
        <row r="204">
          <cell r="B204" t="str">
            <v>AREA E P1 LAVANDERIA pintura</v>
          </cell>
          <cell r="J204">
            <v>28.590000000000003</v>
          </cell>
        </row>
        <row r="205">
          <cell r="B205" t="str">
            <v>AREA V P1 LAVANDERIA pintura</v>
          </cell>
          <cell r="J205">
            <v>26.720000000000002</v>
          </cell>
        </row>
        <row r="206">
          <cell r="B206" t="str">
            <v>GUARD  P1 LAVANDERIA pintura</v>
          </cell>
          <cell r="J206">
            <v>7.8500000000000014</v>
          </cell>
        </row>
        <row r="207">
          <cell r="B207" t="str">
            <v>CORNIZ  P1 LAVANDERIA pintura</v>
          </cell>
          <cell r="J207">
            <v>0</v>
          </cell>
        </row>
        <row r="208">
          <cell r="B208" t="str">
            <v>Ubicacion</v>
          </cell>
          <cell r="F208" t="str">
            <v>largo</v>
          </cell>
          <cell r="G208" t="str">
            <v>alto</v>
          </cell>
          <cell r="H208" t="str">
            <v>area e</v>
          </cell>
          <cell r="I208" t="str">
            <v>area p</v>
          </cell>
          <cell r="J208" t="str">
            <v>guard</v>
          </cell>
          <cell r="K208" t="str">
            <v>corn</v>
          </cell>
        </row>
        <row r="209">
          <cell r="B209" t="str">
            <v>-</v>
          </cell>
          <cell r="C209" t="str">
            <v>-</v>
          </cell>
          <cell r="D209" t="str">
            <v>-</v>
          </cell>
          <cell r="E209" t="str">
            <v>-</v>
          </cell>
          <cell r="F209" t="str">
            <v>-</v>
          </cell>
          <cell r="G209" t="str">
            <v>-</v>
          </cell>
          <cell r="H209" t="str">
            <v>-</v>
          </cell>
          <cell r="I209" t="str">
            <v>-</v>
          </cell>
          <cell r="J209" t="str">
            <v>-</v>
          </cell>
          <cell r="K209" t="str">
            <v>-</v>
          </cell>
        </row>
        <row r="210">
          <cell r="B210" t="str">
            <v>lavanderia</v>
          </cell>
          <cell r="F210">
            <v>2.6</v>
          </cell>
          <cell r="G210">
            <v>0.89999999999999991</v>
          </cell>
          <cell r="H210">
            <v>2.34</v>
          </cell>
          <cell r="I210">
            <v>2.34</v>
          </cell>
        </row>
        <row r="211">
          <cell r="F211">
            <v>7.9</v>
          </cell>
          <cell r="G211">
            <v>3.1</v>
          </cell>
          <cell r="H211">
            <v>24.490000000000002</v>
          </cell>
          <cell r="I211">
            <v>24.490000000000002</v>
          </cell>
          <cell r="J211">
            <v>7.9</v>
          </cell>
        </row>
        <row r="212">
          <cell r="C212" t="str">
            <v>closet</v>
          </cell>
          <cell r="F212">
            <v>0.8</v>
          </cell>
          <cell r="G212">
            <v>2.2000000000000002</v>
          </cell>
          <cell r="H212">
            <v>1.7600000000000002</v>
          </cell>
          <cell r="I212">
            <v>1.7600000000000002</v>
          </cell>
          <cell r="J212">
            <v>0.8</v>
          </cell>
        </row>
        <row r="213">
          <cell r="B213" t="str">
            <v>P5</v>
          </cell>
          <cell r="F213">
            <v>0.85</v>
          </cell>
          <cell r="G213">
            <v>2.2000000000000002</v>
          </cell>
          <cell r="H213">
            <v>0</v>
          </cell>
          <cell r="I213">
            <v>-1.87</v>
          </cell>
          <cell r="J213">
            <v>-0.85</v>
          </cell>
        </row>
        <row r="215">
          <cell r="B215" t="str">
            <v>AREA H P1 ESCALERAS</v>
          </cell>
          <cell r="J215">
            <v>0</v>
          </cell>
        </row>
        <row r="216">
          <cell r="B216" t="str">
            <v>AREA H P1 ESCALERAS (descansos)</v>
          </cell>
          <cell r="J216">
            <v>0</v>
          </cell>
        </row>
        <row r="217">
          <cell r="B217" t="str">
            <v>Ubicacion</v>
          </cell>
          <cell r="G217" t="str">
            <v>largo</v>
          </cell>
          <cell r="H217" t="str">
            <v>ancho</v>
          </cell>
          <cell r="I217" t="str">
            <v>m2</v>
          </cell>
          <cell r="J217" t="str">
            <v>m2</v>
          </cell>
        </row>
        <row r="218">
          <cell r="B218" t="str">
            <v>-</v>
          </cell>
          <cell r="C218" t="str">
            <v>-</v>
          </cell>
          <cell r="D218" t="str">
            <v>-</v>
          </cell>
          <cell r="E218" t="str">
            <v>-</v>
          </cell>
          <cell r="F218" t="str">
            <v>-</v>
          </cell>
          <cell r="G218" t="str">
            <v>-</v>
          </cell>
          <cell r="H218" t="str">
            <v>-</v>
          </cell>
          <cell r="I218" t="str">
            <v>-</v>
          </cell>
          <cell r="J218" t="str">
            <v>-</v>
          </cell>
        </row>
        <row r="219">
          <cell r="B219" t="str">
            <v>Escalera 1</v>
          </cell>
          <cell r="I219">
            <v>0</v>
          </cell>
        </row>
        <row r="220">
          <cell r="C220" t="str">
            <v>descansos</v>
          </cell>
          <cell r="J220">
            <v>0</v>
          </cell>
        </row>
        <row r="222">
          <cell r="B222" t="str">
            <v>AREA E P1 ESCALERAS</v>
          </cell>
          <cell r="J222">
            <v>10</v>
          </cell>
        </row>
        <row r="223">
          <cell r="B223" t="str">
            <v>AREA V P1 ESCALERAS</v>
          </cell>
          <cell r="J223">
            <v>10</v>
          </cell>
        </row>
        <row r="224">
          <cell r="B224" t="str">
            <v>GUARD  P1 ESCALERAS</v>
          </cell>
          <cell r="J224">
            <v>13.5</v>
          </cell>
        </row>
        <row r="225">
          <cell r="B225" t="str">
            <v>CORNIZ  P1 ESCALERAS</v>
          </cell>
          <cell r="J225">
            <v>8</v>
          </cell>
        </row>
        <row r="226">
          <cell r="B226" t="str">
            <v>Ubicacion</v>
          </cell>
          <cell r="F226" t="str">
            <v>largo</v>
          </cell>
          <cell r="G226" t="str">
            <v>alto</v>
          </cell>
          <cell r="H226" t="str">
            <v>area e</v>
          </cell>
          <cell r="I226" t="str">
            <v>area p</v>
          </cell>
          <cell r="J226" t="str">
            <v>guard</v>
          </cell>
          <cell r="K226" t="str">
            <v>corn</v>
          </cell>
        </row>
        <row r="227">
          <cell r="B227" t="str">
            <v>-</v>
          </cell>
          <cell r="C227" t="str">
            <v>-</v>
          </cell>
          <cell r="D227" t="str">
            <v>-</v>
          </cell>
          <cell r="E227" t="str">
            <v>-</v>
          </cell>
          <cell r="F227" t="str">
            <v>-</v>
          </cell>
          <cell r="G227" t="str">
            <v>-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-</v>
          </cell>
        </row>
        <row r="228">
          <cell r="B228" t="str">
            <v>escalera</v>
          </cell>
          <cell r="F228">
            <v>8</v>
          </cell>
          <cell r="G228">
            <v>1.25</v>
          </cell>
          <cell r="H228">
            <v>10</v>
          </cell>
          <cell r="I228">
            <v>10</v>
          </cell>
          <cell r="J228">
            <v>13.5</v>
          </cell>
          <cell r="K228">
            <v>8</v>
          </cell>
        </row>
        <row r="229"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1">
          <cell r="B231" t="str">
            <v xml:space="preserve">AREA H P1 TERRAZAS </v>
          </cell>
          <cell r="J231">
            <v>42.97</v>
          </cell>
        </row>
        <row r="232">
          <cell r="B232" t="str">
            <v>Ubicacion</v>
          </cell>
          <cell r="H232" t="str">
            <v>largo</v>
          </cell>
          <cell r="I232" t="str">
            <v>ancho</v>
          </cell>
          <cell r="J232" t="str">
            <v>m2</v>
          </cell>
        </row>
        <row r="233">
          <cell r="B233" t="str">
            <v>-</v>
          </cell>
          <cell r="C233" t="str">
            <v>-</v>
          </cell>
          <cell r="D233" t="str">
            <v>-</v>
          </cell>
          <cell r="E233" t="str">
            <v>-</v>
          </cell>
          <cell r="F233" t="str">
            <v>-</v>
          </cell>
          <cell r="G233" t="str">
            <v>-</v>
          </cell>
          <cell r="H233" t="str">
            <v>-</v>
          </cell>
          <cell r="I233" t="str">
            <v>-</v>
          </cell>
          <cell r="J233" t="str">
            <v>-</v>
          </cell>
        </row>
        <row r="234">
          <cell r="B234" t="str">
            <v>terraza estar comedor</v>
          </cell>
          <cell r="H234">
            <v>9.9</v>
          </cell>
          <cell r="I234">
            <v>3.5</v>
          </cell>
          <cell r="J234">
            <v>34.65</v>
          </cell>
        </row>
        <row r="235">
          <cell r="B235" t="str">
            <v>terraza dormitorio 1</v>
          </cell>
          <cell r="H235">
            <v>3.2</v>
          </cell>
          <cell r="I235">
            <v>2.6</v>
          </cell>
          <cell r="J235">
            <v>8.32</v>
          </cell>
        </row>
        <row r="237">
          <cell r="B237" t="str">
            <v xml:space="preserve">AREA H P1 JARDINERAS </v>
          </cell>
          <cell r="J237">
            <v>0</v>
          </cell>
        </row>
        <row r="238">
          <cell r="B238" t="str">
            <v>Ubicacion</v>
          </cell>
          <cell r="H238" t="str">
            <v>largo</v>
          </cell>
          <cell r="I238" t="str">
            <v>ancho</v>
          </cell>
          <cell r="J238" t="str">
            <v>m2</v>
          </cell>
        </row>
        <row r="239">
          <cell r="B239" t="str">
            <v>-</v>
          </cell>
          <cell r="C239" t="str">
            <v>-</v>
          </cell>
          <cell r="D239" t="str">
            <v>-</v>
          </cell>
          <cell r="E239" t="str">
            <v>-</v>
          </cell>
          <cell r="F239" t="str">
            <v>-</v>
          </cell>
          <cell r="G239" t="str">
            <v>-</v>
          </cell>
          <cell r="H239" t="str">
            <v>-</v>
          </cell>
          <cell r="I239" t="str">
            <v>-</v>
          </cell>
          <cell r="J239" t="str">
            <v>-</v>
          </cell>
        </row>
        <row r="240">
          <cell r="B240" t="str">
            <v>jardinera</v>
          </cell>
          <cell r="J240">
            <v>0</v>
          </cell>
        </row>
        <row r="242">
          <cell r="B242" t="str">
            <v xml:space="preserve">AREA V P1 JARDINERAS </v>
          </cell>
          <cell r="J242">
            <v>0</v>
          </cell>
        </row>
        <row r="243">
          <cell r="B243" t="str">
            <v>Ubicacion</v>
          </cell>
          <cell r="F243" t="str">
            <v>largo</v>
          </cell>
          <cell r="G243" t="str">
            <v>alto</v>
          </cell>
          <cell r="H243" t="str">
            <v>area e</v>
          </cell>
        </row>
        <row r="244">
          <cell r="B244" t="str">
            <v>-</v>
          </cell>
          <cell r="C244" t="str">
            <v>-</v>
          </cell>
          <cell r="D244" t="str">
            <v>-</v>
          </cell>
          <cell r="E244" t="str">
            <v>-</v>
          </cell>
          <cell r="F244" t="str">
            <v>-</v>
          </cell>
          <cell r="G244" t="str">
            <v>-</v>
          </cell>
          <cell r="H244" t="str">
            <v>-</v>
          </cell>
        </row>
        <row r="245">
          <cell r="B245" t="str">
            <v>jardinera</v>
          </cell>
          <cell r="H245">
            <v>0</v>
          </cell>
        </row>
        <row r="246">
          <cell r="H246">
            <v>0</v>
          </cell>
        </row>
        <row r="248">
          <cell r="B248" t="str">
            <v>AREA H P1 PATIO SERVICIO</v>
          </cell>
          <cell r="J248">
            <v>0</v>
          </cell>
        </row>
        <row r="249">
          <cell r="B249" t="str">
            <v>Ubicacion</v>
          </cell>
          <cell r="H249" t="str">
            <v>largo</v>
          </cell>
          <cell r="I249" t="str">
            <v>ancho</v>
          </cell>
          <cell r="J249" t="str">
            <v>m2</v>
          </cell>
        </row>
        <row r="250">
          <cell r="B250" t="str">
            <v>-</v>
          </cell>
          <cell r="C250" t="str">
            <v>-</v>
          </cell>
          <cell r="D250" t="str">
            <v>-</v>
          </cell>
          <cell r="E250" t="str">
            <v>-</v>
          </cell>
          <cell r="F250" t="str">
            <v>-</v>
          </cell>
          <cell r="G250" t="str">
            <v>-</v>
          </cell>
          <cell r="H250" t="str">
            <v>-</v>
          </cell>
          <cell r="I250" t="str">
            <v>-</v>
          </cell>
          <cell r="J250" t="str">
            <v>-</v>
          </cell>
        </row>
        <row r="251">
          <cell r="B251" t="str">
            <v>patio servicio</v>
          </cell>
          <cell r="J251">
            <v>0</v>
          </cell>
        </row>
        <row r="253">
          <cell r="B253" t="str">
            <v>AREA H P1 PATIO ACCESO</v>
          </cell>
          <cell r="J253">
            <v>27.900000000000002</v>
          </cell>
        </row>
        <row r="254">
          <cell r="B254" t="str">
            <v>Ubicacion</v>
          </cell>
          <cell r="H254" t="str">
            <v>largo</v>
          </cell>
          <cell r="I254" t="str">
            <v>ancho</v>
          </cell>
          <cell r="J254" t="str">
            <v>m2</v>
          </cell>
        </row>
        <row r="255">
          <cell r="B255" t="str">
            <v>-</v>
          </cell>
          <cell r="C255" t="str">
            <v>-</v>
          </cell>
          <cell r="D255" t="str">
            <v>-</v>
          </cell>
          <cell r="E255" t="str">
            <v>-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</row>
        <row r="256">
          <cell r="B256" t="str">
            <v>patio acceso</v>
          </cell>
          <cell r="H256">
            <v>4.5</v>
          </cell>
          <cell r="I256">
            <v>6.2</v>
          </cell>
          <cell r="J256">
            <v>27.900000000000002</v>
          </cell>
        </row>
        <row r="258">
          <cell r="B258" t="str">
            <v>AREA H P1 ESTACIONAMIENTO</v>
          </cell>
          <cell r="J258">
            <v>37.5</v>
          </cell>
        </row>
        <row r="259">
          <cell r="B259" t="str">
            <v>Ubicacion</v>
          </cell>
          <cell r="H259" t="str">
            <v>largo</v>
          </cell>
          <cell r="I259" t="str">
            <v>ancho</v>
          </cell>
          <cell r="J259" t="str">
            <v>m2</v>
          </cell>
        </row>
        <row r="260">
          <cell r="B260" t="str">
            <v>-</v>
          </cell>
          <cell r="C260" t="str">
            <v>-</v>
          </cell>
          <cell r="D260" t="str">
            <v>-</v>
          </cell>
          <cell r="E260" t="str">
            <v>-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</row>
        <row r="261">
          <cell r="B261" t="str">
            <v>estacionamiento</v>
          </cell>
          <cell r="H261">
            <v>7.5</v>
          </cell>
          <cell r="I261">
            <v>5</v>
          </cell>
          <cell r="J261">
            <v>37.5</v>
          </cell>
        </row>
        <row r="265">
          <cell r="B265" t="str">
            <v>AREAS PISO 2 (P2)</v>
          </cell>
        </row>
        <row r="267">
          <cell r="B267" t="str">
            <v>AREA P P2 HALL</v>
          </cell>
          <cell r="J267">
            <v>3.6485000000000003</v>
          </cell>
        </row>
        <row r="268">
          <cell r="B268" t="str">
            <v>ubicacion</v>
          </cell>
          <cell r="H268" t="str">
            <v>largo</v>
          </cell>
          <cell r="I268" t="str">
            <v>ancho</v>
          </cell>
          <cell r="J268" t="str">
            <v>m2</v>
          </cell>
        </row>
        <row r="269">
          <cell r="B269" t="str">
            <v>-</v>
          </cell>
          <cell r="C269" t="str">
            <v>-</v>
          </cell>
          <cell r="D269" t="str">
            <v>-</v>
          </cell>
          <cell r="E269" t="str">
            <v>-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</row>
        <row r="270">
          <cell r="B270" t="str">
            <v>hall piso 2</v>
          </cell>
          <cell r="H270">
            <v>2.6</v>
          </cell>
          <cell r="I270">
            <v>1.06</v>
          </cell>
          <cell r="J270">
            <v>2.7560000000000002</v>
          </cell>
        </row>
        <row r="271">
          <cell r="H271">
            <v>1.0499999999999998</v>
          </cell>
          <cell r="I271">
            <v>0.85</v>
          </cell>
          <cell r="J271">
            <v>0.89249999999999985</v>
          </cell>
        </row>
        <row r="273">
          <cell r="B273" t="str">
            <v>AREA T P2 HALL</v>
          </cell>
          <cell r="C273" t="str">
            <v>incluye techo de escalera</v>
          </cell>
          <cell r="J273">
            <v>8.692499999999999</v>
          </cell>
        </row>
        <row r="274">
          <cell r="B274" t="str">
            <v>ubicacion</v>
          </cell>
          <cell r="H274" t="str">
            <v>largo</v>
          </cell>
          <cell r="I274" t="str">
            <v>ancho</v>
          </cell>
          <cell r="J274" t="str">
            <v>m2</v>
          </cell>
        </row>
        <row r="275">
          <cell r="B275" t="str">
            <v>-</v>
          </cell>
          <cell r="C275" t="str">
            <v>-</v>
          </cell>
          <cell r="D275" t="str">
            <v>-</v>
          </cell>
          <cell r="E275" t="str">
            <v>-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</row>
        <row r="276">
          <cell r="B276" t="str">
            <v>hall piso 2</v>
          </cell>
          <cell r="H276">
            <v>2.6</v>
          </cell>
          <cell r="I276">
            <v>2.15</v>
          </cell>
          <cell r="J276">
            <v>5.59</v>
          </cell>
        </row>
        <row r="277">
          <cell r="H277">
            <v>3.65</v>
          </cell>
          <cell r="I277">
            <v>0.85</v>
          </cell>
          <cell r="J277">
            <v>3.1025</v>
          </cell>
        </row>
        <row r="279">
          <cell r="B279" t="str">
            <v>AREA E P2 HALL</v>
          </cell>
          <cell r="J279">
            <v>34.037999999999997</v>
          </cell>
        </row>
        <row r="280">
          <cell r="B280" t="str">
            <v>AREA V P2 HALL</v>
          </cell>
          <cell r="J280">
            <v>27.447999999999993</v>
          </cell>
        </row>
        <row r="281">
          <cell r="B281" t="str">
            <v>GUARD  P2 HALL</v>
          </cell>
          <cell r="J281">
            <v>11.490000000000002</v>
          </cell>
        </row>
        <row r="282">
          <cell r="B282" t="str">
            <v>CORNIZ  P2 HALL</v>
          </cell>
          <cell r="J282">
            <v>10.3</v>
          </cell>
        </row>
        <row r="283">
          <cell r="B283" t="str">
            <v>Ubicacion</v>
          </cell>
          <cell r="F283" t="str">
            <v>largo</v>
          </cell>
          <cell r="G283" t="str">
            <v>alto</v>
          </cell>
          <cell r="H283" t="str">
            <v>area e</v>
          </cell>
          <cell r="I283" t="str">
            <v>area p</v>
          </cell>
          <cell r="J283" t="str">
            <v>guard</v>
          </cell>
          <cell r="K283" t="str">
            <v>corn</v>
          </cell>
        </row>
        <row r="284">
          <cell r="B284" t="str">
            <v>-</v>
          </cell>
          <cell r="C284" t="str">
            <v>-</v>
          </cell>
          <cell r="D284" t="str">
            <v>-</v>
          </cell>
          <cell r="E284" t="str">
            <v>-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</row>
        <row r="285">
          <cell r="B285" t="str">
            <v>hall piso 2</v>
          </cell>
          <cell r="F285">
            <v>10.3</v>
          </cell>
          <cell r="G285">
            <v>2.5</v>
          </cell>
          <cell r="H285">
            <v>25.75</v>
          </cell>
          <cell r="I285">
            <v>25.75</v>
          </cell>
          <cell r="J285">
            <v>10.3</v>
          </cell>
          <cell r="K285">
            <v>10.3</v>
          </cell>
        </row>
        <row r="286">
          <cell r="C286" t="str">
            <v>interior baranda</v>
          </cell>
          <cell r="F286">
            <v>3.64</v>
          </cell>
          <cell r="G286">
            <v>0.8</v>
          </cell>
          <cell r="H286">
            <v>2.9120000000000004</v>
          </cell>
          <cell r="I286">
            <v>2.9120000000000004</v>
          </cell>
          <cell r="J286">
            <v>3.64</v>
          </cell>
        </row>
        <row r="287">
          <cell r="C287" t="str">
            <v>exterior baranda</v>
          </cell>
          <cell r="F287">
            <v>5.12</v>
          </cell>
          <cell r="G287">
            <v>1.05</v>
          </cell>
          <cell r="H287">
            <v>5.3760000000000003</v>
          </cell>
          <cell r="I287">
            <v>5.3760000000000003</v>
          </cell>
        </row>
        <row r="288">
          <cell r="B288" t="str">
            <v>V2</v>
          </cell>
          <cell r="F288">
            <v>1</v>
          </cell>
          <cell r="G288">
            <v>1.2</v>
          </cell>
          <cell r="H288">
            <v>0</v>
          </cell>
          <cell r="I288">
            <v>-1.2</v>
          </cell>
          <cell r="J288">
            <v>0</v>
          </cell>
          <cell r="K288">
            <v>0</v>
          </cell>
        </row>
        <row r="289">
          <cell r="B289" t="str">
            <v>P2</v>
          </cell>
          <cell r="F289">
            <v>0.85</v>
          </cell>
          <cell r="G289">
            <v>2.2000000000000002</v>
          </cell>
          <cell r="H289">
            <v>0</v>
          </cell>
          <cell r="I289">
            <v>-1.87</v>
          </cell>
          <cell r="J289">
            <v>-0.85</v>
          </cell>
          <cell r="K289">
            <v>0</v>
          </cell>
        </row>
        <row r="290">
          <cell r="B290" t="str">
            <v>P2</v>
          </cell>
          <cell r="F290">
            <v>0.85</v>
          </cell>
          <cell r="G290">
            <v>2.2000000000000002</v>
          </cell>
          <cell r="H290">
            <v>0</v>
          </cell>
          <cell r="I290">
            <v>-1.87</v>
          </cell>
          <cell r="J290">
            <v>-0.85</v>
          </cell>
          <cell r="K290">
            <v>0</v>
          </cell>
        </row>
        <row r="291">
          <cell r="B291" t="str">
            <v>P3</v>
          </cell>
          <cell r="F291">
            <v>0.75</v>
          </cell>
          <cell r="G291">
            <v>2.2000000000000002</v>
          </cell>
          <cell r="H291">
            <v>0</v>
          </cell>
          <cell r="I291">
            <v>-1.6500000000000001</v>
          </cell>
          <cell r="J291">
            <v>-0.75</v>
          </cell>
          <cell r="K291">
            <v>0</v>
          </cell>
        </row>
        <row r="293">
          <cell r="B293" t="str">
            <v>AREA H P2 ESTAR</v>
          </cell>
          <cell r="J293">
            <v>17.64</v>
          </cell>
        </row>
        <row r="294">
          <cell r="B294" t="str">
            <v>ubicacion</v>
          </cell>
          <cell r="H294" t="str">
            <v>largo</v>
          </cell>
          <cell r="I294" t="str">
            <v>ancho</v>
          </cell>
          <cell r="J294" t="str">
            <v>m2</v>
          </cell>
        </row>
        <row r="295">
          <cell r="B295" t="str">
            <v>-</v>
          </cell>
          <cell r="C295" t="str">
            <v>-</v>
          </cell>
          <cell r="D295" t="str">
            <v>-</v>
          </cell>
          <cell r="E295" t="str">
            <v>-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</row>
        <row r="296">
          <cell r="B296" t="str">
            <v>estar</v>
          </cell>
          <cell r="H296">
            <v>3.6</v>
          </cell>
          <cell r="I296">
            <v>4.9000000000000004</v>
          </cell>
          <cell r="J296">
            <v>17.64</v>
          </cell>
        </row>
        <row r="298">
          <cell r="B298" t="str">
            <v>AREA E P2 ESTAR</v>
          </cell>
          <cell r="J298">
            <v>33.6</v>
          </cell>
        </row>
        <row r="299">
          <cell r="B299" t="str">
            <v>AREA V P2 ESTAR</v>
          </cell>
          <cell r="J299">
            <v>26.700000000000003</v>
          </cell>
        </row>
        <row r="300">
          <cell r="B300" t="str">
            <v>GUARD  P2 ESTAR</v>
          </cell>
          <cell r="J300">
            <v>11.25</v>
          </cell>
        </row>
        <row r="301">
          <cell r="B301" t="str">
            <v>CORNIZ  P2 ESTAR</v>
          </cell>
          <cell r="J301">
            <v>14</v>
          </cell>
        </row>
        <row r="302">
          <cell r="B302" t="str">
            <v>Ubicacion</v>
          </cell>
          <cell r="F302" t="str">
            <v>largo</v>
          </cell>
          <cell r="G302" t="str">
            <v>alto</v>
          </cell>
          <cell r="H302" t="str">
            <v>area e</v>
          </cell>
          <cell r="I302" t="str">
            <v>area p</v>
          </cell>
          <cell r="J302" t="str">
            <v>guard</v>
          </cell>
          <cell r="K302" t="str">
            <v>corn</v>
          </cell>
        </row>
        <row r="303">
          <cell r="B303" t="str">
            <v>-</v>
          </cell>
          <cell r="C303" t="str">
            <v>-</v>
          </cell>
          <cell r="D303" t="str">
            <v>-</v>
          </cell>
          <cell r="E303" t="str">
            <v>-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</row>
        <row r="304">
          <cell r="B304" t="str">
            <v>estar</v>
          </cell>
          <cell r="F304">
            <v>14</v>
          </cell>
          <cell r="G304">
            <v>2.5</v>
          </cell>
          <cell r="H304">
            <v>35</v>
          </cell>
          <cell r="I304">
            <v>35</v>
          </cell>
          <cell r="J304">
            <v>14</v>
          </cell>
          <cell r="K304">
            <v>14</v>
          </cell>
        </row>
        <row r="305">
          <cell r="B305" t="str">
            <v>P3</v>
          </cell>
          <cell r="F305">
            <v>0.75</v>
          </cell>
          <cell r="G305">
            <v>2.2000000000000002</v>
          </cell>
          <cell r="H305">
            <v>0</v>
          </cell>
          <cell r="I305">
            <v>-1.6500000000000001</v>
          </cell>
          <cell r="J305">
            <v>-0.75</v>
          </cell>
          <cell r="K305">
            <v>0</v>
          </cell>
        </row>
        <row r="306">
          <cell r="B306" t="str">
            <v>V3</v>
          </cell>
          <cell r="F306">
            <v>1.5</v>
          </cell>
          <cell r="G306">
            <v>1.5</v>
          </cell>
          <cell r="H306">
            <v>0</v>
          </cell>
          <cell r="I306">
            <v>-2.25</v>
          </cell>
          <cell r="J306">
            <v>0</v>
          </cell>
          <cell r="K306">
            <v>0</v>
          </cell>
        </row>
        <row r="307">
          <cell r="B307" t="str">
            <v>PV2</v>
          </cell>
          <cell r="F307">
            <v>2</v>
          </cell>
          <cell r="G307">
            <v>2.2000000000000002</v>
          </cell>
          <cell r="H307">
            <v>-1.4000000000000004</v>
          </cell>
          <cell r="I307">
            <v>-4.4000000000000004</v>
          </cell>
          <cell r="J307">
            <v>-2</v>
          </cell>
          <cell r="K307">
            <v>0</v>
          </cell>
        </row>
        <row r="309">
          <cell r="B309" t="str">
            <v xml:space="preserve">AREA H P2 DORMITORIOS </v>
          </cell>
          <cell r="J309">
            <v>22.915000000000003</v>
          </cell>
        </row>
        <row r="310">
          <cell r="B310" t="str">
            <v>Ubicacion</v>
          </cell>
          <cell r="H310" t="str">
            <v>largo</v>
          </cell>
          <cell r="I310" t="str">
            <v>ancho</v>
          </cell>
          <cell r="J310" t="str">
            <v>m2</v>
          </cell>
        </row>
        <row r="311">
          <cell r="B311" t="str">
            <v>-</v>
          </cell>
          <cell r="C311" t="str">
            <v>-</v>
          </cell>
          <cell r="D311" t="str">
            <v>-</v>
          </cell>
          <cell r="E311" t="str">
            <v>-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</row>
        <row r="312">
          <cell r="B312" t="str">
            <v>dormitorio 2</v>
          </cell>
          <cell r="H312">
            <v>3.2</v>
          </cell>
          <cell r="I312">
            <v>1.7</v>
          </cell>
          <cell r="J312">
            <v>5.44</v>
          </cell>
        </row>
        <row r="313">
          <cell r="H313">
            <v>3.8</v>
          </cell>
          <cell r="I313">
            <v>1.25</v>
          </cell>
          <cell r="J313">
            <v>4.75</v>
          </cell>
        </row>
        <row r="314">
          <cell r="H314">
            <v>0.85</v>
          </cell>
          <cell r="I314">
            <v>1.1000000000000001</v>
          </cell>
          <cell r="J314">
            <v>0.93500000000000005</v>
          </cell>
        </row>
        <row r="315">
          <cell r="H315">
            <v>1</v>
          </cell>
          <cell r="I315">
            <v>0.6</v>
          </cell>
          <cell r="J315">
            <v>0.6</v>
          </cell>
        </row>
        <row r="316">
          <cell r="B316" t="str">
            <v>closet 5</v>
          </cell>
          <cell r="H316">
            <v>1.75</v>
          </cell>
          <cell r="I316">
            <v>0.6</v>
          </cell>
          <cell r="J316">
            <v>1.05</v>
          </cell>
        </row>
        <row r="317">
          <cell r="B317" t="str">
            <v>dormitorio 3</v>
          </cell>
          <cell r="H317">
            <v>2.8</v>
          </cell>
          <cell r="I317">
            <v>1.45</v>
          </cell>
          <cell r="J317">
            <v>4.0599999999999996</v>
          </cell>
        </row>
        <row r="318">
          <cell r="H318">
            <v>3.2</v>
          </cell>
          <cell r="I318">
            <v>1.6</v>
          </cell>
          <cell r="J318">
            <v>5.120000000000001</v>
          </cell>
        </row>
        <row r="319">
          <cell r="B319" t="str">
            <v>closet 4</v>
          </cell>
          <cell r="H319">
            <v>0.6</v>
          </cell>
          <cell r="I319">
            <v>1.6</v>
          </cell>
          <cell r="J319">
            <v>0.96</v>
          </cell>
        </row>
        <row r="321">
          <cell r="B321" t="str">
            <v xml:space="preserve">AREA E P2 DORMITORIOS </v>
          </cell>
          <cell r="J321">
            <v>91</v>
          </cell>
        </row>
        <row r="322">
          <cell r="B322" t="str">
            <v xml:space="preserve">AREA V P2 DORMITORIOS </v>
          </cell>
          <cell r="J322">
            <v>71.509999999999991</v>
          </cell>
        </row>
        <row r="323">
          <cell r="B323" t="str">
            <v xml:space="preserve">GUARD  P2 DORMITORIOS </v>
          </cell>
          <cell r="J323">
            <v>29.899999999999995</v>
          </cell>
        </row>
        <row r="324">
          <cell r="B324" t="str">
            <v xml:space="preserve">CORNIZ  P2 DORMITORIOS </v>
          </cell>
          <cell r="J324">
            <v>31.599999999999998</v>
          </cell>
        </row>
        <row r="325">
          <cell r="B325" t="str">
            <v>Ubicacion</v>
          </cell>
          <cell r="F325" t="str">
            <v>largo</v>
          </cell>
          <cell r="G325" t="str">
            <v>alto</v>
          </cell>
          <cell r="H325" t="str">
            <v>area e</v>
          </cell>
          <cell r="I325" t="str">
            <v>area p</v>
          </cell>
          <cell r="J325" t="str">
            <v>guard</v>
          </cell>
          <cell r="K325" t="str">
            <v>corn</v>
          </cell>
        </row>
        <row r="326">
          <cell r="B326" t="str">
            <v>-</v>
          </cell>
          <cell r="C326" t="str">
            <v>-</v>
          </cell>
          <cell r="D326" t="str">
            <v>-</v>
          </cell>
          <cell r="E326" t="str">
            <v>-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</row>
        <row r="327">
          <cell r="B327" t="str">
            <v>dormitorio 2</v>
          </cell>
          <cell r="F327">
            <v>16.899999999999999</v>
          </cell>
          <cell r="G327">
            <v>2.5</v>
          </cell>
          <cell r="H327">
            <v>42.25</v>
          </cell>
          <cell r="I327">
            <v>42.25</v>
          </cell>
          <cell r="J327">
            <v>16.899999999999999</v>
          </cell>
          <cell r="K327">
            <v>16.899999999999999</v>
          </cell>
        </row>
        <row r="328">
          <cell r="B328" t="str">
            <v>P2</v>
          </cell>
          <cell r="F328">
            <v>0.85</v>
          </cell>
          <cell r="G328">
            <v>2.2000000000000002</v>
          </cell>
          <cell r="H328">
            <v>0</v>
          </cell>
          <cell r="I328">
            <v>-1.87</v>
          </cell>
          <cell r="J328">
            <v>-0.85</v>
          </cell>
          <cell r="K328">
            <v>0</v>
          </cell>
        </row>
        <row r="329">
          <cell r="B329" t="str">
            <v>V3</v>
          </cell>
          <cell r="F329">
            <v>1.5</v>
          </cell>
          <cell r="G329">
            <v>1.5</v>
          </cell>
          <cell r="H329">
            <v>0</v>
          </cell>
          <cell r="I329">
            <v>-2.25</v>
          </cell>
          <cell r="J329">
            <v>0</v>
          </cell>
          <cell r="K329">
            <v>0</v>
          </cell>
        </row>
        <row r="330">
          <cell r="B330" t="str">
            <v>PCL5</v>
          </cell>
          <cell r="F330">
            <v>1.75</v>
          </cell>
          <cell r="G330">
            <v>2.5</v>
          </cell>
          <cell r="H330">
            <v>-1.375</v>
          </cell>
          <cell r="I330">
            <v>-4.375</v>
          </cell>
          <cell r="J330">
            <v>-1.75</v>
          </cell>
          <cell r="K330">
            <v>-1.75</v>
          </cell>
        </row>
        <row r="331">
          <cell r="B331" t="str">
            <v>closet 5</v>
          </cell>
          <cell r="F331">
            <v>4.7</v>
          </cell>
          <cell r="G331">
            <v>2.5</v>
          </cell>
          <cell r="H331">
            <v>11.75</v>
          </cell>
          <cell r="I331">
            <v>11.75</v>
          </cell>
          <cell r="J331">
            <v>4.7</v>
          </cell>
          <cell r="K331">
            <v>4.7</v>
          </cell>
        </row>
        <row r="332">
          <cell r="B332" t="str">
            <v>PCL5</v>
          </cell>
          <cell r="F332">
            <v>1.75</v>
          </cell>
          <cell r="G332">
            <v>2.5</v>
          </cell>
          <cell r="H332">
            <v>-1.375</v>
          </cell>
          <cell r="I332">
            <v>-4.375</v>
          </cell>
          <cell r="J332">
            <v>-1.75</v>
          </cell>
          <cell r="K332">
            <v>-1.75</v>
          </cell>
        </row>
        <row r="333">
          <cell r="B333" t="str">
            <v>dormitorio 3</v>
          </cell>
          <cell r="F333">
            <v>12.5</v>
          </cell>
          <cell r="G333">
            <v>2.5</v>
          </cell>
          <cell r="H333">
            <v>31.25</v>
          </cell>
          <cell r="I333">
            <v>31.25</v>
          </cell>
          <cell r="J333">
            <v>12.5</v>
          </cell>
          <cell r="K333">
            <v>12.5</v>
          </cell>
        </row>
        <row r="334">
          <cell r="B334" t="str">
            <v>P2</v>
          </cell>
          <cell r="F334">
            <v>0.85</v>
          </cell>
          <cell r="G334">
            <v>2.2000000000000002</v>
          </cell>
          <cell r="H334">
            <v>0</v>
          </cell>
          <cell r="I334">
            <v>-1.87</v>
          </cell>
          <cell r="J334">
            <v>-0.85</v>
          </cell>
          <cell r="K334">
            <v>0</v>
          </cell>
        </row>
        <row r="335">
          <cell r="B335" t="str">
            <v>V4</v>
          </cell>
          <cell r="F335">
            <v>1</v>
          </cell>
          <cell r="G335">
            <v>1.5</v>
          </cell>
          <cell r="H335">
            <v>0</v>
          </cell>
          <cell r="I335">
            <v>-1.5</v>
          </cell>
          <cell r="J335">
            <v>0</v>
          </cell>
          <cell r="K335">
            <v>0</v>
          </cell>
        </row>
        <row r="336">
          <cell r="B336" t="str">
            <v>PCL4</v>
          </cell>
          <cell r="F336">
            <v>1.7</v>
          </cell>
          <cell r="G336">
            <v>2.5</v>
          </cell>
          <cell r="H336">
            <v>-1.25</v>
          </cell>
          <cell r="I336">
            <v>-4.25</v>
          </cell>
          <cell r="J336">
            <v>-1.7</v>
          </cell>
          <cell r="K336">
            <v>-1.7</v>
          </cell>
        </row>
        <row r="337">
          <cell r="B337" t="str">
            <v>closet 4</v>
          </cell>
          <cell r="F337">
            <v>4.4000000000000004</v>
          </cell>
          <cell r="G337">
            <v>2.5</v>
          </cell>
          <cell r="H337">
            <v>11</v>
          </cell>
          <cell r="I337">
            <v>11</v>
          </cell>
          <cell r="J337">
            <v>4.4000000000000004</v>
          </cell>
          <cell r="K337">
            <v>4.4000000000000004</v>
          </cell>
        </row>
        <row r="338">
          <cell r="B338" t="str">
            <v>PCL4</v>
          </cell>
          <cell r="F338">
            <v>1.7</v>
          </cell>
          <cell r="G338">
            <v>2.5</v>
          </cell>
          <cell r="H338">
            <v>-1.25</v>
          </cell>
          <cell r="I338">
            <v>-4.25</v>
          </cell>
          <cell r="J338">
            <v>-1.7</v>
          </cell>
          <cell r="K338">
            <v>-1.7</v>
          </cell>
        </row>
        <row r="340">
          <cell r="B340" t="str">
            <v>AREA P P2 BAÑOS</v>
          </cell>
          <cell r="J340">
            <v>8.9164999999999992</v>
          </cell>
        </row>
        <row r="341">
          <cell r="B341" t="str">
            <v>AREA T P2 BAÑOS</v>
          </cell>
          <cell r="J341">
            <v>8.9164999999999992</v>
          </cell>
        </row>
        <row r="342">
          <cell r="B342" t="str">
            <v>Ubicacion</v>
          </cell>
          <cell r="G342" t="str">
            <v>largo</v>
          </cell>
          <cell r="H342" t="str">
            <v>ancho</v>
          </cell>
          <cell r="I342" t="str">
            <v>m2</v>
          </cell>
          <cell r="J342" t="str">
            <v>m2</v>
          </cell>
        </row>
        <row r="343">
          <cell r="B343" t="str">
            <v>-</v>
          </cell>
          <cell r="C343" t="str">
            <v>-</v>
          </cell>
          <cell r="D343" t="str">
            <v>-</v>
          </cell>
          <cell r="E343" t="str">
            <v>-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</row>
        <row r="344">
          <cell r="B344" t="str">
            <v>baño 2</v>
          </cell>
          <cell r="G344">
            <v>2.59</v>
          </cell>
          <cell r="H344">
            <v>1.4</v>
          </cell>
          <cell r="I344">
            <v>3.6259999999999994</v>
          </cell>
          <cell r="J344">
            <v>3.6259999999999994</v>
          </cell>
        </row>
        <row r="345">
          <cell r="C345" t="str">
            <v>tina</v>
          </cell>
        </row>
        <row r="346">
          <cell r="B346" t="str">
            <v>baño 3</v>
          </cell>
          <cell r="G346">
            <v>0.75</v>
          </cell>
          <cell r="H346">
            <v>1.55</v>
          </cell>
          <cell r="I346">
            <v>1.1625000000000001</v>
          </cell>
          <cell r="J346">
            <v>1.1625000000000001</v>
          </cell>
        </row>
        <row r="347">
          <cell r="G347">
            <v>3.4399999999999995</v>
          </cell>
          <cell r="H347">
            <v>1.2</v>
          </cell>
          <cell r="I347">
            <v>4.1279999999999992</v>
          </cell>
          <cell r="J347">
            <v>4.1279999999999992</v>
          </cell>
        </row>
        <row r="348">
          <cell r="C348" t="str">
            <v>tina</v>
          </cell>
        </row>
        <row r="350">
          <cell r="B350" t="str">
            <v>AREA E P2 BAÑOS</v>
          </cell>
          <cell r="J350">
            <v>50.899999999999991</v>
          </cell>
        </row>
        <row r="351">
          <cell r="B351" t="str">
            <v>AREA V P2 BAÑOS</v>
          </cell>
          <cell r="J351">
            <v>46.4</v>
          </cell>
        </row>
        <row r="352">
          <cell r="B352" t="str">
            <v>GUARD  P2 BAÑOS</v>
          </cell>
          <cell r="J352">
            <v>18.86</v>
          </cell>
        </row>
        <row r="353">
          <cell r="B353" t="str">
            <v>CORNIZ  P2 BAÑOS</v>
          </cell>
          <cell r="J353">
            <v>20.36</v>
          </cell>
        </row>
        <row r="354">
          <cell r="B354" t="str">
            <v>Ubicacion</v>
          </cell>
          <cell r="F354" t="str">
            <v>largo</v>
          </cell>
          <cell r="G354" t="str">
            <v>alto</v>
          </cell>
          <cell r="H354" t="str">
            <v>area e</v>
          </cell>
          <cell r="I354" t="str">
            <v>area p</v>
          </cell>
          <cell r="J354" t="str">
            <v>guard</v>
          </cell>
          <cell r="K354" t="str">
            <v>corn</v>
          </cell>
        </row>
        <row r="355">
          <cell r="B355" t="str">
            <v>-</v>
          </cell>
          <cell r="C355" t="str">
            <v>-</v>
          </cell>
          <cell r="D355" t="str">
            <v>-</v>
          </cell>
          <cell r="E355" t="str">
            <v>-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</row>
        <row r="356">
          <cell r="B356" t="str">
            <v>baño 2</v>
          </cell>
          <cell r="F356">
            <v>7.9799999999999995</v>
          </cell>
          <cell r="G356">
            <v>2.5</v>
          </cell>
          <cell r="H356">
            <v>19.95</v>
          </cell>
          <cell r="I356">
            <v>19.95</v>
          </cell>
          <cell r="J356">
            <v>7.9799999999999995</v>
          </cell>
          <cell r="K356">
            <v>7.9799999999999995</v>
          </cell>
        </row>
        <row r="357">
          <cell r="B357" t="str">
            <v>P3</v>
          </cell>
          <cell r="F357">
            <v>0.75</v>
          </cell>
          <cell r="G357">
            <v>2.2000000000000002</v>
          </cell>
          <cell r="H357">
            <v>0</v>
          </cell>
          <cell r="I357">
            <v>-1.6500000000000001</v>
          </cell>
          <cell r="J357">
            <v>-0.75</v>
          </cell>
          <cell r="K357">
            <v>0</v>
          </cell>
        </row>
        <row r="358">
          <cell r="B358" t="str">
            <v>baño 3</v>
          </cell>
          <cell r="F358">
            <v>12.379999999999999</v>
          </cell>
          <cell r="G358">
            <v>2.5</v>
          </cell>
          <cell r="H358">
            <v>30.949999999999996</v>
          </cell>
          <cell r="I358">
            <v>30.949999999999996</v>
          </cell>
          <cell r="J358">
            <v>12.379999999999999</v>
          </cell>
          <cell r="K358">
            <v>12.379999999999999</v>
          </cell>
        </row>
        <row r="359">
          <cell r="B359" t="str">
            <v>P3</v>
          </cell>
          <cell r="F359">
            <v>0.75</v>
          </cell>
          <cell r="G359">
            <v>2.2000000000000002</v>
          </cell>
          <cell r="H359">
            <v>0</v>
          </cell>
          <cell r="I359">
            <v>-1.6500000000000001</v>
          </cell>
          <cell r="J359">
            <v>-0.75</v>
          </cell>
          <cell r="K359">
            <v>0</v>
          </cell>
        </row>
        <row r="360">
          <cell r="B360" t="str">
            <v>V2</v>
          </cell>
          <cell r="F360">
            <v>1</v>
          </cell>
          <cell r="G360">
            <v>1.2</v>
          </cell>
          <cell r="H360">
            <v>0</v>
          </cell>
          <cell r="I360">
            <v>-1.2</v>
          </cell>
          <cell r="J360">
            <v>0</v>
          </cell>
          <cell r="K360">
            <v>0</v>
          </cell>
        </row>
        <row r="362">
          <cell r="B362" t="str">
            <v>AREA H P2 ESCALERAS</v>
          </cell>
          <cell r="J362">
            <v>0</v>
          </cell>
        </row>
        <row r="363">
          <cell r="B363" t="str">
            <v>AREA H P2 ESCALERAS (descansos)</v>
          </cell>
          <cell r="J363">
            <v>0</v>
          </cell>
        </row>
        <row r="364">
          <cell r="B364" t="str">
            <v>Ubicacion</v>
          </cell>
          <cell r="G364" t="str">
            <v>largo</v>
          </cell>
          <cell r="H364" t="str">
            <v>ancho</v>
          </cell>
          <cell r="I364" t="str">
            <v>m2</v>
          </cell>
          <cell r="J364" t="str">
            <v>m2</v>
          </cell>
        </row>
        <row r="365">
          <cell r="B365" t="str">
            <v>-</v>
          </cell>
          <cell r="C365" t="str">
            <v>-</v>
          </cell>
          <cell r="D365" t="str">
            <v>-</v>
          </cell>
          <cell r="E365" t="str">
            <v>-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</row>
        <row r="366">
          <cell r="B366" t="str">
            <v>Escalera</v>
          </cell>
          <cell r="I366">
            <v>0</v>
          </cell>
        </row>
        <row r="367">
          <cell r="C367" t="str">
            <v>descansos</v>
          </cell>
          <cell r="J367">
            <v>0</v>
          </cell>
        </row>
        <row r="369">
          <cell r="B369" t="str">
            <v>AREA E P2 ESCALERAS</v>
          </cell>
          <cell r="J369">
            <v>0</v>
          </cell>
        </row>
        <row r="370">
          <cell r="B370" t="str">
            <v>AREA V P2 ESCALERAS</v>
          </cell>
          <cell r="J370">
            <v>0</v>
          </cell>
        </row>
        <row r="371">
          <cell r="B371" t="str">
            <v>GUARD  P2 ESCALERAS</v>
          </cell>
          <cell r="J371">
            <v>0</v>
          </cell>
        </row>
        <row r="372">
          <cell r="B372" t="str">
            <v>CORNIZ  P2 ESCALERAS</v>
          </cell>
          <cell r="J372">
            <v>0</v>
          </cell>
        </row>
        <row r="373">
          <cell r="B373" t="str">
            <v>Ubicacion</v>
          </cell>
          <cell r="F373" t="str">
            <v>largo</v>
          </cell>
          <cell r="G373" t="str">
            <v>alto</v>
          </cell>
          <cell r="H373" t="str">
            <v>area e</v>
          </cell>
          <cell r="I373" t="str">
            <v>area p</v>
          </cell>
          <cell r="J373" t="str">
            <v>guard</v>
          </cell>
          <cell r="K373" t="str">
            <v>corn</v>
          </cell>
        </row>
        <row r="374">
          <cell r="B374" t="str">
            <v>-</v>
          </cell>
          <cell r="C374" t="str">
            <v>-</v>
          </cell>
          <cell r="D374" t="str">
            <v>-</v>
          </cell>
          <cell r="E374" t="str">
            <v>-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</row>
        <row r="375">
          <cell r="B375" t="str">
            <v>Escalera</v>
          </cell>
          <cell r="G375">
            <v>2.5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8">
          <cell r="B378" t="str">
            <v xml:space="preserve">AREA H P2 TERRAZAS </v>
          </cell>
          <cell r="J378">
            <v>20.88</v>
          </cell>
        </row>
        <row r="379">
          <cell r="B379" t="str">
            <v>Ubicacion</v>
          </cell>
          <cell r="H379" t="str">
            <v>largo</v>
          </cell>
          <cell r="I379" t="str">
            <v>ancho</v>
          </cell>
          <cell r="J379" t="str">
            <v>m2</v>
          </cell>
        </row>
        <row r="380">
          <cell r="B380" t="str">
            <v>-</v>
          </cell>
          <cell r="C380" t="str">
            <v>-</v>
          </cell>
          <cell r="D380" t="str">
            <v>-</v>
          </cell>
          <cell r="E380" t="str">
            <v>-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</row>
        <row r="381">
          <cell r="B381" t="str">
            <v>terraza estar</v>
          </cell>
          <cell r="H381">
            <v>6.8000000000000007</v>
          </cell>
          <cell r="I381">
            <v>2.4</v>
          </cell>
          <cell r="J381">
            <v>16.32</v>
          </cell>
        </row>
        <row r="382">
          <cell r="H382">
            <v>2.4</v>
          </cell>
          <cell r="I382">
            <v>1.9</v>
          </cell>
          <cell r="J382">
            <v>4.5599999999999996</v>
          </cell>
        </row>
        <row r="384">
          <cell r="B384" t="str">
            <v xml:space="preserve">AREA H P2 JARDINERAS </v>
          </cell>
          <cell r="J384">
            <v>0</v>
          </cell>
        </row>
        <row r="385">
          <cell r="B385" t="str">
            <v>Ubicacion</v>
          </cell>
          <cell r="H385" t="str">
            <v>largo</v>
          </cell>
          <cell r="I385" t="str">
            <v>ancho</v>
          </cell>
          <cell r="J385" t="str">
            <v>m2</v>
          </cell>
        </row>
        <row r="386">
          <cell r="B386" t="str">
            <v>-</v>
          </cell>
          <cell r="C386" t="str">
            <v>-</v>
          </cell>
          <cell r="D386" t="str">
            <v>-</v>
          </cell>
          <cell r="E386" t="str">
            <v>-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</row>
        <row r="387">
          <cell r="B387" t="str">
            <v>jardinera</v>
          </cell>
          <cell r="J387">
            <v>0</v>
          </cell>
        </row>
        <row r="389">
          <cell r="B389" t="str">
            <v xml:space="preserve">AREA V P2 JARDINERAS </v>
          </cell>
          <cell r="J389">
            <v>0</v>
          </cell>
        </row>
        <row r="390">
          <cell r="B390" t="str">
            <v>Ubicacion</v>
          </cell>
          <cell r="F390" t="str">
            <v>largo</v>
          </cell>
          <cell r="G390" t="str">
            <v>alto</v>
          </cell>
          <cell r="H390" t="str">
            <v>area e</v>
          </cell>
        </row>
        <row r="391">
          <cell r="B391" t="str">
            <v>-</v>
          </cell>
          <cell r="C391" t="str">
            <v>-</v>
          </cell>
          <cell r="D391" t="str">
            <v>-</v>
          </cell>
          <cell r="E391" t="str">
            <v>-</v>
          </cell>
          <cell r="F391" t="str">
            <v>-</v>
          </cell>
          <cell r="G391" t="str">
            <v>-</v>
          </cell>
          <cell r="H391" t="str">
            <v>-</v>
          </cell>
        </row>
        <row r="392">
          <cell r="B392" t="str">
            <v>jardinera</v>
          </cell>
          <cell r="H392">
            <v>0</v>
          </cell>
        </row>
        <row r="399">
          <cell r="B399" t="str">
            <v>CUADRO DE VANOS</v>
          </cell>
        </row>
        <row r="400">
          <cell r="B400" t="str">
            <v>UBICACION</v>
          </cell>
          <cell r="D400" t="str">
            <v>ancho</v>
          </cell>
          <cell r="E400" t="str">
            <v>alto</v>
          </cell>
          <cell r="F400" t="str">
            <v>guardapolvos</v>
          </cell>
          <cell r="G400" t="str">
            <v>cornisa</v>
          </cell>
        </row>
        <row r="401">
          <cell r="B401" t="str">
            <v>-</v>
          </cell>
          <cell r="C401" t="str">
            <v>-</v>
          </cell>
          <cell r="D401" t="str">
            <v>-</v>
          </cell>
          <cell r="E401" t="str">
            <v>-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</row>
        <row r="402">
          <cell r="B402" t="str">
            <v>P1</v>
          </cell>
          <cell r="D402">
            <v>0.9</v>
          </cell>
          <cell r="E402">
            <v>2.2000000000000002</v>
          </cell>
          <cell r="F402">
            <v>-0.9</v>
          </cell>
        </row>
        <row r="403">
          <cell r="B403" t="str">
            <v>P2</v>
          </cell>
          <cell r="D403">
            <v>0.85</v>
          </cell>
          <cell r="E403">
            <v>2.2000000000000002</v>
          </cell>
          <cell r="F403">
            <v>-0.85</v>
          </cell>
        </row>
        <row r="404">
          <cell r="B404" t="str">
            <v>P3</v>
          </cell>
          <cell r="D404">
            <v>0.75</v>
          </cell>
          <cell r="E404">
            <v>2.2000000000000002</v>
          </cell>
          <cell r="F404">
            <v>-0.75</v>
          </cell>
        </row>
        <row r="405">
          <cell r="B405" t="str">
            <v>P4</v>
          </cell>
          <cell r="D405">
            <v>0.7</v>
          </cell>
          <cell r="E405">
            <v>2.2000000000000002</v>
          </cell>
          <cell r="F405">
            <v>-0.7</v>
          </cell>
        </row>
        <row r="406">
          <cell r="B406" t="str">
            <v>P5</v>
          </cell>
          <cell r="D406">
            <v>0.85</v>
          </cell>
          <cell r="E406">
            <v>2.2000000000000002</v>
          </cell>
          <cell r="F406">
            <v>-0.85</v>
          </cell>
        </row>
        <row r="407">
          <cell r="B407" t="str">
            <v>V1</v>
          </cell>
          <cell r="D407">
            <v>0.5</v>
          </cell>
          <cell r="E407">
            <v>1.2</v>
          </cell>
        </row>
        <row r="408">
          <cell r="B408" t="str">
            <v>V2</v>
          </cell>
          <cell r="D408">
            <v>1</v>
          </cell>
          <cell r="E408">
            <v>1.2</v>
          </cell>
        </row>
        <row r="409">
          <cell r="B409" t="str">
            <v>V3</v>
          </cell>
          <cell r="D409">
            <v>1.5</v>
          </cell>
          <cell r="E409">
            <v>1.5</v>
          </cell>
        </row>
        <row r="410">
          <cell r="B410" t="str">
            <v>V4</v>
          </cell>
          <cell r="D410">
            <v>1</v>
          </cell>
          <cell r="E410">
            <v>1.5</v>
          </cell>
        </row>
        <row r="411">
          <cell r="B411" t="str">
            <v>PV1</v>
          </cell>
          <cell r="D411">
            <v>4.5999999999999996</v>
          </cell>
          <cell r="E411">
            <v>2.56</v>
          </cell>
          <cell r="F411">
            <v>-4.5999999999999996</v>
          </cell>
        </row>
        <row r="412">
          <cell r="B412" t="str">
            <v>PV2</v>
          </cell>
          <cell r="D412">
            <v>2</v>
          </cell>
          <cell r="E412">
            <v>2.2000000000000002</v>
          </cell>
          <cell r="F412">
            <v>-2</v>
          </cell>
        </row>
        <row r="413">
          <cell r="B413" t="str">
            <v>PCL1</v>
          </cell>
          <cell r="D413">
            <v>2</v>
          </cell>
          <cell r="E413">
            <v>2.5</v>
          </cell>
          <cell r="F413">
            <v>-2</v>
          </cell>
          <cell r="G413">
            <v>-2</v>
          </cell>
        </row>
        <row r="414">
          <cell r="B414" t="str">
            <v>PCL2</v>
          </cell>
          <cell r="D414">
            <v>1.1499999999999999</v>
          </cell>
          <cell r="E414">
            <v>2.5</v>
          </cell>
          <cell r="F414">
            <v>-1.1499999999999999</v>
          </cell>
          <cell r="G414">
            <v>-1.1499999999999999</v>
          </cell>
        </row>
        <row r="415">
          <cell r="B415" t="str">
            <v>PCL3</v>
          </cell>
          <cell r="D415">
            <v>0.8</v>
          </cell>
          <cell r="E415">
            <v>2.5</v>
          </cell>
          <cell r="F415">
            <v>-0.8</v>
          </cell>
          <cell r="G415">
            <v>-0.8</v>
          </cell>
        </row>
        <row r="416">
          <cell r="B416" t="str">
            <v>PCL4</v>
          </cell>
          <cell r="D416">
            <v>1.7</v>
          </cell>
          <cell r="E416">
            <v>2.5</v>
          </cell>
          <cell r="F416">
            <v>-1.7</v>
          </cell>
          <cell r="G416">
            <v>-1.7</v>
          </cell>
        </row>
        <row r="417">
          <cell r="B417" t="str">
            <v>PCL5</v>
          </cell>
          <cell r="D417">
            <v>1.75</v>
          </cell>
          <cell r="E417">
            <v>2.5</v>
          </cell>
          <cell r="F417">
            <v>-1.75</v>
          </cell>
          <cell r="G417">
            <v>-1.75</v>
          </cell>
        </row>
        <row r="418">
          <cell r="B418" t="str">
            <v>PDe</v>
          </cell>
          <cell r="C418" t="str">
            <v>despensa en cocina</v>
          </cell>
          <cell r="D418">
            <v>0.8</v>
          </cell>
          <cell r="E418">
            <v>2.4</v>
          </cell>
          <cell r="G418">
            <v>-0.8</v>
          </cell>
        </row>
        <row r="421">
          <cell r="B421" t="str">
            <v>FIN CUADRO DE VANOS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E"/>
      <sheetName val="Casa 13"/>
      <sheetName val="Cubicacion"/>
      <sheetName val="ObraGruesa"/>
      <sheetName val="Auxiliar"/>
      <sheetName val="Fierro"/>
      <sheetName val="Analisis Precios 1"/>
    </sheetNames>
    <sheetDataSet>
      <sheetData sheetId="0"/>
      <sheetData sheetId="1"/>
      <sheetData sheetId="2"/>
      <sheetData sheetId="3" refreshError="1">
        <row r="10">
          <cell r="B10" t="str">
            <v>EXCAVACION</v>
          </cell>
        </row>
        <row r="12">
          <cell r="B12" t="str">
            <v>TRAZADO CIMIENTOS CORRIDOS</v>
          </cell>
          <cell r="J12">
            <v>178.84999999999997</v>
          </cell>
        </row>
        <row r="13">
          <cell r="B13" t="str">
            <v>EXCAVACION CIMIENTOS CORRIDOS</v>
          </cell>
          <cell r="J13">
            <v>39.926874999999995</v>
          </cell>
        </row>
        <row r="14">
          <cell r="B14" t="str">
            <v>Eje</v>
          </cell>
          <cell r="F14" t="str">
            <v>largo</v>
          </cell>
          <cell r="G14" t="str">
            <v>ancho</v>
          </cell>
          <cell r="H14" t="str">
            <v>alto</v>
          </cell>
          <cell r="I14" t="str">
            <v>ml</v>
          </cell>
          <cell r="J14" t="str">
            <v>m3</v>
          </cell>
        </row>
        <row r="15"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</row>
        <row r="16">
          <cell r="B16" t="str">
            <v>1</v>
          </cell>
          <cell r="F16">
            <v>4.9000000000000004</v>
          </cell>
          <cell r="G16">
            <v>0.8</v>
          </cell>
          <cell r="H16">
            <v>0.85</v>
          </cell>
          <cell r="I16">
            <v>9.8000000000000007</v>
          </cell>
          <cell r="J16">
            <v>3.3320000000000003</v>
          </cell>
        </row>
        <row r="17">
          <cell r="B17" t="str">
            <v>2</v>
          </cell>
          <cell r="F17">
            <v>1.3</v>
          </cell>
          <cell r="G17">
            <v>0.4</v>
          </cell>
          <cell r="H17">
            <v>0.85</v>
          </cell>
          <cell r="I17">
            <v>2.6</v>
          </cell>
          <cell r="J17">
            <v>0.442</v>
          </cell>
        </row>
        <row r="18">
          <cell r="B18" t="str">
            <v>3</v>
          </cell>
          <cell r="F18">
            <v>3.8999999999999995</v>
          </cell>
          <cell r="G18">
            <v>0.4</v>
          </cell>
          <cell r="H18">
            <v>0.85</v>
          </cell>
          <cell r="I18">
            <v>7.7999999999999989</v>
          </cell>
          <cell r="J18">
            <v>1.3259999999999998</v>
          </cell>
        </row>
        <row r="19">
          <cell r="B19" t="str">
            <v>3'</v>
          </cell>
          <cell r="F19">
            <v>3.3</v>
          </cell>
          <cell r="G19">
            <v>0.5</v>
          </cell>
          <cell r="H19">
            <v>0.85</v>
          </cell>
          <cell r="I19">
            <v>6.6</v>
          </cell>
          <cell r="J19">
            <v>1.4024999999999999</v>
          </cell>
        </row>
        <row r="20">
          <cell r="B20" t="str">
            <v>4</v>
          </cell>
          <cell r="F20">
            <v>2.7750000000000004</v>
          </cell>
          <cell r="G20">
            <v>0.5</v>
          </cell>
          <cell r="H20">
            <v>0.85</v>
          </cell>
          <cell r="I20">
            <v>5.5500000000000007</v>
          </cell>
          <cell r="J20">
            <v>1.1793750000000001</v>
          </cell>
        </row>
        <row r="21">
          <cell r="F21">
            <v>2.5750000000000002</v>
          </cell>
          <cell r="G21">
            <v>0.6</v>
          </cell>
          <cell r="H21">
            <v>0.85</v>
          </cell>
          <cell r="I21">
            <v>5.15</v>
          </cell>
          <cell r="J21">
            <v>1.31325</v>
          </cell>
        </row>
        <row r="22">
          <cell r="B22" t="str">
            <v>5</v>
          </cell>
          <cell r="F22">
            <v>1.4000000000000001</v>
          </cell>
          <cell r="G22">
            <v>0.4</v>
          </cell>
          <cell r="H22">
            <v>0.85</v>
          </cell>
          <cell r="I22">
            <v>2.8000000000000003</v>
          </cell>
          <cell r="J22">
            <v>0.47600000000000003</v>
          </cell>
        </row>
        <row r="23">
          <cell r="B23" t="str">
            <v>6</v>
          </cell>
          <cell r="F23">
            <v>3.375</v>
          </cell>
          <cell r="G23">
            <v>0.5</v>
          </cell>
          <cell r="H23">
            <v>0.85</v>
          </cell>
          <cell r="I23">
            <v>6.75</v>
          </cell>
          <cell r="J23">
            <v>1.434375</v>
          </cell>
        </row>
        <row r="24">
          <cell r="F24">
            <v>1</v>
          </cell>
          <cell r="G24">
            <v>0.4</v>
          </cell>
          <cell r="H24">
            <v>3.13</v>
          </cell>
          <cell r="I24">
            <v>2</v>
          </cell>
          <cell r="J24">
            <v>1.252</v>
          </cell>
        </row>
        <row r="25">
          <cell r="F25">
            <v>1</v>
          </cell>
          <cell r="G25">
            <v>0.4</v>
          </cell>
          <cell r="H25">
            <v>2.63</v>
          </cell>
          <cell r="I25">
            <v>2</v>
          </cell>
          <cell r="J25">
            <v>1.052</v>
          </cell>
        </row>
        <row r="26">
          <cell r="B26" t="str">
            <v>7</v>
          </cell>
          <cell r="F26">
            <v>3.3250000000000002</v>
          </cell>
          <cell r="G26">
            <v>0.6</v>
          </cell>
          <cell r="H26">
            <v>0.85</v>
          </cell>
          <cell r="I26">
            <v>6.65</v>
          </cell>
          <cell r="J26">
            <v>1.6957500000000001</v>
          </cell>
        </row>
        <row r="27">
          <cell r="F27">
            <v>1</v>
          </cell>
          <cell r="G27">
            <v>0.4</v>
          </cell>
          <cell r="H27">
            <v>1.63</v>
          </cell>
          <cell r="I27">
            <v>2</v>
          </cell>
          <cell r="J27">
            <v>0.65200000000000002</v>
          </cell>
        </row>
        <row r="28">
          <cell r="F28">
            <v>1</v>
          </cell>
          <cell r="G28">
            <v>0.4</v>
          </cell>
          <cell r="H28">
            <v>1.1299999999999999</v>
          </cell>
          <cell r="I28">
            <v>2</v>
          </cell>
          <cell r="J28">
            <v>0.45199999999999996</v>
          </cell>
        </row>
        <row r="29">
          <cell r="F29">
            <v>1.2999999999999998</v>
          </cell>
          <cell r="G29">
            <v>0.4</v>
          </cell>
          <cell r="H29">
            <v>0.85</v>
          </cell>
          <cell r="I29">
            <v>2.5999999999999996</v>
          </cell>
          <cell r="J29">
            <v>0.44199999999999989</v>
          </cell>
        </row>
        <row r="30">
          <cell r="B30" t="str">
            <v>diagonal</v>
          </cell>
          <cell r="F30">
            <v>4.2</v>
          </cell>
          <cell r="G30">
            <v>0.4</v>
          </cell>
          <cell r="H30">
            <v>0.85</v>
          </cell>
          <cell r="I30">
            <v>8.4</v>
          </cell>
          <cell r="J30">
            <v>1.4280000000000002</v>
          </cell>
        </row>
        <row r="31">
          <cell r="B31" t="str">
            <v>A</v>
          </cell>
          <cell r="F31">
            <v>7.4750000000000005</v>
          </cell>
          <cell r="G31">
            <v>0.5</v>
          </cell>
          <cell r="H31">
            <v>0.85</v>
          </cell>
          <cell r="I31">
            <v>14.950000000000001</v>
          </cell>
          <cell r="J31">
            <v>3.1768750000000003</v>
          </cell>
        </row>
        <row r="32">
          <cell r="B32" t="str">
            <v>B</v>
          </cell>
          <cell r="F32">
            <v>6.2750000000000004</v>
          </cell>
          <cell r="G32">
            <v>0.6</v>
          </cell>
          <cell r="H32">
            <v>0.85</v>
          </cell>
          <cell r="I32">
            <v>12.55</v>
          </cell>
          <cell r="J32">
            <v>3.20025</v>
          </cell>
        </row>
        <row r="33">
          <cell r="F33">
            <v>0.77500000000000013</v>
          </cell>
          <cell r="G33">
            <v>0.4</v>
          </cell>
          <cell r="H33">
            <v>0.85</v>
          </cell>
          <cell r="I33">
            <v>1.5500000000000003</v>
          </cell>
          <cell r="J33">
            <v>0.26350000000000001</v>
          </cell>
        </row>
        <row r="34">
          <cell r="B34" t="str">
            <v>C</v>
          </cell>
          <cell r="F34">
            <v>7.7500000000000009</v>
          </cell>
          <cell r="G34">
            <v>0.4</v>
          </cell>
          <cell r="H34">
            <v>0.85</v>
          </cell>
          <cell r="I34">
            <v>15.500000000000002</v>
          </cell>
          <cell r="J34">
            <v>2.6350000000000002</v>
          </cell>
        </row>
        <row r="35">
          <cell r="B35" t="str">
            <v>D</v>
          </cell>
          <cell r="F35">
            <v>2.2250000000000001</v>
          </cell>
          <cell r="G35">
            <v>0.4</v>
          </cell>
          <cell r="H35">
            <v>0.85</v>
          </cell>
          <cell r="I35">
            <v>4.45</v>
          </cell>
          <cell r="J35">
            <v>0.75650000000000006</v>
          </cell>
        </row>
        <row r="36">
          <cell r="F36">
            <v>1.05</v>
          </cell>
          <cell r="G36">
            <v>0.4</v>
          </cell>
          <cell r="H36">
            <v>1.45</v>
          </cell>
          <cell r="I36">
            <v>2.1</v>
          </cell>
          <cell r="J36">
            <v>0.60899999999999999</v>
          </cell>
        </row>
        <row r="37">
          <cell r="F37">
            <v>0.92500000000000004</v>
          </cell>
          <cell r="G37">
            <v>0.4</v>
          </cell>
          <cell r="H37">
            <v>0.85</v>
          </cell>
          <cell r="I37">
            <v>1.85</v>
          </cell>
          <cell r="J37">
            <v>0.31450000000000006</v>
          </cell>
        </row>
        <row r="38">
          <cell r="F38">
            <v>4</v>
          </cell>
          <cell r="G38">
            <v>0.4</v>
          </cell>
          <cell r="H38">
            <v>2.13</v>
          </cell>
          <cell r="I38">
            <v>8</v>
          </cell>
          <cell r="J38">
            <v>3.4079999999999999</v>
          </cell>
        </row>
        <row r="39">
          <cell r="F39">
            <v>3.4</v>
          </cell>
          <cell r="G39">
            <v>0.4</v>
          </cell>
          <cell r="H39">
            <v>0.85</v>
          </cell>
          <cell r="I39">
            <v>6.8</v>
          </cell>
          <cell r="J39">
            <v>1.1560000000000001</v>
          </cell>
        </row>
        <row r="40">
          <cell r="B40" t="str">
            <v>E</v>
          </cell>
          <cell r="F40">
            <v>1.1000000000000001</v>
          </cell>
          <cell r="G40">
            <v>0.4</v>
          </cell>
          <cell r="H40">
            <v>0.85</v>
          </cell>
          <cell r="I40">
            <v>2.2000000000000002</v>
          </cell>
          <cell r="J40">
            <v>0.37400000000000005</v>
          </cell>
        </row>
        <row r="41">
          <cell r="F41">
            <v>1.5</v>
          </cell>
          <cell r="G41">
            <v>0.4</v>
          </cell>
          <cell r="H41">
            <v>0.85</v>
          </cell>
          <cell r="I41">
            <v>3</v>
          </cell>
          <cell r="J41">
            <v>0.51</v>
          </cell>
        </row>
        <row r="42">
          <cell r="F42">
            <v>3.9000000000000004</v>
          </cell>
          <cell r="G42">
            <v>0.4</v>
          </cell>
          <cell r="H42">
            <v>0.85</v>
          </cell>
          <cell r="I42">
            <v>7.8000000000000007</v>
          </cell>
          <cell r="J42">
            <v>1.3260000000000003</v>
          </cell>
        </row>
        <row r="43">
          <cell r="B43" t="str">
            <v>F</v>
          </cell>
          <cell r="F43">
            <v>2.5</v>
          </cell>
          <cell r="G43">
            <v>0.4</v>
          </cell>
          <cell r="H43">
            <v>0.85</v>
          </cell>
          <cell r="I43">
            <v>5</v>
          </cell>
          <cell r="J43">
            <v>0.85</v>
          </cell>
        </row>
        <row r="44">
          <cell r="B44" t="str">
            <v>G</v>
          </cell>
          <cell r="F44">
            <v>6.6</v>
          </cell>
          <cell r="G44">
            <v>0.4</v>
          </cell>
          <cell r="H44">
            <v>0.85</v>
          </cell>
          <cell r="I44">
            <v>13.2</v>
          </cell>
          <cell r="J44">
            <v>2.2440000000000002</v>
          </cell>
        </row>
        <row r="45">
          <cell r="B45" t="str">
            <v>H</v>
          </cell>
          <cell r="F45">
            <v>3.6000000000000005</v>
          </cell>
          <cell r="G45">
            <v>0.4</v>
          </cell>
          <cell r="H45">
            <v>0.85</v>
          </cell>
          <cell r="I45">
            <v>7.2000000000000011</v>
          </cell>
          <cell r="J45">
            <v>1.2240000000000002</v>
          </cell>
        </row>
        <row r="47">
          <cell r="B47" t="str">
            <v>TRAZADO CIMIENTOS AISLADOS</v>
          </cell>
          <cell r="J47">
            <v>2.4</v>
          </cell>
        </row>
        <row r="48">
          <cell r="B48" t="str">
            <v>EXCAVACION CIMIENTOS AISLADOS</v>
          </cell>
          <cell r="J48">
            <v>0.36</v>
          </cell>
        </row>
        <row r="49">
          <cell r="B49" t="str">
            <v>Eje</v>
          </cell>
          <cell r="F49" t="str">
            <v>largo</v>
          </cell>
          <cell r="G49" t="str">
            <v>ancho</v>
          </cell>
          <cell r="H49" t="str">
            <v>alto</v>
          </cell>
          <cell r="I49" t="str">
            <v>ml</v>
          </cell>
          <cell r="J49" t="str">
            <v>m3</v>
          </cell>
        </row>
        <row r="50">
          <cell r="B50" t="str">
            <v>-</v>
          </cell>
          <cell r="C50" t="str">
            <v>-</v>
          </cell>
          <cell r="D50" t="str">
            <v>-</v>
          </cell>
          <cell r="E50" t="str">
            <v>-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</row>
        <row r="51">
          <cell r="B51" t="str">
            <v>E6</v>
          </cell>
          <cell r="F51">
            <v>0.6</v>
          </cell>
          <cell r="G51">
            <v>0.6</v>
          </cell>
          <cell r="H51">
            <v>1</v>
          </cell>
          <cell r="I51">
            <v>2.4</v>
          </cell>
          <cell r="J51">
            <v>0.36</v>
          </cell>
        </row>
        <row r="53">
          <cell r="B53" t="str">
            <v>TRAZADO VIGAS FUNDACION</v>
          </cell>
          <cell r="J53">
            <v>13.649999999999999</v>
          </cell>
        </row>
        <row r="54">
          <cell r="B54" t="str">
            <v>EXCAVACION VIGAS FUNDACION</v>
          </cell>
          <cell r="J54">
            <v>1.1444999999999999</v>
          </cell>
        </row>
        <row r="55">
          <cell r="B55" t="str">
            <v>Eje</v>
          </cell>
          <cell r="F55" t="str">
            <v>largo</v>
          </cell>
          <cell r="G55" t="str">
            <v>ancho</v>
          </cell>
          <cell r="H55" t="str">
            <v>alto</v>
          </cell>
          <cell r="I55" t="str">
            <v>ml</v>
          </cell>
          <cell r="J55" t="str">
            <v>m3</v>
          </cell>
        </row>
        <row r="56">
          <cell r="B56" t="str">
            <v>-</v>
          </cell>
          <cell r="C56" t="str">
            <v>-</v>
          </cell>
          <cell r="D56" t="str">
            <v>-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 t="str">
            <v>-</v>
          </cell>
          <cell r="J56" t="str">
            <v>-</v>
          </cell>
        </row>
        <row r="57">
          <cell r="B57" t="str">
            <v>6</v>
          </cell>
          <cell r="F57">
            <v>1.3</v>
          </cell>
          <cell r="G57">
            <v>0.4</v>
          </cell>
          <cell r="H57">
            <v>0.45</v>
          </cell>
          <cell r="I57">
            <v>2.6</v>
          </cell>
          <cell r="J57">
            <v>0.23400000000000001</v>
          </cell>
        </row>
        <row r="58">
          <cell r="B58" t="str">
            <v>7</v>
          </cell>
          <cell r="F58">
            <v>2.125</v>
          </cell>
          <cell r="G58">
            <v>0.4</v>
          </cell>
          <cell r="H58">
            <v>0.45</v>
          </cell>
          <cell r="I58">
            <v>4.25</v>
          </cell>
          <cell r="J58">
            <v>0.38250000000000006</v>
          </cell>
        </row>
        <row r="59">
          <cell r="B59" t="str">
            <v>D</v>
          </cell>
          <cell r="F59">
            <v>1.4</v>
          </cell>
          <cell r="G59">
            <v>0.4</v>
          </cell>
          <cell r="H59">
            <v>0.3</v>
          </cell>
          <cell r="I59">
            <v>2.8</v>
          </cell>
          <cell r="J59">
            <v>0.16799999999999998</v>
          </cell>
        </row>
        <row r="60">
          <cell r="B60" t="str">
            <v>H</v>
          </cell>
          <cell r="F60">
            <v>1.9999999999999998</v>
          </cell>
          <cell r="G60">
            <v>0.4</v>
          </cell>
          <cell r="H60">
            <v>0.45</v>
          </cell>
          <cell r="I60">
            <v>3.9999999999999996</v>
          </cell>
          <cell r="J60">
            <v>0.36</v>
          </cell>
        </row>
        <row r="64">
          <cell r="B64" t="str">
            <v>FUNDACIONES</v>
          </cell>
        </row>
        <row r="66">
          <cell r="B66" t="str">
            <v>EMPLANTILLADO CIMIENTOS CORRIDOS</v>
          </cell>
          <cell r="J66">
            <v>2.0928750000000003</v>
          </cell>
        </row>
        <row r="67">
          <cell r="B67" t="str">
            <v>HORMIGON CIMIENTOS CORRIDOS</v>
          </cell>
          <cell r="J67">
            <v>25.1145</v>
          </cell>
        </row>
        <row r="68">
          <cell r="B68" t="str">
            <v>MOLDAJE CIMIENTOS CORRIDOS</v>
          </cell>
          <cell r="J68">
            <v>107.31</v>
          </cell>
        </row>
        <row r="69">
          <cell r="B69" t="str">
            <v>Eje</v>
          </cell>
          <cell r="D69" t="str">
            <v>largo</v>
          </cell>
          <cell r="E69" t="str">
            <v>ancho</v>
          </cell>
          <cell r="F69" t="str">
            <v>alto e</v>
          </cell>
          <cell r="G69" t="str">
            <v>alto f</v>
          </cell>
          <cell r="H69" t="str">
            <v>m3 em</v>
          </cell>
          <cell r="I69" t="str">
            <v>m3 f</v>
          </cell>
          <cell r="J69" t="str">
            <v>m2 f</v>
          </cell>
        </row>
        <row r="70">
          <cell r="B70" t="str">
            <v>-</v>
          </cell>
          <cell r="C70" t="str">
            <v>-</v>
          </cell>
          <cell r="D70" t="str">
            <v>-</v>
          </cell>
          <cell r="E70" t="str">
            <v>-</v>
          </cell>
          <cell r="F70" t="str">
            <v>-</v>
          </cell>
          <cell r="G70" t="str">
            <v>-</v>
          </cell>
          <cell r="H70" t="str">
            <v>-</v>
          </cell>
          <cell r="I70" t="str">
            <v>-</v>
          </cell>
          <cell r="J70" t="str">
            <v>-</v>
          </cell>
        </row>
        <row r="71">
          <cell r="B71" t="str">
            <v>1</v>
          </cell>
          <cell r="D71">
            <v>4.9000000000000004</v>
          </cell>
          <cell r="E71">
            <v>0.8</v>
          </cell>
          <cell r="F71">
            <v>0.05</v>
          </cell>
          <cell r="G71">
            <v>0.6</v>
          </cell>
          <cell r="H71">
            <v>0.19600000000000004</v>
          </cell>
          <cell r="I71">
            <v>2.3520000000000003</v>
          </cell>
          <cell r="J71">
            <v>5.88</v>
          </cell>
        </row>
        <row r="72">
          <cell r="B72" t="str">
            <v>2</v>
          </cell>
          <cell r="D72">
            <v>1.3</v>
          </cell>
          <cell r="E72">
            <v>0.4</v>
          </cell>
          <cell r="F72">
            <v>0.05</v>
          </cell>
          <cell r="G72">
            <v>0.6</v>
          </cell>
          <cell r="H72">
            <v>2.6000000000000002E-2</v>
          </cell>
          <cell r="I72">
            <v>0.312</v>
          </cell>
          <cell r="J72">
            <v>1.56</v>
          </cell>
        </row>
        <row r="73">
          <cell r="B73" t="str">
            <v>3</v>
          </cell>
          <cell r="D73">
            <v>3.8999999999999995</v>
          </cell>
          <cell r="E73">
            <v>0.4</v>
          </cell>
          <cell r="F73">
            <v>0.05</v>
          </cell>
          <cell r="G73">
            <v>0.6</v>
          </cell>
          <cell r="H73">
            <v>7.8E-2</v>
          </cell>
          <cell r="I73">
            <v>0.93599999999999983</v>
          </cell>
          <cell r="J73">
            <v>4.6799999999999988</v>
          </cell>
        </row>
        <row r="74">
          <cell r="B74" t="str">
            <v>3'</v>
          </cell>
          <cell r="D74">
            <v>3.3</v>
          </cell>
          <cell r="E74">
            <v>0.5</v>
          </cell>
          <cell r="F74">
            <v>0.05</v>
          </cell>
          <cell r="G74">
            <v>0.6</v>
          </cell>
          <cell r="H74">
            <v>8.2500000000000004E-2</v>
          </cell>
          <cell r="I74">
            <v>0.98999999999999988</v>
          </cell>
          <cell r="J74">
            <v>3.9599999999999995</v>
          </cell>
        </row>
        <row r="75">
          <cell r="B75" t="str">
            <v>4</v>
          </cell>
          <cell r="D75">
            <v>2.7750000000000004</v>
          </cell>
          <cell r="E75">
            <v>0.5</v>
          </cell>
          <cell r="F75">
            <v>0.05</v>
          </cell>
          <cell r="G75">
            <v>0.6</v>
          </cell>
          <cell r="H75">
            <v>6.9375000000000006E-2</v>
          </cell>
          <cell r="I75">
            <v>0.83250000000000013</v>
          </cell>
          <cell r="J75">
            <v>3.3300000000000005</v>
          </cell>
        </row>
        <row r="76">
          <cell r="D76">
            <v>2.5750000000000002</v>
          </cell>
          <cell r="E76">
            <v>0.6</v>
          </cell>
          <cell r="F76">
            <v>0.05</v>
          </cell>
          <cell r="G76">
            <v>0.6</v>
          </cell>
          <cell r="H76">
            <v>7.7250000000000013E-2</v>
          </cell>
          <cell r="I76">
            <v>0.92700000000000005</v>
          </cell>
          <cell r="J76">
            <v>3.0900000000000003</v>
          </cell>
        </row>
        <row r="77">
          <cell r="B77" t="str">
            <v>5</v>
          </cell>
          <cell r="D77">
            <v>1.4000000000000001</v>
          </cell>
          <cell r="E77">
            <v>0.4</v>
          </cell>
          <cell r="F77">
            <v>0.05</v>
          </cell>
          <cell r="G77">
            <v>0.6</v>
          </cell>
          <cell r="H77">
            <v>2.8000000000000004E-2</v>
          </cell>
          <cell r="I77">
            <v>0.33600000000000002</v>
          </cell>
          <cell r="J77">
            <v>1.6800000000000002</v>
          </cell>
        </row>
        <row r="78">
          <cell r="B78" t="str">
            <v>6</v>
          </cell>
          <cell r="D78">
            <v>3.375</v>
          </cell>
          <cell r="E78">
            <v>0.5</v>
          </cell>
          <cell r="F78">
            <v>0.05</v>
          </cell>
          <cell r="G78">
            <v>0.6</v>
          </cell>
          <cell r="H78">
            <v>8.4375000000000006E-2</v>
          </cell>
          <cell r="I78">
            <v>1.0125</v>
          </cell>
          <cell r="J78">
            <v>4.05</v>
          </cell>
        </row>
        <row r="79">
          <cell r="D79">
            <v>1</v>
          </cell>
          <cell r="E79">
            <v>0.4</v>
          </cell>
          <cell r="F79">
            <v>0.05</v>
          </cell>
          <cell r="G79">
            <v>0.6</v>
          </cell>
          <cell r="H79">
            <v>2.0000000000000004E-2</v>
          </cell>
          <cell r="I79">
            <v>0.24</v>
          </cell>
          <cell r="J79">
            <v>1.2</v>
          </cell>
        </row>
        <row r="80">
          <cell r="D80">
            <v>1</v>
          </cell>
          <cell r="E80">
            <v>0.4</v>
          </cell>
          <cell r="F80">
            <v>0.05</v>
          </cell>
          <cell r="G80">
            <v>0.6</v>
          </cell>
          <cell r="H80">
            <v>2.0000000000000004E-2</v>
          </cell>
          <cell r="I80">
            <v>0.24</v>
          </cell>
          <cell r="J80">
            <v>1.2</v>
          </cell>
        </row>
        <row r="81">
          <cell r="B81" t="str">
            <v>7</v>
          </cell>
          <cell r="D81">
            <v>3.3250000000000002</v>
          </cell>
          <cell r="E81">
            <v>0.6</v>
          </cell>
          <cell r="F81">
            <v>0.05</v>
          </cell>
          <cell r="G81">
            <v>0.6</v>
          </cell>
          <cell r="H81">
            <v>9.9750000000000005E-2</v>
          </cell>
          <cell r="I81">
            <v>1.1970000000000001</v>
          </cell>
          <cell r="J81">
            <v>3.99</v>
          </cell>
        </row>
        <row r="82">
          <cell r="D82">
            <v>1</v>
          </cell>
          <cell r="E82">
            <v>0.4</v>
          </cell>
          <cell r="F82">
            <v>0.05</v>
          </cell>
          <cell r="G82">
            <v>0.6</v>
          </cell>
          <cell r="H82">
            <v>2.0000000000000004E-2</v>
          </cell>
          <cell r="I82">
            <v>0.24</v>
          </cell>
          <cell r="J82">
            <v>1.2</v>
          </cell>
        </row>
        <row r="83">
          <cell r="D83">
            <v>1</v>
          </cell>
          <cell r="E83">
            <v>0.4</v>
          </cell>
          <cell r="F83">
            <v>0.05</v>
          </cell>
          <cell r="G83">
            <v>0.6</v>
          </cell>
          <cell r="H83">
            <v>2.0000000000000004E-2</v>
          </cell>
          <cell r="I83">
            <v>0.24</v>
          </cell>
          <cell r="J83">
            <v>1.2</v>
          </cell>
        </row>
        <row r="84">
          <cell r="D84">
            <v>1.2999999999999998</v>
          </cell>
          <cell r="E84">
            <v>0.4</v>
          </cell>
          <cell r="F84">
            <v>0.05</v>
          </cell>
          <cell r="G84">
            <v>0.6</v>
          </cell>
          <cell r="H84">
            <v>2.5999999999999995E-2</v>
          </cell>
          <cell r="I84">
            <v>0.31199999999999994</v>
          </cell>
          <cell r="J84">
            <v>1.5599999999999998</v>
          </cell>
        </row>
        <row r="85">
          <cell r="B85" t="str">
            <v>diagonal</v>
          </cell>
          <cell r="D85">
            <v>4.2</v>
          </cell>
          <cell r="E85">
            <v>0.4</v>
          </cell>
          <cell r="F85">
            <v>0.05</v>
          </cell>
          <cell r="G85">
            <v>0.6</v>
          </cell>
          <cell r="H85">
            <v>8.4000000000000019E-2</v>
          </cell>
          <cell r="I85">
            <v>1.008</v>
          </cell>
          <cell r="J85">
            <v>5.04</v>
          </cell>
        </row>
        <row r="86">
          <cell r="B86" t="str">
            <v>A</v>
          </cell>
          <cell r="D86">
            <v>7.4750000000000005</v>
          </cell>
          <cell r="E86">
            <v>0.5</v>
          </cell>
          <cell r="F86">
            <v>0.05</v>
          </cell>
          <cell r="G86">
            <v>0.6</v>
          </cell>
          <cell r="H86">
            <v>0.18687500000000001</v>
          </cell>
          <cell r="I86">
            <v>2.2425000000000002</v>
          </cell>
          <cell r="J86">
            <v>8.9700000000000006</v>
          </cell>
        </row>
        <row r="87">
          <cell r="B87" t="str">
            <v>B</v>
          </cell>
          <cell r="D87">
            <v>6.2750000000000004</v>
          </cell>
          <cell r="E87">
            <v>0.6</v>
          </cell>
          <cell r="F87">
            <v>0.05</v>
          </cell>
          <cell r="G87">
            <v>0.6</v>
          </cell>
          <cell r="H87">
            <v>0.18825000000000003</v>
          </cell>
          <cell r="I87">
            <v>2.2589999999999999</v>
          </cell>
          <cell r="J87">
            <v>7.53</v>
          </cell>
        </row>
        <row r="88">
          <cell r="D88">
            <v>0.77500000000000013</v>
          </cell>
          <cell r="E88">
            <v>0.4</v>
          </cell>
          <cell r="F88">
            <v>0.05</v>
          </cell>
          <cell r="G88">
            <v>0.6</v>
          </cell>
          <cell r="H88">
            <v>1.5500000000000003E-2</v>
          </cell>
          <cell r="I88">
            <v>0.18600000000000003</v>
          </cell>
          <cell r="J88">
            <v>0.93000000000000016</v>
          </cell>
        </row>
        <row r="89">
          <cell r="B89" t="str">
            <v>C</v>
          </cell>
          <cell r="D89">
            <v>7.7500000000000009</v>
          </cell>
          <cell r="E89">
            <v>0.4</v>
          </cell>
          <cell r="F89">
            <v>0.05</v>
          </cell>
          <cell r="G89">
            <v>0.6</v>
          </cell>
          <cell r="H89">
            <v>0.15500000000000003</v>
          </cell>
          <cell r="I89">
            <v>1.8600000000000003</v>
          </cell>
          <cell r="J89">
            <v>9.3000000000000007</v>
          </cell>
        </row>
        <row r="90">
          <cell r="B90" t="str">
            <v>D</v>
          </cell>
          <cell r="D90">
            <v>2.2250000000000001</v>
          </cell>
          <cell r="E90">
            <v>0.4</v>
          </cell>
          <cell r="F90">
            <v>0.05</v>
          </cell>
          <cell r="G90">
            <v>0.6</v>
          </cell>
          <cell r="H90">
            <v>4.4500000000000012E-2</v>
          </cell>
          <cell r="I90">
            <v>0.53400000000000003</v>
          </cell>
          <cell r="J90">
            <v>2.67</v>
          </cell>
        </row>
        <row r="91">
          <cell r="D91">
            <v>1.05</v>
          </cell>
          <cell r="E91">
            <v>0.4</v>
          </cell>
          <cell r="F91">
            <v>0.05</v>
          </cell>
          <cell r="G91">
            <v>0.6</v>
          </cell>
          <cell r="H91">
            <v>2.1000000000000005E-2</v>
          </cell>
          <cell r="I91">
            <v>0.252</v>
          </cell>
          <cell r="J91">
            <v>1.26</v>
          </cell>
        </row>
        <row r="92">
          <cell r="D92">
            <v>0.92500000000000004</v>
          </cell>
          <cell r="E92">
            <v>0.4</v>
          </cell>
          <cell r="F92">
            <v>0.05</v>
          </cell>
          <cell r="G92">
            <v>0.6</v>
          </cell>
          <cell r="H92">
            <v>1.8500000000000003E-2</v>
          </cell>
          <cell r="I92">
            <v>0.22200000000000003</v>
          </cell>
          <cell r="J92">
            <v>1.1100000000000001</v>
          </cell>
        </row>
        <row r="93">
          <cell r="D93">
            <v>4</v>
          </cell>
          <cell r="E93">
            <v>0.4</v>
          </cell>
          <cell r="F93">
            <v>0.05</v>
          </cell>
          <cell r="G93">
            <v>0.6</v>
          </cell>
          <cell r="H93">
            <v>8.0000000000000016E-2</v>
          </cell>
          <cell r="I93">
            <v>0.96</v>
          </cell>
          <cell r="J93">
            <v>4.8</v>
          </cell>
        </row>
        <row r="94">
          <cell r="D94">
            <v>3.4</v>
          </cell>
          <cell r="E94">
            <v>0.4</v>
          </cell>
          <cell r="F94">
            <v>0.05</v>
          </cell>
          <cell r="G94">
            <v>0.6</v>
          </cell>
          <cell r="H94">
            <v>6.8000000000000005E-2</v>
          </cell>
          <cell r="I94">
            <v>0.81600000000000006</v>
          </cell>
          <cell r="J94">
            <v>4.08</v>
          </cell>
        </row>
        <row r="95">
          <cell r="B95" t="str">
            <v>E</v>
          </cell>
          <cell r="D95">
            <v>1.1000000000000001</v>
          </cell>
          <cell r="E95">
            <v>0.4</v>
          </cell>
          <cell r="F95">
            <v>0.05</v>
          </cell>
          <cell r="G95">
            <v>0.6</v>
          </cell>
          <cell r="H95">
            <v>2.2000000000000006E-2</v>
          </cell>
          <cell r="I95">
            <v>0.26400000000000001</v>
          </cell>
          <cell r="J95">
            <v>1.32</v>
          </cell>
        </row>
        <row r="96">
          <cell r="D96">
            <v>1.5</v>
          </cell>
          <cell r="E96">
            <v>0.4</v>
          </cell>
          <cell r="F96">
            <v>0.05</v>
          </cell>
          <cell r="G96">
            <v>0.6</v>
          </cell>
          <cell r="H96">
            <v>3.0000000000000006E-2</v>
          </cell>
          <cell r="I96">
            <v>0.36000000000000004</v>
          </cell>
          <cell r="J96">
            <v>1.7999999999999998</v>
          </cell>
        </row>
        <row r="97">
          <cell r="D97">
            <v>3.9000000000000004</v>
          </cell>
          <cell r="E97">
            <v>0.4</v>
          </cell>
          <cell r="F97">
            <v>0.05</v>
          </cell>
          <cell r="G97">
            <v>0.6</v>
          </cell>
          <cell r="H97">
            <v>7.8000000000000014E-2</v>
          </cell>
          <cell r="I97">
            <v>0.93600000000000017</v>
          </cell>
          <cell r="J97">
            <v>4.6800000000000006</v>
          </cell>
        </row>
        <row r="98">
          <cell r="B98" t="str">
            <v>F</v>
          </cell>
          <cell r="D98">
            <v>2.5</v>
          </cell>
          <cell r="E98">
            <v>0.4</v>
          </cell>
          <cell r="F98">
            <v>0.05</v>
          </cell>
          <cell r="G98">
            <v>0.6</v>
          </cell>
          <cell r="H98">
            <v>0.05</v>
          </cell>
          <cell r="I98">
            <v>0.6</v>
          </cell>
          <cell r="J98">
            <v>3</v>
          </cell>
        </row>
        <row r="99">
          <cell r="B99" t="str">
            <v>G</v>
          </cell>
          <cell r="D99">
            <v>6.6</v>
          </cell>
          <cell r="E99">
            <v>0.4</v>
          </cell>
          <cell r="F99">
            <v>0.05</v>
          </cell>
          <cell r="G99">
            <v>0.6</v>
          </cell>
          <cell r="H99">
            <v>0.13200000000000001</v>
          </cell>
          <cell r="I99">
            <v>1.5840000000000001</v>
          </cell>
          <cell r="J99">
            <v>7.919999999999999</v>
          </cell>
        </row>
        <row r="100">
          <cell r="B100" t="str">
            <v>H</v>
          </cell>
          <cell r="D100">
            <v>3.6000000000000005</v>
          </cell>
          <cell r="E100">
            <v>0.4</v>
          </cell>
          <cell r="F100">
            <v>0.05</v>
          </cell>
          <cell r="G100">
            <v>0.6</v>
          </cell>
          <cell r="H100">
            <v>7.2000000000000022E-2</v>
          </cell>
          <cell r="I100">
            <v>0.86400000000000021</v>
          </cell>
          <cell r="J100">
            <v>4.32</v>
          </cell>
        </row>
        <row r="102">
          <cell r="B102" t="str">
            <v>EMPLANTILLADO CIMIENTOS AISLADOS</v>
          </cell>
          <cell r="J102">
            <v>1.7999999999999999E-2</v>
          </cell>
        </row>
        <row r="103">
          <cell r="B103" t="str">
            <v>HORMIGON CIMIENTOS AISLADOS</v>
          </cell>
          <cell r="J103">
            <v>0.216</v>
          </cell>
        </row>
        <row r="104">
          <cell r="B104" t="str">
            <v>MOLDAJE CIMIENTOS AISLADOS</v>
          </cell>
          <cell r="J104">
            <v>1.44</v>
          </cell>
        </row>
        <row r="105">
          <cell r="B105" t="str">
            <v>Eje</v>
          </cell>
          <cell r="D105" t="str">
            <v>largo</v>
          </cell>
          <cell r="E105" t="str">
            <v>ancho</v>
          </cell>
          <cell r="F105" t="str">
            <v>alto e</v>
          </cell>
          <cell r="G105" t="str">
            <v>alto f</v>
          </cell>
          <cell r="H105" t="str">
            <v>m3 e</v>
          </cell>
          <cell r="I105" t="str">
            <v>m3 f</v>
          </cell>
          <cell r="J105" t="str">
            <v>m2 f</v>
          </cell>
        </row>
        <row r="106">
          <cell r="B106" t="str">
            <v>-</v>
          </cell>
          <cell r="C106" t="str">
            <v>-</v>
          </cell>
          <cell r="D106" t="str">
            <v>-</v>
          </cell>
          <cell r="E106" t="str">
            <v>-</v>
          </cell>
          <cell r="F106" t="str">
            <v>-</v>
          </cell>
          <cell r="G106" t="str">
            <v>-</v>
          </cell>
          <cell r="H106" t="str">
            <v>-</v>
          </cell>
          <cell r="I106" t="str">
            <v>-</v>
          </cell>
          <cell r="J106" t="str">
            <v>-</v>
          </cell>
        </row>
        <row r="107">
          <cell r="B107" t="str">
            <v>E6</v>
          </cell>
          <cell r="D107">
            <v>0.6</v>
          </cell>
          <cell r="E107">
            <v>0.6</v>
          </cell>
          <cell r="F107">
            <v>0.05</v>
          </cell>
          <cell r="G107">
            <v>0.6</v>
          </cell>
          <cell r="H107">
            <v>1.7999999999999999E-2</v>
          </cell>
          <cell r="I107">
            <v>0.216</v>
          </cell>
          <cell r="J107">
            <v>1.44</v>
          </cell>
        </row>
        <row r="111">
          <cell r="B111" t="str">
            <v>SOBRECIMIENTOS</v>
          </cell>
        </row>
        <row r="113">
          <cell r="B113" t="str">
            <v>HORMIGON SOBRECIMIENTOS</v>
          </cell>
          <cell r="J113">
            <v>11.173975</v>
          </cell>
        </row>
        <row r="114">
          <cell r="B114" t="str">
            <v>MOLDAJE SOBRECIMIENTOS</v>
          </cell>
          <cell r="J114">
            <v>131.00899999999999</v>
          </cell>
        </row>
        <row r="115">
          <cell r="B115" t="str">
            <v>Eje</v>
          </cell>
          <cell r="F115" t="str">
            <v>largo</v>
          </cell>
          <cell r="G115" t="str">
            <v>alto</v>
          </cell>
          <cell r="H115" t="str">
            <v>ancho</v>
          </cell>
          <cell r="I115" t="str">
            <v>m3 f</v>
          </cell>
          <cell r="J115" t="str">
            <v>m2 f</v>
          </cell>
        </row>
        <row r="116">
          <cell r="B116" t="str">
            <v>-</v>
          </cell>
          <cell r="C116" t="str">
            <v>-</v>
          </cell>
          <cell r="D116" t="str">
            <v>-</v>
          </cell>
          <cell r="E116" t="str">
            <v>-</v>
          </cell>
          <cell r="F116" t="str">
            <v>-</v>
          </cell>
          <cell r="G116" t="str">
            <v>-</v>
          </cell>
          <cell r="H116" t="str">
            <v>-</v>
          </cell>
          <cell r="I116" t="str">
            <v>-</v>
          </cell>
          <cell r="J116" t="str">
            <v>-</v>
          </cell>
        </row>
        <row r="117">
          <cell r="B117" t="str">
            <v>1</v>
          </cell>
          <cell r="F117">
            <v>5.3</v>
          </cell>
          <cell r="G117">
            <v>1.7</v>
          </cell>
          <cell r="H117">
            <v>0.15</v>
          </cell>
          <cell r="I117">
            <v>1.3514999999999999</v>
          </cell>
          <cell r="J117">
            <v>18.02</v>
          </cell>
        </row>
        <row r="118">
          <cell r="B118" t="str">
            <v>2</v>
          </cell>
          <cell r="F118">
            <v>1.7</v>
          </cell>
          <cell r="G118">
            <v>0.4</v>
          </cell>
          <cell r="H118">
            <v>0.15</v>
          </cell>
          <cell r="I118">
            <v>0.10200000000000001</v>
          </cell>
          <cell r="J118">
            <v>1.36</v>
          </cell>
        </row>
        <row r="119">
          <cell r="B119" t="str">
            <v>3</v>
          </cell>
          <cell r="F119">
            <v>1.7</v>
          </cell>
          <cell r="G119">
            <v>1.88</v>
          </cell>
          <cell r="H119">
            <v>0.15</v>
          </cell>
          <cell r="I119">
            <v>0.47939999999999999</v>
          </cell>
          <cell r="J119">
            <v>6.3919999999999995</v>
          </cell>
        </row>
        <row r="120">
          <cell r="F120">
            <v>1.4</v>
          </cell>
          <cell r="G120">
            <v>1.28</v>
          </cell>
          <cell r="H120">
            <v>0.15</v>
          </cell>
          <cell r="I120">
            <v>0.26879999999999998</v>
          </cell>
          <cell r="J120">
            <v>3.5839999999999996</v>
          </cell>
        </row>
        <row r="121">
          <cell r="F121">
            <v>1</v>
          </cell>
          <cell r="G121">
            <v>1</v>
          </cell>
          <cell r="H121">
            <v>0.15</v>
          </cell>
          <cell r="I121">
            <v>0.15</v>
          </cell>
          <cell r="J121">
            <v>2</v>
          </cell>
        </row>
        <row r="122">
          <cell r="F122">
            <v>0.2</v>
          </cell>
          <cell r="G122">
            <v>0.4</v>
          </cell>
          <cell r="H122">
            <v>0.15</v>
          </cell>
          <cell r="I122">
            <v>1.2E-2</v>
          </cell>
          <cell r="J122">
            <v>0.16000000000000003</v>
          </cell>
        </row>
        <row r="123">
          <cell r="B123" t="str">
            <v>3'</v>
          </cell>
          <cell r="F123">
            <v>4.0999999999999996</v>
          </cell>
          <cell r="G123">
            <v>1.7</v>
          </cell>
          <cell r="H123">
            <v>0.2</v>
          </cell>
          <cell r="I123">
            <v>1.3939999999999999</v>
          </cell>
          <cell r="J123">
            <v>13.939999999999998</v>
          </cell>
        </row>
        <row r="124">
          <cell r="B124" t="str">
            <v>4</v>
          </cell>
          <cell r="F124">
            <v>2.9250000000000003</v>
          </cell>
          <cell r="G124">
            <v>0.4</v>
          </cell>
          <cell r="H124">
            <v>0.15</v>
          </cell>
          <cell r="I124">
            <v>0.17550000000000002</v>
          </cell>
          <cell r="J124">
            <v>2.3400000000000003</v>
          </cell>
        </row>
        <row r="125">
          <cell r="B125" t="str">
            <v>5</v>
          </cell>
          <cell r="F125">
            <v>1.8</v>
          </cell>
          <cell r="G125">
            <v>0.4</v>
          </cell>
          <cell r="H125">
            <v>0.15</v>
          </cell>
          <cell r="I125">
            <v>0.10800000000000001</v>
          </cell>
          <cell r="J125">
            <v>1.4400000000000002</v>
          </cell>
        </row>
        <row r="126">
          <cell r="B126" t="str">
            <v>6</v>
          </cell>
          <cell r="F126">
            <v>3.85</v>
          </cell>
          <cell r="G126">
            <v>0.4</v>
          </cell>
          <cell r="H126">
            <v>0.15</v>
          </cell>
          <cell r="I126">
            <v>0.23100000000000001</v>
          </cell>
          <cell r="J126">
            <v>3.08</v>
          </cell>
        </row>
        <row r="127">
          <cell r="F127">
            <v>2.4500000000000002</v>
          </cell>
          <cell r="G127">
            <v>0.4</v>
          </cell>
          <cell r="H127">
            <v>0.15</v>
          </cell>
          <cell r="I127">
            <v>0.14699999999999999</v>
          </cell>
          <cell r="J127">
            <v>1.9600000000000002</v>
          </cell>
        </row>
        <row r="128">
          <cell r="B128" t="str">
            <v>7</v>
          </cell>
          <cell r="F128">
            <v>3.7</v>
          </cell>
          <cell r="G128">
            <v>0.4</v>
          </cell>
          <cell r="H128">
            <v>0.15</v>
          </cell>
          <cell r="I128">
            <v>0.22200000000000003</v>
          </cell>
          <cell r="J128">
            <v>2.9600000000000004</v>
          </cell>
        </row>
        <row r="129">
          <cell r="B129" t="str">
            <v>dagonal</v>
          </cell>
          <cell r="F129">
            <v>4.7</v>
          </cell>
          <cell r="G129">
            <v>0.4</v>
          </cell>
          <cell r="H129">
            <v>0.15</v>
          </cell>
          <cell r="I129">
            <v>0.28199999999999997</v>
          </cell>
          <cell r="J129">
            <v>3.7600000000000002</v>
          </cell>
        </row>
        <row r="130">
          <cell r="B130" t="str">
            <v>A</v>
          </cell>
          <cell r="F130">
            <v>7.1000000000000005</v>
          </cell>
          <cell r="G130">
            <v>0.4</v>
          </cell>
          <cell r="H130">
            <v>0.2</v>
          </cell>
          <cell r="I130">
            <v>0.56800000000000006</v>
          </cell>
          <cell r="J130">
            <v>5.6800000000000006</v>
          </cell>
        </row>
        <row r="131">
          <cell r="B131" t="str">
            <v>B</v>
          </cell>
          <cell r="F131">
            <v>6</v>
          </cell>
          <cell r="G131">
            <v>1.7</v>
          </cell>
          <cell r="H131">
            <v>0.2</v>
          </cell>
          <cell r="I131">
            <v>2.04</v>
          </cell>
          <cell r="J131">
            <v>20.399999999999999</v>
          </cell>
        </row>
        <row r="132">
          <cell r="F132">
            <v>1.1000000000000001</v>
          </cell>
          <cell r="G132">
            <v>0.4</v>
          </cell>
          <cell r="H132">
            <v>0.15</v>
          </cell>
          <cell r="I132">
            <v>6.6000000000000003E-2</v>
          </cell>
          <cell r="J132">
            <v>0.88000000000000012</v>
          </cell>
        </row>
        <row r="133">
          <cell r="B133" t="str">
            <v>D</v>
          </cell>
          <cell r="F133">
            <v>2.15</v>
          </cell>
          <cell r="G133">
            <v>1.1000000000000001</v>
          </cell>
          <cell r="H133">
            <v>0.15</v>
          </cell>
          <cell r="I133">
            <v>0.35474999999999995</v>
          </cell>
          <cell r="J133">
            <v>4.7300000000000004</v>
          </cell>
        </row>
        <row r="134">
          <cell r="F134">
            <v>1.175</v>
          </cell>
          <cell r="G134">
            <v>1.88</v>
          </cell>
          <cell r="H134">
            <v>0.15</v>
          </cell>
          <cell r="I134">
            <v>0.33134999999999998</v>
          </cell>
          <cell r="J134">
            <v>4.4180000000000001</v>
          </cell>
        </row>
        <row r="135">
          <cell r="F135">
            <v>0.92500000000000004</v>
          </cell>
          <cell r="G135">
            <v>1.38</v>
          </cell>
          <cell r="H135">
            <v>0.15</v>
          </cell>
          <cell r="I135">
            <v>0.19147500000000001</v>
          </cell>
          <cell r="J135">
            <v>2.5529999999999999</v>
          </cell>
        </row>
        <row r="136">
          <cell r="F136">
            <v>6.9</v>
          </cell>
          <cell r="G136">
            <v>0.4</v>
          </cell>
          <cell r="H136">
            <v>0.15</v>
          </cell>
          <cell r="I136">
            <v>0.41399999999999998</v>
          </cell>
          <cell r="J136">
            <v>5.5200000000000005</v>
          </cell>
        </row>
        <row r="137">
          <cell r="B137" t="str">
            <v>E</v>
          </cell>
          <cell r="F137">
            <v>3</v>
          </cell>
          <cell r="G137">
            <v>0.4</v>
          </cell>
          <cell r="H137">
            <v>0.15</v>
          </cell>
          <cell r="I137">
            <v>0.18</v>
          </cell>
          <cell r="J137">
            <v>2.4000000000000004</v>
          </cell>
        </row>
        <row r="138">
          <cell r="F138">
            <v>3.7</v>
          </cell>
          <cell r="G138">
            <v>1.88</v>
          </cell>
          <cell r="H138">
            <v>0.2</v>
          </cell>
          <cell r="I138">
            <v>1.3912000000000002</v>
          </cell>
          <cell r="J138">
            <v>13.911999999999999</v>
          </cell>
        </row>
        <row r="139">
          <cell r="B139" t="str">
            <v>F</v>
          </cell>
          <cell r="F139">
            <v>2.5</v>
          </cell>
          <cell r="G139">
            <v>0.4</v>
          </cell>
          <cell r="H139">
            <v>0.15</v>
          </cell>
          <cell r="I139">
            <v>0.15000000000000002</v>
          </cell>
          <cell r="J139">
            <v>2</v>
          </cell>
        </row>
        <row r="140">
          <cell r="B140" t="str">
            <v>G</v>
          </cell>
          <cell r="F140">
            <v>6.3</v>
          </cell>
          <cell r="G140">
            <v>0.4</v>
          </cell>
          <cell r="H140">
            <v>0.15</v>
          </cell>
          <cell r="I140">
            <v>0.378</v>
          </cell>
          <cell r="J140">
            <v>5.04</v>
          </cell>
        </row>
        <row r="141">
          <cell r="B141" t="str">
            <v>H</v>
          </cell>
          <cell r="F141">
            <v>3.1</v>
          </cell>
          <cell r="G141">
            <v>0.4</v>
          </cell>
          <cell r="H141">
            <v>0.15</v>
          </cell>
          <cell r="I141">
            <v>0.186</v>
          </cell>
          <cell r="J141">
            <v>2.4800000000000004</v>
          </cell>
        </row>
        <row r="143">
          <cell r="B143" t="str">
            <v>EMPLANTILLADO VIGAS FUNDACION</v>
          </cell>
          <cell r="J143">
            <v>6.3E-2</v>
          </cell>
        </row>
        <row r="144">
          <cell r="B144" t="str">
            <v>HORMIGON VIGAS FUNDACION</v>
          </cell>
          <cell r="J144">
            <v>0.46687500000000004</v>
          </cell>
        </row>
        <row r="145">
          <cell r="B145" t="str">
            <v>MOLDAJE VIGAS FUNDACION</v>
          </cell>
          <cell r="J145">
            <v>6.2250000000000005</v>
          </cell>
        </row>
        <row r="146">
          <cell r="B146" t="str">
            <v>Eje</v>
          </cell>
          <cell r="D146" t="str">
            <v>largo</v>
          </cell>
          <cell r="E146" t="str">
            <v>espesor</v>
          </cell>
          <cell r="F146" t="str">
            <v>alto e</v>
          </cell>
          <cell r="G146" t="str">
            <v>alto f</v>
          </cell>
          <cell r="H146" t="str">
            <v>m3 e</v>
          </cell>
          <cell r="I146" t="str">
            <v>m3 f</v>
          </cell>
          <cell r="J146" t="str">
            <v>m2 f</v>
          </cell>
        </row>
        <row r="147">
          <cell r="B147" t="str">
            <v>-</v>
          </cell>
          <cell r="C147" t="str">
            <v>-</v>
          </cell>
          <cell r="D147" t="str">
            <v>-</v>
          </cell>
          <cell r="E147" t="str">
            <v>-</v>
          </cell>
          <cell r="F147" t="str">
            <v>-</v>
          </cell>
          <cell r="G147" t="str">
            <v>-</v>
          </cell>
          <cell r="H147" t="str">
            <v>-</v>
          </cell>
          <cell r="I147" t="str">
            <v>-</v>
          </cell>
          <cell r="J147" t="str">
            <v>-</v>
          </cell>
        </row>
        <row r="148">
          <cell r="B148" t="str">
            <v>6</v>
          </cell>
          <cell r="D148">
            <v>1.8</v>
          </cell>
          <cell r="E148">
            <v>0.15</v>
          </cell>
          <cell r="F148">
            <v>0.05</v>
          </cell>
          <cell r="G148">
            <v>0.4</v>
          </cell>
          <cell r="H148">
            <v>1.3500000000000002E-2</v>
          </cell>
          <cell r="I148">
            <v>0.10800000000000001</v>
          </cell>
          <cell r="J148">
            <v>1.4400000000000002</v>
          </cell>
        </row>
        <row r="149">
          <cell r="B149" t="str">
            <v>7</v>
          </cell>
          <cell r="D149">
            <v>2.4500000000000002</v>
          </cell>
          <cell r="E149">
            <v>0.15</v>
          </cell>
          <cell r="F149">
            <v>0.05</v>
          </cell>
          <cell r="G149">
            <v>0.4</v>
          </cell>
          <cell r="H149">
            <v>1.8374999999999999E-2</v>
          </cell>
          <cell r="I149">
            <v>0.14699999999999999</v>
          </cell>
          <cell r="J149">
            <v>1.9600000000000002</v>
          </cell>
        </row>
        <row r="150">
          <cell r="B150" t="str">
            <v>D</v>
          </cell>
          <cell r="D150">
            <v>1.65</v>
          </cell>
          <cell r="E150">
            <v>0.15</v>
          </cell>
          <cell r="F150">
            <v>0.05</v>
          </cell>
          <cell r="G150">
            <v>0.25</v>
          </cell>
          <cell r="H150">
            <v>1.2374999999999999E-2</v>
          </cell>
          <cell r="I150">
            <v>6.1874999999999993E-2</v>
          </cell>
          <cell r="J150">
            <v>0.82499999999999996</v>
          </cell>
        </row>
        <row r="151">
          <cell r="B151" t="str">
            <v>H</v>
          </cell>
          <cell r="D151">
            <v>2.5</v>
          </cell>
          <cell r="E151">
            <v>0.15</v>
          </cell>
          <cell r="F151">
            <v>0.05</v>
          </cell>
          <cell r="G151">
            <v>0.4</v>
          </cell>
          <cell r="H151">
            <v>1.8750000000000003E-2</v>
          </cell>
          <cell r="I151">
            <v>0.15000000000000002</v>
          </cell>
          <cell r="J151">
            <v>2</v>
          </cell>
        </row>
        <row r="155">
          <cell r="B155" t="str">
            <v>MUROS</v>
          </cell>
        </row>
        <row r="157">
          <cell r="B157" t="str">
            <v>HORMIGON MUROS Z</v>
          </cell>
          <cell r="J157">
            <v>11.092424999999999</v>
          </cell>
        </row>
        <row r="158">
          <cell r="B158" t="str">
            <v>MOLDAJE MUROS Z</v>
          </cell>
          <cell r="J158">
            <v>126.74299999999998</v>
          </cell>
        </row>
        <row r="159">
          <cell r="B159" t="str">
            <v>ubicacion</v>
          </cell>
          <cell r="F159" t="str">
            <v>largo</v>
          </cell>
          <cell r="G159" t="str">
            <v>alto</v>
          </cell>
          <cell r="H159" t="str">
            <v>espesor</v>
          </cell>
          <cell r="I159" t="str">
            <v>m3</v>
          </cell>
          <cell r="J159" t="str">
            <v>m2</v>
          </cell>
        </row>
        <row r="160">
          <cell r="B160" t="str">
            <v>-</v>
          </cell>
          <cell r="C160" t="str">
            <v>-</v>
          </cell>
          <cell r="D160" t="str">
            <v>-</v>
          </cell>
          <cell r="E160" t="str">
            <v>-</v>
          </cell>
          <cell r="F160" t="str">
            <v>-</v>
          </cell>
          <cell r="G160" t="str">
            <v>-</v>
          </cell>
          <cell r="H160" t="str">
            <v>-</v>
          </cell>
          <cell r="I160" t="str">
            <v>-</v>
          </cell>
          <cell r="J160" t="str">
            <v>-</v>
          </cell>
        </row>
        <row r="161">
          <cell r="B161" t="str">
            <v>4</v>
          </cell>
          <cell r="F161">
            <v>2.4500000000000002</v>
          </cell>
          <cell r="G161">
            <v>2.67</v>
          </cell>
          <cell r="H161">
            <v>0.2</v>
          </cell>
          <cell r="I161">
            <v>1.3083</v>
          </cell>
          <cell r="J161">
            <v>14.151000000000002</v>
          </cell>
        </row>
        <row r="162">
          <cell r="B162" t="str">
            <v>6</v>
          </cell>
          <cell r="F162">
            <v>1.9750000000000001</v>
          </cell>
          <cell r="G162">
            <v>2.27</v>
          </cell>
          <cell r="H162">
            <v>0.15</v>
          </cell>
          <cell r="I162">
            <v>0.67248750000000002</v>
          </cell>
          <cell r="J162">
            <v>9.6475000000000009</v>
          </cell>
        </row>
        <row r="163">
          <cell r="F163">
            <v>0.67500000000000004</v>
          </cell>
          <cell r="G163">
            <v>2.27</v>
          </cell>
          <cell r="H163">
            <v>0.15</v>
          </cell>
          <cell r="I163">
            <v>0.22983750000000003</v>
          </cell>
          <cell r="J163">
            <v>3.7455000000000003</v>
          </cell>
        </row>
        <row r="164">
          <cell r="B164" t="str">
            <v>7</v>
          </cell>
          <cell r="F164">
            <v>3.85</v>
          </cell>
          <cell r="G164">
            <v>3</v>
          </cell>
          <cell r="H164">
            <v>0.2</v>
          </cell>
          <cell r="I164">
            <v>2.31</v>
          </cell>
          <cell r="J164">
            <v>24.299999999999997</v>
          </cell>
        </row>
        <row r="165">
          <cell r="B165" t="str">
            <v>A</v>
          </cell>
          <cell r="F165">
            <v>1.175</v>
          </cell>
          <cell r="G165">
            <v>2.27</v>
          </cell>
          <cell r="H165">
            <v>0.15</v>
          </cell>
          <cell r="I165">
            <v>0.40008749999999998</v>
          </cell>
          <cell r="J165">
            <v>6.0154999999999994</v>
          </cell>
        </row>
        <row r="166">
          <cell r="F166">
            <v>2.0499999999999998</v>
          </cell>
          <cell r="G166">
            <v>0.42</v>
          </cell>
          <cell r="H166">
            <v>0.15</v>
          </cell>
          <cell r="I166">
            <v>0.12914999999999996</v>
          </cell>
          <cell r="J166">
            <v>1.8479999999999996</v>
          </cell>
        </row>
        <row r="167">
          <cell r="F167">
            <v>1.8</v>
          </cell>
          <cell r="G167">
            <v>2.27</v>
          </cell>
          <cell r="H167">
            <v>0.15</v>
          </cell>
          <cell r="I167">
            <v>0.6129</v>
          </cell>
          <cell r="J167">
            <v>8.8529999999999998</v>
          </cell>
        </row>
        <row r="168">
          <cell r="F168">
            <v>1.05</v>
          </cell>
          <cell r="G168">
            <v>1.02</v>
          </cell>
          <cell r="H168">
            <v>0.15</v>
          </cell>
          <cell r="I168">
            <v>0.16065000000000002</v>
          </cell>
          <cell r="J168">
            <v>2.448</v>
          </cell>
        </row>
        <row r="169">
          <cell r="F169">
            <v>1.0249999999999999</v>
          </cell>
          <cell r="G169">
            <v>2.27</v>
          </cell>
          <cell r="H169">
            <v>0.15</v>
          </cell>
          <cell r="I169">
            <v>0.34901249999999995</v>
          </cell>
          <cell r="J169">
            <v>5.3344999999999994</v>
          </cell>
        </row>
        <row r="170">
          <cell r="B170" t="str">
            <v>C</v>
          </cell>
          <cell r="F170">
            <v>8.1999999999999993</v>
          </cell>
          <cell r="G170">
            <v>3</v>
          </cell>
          <cell r="H170">
            <v>0.2</v>
          </cell>
          <cell r="I170">
            <v>4.92</v>
          </cell>
          <cell r="J170">
            <v>50.399999999999991</v>
          </cell>
        </row>
        <row r="172">
          <cell r="B172" t="str">
            <v>HORMIGON MUROS P1</v>
          </cell>
          <cell r="J172">
            <v>9.3373875000000002</v>
          </cell>
        </row>
        <row r="173">
          <cell r="B173" t="str">
            <v>MOLDAJE MUROS P1</v>
          </cell>
          <cell r="J173">
            <v>141.67949999999999</v>
          </cell>
        </row>
        <row r="174">
          <cell r="B174" t="str">
            <v>ubicacion</v>
          </cell>
          <cell r="F174" t="str">
            <v>largo</v>
          </cell>
          <cell r="G174" t="str">
            <v>alto</v>
          </cell>
          <cell r="H174" t="str">
            <v>espesor</v>
          </cell>
          <cell r="I174" t="str">
            <v>m3</v>
          </cell>
          <cell r="J174" t="str">
            <v>m2</v>
          </cell>
        </row>
        <row r="175">
          <cell r="B175" t="str">
            <v>-</v>
          </cell>
          <cell r="C175" t="str">
            <v>-</v>
          </cell>
          <cell r="D175" t="str">
            <v>-</v>
          </cell>
          <cell r="E175" t="str">
            <v>-</v>
          </cell>
          <cell r="F175" t="str">
            <v>-</v>
          </cell>
          <cell r="G175" t="str">
            <v>-</v>
          </cell>
          <cell r="H175" t="str">
            <v>-</v>
          </cell>
          <cell r="I175" t="str">
            <v>-</v>
          </cell>
          <cell r="J175" t="str">
            <v>-</v>
          </cell>
        </row>
        <row r="176">
          <cell r="B176" t="str">
            <v>3</v>
          </cell>
          <cell r="F176">
            <v>0.77500000000000002</v>
          </cell>
          <cell r="G176">
            <v>2.27</v>
          </cell>
          <cell r="H176">
            <v>0.15</v>
          </cell>
          <cell r="I176">
            <v>0.2638875</v>
          </cell>
          <cell r="J176">
            <v>4.1995000000000005</v>
          </cell>
        </row>
        <row r="177">
          <cell r="F177">
            <v>1.05</v>
          </cell>
          <cell r="G177">
            <v>0.72</v>
          </cell>
          <cell r="H177">
            <v>0.15</v>
          </cell>
          <cell r="I177">
            <v>0.1134</v>
          </cell>
          <cell r="J177">
            <v>1.728</v>
          </cell>
        </row>
        <row r="178">
          <cell r="F178">
            <v>0.85</v>
          </cell>
          <cell r="G178">
            <v>2.27</v>
          </cell>
          <cell r="H178">
            <v>0.15</v>
          </cell>
          <cell r="I178">
            <v>0.28942499999999999</v>
          </cell>
          <cell r="J178">
            <v>4.54</v>
          </cell>
        </row>
        <row r="179">
          <cell r="B179" t="str">
            <v>4</v>
          </cell>
          <cell r="F179">
            <v>0.64999999999999991</v>
          </cell>
          <cell r="G179">
            <v>2.5300000000000002</v>
          </cell>
          <cell r="H179">
            <v>0.15</v>
          </cell>
          <cell r="I179">
            <v>0.24667500000000001</v>
          </cell>
          <cell r="J179">
            <v>4.048</v>
          </cell>
        </row>
        <row r="180">
          <cell r="F180">
            <v>1.05</v>
          </cell>
          <cell r="G180">
            <v>0.98</v>
          </cell>
          <cell r="H180">
            <v>0.15</v>
          </cell>
          <cell r="I180">
            <v>0.15434999999999999</v>
          </cell>
          <cell r="J180">
            <v>2.3519999999999999</v>
          </cell>
        </row>
        <row r="181">
          <cell r="F181">
            <v>0.57499999999999996</v>
          </cell>
          <cell r="G181">
            <v>2.5300000000000002</v>
          </cell>
          <cell r="H181">
            <v>0.15</v>
          </cell>
          <cell r="I181">
            <v>0.2182125</v>
          </cell>
          <cell r="J181">
            <v>3.6685000000000003</v>
          </cell>
        </row>
        <row r="182">
          <cell r="B182" t="str">
            <v>6</v>
          </cell>
          <cell r="F182">
            <v>0.82499999999999996</v>
          </cell>
          <cell r="G182">
            <v>2.5299999999999998</v>
          </cell>
          <cell r="H182">
            <v>0.15</v>
          </cell>
          <cell r="I182">
            <v>0.31308749999999996</v>
          </cell>
          <cell r="J182">
            <v>4.9334999999999996</v>
          </cell>
        </row>
        <row r="183">
          <cell r="F183">
            <v>0.82499999999999996</v>
          </cell>
          <cell r="G183">
            <v>2.5299999999999998</v>
          </cell>
          <cell r="H183">
            <v>0.15</v>
          </cell>
          <cell r="I183">
            <v>0.31308749999999996</v>
          </cell>
          <cell r="J183">
            <v>4.9334999999999996</v>
          </cell>
        </row>
        <row r="184">
          <cell r="B184" t="str">
            <v>7</v>
          </cell>
          <cell r="F184">
            <v>0.95</v>
          </cell>
          <cell r="G184">
            <v>2.27</v>
          </cell>
          <cell r="H184">
            <v>0.15</v>
          </cell>
          <cell r="I184">
            <v>0.32347499999999996</v>
          </cell>
          <cell r="J184">
            <v>4.9939999999999998</v>
          </cell>
        </row>
        <row r="185">
          <cell r="F185">
            <v>0.9</v>
          </cell>
          <cell r="G185">
            <v>1.02</v>
          </cell>
          <cell r="H185">
            <v>0.15</v>
          </cell>
          <cell r="I185">
            <v>0.13770000000000002</v>
          </cell>
          <cell r="J185">
            <v>2.1420000000000003</v>
          </cell>
        </row>
        <row r="186">
          <cell r="F186">
            <v>0.47499999999999998</v>
          </cell>
          <cell r="G186">
            <v>2.27</v>
          </cell>
          <cell r="H186">
            <v>0.15</v>
          </cell>
          <cell r="I186">
            <v>0.16173749999999998</v>
          </cell>
          <cell r="J186">
            <v>2.8374999999999999</v>
          </cell>
        </row>
        <row r="187">
          <cell r="F187">
            <v>0.6</v>
          </cell>
          <cell r="G187">
            <v>2.27</v>
          </cell>
          <cell r="H187">
            <v>0.15</v>
          </cell>
          <cell r="I187">
            <v>0.20429999999999998</v>
          </cell>
          <cell r="J187">
            <v>3.4050000000000002</v>
          </cell>
        </row>
        <row r="188">
          <cell r="B188" t="str">
            <v>A</v>
          </cell>
          <cell r="F188">
            <v>1.175</v>
          </cell>
          <cell r="G188">
            <v>2.5299999999999998</v>
          </cell>
          <cell r="H188">
            <v>0.15</v>
          </cell>
          <cell r="I188">
            <v>0.44591249999999993</v>
          </cell>
          <cell r="J188">
            <v>6.7044999999999995</v>
          </cell>
        </row>
        <row r="189">
          <cell r="F189">
            <v>2.0499999999999998</v>
          </cell>
          <cell r="G189">
            <v>0.48</v>
          </cell>
          <cell r="H189">
            <v>0.15</v>
          </cell>
          <cell r="I189">
            <v>0.14759999999999995</v>
          </cell>
          <cell r="J189">
            <v>2.1119999999999997</v>
          </cell>
        </row>
        <row r="190">
          <cell r="F190">
            <v>1.175</v>
          </cell>
          <cell r="G190">
            <v>2.5299999999999998</v>
          </cell>
          <cell r="H190">
            <v>0.15</v>
          </cell>
          <cell r="I190">
            <v>0.44591249999999993</v>
          </cell>
          <cell r="J190">
            <v>6.7044999999999995</v>
          </cell>
        </row>
        <row r="191">
          <cell r="C191" t="str">
            <v>vi</v>
          </cell>
          <cell r="F191">
            <v>2.7</v>
          </cell>
          <cell r="G191">
            <v>0.9</v>
          </cell>
          <cell r="H191">
            <v>0.15</v>
          </cell>
          <cell r="I191">
            <v>0.36450000000000005</v>
          </cell>
          <cell r="J191">
            <v>5.13</v>
          </cell>
        </row>
        <row r="192">
          <cell r="B192" t="str">
            <v>B</v>
          </cell>
          <cell r="F192">
            <v>1.0249999999999999</v>
          </cell>
          <cell r="G192">
            <v>2.25</v>
          </cell>
          <cell r="H192">
            <v>0.15</v>
          </cell>
          <cell r="I192">
            <v>0.34593749999999995</v>
          </cell>
          <cell r="J192">
            <v>5.2874999999999996</v>
          </cell>
        </row>
        <row r="193">
          <cell r="F193">
            <v>1.05</v>
          </cell>
          <cell r="G193">
            <v>0.7</v>
          </cell>
          <cell r="H193">
            <v>0.15</v>
          </cell>
          <cell r="I193">
            <v>0.11024999999999999</v>
          </cell>
          <cell r="J193">
            <v>1.68</v>
          </cell>
        </row>
        <row r="194">
          <cell r="F194">
            <v>0.25</v>
          </cell>
          <cell r="G194">
            <v>2.25</v>
          </cell>
          <cell r="H194">
            <v>0.15</v>
          </cell>
          <cell r="I194">
            <v>8.4374999999999992E-2</v>
          </cell>
          <cell r="J194">
            <v>1.8</v>
          </cell>
        </row>
        <row r="195">
          <cell r="F195">
            <v>0.25</v>
          </cell>
          <cell r="G195">
            <v>2.25</v>
          </cell>
          <cell r="H195">
            <v>0.15</v>
          </cell>
          <cell r="I195">
            <v>8.4374999999999992E-2</v>
          </cell>
          <cell r="J195">
            <v>1.8</v>
          </cell>
        </row>
        <row r="196">
          <cell r="F196">
            <v>1.05</v>
          </cell>
          <cell r="G196">
            <v>0.7</v>
          </cell>
          <cell r="H196">
            <v>0.15</v>
          </cell>
          <cell r="I196">
            <v>0.11024999999999999</v>
          </cell>
          <cell r="J196">
            <v>1.68</v>
          </cell>
        </row>
        <row r="197">
          <cell r="F197">
            <v>1.25</v>
          </cell>
          <cell r="G197">
            <v>2.25</v>
          </cell>
          <cell r="H197">
            <v>0.15</v>
          </cell>
          <cell r="I197">
            <v>0.421875</v>
          </cell>
          <cell r="J197">
            <v>6.3</v>
          </cell>
        </row>
        <row r="198">
          <cell r="F198">
            <v>0.27500000000000002</v>
          </cell>
          <cell r="G198">
            <v>1.23</v>
          </cell>
          <cell r="H198">
            <v>0.15</v>
          </cell>
          <cell r="I198">
            <v>5.0737500000000005E-2</v>
          </cell>
          <cell r="J198">
            <v>1.0455000000000001</v>
          </cell>
        </row>
        <row r="199">
          <cell r="B199" t="str">
            <v>D</v>
          </cell>
          <cell r="F199">
            <v>0.77500000000000002</v>
          </cell>
          <cell r="G199">
            <v>2.2699999999999996</v>
          </cell>
          <cell r="H199">
            <v>0.15</v>
          </cell>
          <cell r="I199">
            <v>0.26388749999999994</v>
          </cell>
          <cell r="J199">
            <v>4.1994999999999996</v>
          </cell>
        </row>
        <row r="200">
          <cell r="B200" t="str">
            <v>F</v>
          </cell>
          <cell r="F200">
            <v>1.05</v>
          </cell>
          <cell r="G200">
            <v>2.27</v>
          </cell>
          <cell r="H200">
            <v>0.15</v>
          </cell>
          <cell r="I200">
            <v>0.35752499999999998</v>
          </cell>
          <cell r="J200">
            <v>5.4479999999999995</v>
          </cell>
        </row>
        <row r="201">
          <cell r="F201">
            <v>0.55000000000000004</v>
          </cell>
          <cell r="G201">
            <v>1.02</v>
          </cell>
          <cell r="H201">
            <v>0.15</v>
          </cell>
          <cell r="I201">
            <v>8.4150000000000003E-2</v>
          </cell>
          <cell r="J201">
            <v>1.4280000000000002</v>
          </cell>
        </row>
        <row r="202">
          <cell r="F202">
            <v>0.97499999999999998</v>
          </cell>
          <cell r="G202">
            <v>2.27</v>
          </cell>
          <cell r="H202">
            <v>0.15</v>
          </cell>
          <cell r="I202">
            <v>0.33198749999999999</v>
          </cell>
          <cell r="J202">
            <v>5.1074999999999999</v>
          </cell>
        </row>
        <row r="203">
          <cell r="B203" t="str">
            <v>G</v>
          </cell>
          <cell r="F203">
            <v>1.5</v>
          </cell>
          <cell r="G203">
            <v>2.27</v>
          </cell>
          <cell r="H203">
            <v>0.15</v>
          </cell>
          <cell r="I203">
            <v>0.51074999999999993</v>
          </cell>
          <cell r="J203">
            <v>7.4909999999999997</v>
          </cell>
        </row>
        <row r="204">
          <cell r="F204">
            <v>1.05</v>
          </cell>
          <cell r="G204">
            <v>1.02</v>
          </cell>
          <cell r="H204">
            <v>0.15</v>
          </cell>
          <cell r="I204">
            <v>0.16065000000000002</v>
          </cell>
          <cell r="J204">
            <v>2.448</v>
          </cell>
        </row>
        <row r="205">
          <cell r="F205">
            <v>0.25</v>
          </cell>
          <cell r="G205">
            <v>2.27</v>
          </cell>
          <cell r="H205">
            <v>0.15</v>
          </cell>
          <cell r="I205">
            <v>8.5124999999999992E-2</v>
          </cell>
          <cell r="J205">
            <v>1.8160000000000001</v>
          </cell>
        </row>
        <row r="206">
          <cell r="F206">
            <v>0.55000000000000004</v>
          </cell>
          <cell r="G206">
            <v>2.02</v>
          </cell>
          <cell r="H206">
            <v>0.15</v>
          </cell>
          <cell r="I206">
            <v>0.16665000000000002</v>
          </cell>
          <cell r="J206">
            <v>2.8280000000000003</v>
          </cell>
        </row>
        <row r="207">
          <cell r="B207" t="str">
            <v>6</v>
          </cell>
          <cell r="C207" t="str">
            <v>chimenea</v>
          </cell>
          <cell r="F207">
            <v>1.4</v>
          </cell>
          <cell r="G207">
            <v>2.5299999999999998</v>
          </cell>
          <cell r="H207">
            <v>0.15</v>
          </cell>
          <cell r="I207">
            <v>0.53129999999999999</v>
          </cell>
          <cell r="J207">
            <v>7.8429999999999982</v>
          </cell>
        </row>
        <row r="208">
          <cell r="B208" t="str">
            <v>6'</v>
          </cell>
          <cell r="F208">
            <v>1.4</v>
          </cell>
          <cell r="G208">
            <v>2.9299999999999997</v>
          </cell>
          <cell r="H208">
            <v>0.15</v>
          </cell>
          <cell r="I208">
            <v>0.61529999999999996</v>
          </cell>
          <cell r="J208">
            <v>9.0829999999999984</v>
          </cell>
        </row>
        <row r="209">
          <cell r="B209" t="str">
            <v>B'</v>
          </cell>
          <cell r="F209">
            <v>0.6</v>
          </cell>
          <cell r="G209">
            <v>2.9299999999999997</v>
          </cell>
          <cell r="H209">
            <v>0.25</v>
          </cell>
          <cell r="I209">
            <v>0.43949999999999995</v>
          </cell>
          <cell r="J209">
            <v>4.980999999999999</v>
          </cell>
        </row>
        <row r="210">
          <cell r="B210" t="str">
            <v>C</v>
          </cell>
          <cell r="F210">
            <v>0.6</v>
          </cell>
          <cell r="G210">
            <v>2.9299999999999997</v>
          </cell>
          <cell r="H210">
            <v>0.25</v>
          </cell>
          <cell r="I210">
            <v>0.43949999999999995</v>
          </cell>
          <cell r="J210">
            <v>4.980999999999999</v>
          </cell>
        </row>
        <row r="212">
          <cell r="B212" t="str">
            <v>HORMIGON MUROS P2</v>
          </cell>
          <cell r="J212">
            <v>1.08</v>
          </cell>
        </row>
        <row r="213">
          <cell r="B213" t="str">
            <v>MOLDAJE MUROS P2</v>
          </cell>
          <cell r="J213">
            <v>14.399999999999999</v>
          </cell>
        </row>
        <row r="214">
          <cell r="B214" t="str">
            <v>ubicacion</v>
          </cell>
          <cell r="F214" t="str">
            <v>largo</v>
          </cell>
          <cell r="G214" t="str">
            <v>alto</v>
          </cell>
          <cell r="H214" t="str">
            <v>espesor</v>
          </cell>
          <cell r="I214" t="str">
            <v>m3</v>
          </cell>
          <cell r="J214" t="str">
            <v>m2</v>
          </cell>
        </row>
        <row r="215">
          <cell r="B215" t="str">
            <v>-</v>
          </cell>
          <cell r="C215" t="str">
            <v>-</v>
          </cell>
          <cell r="D215" t="str">
            <v>-</v>
          </cell>
          <cell r="E215" t="str">
            <v>-</v>
          </cell>
          <cell r="F215" t="str">
            <v>-</v>
          </cell>
          <cell r="G215" t="str">
            <v>-</v>
          </cell>
          <cell r="H215" t="str">
            <v>-</v>
          </cell>
          <cell r="I215" t="str">
            <v>-</v>
          </cell>
          <cell r="J215" t="str">
            <v>-</v>
          </cell>
        </row>
        <row r="216">
          <cell r="B216" t="str">
            <v>6</v>
          </cell>
          <cell r="C216" t="str">
            <v>chimenea</v>
          </cell>
          <cell r="F216">
            <v>1.4</v>
          </cell>
          <cell r="G216">
            <v>1.5</v>
          </cell>
          <cell r="H216">
            <v>0.15</v>
          </cell>
          <cell r="I216">
            <v>0.315</v>
          </cell>
          <cell r="J216">
            <v>4.6499999999999995</v>
          </cell>
        </row>
        <row r="217">
          <cell r="B217" t="str">
            <v>6'</v>
          </cell>
          <cell r="F217">
            <v>1.4</v>
          </cell>
          <cell r="G217">
            <v>1.5</v>
          </cell>
          <cell r="H217">
            <v>0.15</v>
          </cell>
          <cell r="I217">
            <v>0.315</v>
          </cell>
          <cell r="J217">
            <v>4.6499999999999995</v>
          </cell>
        </row>
        <row r="218">
          <cell r="B218" t="str">
            <v>B'</v>
          </cell>
          <cell r="F218">
            <v>0.6</v>
          </cell>
          <cell r="G218">
            <v>1.5</v>
          </cell>
          <cell r="H218">
            <v>0.25</v>
          </cell>
          <cell r="I218">
            <v>0.22499999999999998</v>
          </cell>
          <cell r="J218">
            <v>2.5499999999999998</v>
          </cell>
        </row>
        <row r="219">
          <cell r="B219" t="str">
            <v>C</v>
          </cell>
          <cell r="F219">
            <v>0.6</v>
          </cell>
          <cell r="G219">
            <v>1.5</v>
          </cell>
          <cell r="H219">
            <v>0.25</v>
          </cell>
          <cell r="I219">
            <v>0.22499999999999998</v>
          </cell>
          <cell r="J219">
            <v>2.5499999999999998</v>
          </cell>
        </row>
        <row r="223">
          <cell r="B223" t="str">
            <v>PILARES</v>
          </cell>
        </row>
        <row r="225">
          <cell r="B225" t="str">
            <v>HORMIGON PILARES Z</v>
          </cell>
          <cell r="J225">
            <v>0</v>
          </cell>
        </row>
        <row r="226">
          <cell r="B226" t="str">
            <v>MOLDAJE PILARES Z</v>
          </cell>
          <cell r="J226">
            <v>0</v>
          </cell>
        </row>
        <row r="227">
          <cell r="B227" t="str">
            <v>ubicacion</v>
          </cell>
          <cell r="E227" t="str">
            <v>largo</v>
          </cell>
          <cell r="F227" t="str">
            <v>alto</v>
          </cell>
          <cell r="G227" t="str">
            <v>ancho</v>
          </cell>
          <cell r="H227" t="str">
            <v>veces</v>
          </cell>
          <cell r="I227" t="str">
            <v>m3</v>
          </cell>
          <cell r="J227" t="str">
            <v>m2</v>
          </cell>
        </row>
        <row r="228">
          <cell r="B228" t="str">
            <v>-</v>
          </cell>
          <cell r="C228" t="str">
            <v>-</v>
          </cell>
          <cell r="D228" t="str">
            <v>-</v>
          </cell>
          <cell r="E228" t="str">
            <v>-</v>
          </cell>
          <cell r="F228" t="str">
            <v>-</v>
          </cell>
          <cell r="G228" t="str">
            <v>-</v>
          </cell>
          <cell r="H228" t="str">
            <v>-</v>
          </cell>
          <cell r="I228" t="str">
            <v>-</v>
          </cell>
          <cell r="J228" t="str">
            <v>-</v>
          </cell>
        </row>
        <row r="229">
          <cell r="E229">
            <v>1.2999999999999998</v>
          </cell>
          <cell r="G229">
            <v>0.15</v>
          </cell>
          <cell r="H229">
            <v>1</v>
          </cell>
          <cell r="I229">
            <v>0</v>
          </cell>
          <cell r="J229">
            <v>0</v>
          </cell>
        </row>
        <row r="231">
          <cell r="B231" t="str">
            <v>HORMIGON PILARES P1</v>
          </cell>
          <cell r="J231">
            <v>2.1354250000000001</v>
          </cell>
        </row>
        <row r="232">
          <cell r="B232" t="str">
            <v>MOLDAJE PILARES P1</v>
          </cell>
          <cell r="J232">
            <v>39.513000000000005</v>
          </cell>
        </row>
        <row r="233">
          <cell r="B233" t="str">
            <v>ubicacion</v>
          </cell>
          <cell r="E233" t="str">
            <v>largo</v>
          </cell>
          <cell r="F233" t="str">
            <v>alto</v>
          </cell>
          <cell r="G233" t="str">
            <v>ancho</v>
          </cell>
          <cell r="H233" t="str">
            <v>veces</v>
          </cell>
          <cell r="I233" t="str">
            <v>m3</v>
          </cell>
          <cell r="J233" t="str">
            <v>m2</v>
          </cell>
        </row>
        <row r="234">
          <cell r="B234" t="str">
            <v>-</v>
          </cell>
          <cell r="C234" t="str">
            <v>-</v>
          </cell>
          <cell r="D234" t="str">
            <v>-</v>
          </cell>
          <cell r="E234" t="str">
            <v>-</v>
          </cell>
          <cell r="F234" t="str">
            <v>-</v>
          </cell>
          <cell r="G234" t="str">
            <v>-</v>
          </cell>
          <cell r="H234" t="str">
            <v>-</v>
          </cell>
          <cell r="I234" t="str">
            <v>-</v>
          </cell>
          <cell r="J234" t="str">
            <v>-</v>
          </cell>
        </row>
        <row r="235">
          <cell r="B235" t="str">
            <v>1</v>
          </cell>
          <cell r="E235">
            <v>0.25</v>
          </cell>
          <cell r="F235">
            <v>2.6</v>
          </cell>
          <cell r="G235">
            <v>0.15</v>
          </cell>
          <cell r="H235">
            <v>1</v>
          </cell>
          <cell r="I235">
            <v>9.7500000000000003E-2</v>
          </cell>
          <cell r="J235">
            <v>2.08</v>
          </cell>
        </row>
        <row r="236">
          <cell r="E236">
            <v>0.25</v>
          </cell>
          <cell r="F236">
            <v>2.6</v>
          </cell>
          <cell r="G236">
            <v>0.15</v>
          </cell>
          <cell r="H236">
            <v>1</v>
          </cell>
          <cell r="I236">
            <v>9.7500000000000003E-2</v>
          </cell>
          <cell r="J236">
            <v>2.08</v>
          </cell>
        </row>
        <row r="237">
          <cell r="B237" t="str">
            <v>3'</v>
          </cell>
          <cell r="E237">
            <v>0.25</v>
          </cell>
          <cell r="F237">
            <v>2.5499999999999998</v>
          </cell>
          <cell r="G237">
            <v>0.15</v>
          </cell>
          <cell r="H237">
            <v>1</v>
          </cell>
          <cell r="I237">
            <v>9.5624999999999988E-2</v>
          </cell>
          <cell r="J237">
            <v>2.04</v>
          </cell>
        </row>
        <row r="238">
          <cell r="B238" t="str">
            <v>4</v>
          </cell>
          <cell r="E238">
            <v>0.25</v>
          </cell>
          <cell r="F238">
            <v>2.4700000000000002</v>
          </cell>
          <cell r="G238">
            <v>0.15</v>
          </cell>
          <cell r="H238">
            <v>1</v>
          </cell>
          <cell r="I238">
            <v>9.2624999999999999E-2</v>
          </cell>
          <cell r="J238">
            <v>1.9760000000000002</v>
          </cell>
        </row>
        <row r="239">
          <cell r="B239" t="str">
            <v>5</v>
          </cell>
          <cell r="E239">
            <v>0.25</v>
          </cell>
          <cell r="F239">
            <v>2.57</v>
          </cell>
          <cell r="G239">
            <v>0.15</v>
          </cell>
          <cell r="H239">
            <v>1</v>
          </cell>
          <cell r="I239">
            <v>9.6374999999999988E-2</v>
          </cell>
          <cell r="J239">
            <v>2.056</v>
          </cell>
        </row>
        <row r="240">
          <cell r="B240" t="str">
            <v>7</v>
          </cell>
          <cell r="E240">
            <v>0.35</v>
          </cell>
          <cell r="F240">
            <v>2.5299999999999998</v>
          </cell>
          <cell r="G240">
            <v>0.35</v>
          </cell>
          <cell r="H240">
            <v>1</v>
          </cell>
          <cell r="I240">
            <v>0.30992499999999995</v>
          </cell>
          <cell r="J240">
            <v>3.5419999999999994</v>
          </cell>
        </row>
        <row r="241">
          <cell r="B241" t="str">
            <v>diagonal</v>
          </cell>
          <cell r="E241">
            <v>0.25</v>
          </cell>
          <cell r="F241">
            <v>1.78</v>
          </cell>
          <cell r="G241">
            <v>0.15</v>
          </cell>
          <cell r="H241">
            <v>1</v>
          </cell>
          <cell r="I241">
            <v>6.6750000000000004E-2</v>
          </cell>
          <cell r="J241">
            <v>1.4240000000000002</v>
          </cell>
        </row>
        <row r="242">
          <cell r="B242" t="str">
            <v>D</v>
          </cell>
          <cell r="E242">
            <v>0.25</v>
          </cell>
          <cell r="F242">
            <v>2.25</v>
          </cell>
          <cell r="G242">
            <v>0.15</v>
          </cell>
          <cell r="H242">
            <v>1</v>
          </cell>
          <cell r="I242">
            <v>8.4374999999999992E-2</v>
          </cell>
          <cell r="J242">
            <v>1.8</v>
          </cell>
        </row>
        <row r="243">
          <cell r="E243">
            <v>0.65</v>
          </cell>
          <cell r="F243">
            <v>2.25</v>
          </cell>
          <cell r="G243">
            <v>0.15</v>
          </cell>
          <cell r="H243">
            <v>1</v>
          </cell>
          <cell r="I243">
            <v>0.21937500000000001</v>
          </cell>
          <cell r="J243">
            <v>3.6</v>
          </cell>
        </row>
        <row r="244">
          <cell r="E244">
            <v>0.25</v>
          </cell>
          <cell r="F244">
            <v>1.2</v>
          </cell>
          <cell r="G244">
            <v>0.15</v>
          </cell>
          <cell r="H244">
            <v>1</v>
          </cell>
          <cell r="I244">
            <v>4.4999999999999998E-2</v>
          </cell>
          <cell r="J244">
            <v>0.96</v>
          </cell>
        </row>
        <row r="245">
          <cell r="E245">
            <v>0.25</v>
          </cell>
          <cell r="F245">
            <v>2.2699999999999996</v>
          </cell>
          <cell r="G245">
            <v>0.15</v>
          </cell>
          <cell r="H245">
            <v>1</v>
          </cell>
          <cell r="I245">
            <v>8.5124999999999978E-2</v>
          </cell>
          <cell r="J245">
            <v>1.8159999999999998</v>
          </cell>
        </row>
        <row r="246">
          <cell r="E246">
            <v>0.45</v>
          </cell>
          <cell r="F246">
            <v>1.78</v>
          </cell>
          <cell r="G246">
            <v>0.15</v>
          </cell>
          <cell r="H246">
            <v>1</v>
          </cell>
          <cell r="I246">
            <v>0.12015000000000001</v>
          </cell>
          <cell r="J246">
            <v>2.1360000000000001</v>
          </cell>
        </row>
        <row r="247">
          <cell r="B247" t="str">
            <v>E</v>
          </cell>
          <cell r="E247">
            <v>0.25</v>
          </cell>
          <cell r="F247">
            <v>2.25</v>
          </cell>
          <cell r="G247">
            <v>0.15</v>
          </cell>
          <cell r="H247">
            <v>1</v>
          </cell>
          <cell r="I247">
            <v>8.4374999999999992E-2</v>
          </cell>
          <cell r="J247">
            <v>1.8</v>
          </cell>
        </row>
        <row r="248">
          <cell r="E248">
            <v>0.25</v>
          </cell>
          <cell r="F248">
            <v>2.25</v>
          </cell>
          <cell r="G248">
            <v>0.15</v>
          </cell>
          <cell r="H248">
            <v>1</v>
          </cell>
          <cell r="I248">
            <v>8.4374999999999992E-2</v>
          </cell>
          <cell r="J248">
            <v>1.8</v>
          </cell>
        </row>
        <row r="249">
          <cell r="E249">
            <v>0.25</v>
          </cell>
          <cell r="F249">
            <v>2.5700000000000003</v>
          </cell>
          <cell r="G249">
            <v>0.15</v>
          </cell>
          <cell r="H249">
            <v>1</v>
          </cell>
          <cell r="I249">
            <v>9.6375000000000002E-2</v>
          </cell>
          <cell r="J249">
            <v>2.0560000000000005</v>
          </cell>
        </row>
        <row r="250">
          <cell r="E250">
            <v>0.25</v>
          </cell>
          <cell r="F250">
            <v>2.5700000000000003</v>
          </cell>
          <cell r="G250">
            <v>0.15</v>
          </cell>
          <cell r="H250">
            <v>1</v>
          </cell>
          <cell r="I250">
            <v>9.6375000000000002E-2</v>
          </cell>
          <cell r="J250">
            <v>2.0560000000000005</v>
          </cell>
        </row>
        <row r="251">
          <cell r="B251" t="str">
            <v>G</v>
          </cell>
          <cell r="E251">
            <v>0.89999999999999991</v>
          </cell>
          <cell r="F251">
            <v>2.27</v>
          </cell>
          <cell r="G251">
            <v>0.15</v>
          </cell>
          <cell r="H251">
            <v>1</v>
          </cell>
          <cell r="I251">
            <v>0.30644999999999994</v>
          </cell>
          <cell r="J251">
            <v>4.7669999999999995</v>
          </cell>
        </row>
        <row r="252">
          <cell r="B252" t="str">
            <v>H</v>
          </cell>
          <cell r="E252">
            <v>0.15</v>
          </cell>
          <cell r="F252">
            <v>2.54</v>
          </cell>
          <cell r="G252">
            <v>0.15</v>
          </cell>
          <cell r="H252">
            <v>1</v>
          </cell>
          <cell r="I252">
            <v>5.7149999999999999E-2</v>
          </cell>
          <cell r="J252">
            <v>1.524</v>
          </cell>
        </row>
        <row r="256">
          <cell r="B256" t="str">
            <v>VIGAS</v>
          </cell>
        </row>
        <row r="258">
          <cell r="B258" t="str">
            <v>HORMIGON VIGAS Z</v>
          </cell>
          <cell r="J258">
            <v>0.85387499999999994</v>
          </cell>
        </row>
        <row r="259">
          <cell r="B259" t="str">
            <v>MOLDAJE VIGAS Z</v>
          </cell>
          <cell r="J259">
            <v>13.9725</v>
          </cell>
        </row>
        <row r="260">
          <cell r="B260" t="str">
            <v>Ubicacion</v>
          </cell>
          <cell r="F260" t="str">
            <v>largo</v>
          </cell>
          <cell r="G260" t="str">
            <v>alto</v>
          </cell>
          <cell r="H260" t="str">
            <v>espesor</v>
          </cell>
          <cell r="I260" t="str">
            <v>m3</v>
          </cell>
          <cell r="J260" t="str">
            <v>m2</v>
          </cell>
        </row>
        <row r="261">
          <cell r="B261" t="str">
            <v>-</v>
          </cell>
          <cell r="C261" t="str">
            <v>-</v>
          </cell>
          <cell r="D261" t="str">
            <v>-</v>
          </cell>
          <cell r="E261" t="str">
            <v>-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</row>
        <row r="262">
          <cell r="B262" t="str">
            <v>4</v>
          </cell>
          <cell r="F262">
            <v>6.3000000000000007</v>
          </cell>
          <cell r="G262">
            <v>0.33</v>
          </cell>
          <cell r="H262">
            <v>0.15</v>
          </cell>
          <cell r="I262">
            <v>0.31185000000000002</v>
          </cell>
          <cell r="J262">
            <v>5.1030000000000006</v>
          </cell>
        </row>
        <row r="263">
          <cell r="B263" t="str">
            <v>6</v>
          </cell>
          <cell r="F263">
            <v>3.85</v>
          </cell>
          <cell r="G263">
            <v>0.33</v>
          </cell>
          <cell r="H263">
            <v>0.15</v>
          </cell>
          <cell r="I263">
            <v>0.19057500000000002</v>
          </cell>
          <cell r="J263">
            <v>3.1185000000000005</v>
          </cell>
        </row>
        <row r="264">
          <cell r="B264" t="str">
            <v>A</v>
          </cell>
          <cell r="F264">
            <v>7.1</v>
          </cell>
          <cell r="G264">
            <v>0.33</v>
          </cell>
          <cell r="H264">
            <v>0.15</v>
          </cell>
          <cell r="I264">
            <v>0.35144999999999998</v>
          </cell>
          <cell r="J264">
            <v>5.7510000000000003</v>
          </cell>
        </row>
        <row r="266">
          <cell r="B266" t="str">
            <v>HORMIGON VIGAS P1</v>
          </cell>
          <cell r="J266">
            <v>7.1827499999999986</v>
          </cell>
        </row>
        <row r="267">
          <cell r="B267" t="str">
            <v>MOLDAJE VIGAS P1</v>
          </cell>
          <cell r="J267">
            <v>100.44625000000001</v>
          </cell>
        </row>
        <row r="268">
          <cell r="B268" t="str">
            <v>Ubicacion</v>
          </cell>
          <cell r="F268" t="str">
            <v>largo</v>
          </cell>
          <cell r="G268" t="str">
            <v>alto</v>
          </cell>
          <cell r="H268" t="str">
            <v>espesor</v>
          </cell>
          <cell r="I268" t="str">
            <v>m3</v>
          </cell>
          <cell r="J268" t="str">
            <v>m2</v>
          </cell>
        </row>
        <row r="269">
          <cell r="B269" t="str">
            <v>-</v>
          </cell>
          <cell r="C269" t="str">
            <v>-</v>
          </cell>
          <cell r="D269" t="str">
            <v>-</v>
          </cell>
          <cell r="E269" t="str">
            <v>-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</row>
        <row r="270">
          <cell r="B270" t="str">
            <v>1</v>
          </cell>
          <cell r="F270">
            <v>5.3</v>
          </cell>
          <cell r="G270">
            <v>0.3</v>
          </cell>
          <cell r="H270">
            <v>0.15</v>
          </cell>
          <cell r="I270">
            <v>0.23849999999999996</v>
          </cell>
          <cell r="J270">
            <v>3.9749999999999996</v>
          </cell>
        </row>
        <row r="271">
          <cell r="F271">
            <v>5.3</v>
          </cell>
          <cell r="G271">
            <v>0.15</v>
          </cell>
          <cell r="H271">
            <v>0.15</v>
          </cell>
          <cell r="I271">
            <v>0.11924999999999998</v>
          </cell>
          <cell r="J271">
            <v>0.79499999999999993</v>
          </cell>
        </row>
        <row r="272">
          <cell r="B272" t="str">
            <v>2</v>
          </cell>
          <cell r="F272">
            <v>1.7</v>
          </cell>
          <cell r="G272">
            <v>0.3</v>
          </cell>
          <cell r="H272">
            <v>0.15</v>
          </cell>
          <cell r="I272">
            <v>7.6499999999999999E-2</v>
          </cell>
          <cell r="J272">
            <v>1.2749999999999999</v>
          </cell>
        </row>
        <row r="273">
          <cell r="B273" t="str">
            <v>3</v>
          </cell>
          <cell r="F273">
            <v>2.9</v>
          </cell>
          <cell r="G273">
            <v>0.3</v>
          </cell>
          <cell r="H273">
            <v>0.15</v>
          </cell>
          <cell r="I273">
            <v>0.1305</v>
          </cell>
          <cell r="J273">
            <v>2.1749999999999998</v>
          </cell>
        </row>
        <row r="274">
          <cell r="F274">
            <v>2.6</v>
          </cell>
          <cell r="G274">
            <v>0.6</v>
          </cell>
          <cell r="H274">
            <v>0.15</v>
          </cell>
          <cell r="I274">
            <v>0.23399999999999999</v>
          </cell>
          <cell r="J274">
            <v>3.51</v>
          </cell>
        </row>
        <row r="275">
          <cell r="F275">
            <v>5.5</v>
          </cell>
          <cell r="G275">
            <v>0.15</v>
          </cell>
          <cell r="H275">
            <v>0.15</v>
          </cell>
          <cell r="I275">
            <v>0.12374999999999999</v>
          </cell>
          <cell r="J275">
            <v>0.82499999999999996</v>
          </cell>
        </row>
        <row r="276">
          <cell r="F276">
            <v>1.2</v>
          </cell>
          <cell r="G276">
            <v>0.3</v>
          </cell>
          <cell r="H276">
            <v>0.15</v>
          </cell>
          <cell r="I276">
            <v>5.3999999999999999E-2</v>
          </cell>
          <cell r="J276">
            <v>0.89999999999999991</v>
          </cell>
        </row>
        <row r="277">
          <cell r="B277" t="str">
            <v>3'</v>
          </cell>
          <cell r="F277">
            <v>4.0999999999999996</v>
          </cell>
          <cell r="G277">
            <v>0.3</v>
          </cell>
          <cell r="H277">
            <v>0.15</v>
          </cell>
          <cell r="I277">
            <v>0.18449999999999997</v>
          </cell>
          <cell r="J277">
            <v>3.0749999999999997</v>
          </cell>
        </row>
        <row r="278">
          <cell r="B278" t="str">
            <v>4</v>
          </cell>
          <cell r="F278">
            <v>6.3</v>
          </cell>
          <cell r="G278">
            <v>0.4</v>
          </cell>
          <cell r="H278">
            <v>0.15</v>
          </cell>
          <cell r="I278">
            <v>0.378</v>
          </cell>
          <cell r="J278">
            <v>5.9850000000000003</v>
          </cell>
        </row>
        <row r="279">
          <cell r="F279">
            <v>6.3</v>
          </cell>
          <cell r="G279">
            <v>0.15</v>
          </cell>
          <cell r="H279">
            <v>0.15</v>
          </cell>
          <cell r="I279">
            <v>0.14174999999999999</v>
          </cell>
          <cell r="J279">
            <v>0.94499999999999995</v>
          </cell>
        </row>
        <row r="280">
          <cell r="B280" t="str">
            <v>5</v>
          </cell>
          <cell r="F280">
            <v>1.8</v>
          </cell>
          <cell r="G280">
            <v>0.3</v>
          </cell>
          <cell r="H280">
            <v>0.15</v>
          </cell>
          <cell r="I280">
            <v>8.1000000000000003E-2</v>
          </cell>
          <cell r="J280">
            <v>1.35</v>
          </cell>
        </row>
        <row r="281">
          <cell r="F281">
            <v>1.8</v>
          </cell>
          <cell r="G281">
            <v>0.15</v>
          </cell>
          <cell r="H281">
            <v>0.15</v>
          </cell>
          <cell r="I281">
            <v>4.0500000000000001E-2</v>
          </cell>
          <cell r="J281">
            <v>0.27</v>
          </cell>
        </row>
        <row r="282">
          <cell r="B282" t="str">
            <v>5'</v>
          </cell>
          <cell r="F282">
            <v>1.8</v>
          </cell>
          <cell r="G282">
            <v>0.48</v>
          </cell>
          <cell r="H282">
            <v>0.15</v>
          </cell>
          <cell r="I282">
            <v>0.12959999999999999</v>
          </cell>
          <cell r="J282">
            <v>1.9979999999999998</v>
          </cell>
        </row>
        <row r="283">
          <cell r="B283" t="str">
            <v>6</v>
          </cell>
          <cell r="F283">
            <v>6.3</v>
          </cell>
          <cell r="G283">
            <v>0.4</v>
          </cell>
          <cell r="H283">
            <v>0.15</v>
          </cell>
          <cell r="I283">
            <v>0.378</v>
          </cell>
          <cell r="J283">
            <v>5.9850000000000003</v>
          </cell>
        </row>
        <row r="284">
          <cell r="F284">
            <v>6.3</v>
          </cell>
          <cell r="G284">
            <v>0.15</v>
          </cell>
          <cell r="H284">
            <v>0.15</v>
          </cell>
          <cell r="I284">
            <v>0.14174999999999999</v>
          </cell>
          <cell r="J284">
            <v>0.94499999999999995</v>
          </cell>
        </row>
        <row r="285">
          <cell r="B285" t="str">
            <v>7</v>
          </cell>
          <cell r="F285">
            <v>3.7</v>
          </cell>
          <cell r="G285">
            <v>0.6</v>
          </cell>
          <cell r="H285">
            <v>0.15</v>
          </cell>
          <cell r="I285">
            <v>0.33300000000000002</v>
          </cell>
          <cell r="J285">
            <v>4.9950000000000001</v>
          </cell>
        </row>
        <row r="286">
          <cell r="F286">
            <v>3.7</v>
          </cell>
          <cell r="G286">
            <v>0.15</v>
          </cell>
          <cell r="H286">
            <v>0.15</v>
          </cell>
          <cell r="I286">
            <v>8.3250000000000005E-2</v>
          </cell>
          <cell r="J286">
            <v>0.55500000000000005</v>
          </cell>
        </row>
        <row r="287">
          <cell r="B287" t="str">
            <v>diagonal</v>
          </cell>
          <cell r="F287">
            <v>4.7</v>
          </cell>
          <cell r="G287">
            <v>0.3</v>
          </cell>
          <cell r="H287">
            <v>0.15</v>
          </cell>
          <cell r="I287">
            <v>0.21149999999999999</v>
          </cell>
          <cell r="J287">
            <v>3.5250000000000004</v>
          </cell>
        </row>
        <row r="288">
          <cell r="B288" t="str">
            <v>A</v>
          </cell>
          <cell r="F288">
            <v>4.4000000000000004</v>
          </cell>
          <cell r="G288">
            <v>0.4</v>
          </cell>
          <cell r="H288">
            <v>0.15</v>
          </cell>
          <cell r="I288">
            <v>0.26400000000000001</v>
          </cell>
          <cell r="J288">
            <v>4.1800000000000006</v>
          </cell>
        </row>
        <row r="289">
          <cell r="F289">
            <v>4.4000000000000004</v>
          </cell>
          <cell r="G289">
            <v>0.15</v>
          </cell>
          <cell r="H289">
            <v>0.15</v>
          </cell>
          <cell r="I289">
            <v>9.9000000000000005E-2</v>
          </cell>
          <cell r="J289">
            <v>0.66</v>
          </cell>
        </row>
        <row r="290">
          <cell r="B290" t="str">
            <v>B</v>
          </cell>
          <cell r="F290">
            <v>7.1</v>
          </cell>
          <cell r="G290">
            <v>0.3</v>
          </cell>
          <cell r="H290">
            <v>0.15</v>
          </cell>
          <cell r="I290">
            <v>0.31949999999999995</v>
          </cell>
          <cell r="J290">
            <v>5.3249999999999993</v>
          </cell>
        </row>
        <row r="291">
          <cell r="F291">
            <v>7.1</v>
          </cell>
          <cell r="G291">
            <v>0.15</v>
          </cell>
          <cell r="H291">
            <v>0.15</v>
          </cell>
          <cell r="I291">
            <v>0.15974999999999998</v>
          </cell>
          <cell r="J291">
            <v>1.0649999999999999</v>
          </cell>
        </row>
        <row r="292">
          <cell r="F292">
            <v>1.1000000000000001</v>
          </cell>
          <cell r="G292">
            <v>0.43</v>
          </cell>
          <cell r="H292">
            <v>0.15</v>
          </cell>
          <cell r="I292">
            <v>7.0949999999999999E-2</v>
          </cell>
          <cell r="J292">
            <v>1.1110000000000002</v>
          </cell>
        </row>
        <row r="293">
          <cell r="B293" t="str">
            <v>D</v>
          </cell>
          <cell r="F293">
            <v>2</v>
          </cell>
          <cell r="G293">
            <v>0.3</v>
          </cell>
          <cell r="H293">
            <v>0.15</v>
          </cell>
          <cell r="I293">
            <v>0.09</v>
          </cell>
          <cell r="J293">
            <v>1.5</v>
          </cell>
        </row>
        <row r="294">
          <cell r="F294">
            <v>1.6</v>
          </cell>
          <cell r="G294">
            <v>1.78</v>
          </cell>
          <cell r="H294">
            <v>0.15</v>
          </cell>
          <cell r="I294">
            <v>0.42720000000000002</v>
          </cell>
          <cell r="J294">
            <v>5.9359999999999999</v>
          </cell>
        </row>
        <row r="295">
          <cell r="F295">
            <v>1.6</v>
          </cell>
          <cell r="G295">
            <v>0.15</v>
          </cell>
          <cell r="H295">
            <v>0.15</v>
          </cell>
          <cell r="I295">
            <v>3.5999999999999997E-2</v>
          </cell>
          <cell r="J295">
            <v>0.24</v>
          </cell>
        </row>
        <row r="296">
          <cell r="F296">
            <v>1.9750000000000001</v>
          </cell>
          <cell r="G296">
            <v>0.3</v>
          </cell>
          <cell r="H296">
            <v>0.15</v>
          </cell>
          <cell r="I296">
            <v>8.8874999999999996E-2</v>
          </cell>
          <cell r="J296">
            <v>1.4812500000000002</v>
          </cell>
        </row>
        <row r="297">
          <cell r="F297">
            <v>1.9750000000000001</v>
          </cell>
          <cell r="G297">
            <v>0.15</v>
          </cell>
          <cell r="H297">
            <v>0.15</v>
          </cell>
          <cell r="I297">
            <v>4.4437499999999998E-2</v>
          </cell>
          <cell r="J297">
            <v>0.29625000000000001</v>
          </cell>
        </row>
        <row r="298">
          <cell r="F298">
            <v>2.4249999999999998</v>
          </cell>
          <cell r="G298">
            <v>0.6</v>
          </cell>
          <cell r="H298">
            <v>0.15</v>
          </cell>
          <cell r="I298">
            <v>0.21824999999999997</v>
          </cell>
          <cell r="J298">
            <v>3.2737499999999993</v>
          </cell>
        </row>
        <row r="299">
          <cell r="F299">
            <v>2.4249999999999998</v>
          </cell>
          <cell r="G299">
            <v>0.15</v>
          </cell>
          <cell r="H299">
            <v>0.15</v>
          </cell>
          <cell r="I299">
            <v>5.4562499999999993E-2</v>
          </cell>
          <cell r="J299">
            <v>0.36374999999999996</v>
          </cell>
        </row>
        <row r="300">
          <cell r="F300">
            <v>3.1</v>
          </cell>
          <cell r="G300">
            <v>0.3</v>
          </cell>
          <cell r="H300">
            <v>0.15</v>
          </cell>
          <cell r="I300">
            <v>0.13949999999999999</v>
          </cell>
          <cell r="J300">
            <v>2.3250000000000002</v>
          </cell>
        </row>
        <row r="301">
          <cell r="F301">
            <v>3.1</v>
          </cell>
          <cell r="G301">
            <v>0.15</v>
          </cell>
          <cell r="H301">
            <v>0.15</v>
          </cell>
          <cell r="I301">
            <v>6.9749999999999993E-2</v>
          </cell>
          <cell r="J301">
            <v>0.46499999999999997</v>
          </cell>
        </row>
        <row r="302">
          <cell r="F302">
            <v>3.4</v>
          </cell>
          <cell r="G302">
            <v>0.3</v>
          </cell>
          <cell r="H302">
            <v>0.15</v>
          </cell>
          <cell r="I302">
            <v>0.153</v>
          </cell>
          <cell r="J302">
            <v>2.5499999999999998</v>
          </cell>
        </row>
        <row r="303">
          <cell r="B303" t="str">
            <v>E</v>
          </cell>
          <cell r="F303">
            <v>3</v>
          </cell>
          <cell r="G303">
            <v>0.3</v>
          </cell>
          <cell r="H303">
            <v>0.15</v>
          </cell>
          <cell r="I303">
            <v>0.13499999999999998</v>
          </cell>
          <cell r="J303">
            <v>2.25</v>
          </cell>
        </row>
        <row r="304">
          <cell r="F304">
            <v>3</v>
          </cell>
          <cell r="G304">
            <v>0.15</v>
          </cell>
          <cell r="H304">
            <v>0.15</v>
          </cell>
          <cell r="I304">
            <v>6.7499999999999991E-2</v>
          </cell>
          <cell r="J304">
            <v>0.44999999999999996</v>
          </cell>
        </row>
        <row r="305">
          <cell r="F305">
            <v>2.5</v>
          </cell>
          <cell r="G305">
            <v>0.3</v>
          </cell>
          <cell r="H305">
            <v>0.15</v>
          </cell>
          <cell r="I305">
            <v>0.11249999999999999</v>
          </cell>
          <cell r="J305">
            <v>1.875</v>
          </cell>
        </row>
        <row r="306">
          <cell r="F306">
            <v>3.5750000000000002</v>
          </cell>
          <cell r="G306">
            <v>0.3</v>
          </cell>
          <cell r="H306">
            <v>0.15</v>
          </cell>
          <cell r="I306">
            <v>0.16087499999999999</v>
          </cell>
          <cell r="J306">
            <v>2.6812500000000004</v>
          </cell>
        </row>
        <row r="307">
          <cell r="B307" t="str">
            <v>F</v>
          </cell>
          <cell r="F307">
            <v>2.6</v>
          </cell>
          <cell r="G307">
            <v>0.6</v>
          </cell>
          <cell r="H307">
            <v>0.15</v>
          </cell>
          <cell r="I307">
            <v>0.23399999999999999</v>
          </cell>
          <cell r="J307">
            <v>3.51</v>
          </cell>
        </row>
        <row r="308">
          <cell r="B308" t="str">
            <v>G</v>
          </cell>
          <cell r="F308">
            <v>5.6</v>
          </cell>
          <cell r="G308">
            <v>0.6</v>
          </cell>
          <cell r="H308">
            <v>0.15</v>
          </cell>
          <cell r="I308">
            <v>0.504</v>
          </cell>
          <cell r="J308">
            <v>7.5599999999999987</v>
          </cell>
        </row>
        <row r="309">
          <cell r="F309">
            <v>5.6</v>
          </cell>
          <cell r="G309">
            <v>0.15</v>
          </cell>
          <cell r="H309">
            <v>0.15</v>
          </cell>
          <cell r="I309">
            <v>0.126</v>
          </cell>
          <cell r="J309">
            <v>0.84</v>
          </cell>
        </row>
        <row r="310">
          <cell r="B310" t="str">
            <v>H</v>
          </cell>
          <cell r="F310">
            <v>3.1</v>
          </cell>
          <cell r="G310">
            <v>0.6</v>
          </cell>
          <cell r="H310">
            <v>0.15</v>
          </cell>
          <cell r="I310">
            <v>0.27899999999999997</v>
          </cell>
          <cell r="J310">
            <v>4.1849999999999996</v>
          </cell>
        </row>
        <row r="311">
          <cell r="F311">
            <v>3.1</v>
          </cell>
          <cell r="G311">
            <v>0.15</v>
          </cell>
          <cell r="H311">
            <v>0.15</v>
          </cell>
          <cell r="I311">
            <v>6.9749999999999993E-2</v>
          </cell>
          <cell r="J311">
            <v>0.46499999999999997</v>
          </cell>
        </row>
        <row r="312">
          <cell r="F312">
            <v>2.5</v>
          </cell>
          <cell r="G312">
            <v>0.48</v>
          </cell>
          <cell r="H312">
            <v>0.15</v>
          </cell>
          <cell r="I312">
            <v>0.18</v>
          </cell>
          <cell r="J312">
            <v>2.7749999999999995</v>
          </cell>
        </row>
        <row r="317">
          <cell r="B317" t="str">
            <v>LOSAS</v>
          </cell>
        </row>
        <row r="319">
          <cell r="B319" t="str">
            <v>HORMIGON LOSA Z</v>
          </cell>
          <cell r="J319">
            <v>3.6095999999999999</v>
          </cell>
        </row>
        <row r="320">
          <cell r="B320" t="str">
            <v>MOLDAJE LOSA Z</v>
          </cell>
          <cell r="J320">
            <v>30.08</v>
          </cell>
        </row>
        <row r="321">
          <cell r="B321" t="str">
            <v>ubicacion</v>
          </cell>
          <cell r="F321" t="str">
            <v>largo</v>
          </cell>
          <cell r="G321" t="str">
            <v>ancho</v>
          </cell>
          <cell r="H321" t="str">
            <v>espesor</v>
          </cell>
          <cell r="I321" t="str">
            <v>m3</v>
          </cell>
          <cell r="J321" t="str">
            <v>m2</v>
          </cell>
        </row>
        <row r="322">
          <cell r="B322" t="str">
            <v>-</v>
          </cell>
          <cell r="C322" t="str">
            <v>-</v>
          </cell>
          <cell r="D322" t="str">
            <v>-</v>
          </cell>
          <cell r="E322" t="str">
            <v>-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</row>
        <row r="323">
          <cell r="B323" t="str">
            <v>Todo</v>
          </cell>
          <cell r="F323">
            <v>4</v>
          </cell>
          <cell r="G323">
            <v>7.3</v>
          </cell>
          <cell r="H323">
            <v>0.12</v>
          </cell>
          <cell r="I323">
            <v>3.504</v>
          </cell>
          <cell r="J323">
            <v>29.2</v>
          </cell>
        </row>
        <row r="324">
          <cell r="F324">
            <v>0.79999999999999993</v>
          </cell>
          <cell r="G324">
            <v>1.1000000000000001</v>
          </cell>
          <cell r="H324">
            <v>0.12</v>
          </cell>
          <cell r="I324">
            <v>0.1056</v>
          </cell>
          <cell r="J324">
            <v>0.88</v>
          </cell>
        </row>
        <row r="326">
          <cell r="B326" t="str">
            <v>HORMIGON LOSA P1</v>
          </cell>
          <cell r="J326">
            <v>0</v>
          </cell>
        </row>
        <row r="327">
          <cell r="B327" t="str">
            <v>MOLDAJE LOSA P1</v>
          </cell>
          <cell r="J327">
            <v>0</v>
          </cell>
        </row>
        <row r="328">
          <cell r="B328" t="str">
            <v>ubicacion</v>
          </cell>
          <cell r="F328" t="str">
            <v>largo</v>
          </cell>
          <cell r="G328" t="str">
            <v>ancho</v>
          </cell>
          <cell r="H328" t="str">
            <v>espesor</v>
          </cell>
          <cell r="I328" t="str">
            <v>m3</v>
          </cell>
          <cell r="J328" t="str">
            <v>m2</v>
          </cell>
        </row>
        <row r="329">
          <cell r="B329" t="str">
            <v>-</v>
          </cell>
          <cell r="C329" t="str">
            <v>-</v>
          </cell>
          <cell r="D329" t="str">
            <v>-</v>
          </cell>
          <cell r="E329" t="str">
            <v>-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</row>
        <row r="330">
          <cell r="I330">
            <v>0</v>
          </cell>
          <cell r="J330">
            <v>0</v>
          </cell>
        </row>
        <row r="334">
          <cell r="B334" t="str">
            <v>ESCALERAS</v>
          </cell>
        </row>
        <row r="336">
          <cell r="B336" t="str">
            <v>HORMIGON ESCALERA</v>
          </cell>
          <cell r="J336">
            <v>0.48599999999999999</v>
          </cell>
        </row>
        <row r="337">
          <cell r="B337" t="str">
            <v>MOLDAJE ESCALERA</v>
          </cell>
          <cell r="J337">
            <v>3.24</v>
          </cell>
        </row>
        <row r="338">
          <cell r="B338" t="str">
            <v>ubicacion</v>
          </cell>
          <cell r="F338" t="str">
            <v>largo</v>
          </cell>
          <cell r="G338" t="str">
            <v>ancho</v>
          </cell>
          <cell r="H338" t="str">
            <v>espesor</v>
          </cell>
          <cell r="I338" t="str">
            <v>m3</v>
          </cell>
          <cell r="J338" t="str">
            <v>m2</v>
          </cell>
        </row>
        <row r="339">
          <cell r="B339" t="str">
            <v>-</v>
          </cell>
          <cell r="C339" t="str">
            <v>-</v>
          </cell>
          <cell r="D339" t="str">
            <v>-</v>
          </cell>
          <cell r="E339" t="str">
            <v>-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</row>
        <row r="340">
          <cell r="B340" t="str">
            <v xml:space="preserve">Escalera </v>
          </cell>
          <cell r="F340">
            <v>1.8</v>
          </cell>
          <cell r="G340">
            <v>1.8</v>
          </cell>
          <cell r="H340">
            <v>0.15</v>
          </cell>
          <cell r="I340">
            <v>0.48599999999999999</v>
          </cell>
          <cell r="J340">
            <v>3.24</v>
          </cell>
        </row>
        <row r="344">
          <cell r="B344" t="str">
            <v>ALBAÑILERIA</v>
          </cell>
        </row>
        <row r="346">
          <cell r="B346" t="str">
            <v>ALBAÑILERIA   Z</v>
          </cell>
          <cell r="J346">
            <v>0</v>
          </cell>
        </row>
        <row r="347">
          <cell r="B347" t="str">
            <v>Eje</v>
          </cell>
          <cell r="H347" t="str">
            <v>largo</v>
          </cell>
          <cell r="I347" t="str">
            <v>alto</v>
          </cell>
          <cell r="J347" t="str">
            <v>m2</v>
          </cell>
        </row>
        <row r="348">
          <cell r="B348" t="str">
            <v>-</v>
          </cell>
          <cell r="C348" t="str">
            <v>-</v>
          </cell>
          <cell r="D348" t="str">
            <v>-</v>
          </cell>
          <cell r="E348" t="str">
            <v>-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</row>
        <row r="349">
          <cell r="J349">
            <v>0</v>
          </cell>
        </row>
        <row r="351">
          <cell r="B351" t="str">
            <v>ALBAÑILERIA   P1</v>
          </cell>
          <cell r="J351">
            <v>88.338999999999984</v>
          </cell>
        </row>
        <row r="352">
          <cell r="B352" t="str">
            <v>Eje</v>
          </cell>
          <cell r="H352" t="str">
            <v>largo</v>
          </cell>
          <cell r="I352" t="str">
            <v>alto</v>
          </cell>
          <cell r="J352" t="str">
            <v>m2</v>
          </cell>
        </row>
        <row r="353">
          <cell r="B353" t="str">
            <v>-</v>
          </cell>
          <cell r="C353" t="str">
            <v>-</v>
          </cell>
          <cell r="D353" t="str">
            <v>-</v>
          </cell>
          <cell r="E353" t="str">
            <v>-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</row>
        <row r="354">
          <cell r="B354" t="str">
            <v>1</v>
          </cell>
          <cell r="H354">
            <v>2.0999999999999996</v>
          </cell>
          <cell r="I354">
            <v>2.6</v>
          </cell>
          <cell r="J354">
            <v>5.4599999999999991</v>
          </cell>
        </row>
        <row r="355">
          <cell r="H355">
            <v>1.05</v>
          </cell>
          <cell r="I355">
            <v>0.98</v>
          </cell>
          <cell r="J355">
            <v>1.0289999999999999</v>
          </cell>
        </row>
        <row r="356">
          <cell r="H356">
            <v>1.5</v>
          </cell>
          <cell r="I356">
            <v>2.6</v>
          </cell>
          <cell r="J356">
            <v>3.9000000000000004</v>
          </cell>
        </row>
        <row r="357">
          <cell r="B357" t="str">
            <v>2</v>
          </cell>
          <cell r="H357">
            <v>1.55</v>
          </cell>
          <cell r="I357">
            <v>2.8</v>
          </cell>
          <cell r="J357">
            <v>4.34</v>
          </cell>
        </row>
        <row r="358">
          <cell r="B358" t="str">
            <v>3</v>
          </cell>
          <cell r="H358">
            <v>1.05</v>
          </cell>
          <cell r="I358">
            <v>1.18</v>
          </cell>
          <cell r="J358">
            <v>1.2389999999999999</v>
          </cell>
        </row>
        <row r="359">
          <cell r="H359">
            <v>1.55</v>
          </cell>
          <cell r="I359">
            <v>2.5700000000000003</v>
          </cell>
          <cell r="J359">
            <v>3.9835000000000007</v>
          </cell>
        </row>
        <row r="360">
          <cell r="B360" t="str">
            <v>3'</v>
          </cell>
          <cell r="H360">
            <v>1.875</v>
          </cell>
          <cell r="I360">
            <v>2.25</v>
          </cell>
          <cell r="J360">
            <v>4.21875</v>
          </cell>
        </row>
        <row r="361">
          <cell r="H361">
            <v>1.875</v>
          </cell>
          <cell r="I361">
            <v>2.25</v>
          </cell>
          <cell r="J361">
            <v>4.21875</v>
          </cell>
        </row>
        <row r="362">
          <cell r="B362" t="str">
            <v>4</v>
          </cell>
          <cell r="H362">
            <v>1.5</v>
          </cell>
          <cell r="I362">
            <v>2.4700000000000002</v>
          </cell>
          <cell r="J362">
            <v>3.7050000000000001</v>
          </cell>
        </row>
        <row r="363">
          <cell r="H363">
            <v>2.25</v>
          </cell>
          <cell r="I363">
            <v>2.4700000000000002</v>
          </cell>
          <cell r="J363">
            <v>5.5575000000000001</v>
          </cell>
        </row>
        <row r="364">
          <cell r="B364" t="str">
            <v>5</v>
          </cell>
          <cell r="H364">
            <v>1.6500000000000001</v>
          </cell>
          <cell r="I364">
            <v>2.57</v>
          </cell>
          <cell r="J364">
            <v>4.2404999999999999</v>
          </cell>
        </row>
        <row r="365">
          <cell r="B365" t="str">
            <v>B</v>
          </cell>
          <cell r="H365">
            <v>1.4</v>
          </cell>
          <cell r="I365">
            <v>2.0499999999999998</v>
          </cell>
          <cell r="J365">
            <v>2.8699999999999997</v>
          </cell>
        </row>
        <row r="366">
          <cell r="B366" t="str">
            <v>D</v>
          </cell>
          <cell r="H366">
            <v>1.2</v>
          </cell>
          <cell r="I366">
            <v>2.25</v>
          </cell>
          <cell r="J366">
            <v>2.6999999999999997</v>
          </cell>
        </row>
        <row r="367">
          <cell r="H367">
            <v>1.55</v>
          </cell>
          <cell r="I367">
            <v>2.57</v>
          </cell>
          <cell r="J367">
            <v>3.9834999999999998</v>
          </cell>
        </row>
        <row r="368">
          <cell r="H368">
            <v>2.95</v>
          </cell>
          <cell r="I368">
            <v>2.57</v>
          </cell>
          <cell r="J368">
            <v>7.5815000000000001</v>
          </cell>
        </row>
        <row r="369">
          <cell r="H369">
            <v>2.9</v>
          </cell>
          <cell r="I369">
            <v>1.76</v>
          </cell>
          <cell r="J369">
            <v>5.1040000000000001</v>
          </cell>
        </row>
        <row r="370">
          <cell r="B370" t="str">
            <v>E</v>
          </cell>
          <cell r="H370">
            <v>2.85</v>
          </cell>
          <cell r="I370">
            <v>2.25</v>
          </cell>
          <cell r="J370">
            <v>6.4125000000000005</v>
          </cell>
        </row>
        <row r="371">
          <cell r="H371">
            <v>3.25</v>
          </cell>
          <cell r="I371">
            <v>2.57</v>
          </cell>
          <cell r="J371">
            <v>8.3524999999999991</v>
          </cell>
        </row>
        <row r="372">
          <cell r="B372" t="str">
            <v>G</v>
          </cell>
          <cell r="H372">
            <v>0.95</v>
          </cell>
          <cell r="I372">
            <v>2.27</v>
          </cell>
          <cell r="J372">
            <v>2.1564999999999999</v>
          </cell>
        </row>
        <row r="373">
          <cell r="B373" t="str">
            <v>H</v>
          </cell>
          <cell r="H373">
            <v>2.95</v>
          </cell>
          <cell r="I373">
            <v>2.4700000000000002</v>
          </cell>
          <cell r="J373">
            <v>7.2865000000000011</v>
          </cell>
        </row>
        <row r="377">
          <cell r="B377" t="str">
            <v>ESTUCOS</v>
          </cell>
        </row>
        <row r="379">
          <cell r="B379" t="str">
            <v>ESTUCO EXTERIOR P1</v>
          </cell>
          <cell r="J379">
            <v>160.83200000000002</v>
          </cell>
        </row>
        <row r="380">
          <cell r="B380" t="str">
            <v>PINTURA EXTERIOR P1</v>
          </cell>
          <cell r="J380">
            <v>142.75199999999998</v>
          </cell>
        </row>
        <row r="381">
          <cell r="B381" t="str">
            <v>ubicacion</v>
          </cell>
          <cell r="G381" t="str">
            <v>largo</v>
          </cell>
          <cell r="H381" t="str">
            <v>alto</v>
          </cell>
          <cell r="I381" t="str">
            <v>m2-e</v>
          </cell>
          <cell r="J381" t="str">
            <v>m2-p</v>
          </cell>
        </row>
        <row r="382">
          <cell r="B382" t="str">
            <v>-</v>
          </cell>
          <cell r="C382" t="str">
            <v>-</v>
          </cell>
          <cell r="D382" t="str">
            <v>-</v>
          </cell>
          <cell r="E382" t="str">
            <v>-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</row>
        <row r="383">
          <cell r="B383" t="str">
            <v>eje 1</v>
          </cell>
          <cell r="G383">
            <v>5.5</v>
          </cell>
          <cell r="H383">
            <v>2.5</v>
          </cell>
          <cell r="I383">
            <v>13.75</v>
          </cell>
          <cell r="J383">
            <v>13.75</v>
          </cell>
        </row>
        <row r="384">
          <cell r="B384" t="str">
            <v>V3</v>
          </cell>
          <cell r="G384">
            <v>1</v>
          </cell>
          <cell r="H384">
            <v>1.5</v>
          </cell>
          <cell r="I384">
            <v>0</v>
          </cell>
          <cell r="J384">
            <v>-1.5</v>
          </cell>
        </row>
        <row r="385">
          <cell r="B385" t="str">
            <v>eje E</v>
          </cell>
          <cell r="G385">
            <v>3</v>
          </cell>
          <cell r="H385">
            <v>2.7</v>
          </cell>
          <cell r="I385">
            <v>8.1000000000000014</v>
          </cell>
          <cell r="J385">
            <v>8.1000000000000014</v>
          </cell>
        </row>
        <row r="386">
          <cell r="B386" t="str">
            <v>eje 2</v>
          </cell>
          <cell r="G386">
            <v>1.7</v>
          </cell>
          <cell r="H386">
            <v>3.4000000000000004</v>
          </cell>
          <cell r="I386">
            <v>5.78</v>
          </cell>
          <cell r="J386">
            <v>5.78</v>
          </cell>
        </row>
        <row r="387">
          <cell r="B387" t="str">
            <v>eje F</v>
          </cell>
          <cell r="G387">
            <v>2.5</v>
          </cell>
          <cell r="H387">
            <v>3.4000000000000004</v>
          </cell>
          <cell r="I387">
            <v>8.5</v>
          </cell>
          <cell r="J387">
            <v>8.5</v>
          </cell>
        </row>
        <row r="388">
          <cell r="B388" t="str">
            <v>V1</v>
          </cell>
          <cell r="G388">
            <v>0.5</v>
          </cell>
          <cell r="H388">
            <v>3</v>
          </cell>
          <cell r="I388">
            <v>0</v>
          </cell>
          <cell r="J388">
            <v>-1.5</v>
          </cell>
        </row>
        <row r="389">
          <cell r="B389" t="str">
            <v>eje 3</v>
          </cell>
          <cell r="G389">
            <v>1.4</v>
          </cell>
          <cell r="H389">
            <v>1.8</v>
          </cell>
          <cell r="I389">
            <v>2.52</v>
          </cell>
          <cell r="J389">
            <v>2.52</v>
          </cell>
        </row>
        <row r="390">
          <cell r="G390">
            <v>1.9</v>
          </cell>
          <cell r="H390">
            <v>1.0799999999999998</v>
          </cell>
          <cell r="I390">
            <v>2.0519999999999996</v>
          </cell>
          <cell r="J390">
            <v>2.0519999999999996</v>
          </cell>
        </row>
        <row r="391">
          <cell r="G391">
            <v>2.6</v>
          </cell>
          <cell r="H391">
            <v>3</v>
          </cell>
          <cell r="I391">
            <v>7.8000000000000007</v>
          </cell>
          <cell r="J391">
            <v>7.8000000000000007</v>
          </cell>
        </row>
        <row r="392">
          <cell r="B392" t="str">
            <v>V2</v>
          </cell>
          <cell r="G392">
            <v>1</v>
          </cell>
          <cell r="H392">
            <v>1.2</v>
          </cell>
          <cell r="I392">
            <v>0</v>
          </cell>
          <cell r="J392">
            <v>-1.2</v>
          </cell>
        </row>
        <row r="393">
          <cell r="B393" t="str">
            <v>eje H</v>
          </cell>
          <cell r="G393">
            <v>3.3</v>
          </cell>
          <cell r="H393">
            <v>3</v>
          </cell>
          <cell r="I393">
            <v>9.8999999999999986</v>
          </cell>
          <cell r="J393">
            <v>9.8999999999999986</v>
          </cell>
        </row>
        <row r="394">
          <cell r="B394" t="str">
            <v>eje 5</v>
          </cell>
          <cell r="G394">
            <v>1.8</v>
          </cell>
          <cell r="H394">
            <v>3</v>
          </cell>
          <cell r="I394">
            <v>5.4</v>
          </cell>
          <cell r="J394">
            <v>5.4</v>
          </cell>
        </row>
        <row r="395">
          <cell r="B395" t="str">
            <v>eje G</v>
          </cell>
          <cell r="G395">
            <v>5.7</v>
          </cell>
          <cell r="H395">
            <v>3</v>
          </cell>
          <cell r="I395">
            <v>17.100000000000001</v>
          </cell>
          <cell r="J395">
            <v>17.100000000000001</v>
          </cell>
        </row>
        <row r="396">
          <cell r="G396">
            <v>0.3</v>
          </cell>
          <cell r="H396">
            <v>2.3000000000000003</v>
          </cell>
          <cell r="I396">
            <v>0.69000000000000006</v>
          </cell>
          <cell r="J396">
            <v>0.69000000000000006</v>
          </cell>
        </row>
        <row r="397">
          <cell r="B397" t="str">
            <v>P1</v>
          </cell>
          <cell r="G397">
            <v>0.9</v>
          </cell>
          <cell r="H397">
            <v>2.2000000000000002</v>
          </cell>
          <cell r="I397">
            <v>0</v>
          </cell>
          <cell r="J397">
            <v>-1.9800000000000002</v>
          </cell>
        </row>
        <row r="398">
          <cell r="B398" t="str">
            <v>V8</v>
          </cell>
          <cell r="G398">
            <v>1</v>
          </cell>
          <cell r="H398">
            <v>1.4</v>
          </cell>
          <cell r="I398">
            <v>0</v>
          </cell>
          <cell r="J398">
            <v>-1.4</v>
          </cell>
        </row>
        <row r="399">
          <cell r="B399" t="str">
            <v>eje D</v>
          </cell>
          <cell r="G399">
            <v>3.6</v>
          </cell>
          <cell r="H399">
            <v>2.3000000000000003</v>
          </cell>
          <cell r="I399">
            <v>8.2800000000000011</v>
          </cell>
          <cell r="J399">
            <v>8.2800000000000011</v>
          </cell>
        </row>
        <row r="400">
          <cell r="G400">
            <v>2.7</v>
          </cell>
          <cell r="H400">
            <v>3</v>
          </cell>
          <cell r="I400">
            <v>8.1000000000000014</v>
          </cell>
          <cell r="J400">
            <v>8.1000000000000014</v>
          </cell>
        </row>
        <row r="401">
          <cell r="B401" t="str">
            <v>eje 6</v>
          </cell>
          <cell r="G401">
            <v>7.6000000000000005</v>
          </cell>
          <cell r="H401">
            <v>3</v>
          </cell>
          <cell r="I401">
            <v>22.8</v>
          </cell>
          <cell r="J401">
            <v>22.8</v>
          </cell>
        </row>
        <row r="402">
          <cell r="B402" t="str">
            <v>PV1</v>
          </cell>
          <cell r="G402">
            <v>1.5</v>
          </cell>
          <cell r="H402">
            <v>2.4</v>
          </cell>
          <cell r="I402">
            <v>-0.59999999999999964</v>
          </cell>
          <cell r="J402">
            <v>-3.5999999999999996</v>
          </cell>
        </row>
        <row r="403">
          <cell r="B403" t="str">
            <v>PV1</v>
          </cell>
          <cell r="G403">
            <v>1.5</v>
          </cell>
          <cell r="H403">
            <v>2.4</v>
          </cell>
          <cell r="I403">
            <v>-0.59999999999999964</v>
          </cell>
          <cell r="J403">
            <v>-3.5999999999999996</v>
          </cell>
        </row>
        <row r="404">
          <cell r="B404" t="str">
            <v>eje A</v>
          </cell>
          <cell r="G404">
            <v>4.5999999999999996</v>
          </cell>
          <cell r="H404">
            <v>2.8</v>
          </cell>
          <cell r="I404">
            <v>12.879999999999999</v>
          </cell>
          <cell r="J404">
            <v>12.879999999999999</v>
          </cell>
        </row>
        <row r="405">
          <cell r="B405" t="str">
            <v>V6</v>
          </cell>
          <cell r="G405">
            <v>2</v>
          </cell>
          <cell r="H405">
            <v>2</v>
          </cell>
          <cell r="I405">
            <v>-1</v>
          </cell>
          <cell r="J405">
            <v>-4</v>
          </cell>
        </row>
        <row r="406">
          <cell r="B406" t="str">
            <v>eje 4</v>
          </cell>
          <cell r="G406">
            <v>2.2000000000000002</v>
          </cell>
          <cell r="H406">
            <v>2.8</v>
          </cell>
          <cell r="I406">
            <v>6.16</v>
          </cell>
          <cell r="J406">
            <v>6.16</v>
          </cell>
        </row>
        <row r="407">
          <cell r="G407">
            <v>4.2</v>
          </cell>
          <cell r="H407">
            <v>1.8</v>
          </cell>
          <cell r="I407">
            <v>7.5600000000000005</v>
          </cell>
          <cell r="J407">
            <v>7.5600000000000005</v>
          </cell>
        </row>
        <row r="408">
          <cell r="B408" t="str">
            <v>V4</v>
          </cell>
          <cell r="G408">
            <v>1</v>
          </cell>
          <cell r="H408">
            <v>1.5</v>
          </cell>
          <cell r="I408">
            <v>0</v>
          </cell>
          <cell r="J408">
            <v>-1.5</v>
          </cell>
        </row>
        <row r="409">
          <cell r="B409" t="str">
            <v>eje D</v>
          </cell>
          <cell r="G409">
            <v>1.6</v>
          </cell>
          <cell r="H409">
            <v>1.8</v>
          </cell>
          <cell r="I409">
            <v>2.8800000000000003</v>
          </cell>
          <cell r="J409">
            <v>2.8800000000000003</v>
          </cell>
        </row>
        <row r="410">
          <cell r="B410" t="str">
            <v>borde terraza</v>
          </cell>
          <cell r="G410">
            <v>4.5999999999999996</v>
          </cell>
          <cell r="H410">
            <v>0.9</v>
          </cell>
          <cell r="I410">
            <v>4.1399999999999997</v>
          </cell>
          <cell r="J410">
            <v>4.1399999999999997</v>
          </cell>
        </row>
        <row r="411">
          <cell r="B411" t="str">
            <v>chimenea</v>
          </cell>
          <cell r="G411">
            <v>4.8000000000000007</v>
          </cell>
          <cell r="H411">
            <v>1.8</v>
          </cell>
          <cell r="I411">
            <v>8.6400000000000023</v>
          </cell>
          <cell r="J411">
            <v>8.6400000000000023</v>
          </cell>
        </row>
        <row r="413">
          <cell r="B413" t="str">
            <v>ESTUCO EXTERIOR P2</v>
          </cell>
          <cell r="J413">
            <v>26.299999999999997</v>
          </cell>
        </row>
        <row r="414">
          <cell r="B414" t="str">
            <v>PINTURA EXTERIOR P2</v>
          </cell>
          <cell r="J414">
            <v>19.099999999999998</v>
          </cell>
        </row>
        <row r="415">
          <cell r="B415" t="str">
            <v>ubicacion</v>
          </cell>
          <cell r="G415" t="str">
            <v>largo</v>
          </cell>
          <cell r="H415" t="str">
            <v>alto</v>
          </cell>
          <cell r="I415" t="str">
            <v>m2-e</v>
          </cell>
          <cell r="J415" t="str">
            <v>m2-p</v>
          </cell>
        </row>
        <row r="416">
          <cell r="B416" t="str">
            <v>-</v>
          </cell>
          <cell r="C416" t="str">
            <v>-</v>
          </cell>
          <cell r="D416" t="str">
            <v>-</v>
          </cell>
          <cell r="E416" t="str">
            <v>-</v>
          </cell>
          <cell r="F416" t="str">
            <v>-</v>
          </cell>
          <cell r="G416" t="str">
            <v>-</v>
          </cell>
          <cell r="H416" t="str">
            <v>-</v>
          </cell>
          <cell r="I416" t="str">
            <v>-</v>
          </cell>
          <cell r="J416" t="str">
            <v>-</v>
          </cell>
        </row>
        <row r="417">
          <cell r="B417" t="str">
            <v>eje A</v>
          </cell>
          <cell r="G417">
            <v>7.3</v>
          </cell>
          <cell r="H417">
            <v>2.8</v>
          </cell>
          <cell r="I417">
            <v>20.439999999999998</v>
          </cell>
          <cell r="J417">
            <v>20.439999999999998</v>
          </cell>
        </row>
        <row r="418">
          <cell r="B418" t="str">
            <v>V2</v>
          </cell>
          <cell r="G418">
            <v>1</v>
          </cell>
          <cell r="H418">
            <v>1.2</v>
          </cell>
          <cell r="I418">
            <v>0</v>
          </cell>
          <cell r="J418">
            <v>-1.2</v>
          </cell>
        </row>
        <row r="419">
          <cell r="B419" t="str">
            <v>V5</v>
          </cell>
          <cell r="G419">
            <v>2</v>
          </cell>
          <cell r="H419">
            <v>1.5</v>
          </cell>
          <cell r="I419">
            <v>0</v>
          </cell>
          <cell r="J419">
            <v>-3</v>
          </cell>
        </row>
        <row r="420">
          <cell r="B420" t="str">
            <v>eje 4</v>
          </cell>
          <cell r="G420">
            <v>2.2000000000000002</v>
          </cell>
          <cell r="H420">
            <v>2.8</v>
          </cell>
          <cell r="I420">
            <v>6.16</v>
          </cell>
          <cell r="J420">
            <v>6.16</v>
          </cell>
        </row>
        <row r="421">
          <cell r="B421" t="str">
            <v>PV2</v>
          </cell>
          <cell r="G421">
            <v>1.5</v>
          </cell>
          <cell r="H421">
            <v>2.2000000000000002</v>
          </cell>
          <cell r="I421">
            <v>-0.30000000000000027</v>
          </cell>
          <cell r="J421">
            <v>-3.3000000000000003</v>
          </cell>
        </row>
        <row r="423">
          <cell r="B423" t="str">
            <v>PINTURA EXTERIOR DEL MEDIANERO</v>
          </cell>
          <cell r="J423">
            <v>11.960000000000003</v>
          </cell>
        </row>
        <row r="424">
          <cell r="B424" t="str">
            <v>ESTUCO EXTERIOR DEL MEDIANERO</v>
          </cell>
          <cell r="J424">
            <v>11.960000000000003</v>
          </cell>
        </row>
        <row r="425">
          <cell r="B425" t="str">
            <v>ubicacion</v>
          </cell>
          <cell r="G425" t="str">
            <v>largo</v>
          </cell>
          <cell r="H425" t="str">
            <v>alto</v>
          </cell>
          <cell r="I425" t="str">
            <v>m2-e</v>
          </cell>
          <cell r="J425" t="str">
            <v>m2-p</v>
          </cell>
        </row>
        <row r="426">
          <cell r="B426" t="str">
            <v>-</v>
          </cell>
          <cell r="C426" t="str">
            <v>-</v>
          </cell>
          <cell r="D426" t="str">
            <v>-</v>
          </cell>
          <cell r="E426" t="str">
            <v>-</v>
          </cell>
          <cell r="F426" t="str">
            <v>-</v>
          </cell>
          <cell r="G426" t="str">
            <v>-</v>
          </cell>
          <cell r="H426" t="str">
            <v>-</v>
          </cell>
          <cell r="I426" t="str">
            <v>-</v>
          </cell>
          <cell r="J426" t="str">
            <v>-</v>
          </cell>
        </row>
        <row r="427">
          <cell r="B427" t="str">
            <v>eje diagonal</v>
          </cell>
          <cell r="G427">
            <v>5.2</v>
          </cell>
          <cell r="H427">
            <v>2.3000000000000003</v>
          </cell>
          <cell r="I427">
            <v>11.960000000000003</v>
          </cell>
          <cell r="J427">
            <v>11.960000000000003</v>
          </cell>
        </row>
        <row r="429">
          <cell r="B429" t="str">
            <v>ESTUCO INTERIOR SECO P1</v>
          </cell>
          <cell r="J429">
            <v>176.096</v>
          </cell>
        </row>
        <row r="430">
          <cell r="B430" t="str">
            <v>PINTURA  INTERIOR SECO P1</v>
          </cell>
          <cell r="J430">
            <v>150.89599999999999</v>
          </cell>
        </row>
        <row r="431">
          <cell r="B431" t="str">
            <v>ubicacion</v>
          </cell>
          <cell r="G431" t="str">
            <v>largo</v>
          </cell>
          <cell r="H431" t="str">
            <v>alto</v>
          </cell>
          <cell r="I431" t="str">
            <v>m2-e</v>
          </cell>
          <cell r="J431" t="str">
            <v>m2-p</v>
          </cell>
        </row>
        <row r="432">
          <cell r="B432" t="str">
            <v>-</v>
          </cell>
          <cell r="C432" t="str">
            <v>-</v>
          </cell>
          <cell r="D432" t="str">
            <v>-</v>
          </cell>
          <cell r="E432" t="str">
            <v>-</v>
          </cell>
          <cell r="F432" t="str">
            <v>-</v>
          </cell>
          <cell r="G432" t="str">
            <v>-</v>
          </cell>
          <cell r="H432" t="str">
            <v>-</v>
          </cell>
          <cell r="I432" t="str">
            <v>-</v>
          </cell>
          <cell r="J432" t="str">
            <v>-</v>
          </cell>
        </row>
        <row r="433">
          <cell r="B433" t="str">
            <v>estar comedor</v>
          </cell>
          <cell r="G433">
            <v>20.6</v>
          </cell>
          <cell r="H433">
            <v>3</v>
          </cell>
          <cell r="I433">
            <v>61.800000000000004</v>
          </cell>
          <cell r="J433">
            <v>61.800000000000004</v>
          </cell>
        </row>
        <row r="434">
          <cell r="B434" t="str">
            <v>PV1</v>
          </cell>
          <cell r="G434">
            <v>1.5</v>
          </cell>
          <cell r="H434">
            <v>2.4</v>
          </cell>
          <cell r="I434">
            <v>-0.59999999999999964</v>
          </cell>
          <cell r="J434">
            <v>-3.5999999999999996</v>
          </cell>
        </row>
        <row r="435">
          <cell r="B435" t="str">
            <v>PV1</v>
          </cell>
          <cell r="G435">
            <v>1.5</v>
          </cell>
          <cell r="H435">
            <v>2.4</v>
          </cell>
          <cell r="I435">
            <v>-0.59999999999999964</v>
          </cell>
          <cell r="J435">
            <v>-3.5999999999999996</v>
          </cell>
        </row>
        <row r="436">
          <cell r="B436" t="str">
            <v>V6</v>
          </cell>
          <cell r="G436">
            <v>2</v>
          </cell>
          <cell r="H436">
            <v>2</v>
          </cell>
          <cell r="I436">
            <v>-1</v>
          </cell>
          <cell r="J436">
            <v>-4</v>
          </cell>
        </row>
        <row r="437">
          <cell r="B437" t="str">
            <v>V5</v>
          </cell>
          <cell r="G437">
            <v>2</v>
          </cell>
          <cell r="H437">
            <v>1.5</v>
          </cell>
          <cell r="I437">
            <v>0</v>
          </cell>
          <cell r="J437">
            <v>-3</v>
          </cell>
        </row>
        <row r="438">
          <cell r="B438" t="str">
            <v>vano</v>
          </cell>
          <cell r="G438">
            <v>1.6</v>
          </cell>
          <cell r="H438">
            <v>3</v>
          </cell>
          <cell r="I438">
            <v>-1.8000000000000007</v>
          </cell>
          <cell r="J438">
            <v>-4.8000000000000007</v>
          </cell>
        </row>
        <row r="439">
          <cell r="B439" t="str">
            <v>acceso</v>
          </cell>
          <cell r="G439">
            <v>1.7</v>
          </cell>
          <cell r="H439">
            <v>3</v>
          </cell>
          <cell r="I439">
            <v>5.0999999999999996</v>
          </cell>
          <cell r="J439">
            <v>5.0999999999999996</v>
          </cell>
        </row>
        <row r="440">
          <cell r="B440" t="str">
            <v>P1</v>
          </cell>
          <cell r="G440">
            <v>0.9</v>
          </cell>
          <cell r="H440">
            <v>2.2000000000000002</v>
          </cell>
          <cell r="I440">
            <v>0</v>
          </cell>
          <cell r="J440">
            <v>-1.9800000000000002</v>
          </cell>
        </row>
        <row r="441">
          <cell r="B441" t="str">
            <v>dormitorio 2</v>
          </cell>
          <cell r="G441">
            <v>9.2999999999999989</v>
          </cell>
          <cell r="H441">
            <v>3</v>
          </cell>
          <cell r="I441">
            <v>27.9</v>
          </cell>
          <cell r="J441">
            <v>27.9</v>
          </cell>
        </row>
        <row r="442">
          <cell r="B442" t="str">
            <v>V2</v>
          </cell>
          <cell r="G442">
            <v>1</v>
          </cell>
          <cell r="H442">
            <v>1.2</v>
          </cell>
          <cell r="I442">
            <v>0</v>
          </cell>
          <cell r="J442">
            <v>-1.2</v>
          </cell>
        </row>
        <row r="443">
          <cell r="B443" t="str">
            <v>escalera</v>
          </cell>
          <cell r="G443">
            <v>4</v>
          </cell>
          <cell r="H443">
            <v>3.74</v>
          </cell>
          <cell r="I443">
            <v>14.96</v>
          </cell>
          <cell r="J443">
            <v>14.96</v>
          </cell>
        </row>
        <row r="444">
          <cell r="B444" t="str">
            <v>pasillo</v>
          </cell>
          <cell r="G444">
            <v>0.60000000000000009</v>
          </cell>
          <cell r="H444">
            <v>4.4800000000000004</v>
          </cell>
          <cell r="I444">
            <v>2.6880000000000006</v>
          </cell>
          <cell r="J444">
            <v>2.6880000000000006</v>
          </cell>
        </row>
        <row r="445">
          <cell r="G445">
            <v>2.5</v>
          </cell>
          <cell r="H445">
            <v>2.7</v>
          </cell>
          <cell r="I445">
            <v>6.75</v>
          </cell>
          <cell r="J445">
            <v>6.75</v>
          </cell>
        </row>
        <row r="446">
          <cell r="G446">
            <v>1.6</v>
          </cell>
          <cell r="H446">
            <v>4.4800000000000004</v>
          </cell>
          <cell r="I446">
            <v>7.168000000000001</v>
          </cell>
          <cell r="J446">
            <v>7.168000000000001</v>
          </cell>
        </row>
        <row r="447">
          <cell r="B447" t="str">
            <v>vano</v>
          </cell>
          <cell r="G447">
            <v>0.9</v>
          </cell>
          <cell r="H447">
            <v>2.8</v>
          </cell>
          <cell r="I447">
            <v>0</v>
          </cell>
          <cell r="J447">
            <v>-2.52</v>
          </cell>
        </row>
        <row r="448">
          <cell r="B448" t="str">
            <v>dormitorios 3 y 4</v>
          </cell>
          <cell r="G448">
            <v>19.899999999999999</v>
          </cell>
          <cell r="H448">
            <v>2.7</v>
          </cell>
          <cell r="I448">
            <v>53.73</v>
          </cell>
          <cell r="J448">
            <v>53.73</v>
          </cell>
        </row>
        <row r="449">
          <cell r="B449" t="str">
            <v>V3</v>
          </cell>
          <cell r="G449">
            <v>1</v>
          </cell>
          <cell r="H449">
            <v>1.5</v>
          </cell>
          <cell r="I449">
            <v>0</v>
          </cell>
          <cell r="J449">
            <v>-1.5</v>
          </cell>
        </row>
        <row r="450">
          <cell r="B450" t="str">
            <v>V3</v>
          </cell>
          <cell r="G450">
            <v>1</v>
          </cell>
          <cell r="H450">
            <v>1.5</v>
          </cell>
          <cell r="I450">
            <v>0</v>
          </cell>
          <cell r="J450">
            <v>-1.5</v>
          </cell>
        </row>
        <row r="451">
          <cell r="B451" t="str">
            <v>V3</v>
          </cell>
          <cell r="G451">
            <v>1</v>
          </cell>
          <cell r="H451">
            <v>1.5</v>
          </cell>
          <cell r="I451">
            <v>0</v>
          </cell>
          <cell r="J451">
            <v>-1.5</v>
          </cell>
        </row>
        <row r="453">
          <cell r="B453" t="str">
            <v>ESTUCO INTERIOR SECO P2</v>
          </cell>
          <cell r="J453">
            <v>86.035499999999999</v>
          </cell>
        </row>
        <row r="454">
          <cell r="B454" t="str">
            <v>PINTURA INTERIOR SECO P2</v>
          </cell>
          <cell r="J454">
            <v>73.940499999999986</v>
          </cell>
        </row>
        <row r="455">
          <cell r="B455" t="str">
            <v>ubicacion</v>
          </cell>
          <cell r="G455" t="str">
            <v>largo</v>
          </cell>
          <cell r="H455" t="str">
            <v>alto</v>
          </cell>
          <cell r="I455" t="str">
            <v>m2-e</v>
          </cell>
          <cell r="J455" t="str">
            <v>m2-p</v>
          </cell>
        </row>
        <row r="456">
          <cell r="B456" t="str">
            <v>-</v>
          </cell>
          <cell r="C456" t="str">
            <v>-</v>
          </cell>
          <cell r="D456" t="str">
            <v>-</v>
          </cell>
          <cell r="E456" t="str">
            <v>-</v>
          </cell>
          <cell r="F456" t="str">
            <v>-</v>
          </cell>
          <cell r="G456" t="str">
            <v>-</v>
          </cell>
          <cell r="H456" t="str">
            <v>-</v>
          </cell>
          <cell r="I456" t="str">
            <v>-</v>
          </cell>
          <cell r="J456" t="str">
            <v>-</v>
          </cell>
        </row>
        <row r="457">
          <cell r="B457" t="str">
            <v>escalera</v>
          </cell>
          <cell r="G457">
            <v>3.4</v>
          </cell>
          <cell r="H457">
            <v>3.15</v>
          </cell>
          <cell r="I457">
            <v>10.709999999999999</v>
          </cell>
          <cell r="J457">
            <v>10.709999999999999</v>
          </cell>
        </row>
        <row r="458">
          <cell r="B458" t="str">
            <v>pasillo</v>
          </cell>
          <cell r="G458">
            <v>5.6999999999999993</v>
          </cell>
          <cell r="H458">
            <v>4</v>
          </cell>
          <cell r="I458">
            <v>22.799999999999997</v>
          </cell>
          <cell r="J458">
            <v>22.799999999999997</v>
          </cell>
        </row>
        <row r="459">
          <cell r="B459" t="str">
            <v>V7</v>
          </cell>
          <cell r="G459">
            <v>0.5</v>
          </cell>
          <cell r="H459">
            <v>0.75</v>
          </cell>
          <cell r="I459">
            <v>0</v>
          </cell>
          <cell r="J459">
            <v>-0.375</v>
          </cell>
        </row>
        <row r="460">
          <cell r="B460" t="str">
            <v>P2</v>
          </cell>
          <cell r="G460">
            <v>0.85</v>
          </cell>
          <cell r="H460">
            <v>2.2000000000000002</v>
          </cell>
          <cell r="I460">
            <v>0</v>
          </cell>
          <cell r="J460">
            <v>-1.87</v>
          </cell>
        </row>
        <row r="461">
          <cell r="B461" t="str">
            <v>P5</v>
          </cell>
          <cell r="G461">
            <v>0.9</v>
          </cell>
          <cell r="H461">
            <v>2.2000000000000002</v>
          </cell>
          <cell r="I461">
            <v>0</v>
          </cell>
          <cell r="J461">
            <v>-1.9800000000000002</v>
          </cell>
        </row>
        <row r="462">
          <cell r="B462" t="str">
            <v>dormitorio 1</v>
          </cell>
          <cell r="G462">
            <v>19.349999999999998</v>
          </cell>
          <cell r="H462">
            <v>2.73</v>
          </cell>
          <cell r="I462">
            <v>52.825499999999991</v>
          </cell>
          <cell r="J462">
            <v>52.825499999999991</v>
          </cell>
        </row>
        <row r="463">
          <cell r="B463" t="str">
            <v>P2</v>
          </cell>
          <cell r="G463">
            <v>0.85</v>
          </cell>
          <cell r="H463">
            <v>2.2000000000000002</v>
          </cell>
          <cell r="I463">
            <v>0</v>
          </cell>
          <cell r="J463">
            <v>-1.87</v>
          </cell>
        </row>
        <row r="464">
          <cell r="B464" t="str">
            <v>PV2</v>
          </cell>
          <cell r="G464">
            <v>1.5</v>
          </cell>
          <cell r="H464">
            <v>2.2000000000000002</v>
          </cell>
          <cell r="I464">
            <v>-0.30000000000000027</v>
          </cell>
          <cell r="J464">
            <v>-3.3000000000000003</v>
          </cell>
        </row>
        <row r="465">
          <cell r="B465" t="str">
            <v>V5</v>
          </cell>
          <cell r="G465">
            <v>2</v>
          </cell>
          <cell r="H465">
            <v>1.5</v>
          </cell>
          <cell r="I465">
            <v>0</v>
          </cell>
          <cell r="J465">
            <v>-3</v>
          </cell>
        </row>
        <row r="467">
          <cell r="B467" t="str">
            <v>ESTUCO INTERIOR HUMEDO P1</v>
          </cell>
          <cell r="J467">
            <v>76.330000000000013</v>
          </cell>
        </row>
        <row r="468">
          <cell r="B468" t="str">
            <v>PINTURA INTERIOR HUMEDO P1</v>
          </cell>
          <cell r="J468">
            <v>68.190000000000012</v>
          </cell>
        </row>
        <row r="469">
          <cell r="B469" t="str">
            <v>ubicacion</v>
          </cell>
          <cell r="G469" t="str">
            <v>largo</v>
          </cell>
          <cell r="H469" t="str">
            <v>alto</v>
          </cell>
          <cell r="I469" t="str">
            <v>m2-e</v>
          </cell>
          <cell r="J469" t="str">
            <v>m2-p</v>
          </cell>
        </row>
        <row r="470">
          <cell r="B470" t="str">
            <v>-</v>
          </cell>
          <cell r="C470" t="str">
            <v>-</v>
          </cell>
          <cell r="D470" t="str">
            <v>-</v>
          </cell>
          <cell r="E470" t="str">
            <v>-</v>
          </cell>
          <cell r="F470" t="str">
            <v>-</v>
          </cell>
          <cell r="G470" t="str">
            <v>-</v>
          </cell>
          <cell r="H470" t="str">
            <v>-</v>
          </cell>
          <cell r="I470" t="str">
            <v>-</v>
          </cell>
          <cell r="J470" t="str">
            <v>-</v>
          </cell>
        </row>
        <row r="471">
          <cell r="B471" t="str">
            <v>lavanderia</v>
          </cell>
          <cell r="G471">
            <v>8</v>
          </cell>
          <cell r="H471">
            <v>2.1</v>
          </cell>
          <cell r="I471">
            <v>16.8</v>
          </cell>
          <cell r="J471">
            <v>16.8</v>
          </cell>
        </row>
        <row r="472">
          <cell r="G472">
            <v>3.5</v>
          </cell>
          <cell r="H472">
            <v>3.2</v>
          </cell>
          <cell r="I472">
            <v>11.200000000000001</v>
          </cell>
          <cell r="J472">
            <v>11.200000000000001</v>
          </cell>
        </row>
        <row r="473">
          <cell r="B473" t="str">
            <v>P4</v>
          </cell>
          <cell r="G473">
            <v>0.85</v>
          </cell>
          <cell r="H473">
            <v>2.2000000000000002</v>
          </cell>
          <cell r="I473">
            <v>0</v>
          </cell>
          <cell r="J473">
            <v>-1.87</v>
          </cell>
        </row>
        <row r="474">
          <cell r="B474" t="str">
            <v>V2</v>
          </cell>
          <cell r="G474">
            <v>1</v>
          </cell>
          <cell r="H474">
            <v>1.2</v>
          </cell>
          <cell r="I474">
            <v>0</v>
          </cell>
          <cell r="J474">
            <v>-1.2</v>
          </cell>
        </row>
        <row r="475">
          <cell r="B475" t="str">
            <v>cocina</v>
          </cell>
          <cell r="G475">
            <v>10.4</v>
          </cell>
          <cell r="H475">
            <v>2.1</v>
          </cell>
          <cell r="I475">
            <v>21.840000000000003</v>
          </cell>
          <cell r="J475">
            <v>21.840000000000003</v>
          </cell>
        </row>
        <row r="476">
          <cell r="B476" t="str">
            <v>P4</v>
          </cell>
          <cell r="G476">
            <v>0.85</v>
          </cell>
          <cell r="H476">
            <v>2.2000000000000002</v>
          </cell>
          <cell r="I476">
            <v>0</v>
          </cell>
          <cell r="J476">
            <v>-1.87</v>
          </cell>
        </row>
        <row r="477">
          <cell r="B477" t="str">
            <v>V2</v>
          </cell>
          <cell r="G477">
            <v>1</v>
          </cell>
          <cell r="H477">
            <v>1.2</v>
          </cell>
          <cell r="I477">
            <v>0</v>
          </cell>
          <cell r="J477">
            <v>-1.2</v>
          </cell>
        </row>
        <row r="478">
          <cell r="B478" t="str">
            <v>V8</v>
          </cell>
          <cell r="G478">
            <v>1</v>
          </cell>
          <cell r="H478">
            <v>1.4</v>
          </cell>
          <cell r="I478">
            <v>0</v>
          </cell>
          <cell r="J478">
            <v>-1.4</v>
          </cell>
        </row>
        <row r="479">
          <cell r="B479" t="str">
            <v>baño 2</v>
          </cell>
          <cell r="G479">
            <v>3.7</v>
          </cell>
          <cell r="H479">
            <v>3</v>
          </cell>
          <cell r="I479">
            <v>11.100000000000001</v>
          </cell>
          <cell r="J479">
            <v>11.100000000000001</v>
          </cell>
        </row>
        <row r="480">
          <cell r="B480" t="str">
            <v>baño 3</v>
          </cell>
          <cell r="G480">
            <v>5.7</v>
          </cell>
          <cell r="H480">
            <v>2.7</v>
          </cell>
          <cell r="I480">
            <v>15.390000000000002</v>
          </cell>
          <cell r="J480">
            <v>15.390000000000002</v>
          </cell>
        </row>
        <row r="481">
          <cell r="B481" t="str">
            <v>V1</v>
          </cell>
          <cell r="G481">
            <v>0.5</v>
          </cell>
          <cell r="H481">
            <v>1.2</v>
          </cell>
          <cell r="I481">
            <v>0</v>
          </cell>
          <cell r="J481">
            <v>-0.6</v>
          </cell>
        </row>
        <row r="483">
          <cell r="B483" t="str">
            <v>ESTUCO INTERIOR HUMEDO P2</v>
          </cell>
          <cell r="J483">
            <v>16.652999999999999</v>
          </cell>
        </row>
        <row r="484">
          <cell r="B484" t="str">
            <v>PINTURA INTERIOR HUMEDO P2</v>
          </cell>
          <cell r="J484">
            <v>15.452999999999999</v>
          </cell>
        </row>
        <row r="485">
          <cell r="B485" t="str">
            <v>ubicacion</v>
          </cell>
          <cell r="G485" t="str">
            <v>largo</v>
          </cell>
          <cell r="H485" t="str">
            <v>alto</v>
          </cell>
          <cell r="I485" t="str">
            <v>m2-e</v>
          </cell>
          <cell r="J485" t="str">
            <v>m2-p</v>
          </cell>
        </row>
        <row r="486">
          <cell r="B486" t="str">
            <v>-</v>
          </cell>
          <cell r="C486" t="str">
            <v>-</v>
          </cell>
          <cell r="D486" t="str">
            <v>-</v>
          </cell>
          <cell r="E486" t="str">
            <v>-</v>
          </cell>
          <cell r="F486" t="str">
            <v>-</v>
          </cell>
          <cell r="G486" t="str">
            <v>-</v>
          </cell>
          <cell r="H486" t="str">
            <v>-</v>
          </cell>
          <cell r="I486" t="str">
            <v>-</v>
          </cell>
          <cell r="J486" t="str">
            <v>-</v>
          </cell>
        </row>
        <row r="487">
          <cell r="B487" t="str">
            <v>baño 1</v>
          </cell>
          <cell r="G487">
            <v>6.1</v>
          </cell>
          <cell r="H487">
            <v>2.73</v>
          </cell>
          <cell r="I487">
            <v>16.652999999999999</v>
          </cell>
          <cell r="J487">
            <v>16.652999999999999</v>
          </cell>
        </row>
        <row r="488">
          <cell r="B488" t="str">
            <v>V2</v>
          </cell>
          <cell r="G488">
            <v>1</v>
          </cell>
          <cell r="H488">
            <v>1.2</v>
          </cell>
          <cell r="I488">
            <v>0</v>
          </cell>
          <cell r="J488">
            <v>-1.2</v>
          </cell>
        </row>
        <row r="490">
          <cell r="B490" t="str">
            <v>AFINADO DE RASGOS P1</v>
          </cell>
          <cell r="J490">
            <v>99.08</v>
          </cell>
        </row>
        <row r="491">
          <cell r="B491" t="str">
            <v>denominacion</v>
          </cell>
          <cell r="G491" t="str">
            <v>largo</v>
          </cell>
          <cell r="H491" t="str">
            <v>alto</v>
          </cell>
          <cell r="J491" t="str">
            <v>ml</v>
          </cell>
        </row>
        <row r="492">
          <cell r="B492" t="str">
            <v>-</v>
          </cell>
          <cell r="C492" t="str">
            <v>-</v>
          </cell>
          <cell r="D492" t="str">
            <v>-</v>
          </cell>
          <cell r="E492" t="str">
            <v>-</v>
          </cell>
          <cell r="F492" t="str">
            <v>-</v>
          </cell>
          <cell r="G492" t="str">
            <v>-</v>
          </cell>
          <cell r="H492" t="str">
            <v>-</v>
          </cell>
          <cell r="I492" t="str">
            <v>-</v>
          </cell>
          <cell r="J492" t="str">
            <v>-</v>
          </cell>
        </row>
        <row r="493">
          <cell r="B493" t="str">
            <v>cocina</v>
          </cell>
          <cell r="C493" t="str">
            <v>P4</v>
          </cell>
          <cell r="G493">
            <v>0.85</v>
          </cell>
          <cell r="H493">
            <v>2.2000000000000002</v>
          </cell>
          <cell r="J493">
            <v>5.25</v>
          </cell>
        </row>
        <row r="494">
          <cell r="C494" t="str">
            <v>V2</v>
          </cell>
          <cell r="G494">
            <v>1</v>
          </cell>
          <cell r="H494">
            <v>1.2</v>
          </cell>
          <cell r="J494">
            <v>4.4000000000000004</v>
          </cell>
        </row>
        <row r="495">
          <cell r="C495" t="str">
            <v>V8</v>
          </cell>
          <cell r="G495">
            <v>1</v>
          </cell>
          <cell r="H495">
            <v>1.4</v>
          </cell>
          <cell r="J495">
            <v>4.8</v>
          </cell>
        </row>
        <row r="496">
          <cell r="B496" t="str">
            <v>acceso</v>
          </cell>
          <cell r="C496" t="str">
            <v>P1</v>
          </cell>
          <cell r="G496">
            <v>0.9</v>
          </cell>
          <cell r="H496">
            <v>2.2000000000000002</v>
          </cell>
          <cell r="J496">
            <v>5.3000000000000007</v>
          </cell>
        </row>
        <row r="497">
          <cell r="C497" t="str">
            <v>v</v>
          </cell>
          <cell r="J497">
            <v>2.8</v>
          </cell>
        </row>
        <row r="498">
          <cell r="C498" t="str">
            <v>v</v>
          </cell>
          <cell r="J498">
            <v>2.8</v>
          </cell>
        </row>
        <row r="499">
          <cell r="C499" t="str">
            <v>v</v>
          </cell>
          <cell r="J499">
            <v>2.8</v>
          </cell>
        </row>
        <row r="500">
          <cell r="B500" t="str">
            <v>dormitorio 2</v>
          </cell>
          <cell r="C500" t="str">
            <v>V2</v>
          </cell>
          <cell r="G500">
            <v>1</v>
          </cell>
          <cell r="H500">
            <v>1.2</v>
          </cell>
          <cell r="J500">
            <v>4.4000000000000004</v>
          </cell>
        </row>
        <row r="501">
          <cell r="B501" t="str">
            <v>baño 3</v>
          </cell>
          <cell r="C501" t="str">
            <v>V1</v>
          </cell>
          <cell r="G501">
            <v>0.5</v>
          </cell>
          <cell r="H501">
            <v>1.2</v>
          </cell>
          <cell r="J501">
            <v>3.4</v>
          </cell>
        </row>
        <row r="502">
          <cell r="B502" t="str">
            <v>dormitorio 4</v>
          </cell>
          <cell r="C502" t="str">
            <v>V3</v>
          </cell>
          <cell r="G502">
            <v>1</v>
          </cell>
          <cell r="H502">
            <v>1.5</v>
          </cell>
          <cell r="J502">
            <v>5</v>
          </cell>
        </row>
        <row r="503">
          <cell r="C503" t="str">
            <v>V3</v>
          </cell>
          <cell r="G503">
            <v>1</v>
          </cell>
          <cell r="H503">
            <v>1.5</v>
          </cell>
          <cell r="J503">
            <v>5</v>
          </cell>
        </row>
        <row r="504">
          <cell r="B504" t="str">
            <v>dormitorio 3</v>
          </cell>
          <cell r="C504" t="str">
            <v>V3</v>
          </cell>
          <cell r="G504">
            <v>1</v>
          </cell>
          <cell r="H504">
            <v>1.5</v>
          </cell>
          <cell r="J504">
            <v>5</v>
          </cell>
        </row>
        <row r="505">
          <cell r="C505" t="str">
            <v>v</v>
          </cell>
          <cell r="J505">
            <v>2.5299999999999998</v>
          </cell>
        </row>
        <row r="506">
          <cell r="B506" t="str">
            <v>pasillo</v>
          </cell>
          <cell r="C506" t="str">
            <v>V7</v>
          </cell>
          <cell r="G506">
            <v>0.5</v>
          </cell>
          <cell r="H506">
            <v>0.75</v>
          </cell>
          <cell r="J506">
            <v>2.5</v>
          </cell>
        </row>
        <row r="507">
          <cell r="B507" t="str">
            <v>estar comedor</v>
          </cell>
          <cell r="C507" t="str">
            <v>V4</v>
          </cell>
          <cell r="G507">
            <v>1</v>
          </cell>
          <cell r="H507">
            <v>1.5</v>
          </cell>
          <cell r="J507">
            <v>5</v>
          </cell>
        </row>
        <row r="508">
          <cell r="C508" t="str">
            <v>V6</v>
          </cell>
          <cell r="G508">
            <v>2</v>
          </cell>
          <cell r="H508">
            <v>2</v>
          </cell>
          <cell r="J508">
            <v>8</v>
          </cell>
        </row>
        <row r="509">
          <cell r="C509" t="str">
            <v>PV1</v>
          </cell>
          <cell r="G509">
            <v>1.5</v>
          </cell>
          <cell r="H509">
            <v>2.4</v>
          </cell>
          <cell r="J509">
            <v>6.3</v>
          </cell>
        </row>
        <row r="510">
          <cell r="C510" t="str">
            <v>PV1</v>
          </cell>
          <cell r="G510">
            <v>1.5</v>
          </cell>
          <cell r="H510">
            <v>2.4</v>
          </cell>
          <cell r="J510">
            <v>6.3</v>
          </cell>
        </row>
        <row r="511">
          <cell r="B511" t="str">
            <v>remate muros</v>
          </cell>
          <cell r="C511" t="str">
            <v>lavadero</v>
          </cell>
          <cell r="J511">
            <v>8.6999999999999993</v>
          </cell>
        </row>
        <row r="512">
          <cell r="C512" t="str">
            <v>baño 3</v>
          </cell>
          <cell r="J512">
            <v>6.5</v>
          </cell>
        </row>
        <row r="513">
          <cell r="C513" t="str">
            <v>borde terraza</v>
          </cell>
          <cell r="J513">
            <v>2.2999999999999998</v>
          </cell>
        </row>
        <row r="515">
          <cell r="B515" t="str">
            <v>AFINADO DE RASGOS P2</v>
          </cell>
          <cell r="J515">
            <v>11.850000000000001</v>
          </cell>
        </row>
        <row r="516">
          <cell r="B516" t="str">
            <v>denominacion</v>
          </cell>
          <cell r="G516" t="str">
            <v>largo</v>
          </cell>
          <cell r="H516" t="str">
            <v>alto</v>
          </cell>
          <cell r="J516" t="str">
            <v>ml</v>
          </cell>
        </row>
        <row r="517">
          <cell r="B517" t="str">
            <v>-</v>
          </cell>
          <cell r="C517" t="str">
            <v>-</v>
          </cell>
          <cell r="D517" t="str">
            <v>-</v>
          </cell>
          <cell r="E517" t="str">
            <v>-</v>
          </cell>
          <cell r="F517" t="str">
            <v>-</v>
          </cell>
          <cell r="G517" t="str">
            <v>-</v>
          </cell>
          <cell r="H517" t="str">
            <v>-</v>
          </cell>
          <cell r="I517" t="str">
            <v>-</v>
          </cell>
          <cell r="J517" t="str">
            <v>-</v>
          </cell>
        </row>
        <row r="518">
          <cell r="B518" t="str">
            <v>dormitorio 1</v>
          </cell>
          <cell r="C518" t="str">
            <v>P2</v>
          </cell>
          <cell r="G518">
            <v>0.85</v>
          </cell>
          <cell r="H518">
            <v>2.2000000000000002</v>
          </cell>
          <cell r="J518">
            <v>3.0500000000000003</v>
          </cell>
        </row>
        <row r="519">
          <cell r="C519" t="str">
            <v>PV2</v>
          </cell>
          <cell r="G519">
            <v>1.5</v>
          </cell>
          <cell r="H519">
            <v>2.2000000000000002</v>
          </cell>
          <cell r="J519">
            <v>5.9</v>
          </cell>
        </row>
        <row r="520">
          <cell r="B520" t="str">
            <v>baño 1</v>
          </cell>
          <cell r="C520" t="str">
            <v>V1</v>
          </cell>
          <cell r="G520">
            <v>0.5</v>
          </cell>
          <cell r="H520">
            <v>1.2</v>
          </cell>
          <cell r="J520">
            <v>2.9</v>
          </cell>
        </row>
      </sheetData>
      <sheetData sheetId="4" refreshError="1">
        <row r="17">
          <cell r="B17" t="str">
            <v>AREAS PISO 1 (P1)</v>
          </cell>
        </row>
        <row r="19">
          <cell r="B19" t="str">
            <v>AREA H P1 HALL</v>
          </cell>
          <cell r="J19">
            <v>5.9200000000000008</v>
          </cell>
        </row>
        <row r="20">
          <cell r="B20" t="str">
            <v>ubicacion</v>
          </cell>
          <cell r="H20" t="str">
            <v>largo</v>
          </cell>
          <cell r="I20" t="str">
            <v>ancho</v>
          </cell>
          <cell r="J20" t="str">
            <v>m2</v>
          </cell>
        </row>
        <row r="21">
          <cell r="B21" t="str">
            <v>-</v>
          </cell>
          <cell r="C21" t="str">
            <v>-</v>
          </cell>
          <cell r="D21" t="str">
            <v>-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 t="str">
            <v>-</v>
          </cell>
          <cell r="J21" t="str">
            <v>-</v>
          </cell>
        </row>
        <row r="22">
          <cell r="B22" t="str">
            <v>hall</v>
          </cell>
          <cell r="H22">
            <v>3.7</v>
          </cell>
          <cell r="I22">
            <v>1.6</v>
          </cell>
          <cell r="J22">
            <v>5.9200000000000008</v>
          </cell>
        </row>
        <row r="24">
          <cell r="B24" t="str">
            <v>AREA T P1 HALL</v>
          </cell>
          <cell r="J24">
            <v>5.9200000000000008</v>
          </cell>
        </row>
        <row r="25">
          <cell r="B25" t="str">
            <v>ubicacion</v>
          </cell>
          <cell r="H25" t="str">
            <v>largo</v>
          </cell>
          <cell r="I25" t="str">
            <v>ancho</v>
          </cell>
          <cell r="J25" t="str">
            <v>m2</v>
          </cell>
        </row>
        <row r="26">
          <cell r="B26" t="str">
            <v>-</v>
          </cell>
          <cell r="C26" t="str">
            <v>-</v>
          </cell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</row>
        <row r="27">
          <cell r="B27" t="str">
            <v>hall</v>
          </cell>
          <cell r="H27">
            <v>3.7</v>
          </cell>
          <cell r="I27">
            <v>1.6</v>
          </cell>
          <cell r="J27">
            <v>5.9200000000000008</v>
          </cell>
        </row>
        <row r="29">
          <cell r="B29" t="str">
            <v>AREA E P1 HALL</v>
          </cell>
          <cell r="J29">
            <v>22.4</v>
          </cell>
        </row>
        <row r="30">
          <cell r="B30" t="str">
            <v>AREA V P1 HALL</v>
          </cell>
          <cell r="J30">
            <v>16.679999999999996</v>
          </cell>
        </row>
        <row r="31">
          <cell r="B31" t="str">
            <v>GUARD  P1 HALL</v>
          </cell>
          <cell r="J31">
            <v>5.4</v>
          </cell>
        </row>
        <row r="32">
          <cell r="B32" t="str">
            <v>CORNIZ  P1 HALL</v>
          </cell>
          <cell r="J32">
            <v>8</v>
          </cell>
        </row>
        <row r="33">
          <cell r="B33" t="str">
            <v>Ubicacion</v>
          </cell>
          <cell r="F33" t="str">
            <v>largo</v>
          </cell>
          <cell r="G33" t="str">
            <v>alto</v>
          </cell>
          <cell r="H33" t="str">
            <v>area e</v>
          </cell>
          <cell r="I33" t="str">
            <v>area p</v>
          </cell>
          <cell r="J33" t="str">
            <v>guard</v>
          </cell>
          <cell r="K33" t="str">
            <v>corn</v>
          </cell>
        </row>
        <row r="34"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</row>
        <row r="35">
          <cell r="B35" t="str">
            <v>hall</v>
          </cell>
          <cell r="F35">
            <v>8</v>
          </cell>
          <cell r="G35">
            <v>2.8</v>
          </cell>
          <cell r="H35">
            <v>22.4</v>
          </cell>
          <cell r="I35">
            <v>22.4</v>
          </cell>
          <cell r="J35">
            <v>8</v>
          </cell>
          <cell r="K35">
            <v>8</v>
          </cell>
        </row>
        <row r="36">
          <cell r="B36" t="str">
            <v>P1</v>
          </cell>
          <cell r="F36">
            <v>0.9</v>
          </cell>
          <cell r="G36">
            <v>2.2000000000000002</v>
          </cell>
          <cell r="H36">
            <v>0</v>
          </cell>
          <cell r="I36">
            <v>-1.9800000000000002</v>
          </cell>
          <cell r="J36">
            <v>-0.9</v>
          </cell>
          <cell r="K36">
            <v>0</v>
          </cell>
        </row>
        <row r="37">
          <cell r="B37" t="str">
            <v>P2</v>
          </cell>
          <cell r="F37">
            <v>0.85</v>
          </cell>
          <cell r="G37">
            <v>2.2000000000000002</v>
          </cell>
          <cell r="H37">
            <v>0</v>
          </cell>
          <cell r="I37">
            <v>-1.87</v>
          </cell>
          <cell r="J37">
            <v>-0.85</v>
          </cell>
          <cell r="K37">
            <v>0</v>
          </cell>
        </row>
        <row r="38">
          <cell r="B38" t="str">
            <v>P2</v>
          </cell>
          <cell r="F38">
            <v>0.85</v>
          </cell>
          <cell r="G38">
            <v>2.2000000000000002</v>
          </cell>
          <cell r="H38">
            <v>0</v>
          </cell>
          <cell r="I38">
            <v>-1.87</v>
          </cell>
          <cell r="J38">
            <v>-0.85</v>
          </cell>
          <cell r="K38">
            <v>0</v>
          </cell>
        </row>
        <row r="40">
          <cell r="B40" t="str">
            <v>AREA P P1 ESTAR COMEDOR</v>
          </cell>
          <cell r="J40">
            <v>26.46</v>
          </cell>
        </row>
        <row r="41">
          <cell r="B41" t="str">
            <v>ubicacion</v>
          </cell>
          <cell r="H41" t="str">
            <v>largo</v>
          </cell>
          <cell r="I41" t="str">
            <v>ancho</v>
          </cell>
          <cell r="J41" t="str">
            <v>m2</v>
          </cell>
        </row>
        <row r="42">
          <cell r="B42" t="str">
            <v>-</v>
          </cell>
          <cell r="C42" t="str">
            <v>-</v>
          </cell>
          <cell r="D42" t="str">
            <v>-</v>
          </cell>
          <cell r="E42" t="str">
            <v>-</v>
          </cell>
          <cell r="F42" t="str">
            <v>-</v>
          </cell>
          <cell r="G42" t="str">
            <v>-</v>
          </cell>
          <cell r="H42" t="str">
            <v>-</v>
          </cell>
          <cell r="I42" t="str">
            <v>-</v>
          </cell>
          <cell r="J42" t="str">
            <v>-</v>
          </cell>
        </row>
        <row r="43">
          <cell r="B43" t="str">
            <v>estar comedor</v>
          </cell>
          <cell r="H43">
            <v>6.3</v>
          </cell>
          <cell r="I43">
            <v>4.2</v>
          </cell>
          <cell r="J43">
            <v>26.46</v>
          </cell>
        </row>
        <row r="45">
          <cell r="B45" t="str">
            <v>AREA T P1 ESTAR COMEDOR</v>
          </cell>
          <cell r="J45">
            <v>27.121499999999997</v>
          </cell>
        </row>
        <row r="46">
          <cell r="B46" t="str">
            <v>ubicacion</v>
          </cell>
          <cell r="G46" t="str">
            <v>largo</v>
          </cell>
          <cell r="H46" t="str">
            <v>ancho</v>
          </cell>
          <cell r="I46" t="str">
            <v>% pend</v>
          </cell>
          <cell r="J46" t="str">
            <v>m2 i</v>
          </cell>
        </row>
        <row r="47">
          <cell r="B47" t="str">
            <v>-</v>
          </cell>
          <cell r="C47" t="str">
            <v>-</v>
          </cell>
          <cell r="D47" t="str">
            <v>-</v>
          </cell>
          <cell r="E47" t="str">
            <v>-</v>
          </cell>
          <cell r="F47" t="str">
            <v>-</v>
          </cell>
          <cell r="G47" t="str">
            <v>-</v>
          </cell>
          <cell r="H47" t="str">
            <v>-</v>
          </cell>
          <cell r="I47" t="str">
            <v>-</v>
          </cell>
          <cell r="J47" t="str">
            <v>-</v>
          </cell>
        </row>
        <row r="48">
          <cell r="B48" t="str">
            <v>estar comedor</v>
          </cell>
          <cell r="G48">
            <v>6.3</v>
          </cell>
          <cell r="H48">
            <v>4.2</v>
          </cell>
          <cell r="I48">
            <v>22.5</v>
          </cell>
          <cell r="J48">
            <v>27.121499999999997</v>
          </cell>
        </row>
        <row r="50">
          <cell r="B50" t="str">
            <v>AREA E P1 ESTAR COMEDOR</v>
          </cell>
          <cell r="J50">
            <v>55.12</v>
          </cell>
        </row>
        <row r="51">
          <cell r="B51" t="str">
            <v>AREA V P1 ESTAR COMEDOR</v>
          </cell>
          <cell r="J51">
            <v>41.62</v>
          </cell>
        </row>
        <row r="52">
          <cell r="B52" t="str">
            <v>GUARD  P1 ESTAR COMEDOR</v>
          </cell>
          <cell r="J52">
            <v>13.399999999999999</v>
          </cell>
        </row>
        <row r="53">
          <cell r="B53" t="str">
            <v>CORNIZ  P1 ESTAR COMEDOR</v>
          </cell>
          <cell r="J53">
            <v>19.399999999999999</v>
          </cell>
        </row>
        <row r="54">
          <cell r="B54" t="str">
            <v>Ubicacion</v>
          </cell>
          <cell r="F54" t="str">
            <v>largo</v>
          </cell>
          <cell r="G54" t="str">
            <v>alto</v>
          </cell>
          <cell r="H54" t="str">
            <v>area e</v>
          </cell>
          <cell r="I54" t="str">
            <v>area p</v>
          </cell>
          <cell r="J54" t="str">
            <v>guard</v>
          </cell>
          <cell r="K54" t="str">
            <v>corn</v>
          </cell>
        </row>
        <row r="55">
          <cell r="B55" t="str">
            <v>-</v>
          </cell>
          <cell r="C55" t="str">
            <v>-</v>
          </cell>
          <cell r="D55" t="str">
            <v>-</v>
          </cell>
          <cell r="E55" t="str">
            <v>-</v>
          </cell>
          <cell r="F55" t="str">
            <v>-</v>
          </cell>
          <cell r="G55" t="str">
            <v>-</v>
          </cell>
          <cell r="H55" t="str">
            <v>-</v>
          </cell>
          <cell r="I55" t="str">
            <v>-</v>
          </cell>
          <cell r="J55" t="str">
            <v>-</v>
          </cell>
          <cell r="K55" t="str">
            <v>-</v>
          </cell>
        </row>
        <row r="56">
          <cell r="B56" t="str">
            <v>estar comedor</v>
          </cell>
          <cell r="F56">
            <v>21</v>
          </cell>
          <cell r="G56">
            <v>2.8</v>
          </cell>
          <cell r="H56">
            <v>58.8</v>
          </cell>
          <cell r="I56">
            <v>58.8</v>
          </cell>
          <cell r="J56">
            <v>21</v>
          </cell>
          <cell r="K56">
            <v>21</v>
          </cell>
        </row>
        <row r="57">
          <cell r="B57" t="str">
            <v>vano</v>
          </cell>
          <cell r="F57">
            <v>1.6</v>
          </cell>
          <cell r="G57">
            <v>2.8</v>
          </cell>
          <cell r="H57">
            <v>-1.4799999999999995</v>
          </cell>
          <cell r="I57">
            <v>-4.4799999999999995</v>
          </cell>
          <cell r="J57">
            <v>-1.6</v>
          </cell>
          <cell r="K57">
            <v>-1.6</v>
          </cell>
        </row>
        <row r="58">
          <cell r="B58" t="str">
            <v>PV1</v>
          </cell>
          <cell r="F58">
            <v>1.5</v>
          </cell>
          <cell r="G58">
            <v>2.4</v>
          </cell>
          <cell r="H58">
            <v>-0.59999999999999964</v>
          </cell>
          <cell r="I58">
            <v>-3.5999999999999996</v>
          </cell>
          <cell r="J58">
            <v>-1.5</v>
          </cell>
          <cell r="K58">
            <v>0</v>
          </cell>
        </row>
        <row r="59">
          <cell r="B59" t="str">
            <v>PV1</v>
          </cell>
          <cell r="F59">
            <v>1.5</v>
          </cell>
          <cell r="G59">
            <v>2.4</v>
          </cell>
          <cell r="H59">
            <v>-0.59999999999999964</v>
          </cell>
          <cell r="I59">
            <v>-3.5999999999999996</v>
          </cell>
          <cell r="J59">
            <v>-1.5</v>
          </cell>
          <cell r="K59">
            <v>0</v>
          </cell>
        </row>
        <row r="60">
          <cell r="B60" t="str">
            <v>V6</v>
          </cell>
          <cell r="F60">
            <v>2</v>
          </cell>
          <cell r="G60">
            <v>2</v>
          </cell>
          <cell r="H60">
            <v>-1</v>
          </cell>
          <cell r="I60">
            <v>-4</v>
          </cell>
          <cell r="J60">
            <v>-2</v>
          </cell>
          <cell r="K60">
            <v>0</v>
          </cell>
        </row>
        <row r="61">
          <cell r="B61" t="str">
            <v>V4</v>
          </cell>
          <cell r="F61">
            <v>1</v>
          </cell>
          <cell r="G61">
            <v>1.5</v>
          </cell>
          <cell r="H61">
            <v>0</v>
          </cell>
          <cell r="I61">
            <v>-1.5</v>
          </cell>
          <cell r="J61">
            <v>-1</v>
          </cell>
          <cell r="K61">
            <v>0</v>
          </cell>
        </row>
        <row r="63">
          <cell r="B63" t="str">
            <v>AREA H P1 DORMITORIOS</v>
          </cell>
          <cell r="J63">
            <v>39.654999999999994</v>
          </cell>
        </row>
        <row r="64">
          <cell r="B64" t="str">
            <v>ubicacion</v>
          </cell>
          <cell r="H64" t="str">
            <v>largo</v>
          </cell>
          <cell r="I64" t="str">
            <v>ancho</v>
          </cell>
          <cell r="J64" t="str">
            <v>m2</v>
          </cell>
        </row>
        <row r="65">
          <cell r="B65" t="str">
            <v>-</v>
          </cell>
          <cell r="C65" t="str">
            <v>-</v>
          </cell>
          <cell r="D65" t="str">
            <v>-</v>
          </cell>
          <cell r="E65" t="str">
            <v>-</v>
          </cell>
          <cell r="F65" t="str">
            <v>-</v>
          </cell>
          <cell r="G65" t="str">
            <v>-</v>
          </cell>
          <cell r="H65" t="str">
            <v>-</v>
          </cell>
          <cell r="I65" t="str">
            <v>-</v>
          </cell>
          <cell r="J65" t="str">
            <v>-</v>
          </cell>
        </row>
        <row r="66">
          <cell r="B66" t="str">
            <v>dormitorio 2</v>
          </cell>
          <cell r="H66">
            <v>1.75</v>
          </cell>
          <cell r="I66">
            <v>0.5</v>
          </cell>
          <cell r="J66">
            <v>0.875</v>
          </cell>
        </row>
        <row r="67">
          <cell r="H67">
            <v>3.55</v>
          </cell>
          <cell r="I67">
            <v>0.7</v>
          </cell>
          <cell r="J67">
            <v>2.4849999999999999</v>
          </cell>
        </row>
        <row r="68">
          <cell r="H68">
            <v>2.6</v>
          </cell>
          <cell r="I68">
            <v>2.2000000000000002</v>
          </cell>
          <cell r="J68">
            <v>5.7200000000000006</v>
          </cell>
        </row>
        <row r="69">
          <cell r="B69" t="str">
            <v>closet 1</v>
          </cell>
          <cell r="H69">
            <v>0.6</v>
          </cell>
          <cell r="I69">
            <v>1.2</v>
          </cell>
          <cell r="J69">
            <v>0.72</v>
          </cell>
        </row>
        <row r="70">
          <cell r="B70" t="str">
            <v>dormitorio 3</v>
          </cell>
          <cell r="H70">
            <v>3.4</v>
          </cell>
          <cell r="I70">
            <v>1.95</v>
          </cell>
          <cell r="J70">
            <v>6.63</v>
          </cell>
        </row>
        <row r="71">
          <cell r="H71">
            <v>4.0999999999999996</v>
          </cell>
          <cell r="I71">
            <v>0.85</v>
          </cell>
          <cell r="J71">
            <v>3.4849999999999994</v>
          </cell>
        </row>
        <row r="72">
          <cell r="B72" t="str">
            <v>closet 3</v>
          </cell>
          <cell r="H72">
            <v>0.6</v>
          </cell>
          <cell r="I72">
            <v>1.85</v>
          </cell>
          <cell r="J72">
            <v>1.1100000000000001</v>
          </cell>
        </row>
        <row r="73">
          <cell r="B73" t="str">
            <v>dormitorio 4</v>
          </cell>
          <cell r="H73">
            <v>4.5</v>
          </cell>
          <cell r="I73">
            <v>1.9</v>
          </cell>
          <cell r="J73">
            <v>8.5499999999999989</v>
          </cell>
        </row>
        <row r="74">
          <cell r="H74">
            <v>5.0999999999999996</v>
          </cell>
          <cell r="I74">
            <v>1</v>
          </cell>
          <cell r="J74">
            <v>5.0999999999999996</v>
          </cell>
        </row>
        <row r="75">
          <cell r="B75" t="str">
            <v>closet 2</v>
          </cell>
          <cell r="H75">
            <v>0.6</v>
          </cell>
          <cell r="I75">
            <v>1.8</v>
          </cell>
          <cell r="J75">
            <v>1.08</v>
          </cell>
        </row>
        <row r="76">
          <cell r="B76" t="str">
            <v>pasillo</v>
          </cell>
          <cell r="H76">
            <v>3.9</v>
          </cell>
          <cell r="I76">
            <v>1</v>
          </cell>
          <cell r="J76">
            <v>3.9</v>
          </cell>
        </row>
        <row r="78">
          <cell r="B78" t="str">
            <v>AREA E P1 DORMITORIOS</v>
          </cell>
          <cell r="J78">
            <v>168.48400000000001</v>
          </cell>
        </row>
        <row r="79">
          <cell r="B79" t="str">
            <v>AREA V P1 DORMITORIOS</v>
          </cell>
          <cell r="J79">
            <v>129.88399999999999</v>
          </cell>
        </row>
        <row r="80">
          <cell r="B80" t="str">
            <v>GUARD  P1 DORMITORIOS</v>
          </cell>
          <cell r="J80">
            <v>45.449999999999996</v>
          </cell>
        </row>
        <row r="81">
          <cell r="B81" t="str">
            <v>CORNIZ  P1 DORMITORIOS</v>
          </cell>
          <cell r="J81">
            <v>56.099999999999994</v>
          </cell>
        </row>
        <row r="82">
          <cell r="B82" t="str">
            <v>Ubicacion</v>
          </cell>
          <cell r="F82" t="str">
            <v>largo</v>
          </cell>
          <cell r="G82" t="str">
            <v>alto</v>
          </cell>
          <cell r="H82" t="str">
            <v>area e</v>
          </cell>
          <cell r="I82" t="str">
            <v>area p</v>
          </cell>
          <cell r="J82" t="str">
            <v>guard</v>
          </cell>
          <cell r="K82" t="str">
            <v>corn</v>
          </cell>
        </row>
        <row r="83">
          <cell r="B83" t="str">
            <v>-</v>
          </cell>
          <cell r="C83" t="str">
            <v>-</v>
          </cell>
          <cell r="D83" t="str">
            <v>-</v>
          </cell>
          <cell r="E83" t="str">
            <v>-</v>
          </cell>
          <cell r="F83" t="str">
            <v>-</v>
          </cell>
          <cell r="G83" t="str">
            <v>-</v>
          </cell>
          <cell r="H83" t="str">
            <v>-</v>
          </cell>
          <cell r="I83" t="str">
            <v>-</v>
          </cell>
          <cell r="J83" t="str">
            <v>-</v>
          </cell>
          <cell r="K83" t="str">
            <v>-</v>
          </cell>
        </row>
        <row r="84">
          <cell r="B84" t="str">
            <v>dormitorio 2</v>
          </cell>
          <cell r="F84">
            <v>13.9</v>
          </cell>
          <cell r="G84">
            <v>2.8</v>
          </cell>
          <cell r="H84">
            <v>38.92</v>
          </cell>
          <cell r="I84">
            <v>38.92</v>
          </cell>
          <cell r="J84">
            <v>13.9</v>
          </cell>
          <cell r="K84">
            <v>13.9</v>
          </cell>
        </row>
        <row r="85">
          <cell r="B85" t="str">
            <v>P2</v>
          </cell>
          <cell r="F85">
            <v>0.85</v>
          </cell>
          <cell r="G85">
            <v>2.2000000000000002</v>
          </cell>
          <cell r="H85">
            <v>0</v>
          </cell>
          <cell r="I85">
            <v>-1.87</v>
          </cell>
          <cell r="J85">
            <v>-0.85</v>
          </cell>
          <cell r="K85">
            <v>0</v>
          </cell>
        </row>
        <row r="86">
          <cell r="B86" t="str">
            <v>V2</v>
          </cell>
          <cell r="F86">
            <v>1</v>
          </cell>
          <cell r="G86">
            <v>1.2</v>
          </cell>
          <cell r="H86">
            <v>0</v>
          </cell>
          <cell r="I86">
            <v>-1.2</v>
          </cell>
          <cell r="J86">
            <v>-1</v>
          </cell>
          <cell r="K86">
            <v>0</v>
          </cell>
        </row>
        <row r="87">
          <cell r="B87" t="str">
            <v>P3</v>
          </cell>
          <cell r="F87">
            <v>0.75</v>
          </cell>
          <cell r="G87">
            <v>2.2000000000000002</v>
          </cell>
          <cell r="H87">
            <v>0</v>
          </cell>
          <cell r="I87">
            <v>-1.6500000000000001</v>
          </cell>
          <cell r="J87">
            <v>-0.75</v>
          </cell>
          <cell r="K87">
            <v>0</v>
          </cell>
        </row>
        <row r="88">
          <cell r="B88" t="str">
            <v>PCL1</v>
          </cell>
          <cell r="F88">
            <v>1.2</v>
          </cell>
          <cell r="G88">
            <v>2.5</v>
          </cell>
          <cell r="H88">
            <v>0</v>
          </cell>
          <cell r="I88">
            <v>-3</v>
          </cell>
          <cell r="J88">
            <v>-1.2</v>
          </cell>
          <cell r="K88">
            <v>-1.2</v>
          </cell>
        </row>
        <row r="89">
          <cell r="B89" t="str">
            <v>closet 1</v>
          </cell>
          <cell r="F89">
            <v>3.5999999999999996</v>
          </cell>
          <cell r="G89">
            <v>2.8</v>
          </cell>
          <cell r="H89">
            <v>10.079999999999998</v>
          </cell>
          <cell r="I89">
            <v>10.079999999999998</v>
          </cell>
          <cell r="J89">
            <v>3.5999999999999996</v>
          </cell>
          <cell r="K89">
            <v>3.5999999999999996</v>
          </cell>
        </row>
        <row r="90">
          <cell r="B90" t="str">
            <v>PCL1</v>
          </cell>
          <cell r="F90">
            <v>1.2</v>
          </cell>
          <cell r="G90">
            <v>2.5</v>
          </cell>
          <cell r="H90">
            <v>0</v>
          </cell>
          <cell r="I90">
            <v>-3</v>
          </cell>
          <cell r="J90">
            <v>-1.2</v>
          </cell>
          <cell r="K90">
            <v>-1.2</v>
          </cell>
        </row>
        <row r="91">
          <cell r="B91" t="str">
            <v>dormitorio 3</v>
          </cell>
          <cell r="F91">
            <v>13.799999999999999</v>
          </cell>
          <cell r="G91">
            <v>2.5</v>
          </cell>
          <cell r="H91">
            <v>34.5</v>
          </cell>
          <cell r="I91">
            <v>34.5</v>
          </cell>
          <cell r="J91">
            <v>13.799999999999999</v>
          </cell>
          <cell r="K91">
            <v>13.799999999999999</v>
          </cell>
        </row>
        <row r="92">
          <cell r="B92" t="str">
            <v>P2</v>
          </cell>
          <cell r="F92">
            <v>0.85</v>
          </cell>
          <cell r="G92">
            <v>2.2000000000000002</v>
          </cell>
          <cell r="H92">
            <v>0</v>
          </cell>
          <cell r="I92">
            <v>-1.87</v>
          </cell>
          <cell r="J92">
            <v>-0.85</v>
          </cell>
          <cell r="K92">
            <v>0</v>
          </cell>
        </row>
        <row r="93">
          <cell r="B93" t="str">
            <v>V3</v>
          </cell>
          <cell r="F93">
            <v>1</v>
          </cell>
          <cell r="G93">
            <v>1.5</v>
          </cell>
          <cell r="H93">
            <v>0</v>
          </cell>
          <cell r="I93">
            <v>-1.5</v>
          </cell>
          <cell r="J93">
            <v>-1</v>
          </cell>
          <cell r="K93">
            <v>0</v>
          </cell>
        </row>
        <row r="94">
          <cell r="B94" t="str">
            <v>PCL3</v>
          </cell>
          <cell r="F94">
            <v>1.85</v>
          </cell>
          <cell r="G94">
            <v>2.5</v>
          </cell>
          <cell r="H94">
            <v>-1.625</v>
          </cell>
          <cell r="I94">
            <v>-4.625</v>
          </cell>
          <cell r="J94">
            <v>-1.85</v>
          </cell>
          <cell r="K94">
            <v>-1.85</v>
          </cell>
        </row>
        <row r="95">
          <cell r="B95" t="str">
            <v>closet 3</v>
          </cell>
          <cell r="F95">
            <v>4.9000000000000004</v>
          </cell>
          <cell r="G95">
            <v>2.5</v>
          </cell>
          <cell r="H95">
            <v>12.25</v>
          </cell>
          <cell r="I95">
            <v>12.25</v>
          </cell>
          <cell r="J95">
            <v>4.9000000000000004</v>
          </cell>
          <cell r="K95">
            <v>4.9000000000000004</v>
          </cell>
        </row>
        <row r="96">
          <cell r="B96" t="str">
            <v>PCL3</v>
          </cell>
          <cell r="F96">
            <v>1.85</v>
          </cell>
          <cell r="G96">
            <v>2.5</v>
          </cell>
          <cell r="H96">
            <v>-1.625</v>
          </cell>
          <cell r="I96">
            <v>-4.625</v>
          </cell>
          <cell r="J96">
            <v>-1.85</v>
          </cell>
          <cell r="K96">
            <v>-1.85</v>
          </cell>
        </row>
        <row r="97">
          <cell r="B97" t="str">
            <v>dormitorio 4</v>
          </cell>
          <cell r="F97">
            <v>16</v>
          </cell>
          <cell r="G97">
            <v>2.5</v>
          </cell>
          <cell r="H97">
            <v>40</v>
          </cell>
          <cell r="I97">
            <v>40</v>
          </cell>
          <cell r="J97">
            <v>16</v>
          </cell>
          <cell r="K97">
            <v>16</v>
          </cell>
        </row>
        <row r="98">
          <cell r="B98" t="str">
            <v>P2</v>
          </cell>
          <cell r="F98">
            <v>0.85</v>
          </cell>
          <cell r="G98">
            <v>2.2000000000000002</v>
          </cell>
          <cell r="H98">
            <v>0</v>
          </cell>
          <cell r="I98">
            <v>-1.87</v>
          </cell>
          <cell r="J98">
            <v>-0.85</v>
          </cell>
          <cell r="K98">
            <v>0</v>
          </cell>
        </row>
        <row r="99">
          <cell r="B99" t="str">
            <v>PCL2</v>
          </cell>
          <cell r="F99">
            <v>1.8</v>
          </cell>
          <cell r="G99">
            <v>2.5</v>
          </cell>
          <cell r="H99">
            <v>-1.5</v>
          </cell>
          <cell r="I99">
            <v>-4.5</v>
          </cell>
          <cell r="J99">
            <v>-1.8</v>
          </cell>
          <cell r="K99">
            <v>-1.8</v>
          </cell>
        </row>
        <row r="100">
          <cell r="B100" t="str">
            <v>V3</v>
          </cell>
          <cell r="F100">
            <v>1</v>
          </cell>
          <cell r="G100">
            <v>1.5</v>
          </cell>
          <cell r="H100">
            <v>0</v>
          </cell>
          <cell r="I100">
            <v>-1.5</v>
          </cell>
          <cell r="J100">
            <v>-1</v>
          </cell>
          <cell r="K100">
            <v>0</v>
          </cell>
        </row>
        <row r="101">
          <cell r="B101" t="str">
            <v>V3</v>
          </cell>
          <cell r="F101">
            <v>1</v>
          </cell>
          <cell r="G101">
            <v>1.5</v>
          </cell>
          <cell r="H101">
            <v>0</v>
          </cell>
          <cell r="I101">
            <v>-1.5</v>
          </cell>
          <cell r="J101">
            <v>-1</v>
          </cell>
          <cell r="K101">
            <v>0</v>
          </cell>
        </row>
        <row r="102">
          <cell r="B102" t="str">
            <v>closet 2</v>
          </cell>
          <cell r="F102">
            <v>4.8</v>
          </cell>
          <cell r="G102">
            <v>2.5</v>
          </cell>
          <cell r="H102">
            <v>12</v>
          </cell>
          <cell r="I102">
            <v>12</v>
          </cell>
          <cell r="J102">
            <v>4.8</v>
          </cell>
          <cell r="K102">
            <v>4.8</v>
          </cell>
        </row>
        <row r="103">
          <cell r="B103" t="str">
            <v>PCL2</v>
          </cell>
          <cell r="F103">
            <v>1.8</v>
          </cell>
          <cell r="G103">
            <v>2.5</v>
          </cell>
          <cell r="H103">
            <v>-1.5</v>
          </cell>
          <cell r="I103">
            <v>-4.5</v>
          </cell>
          <cell r="J103">
            <v>-1.8</v>
          </cell>
          <cell r="K103">
            <v>-1.8</v>
          </cell>
        </row>
        <row r="104">
          <cell r="B104" t="str">
            <v>pasillo</v>
          </cell>
          <cell r="F104">
            <v>2.8</v>
          </cell>
          <cell r="G104">
            <v>4.28</v>
          </cell>
          <cell r="H104">
            <v>11.984</v>
          </cell>
          <cell r="I104">
            <v>11.984</v>
          </cell>
          <cell r="J104">
            <v>2.8</v>
          </cell>
          <cell r="K104">
            <v>2.8</v>
          </cell>
        </row>
        <row r="105">
          <cell r="F105">
            <v>6</v>
          </cell>
          <cell r="G105">
            <v>2.5</v>
          </cell>
          <cell r="H105">
            <v>15</v>
          </cell>
          <cell r="I105">
            <v>15</v>
          </cell>
          <cell r="J105">
            <v>6</v>
          </cell>
          <cell r="K105">
            <v>6</v>
          </cell>
        </row>
        <row r="106">
          <cell r="B106" t="str">
            <v>vano</v>
          </cell>
          <cell r="F106">
            <v>0.9</v>
          </cell>
          <cell r="G106">
            <v>2.5</v>
          </cell>
          <cell r="H106">
            <v>0</v>
          </cell>
          <cell r="I106">
            <v>-2.25</v>
          </cell>
          <cell r="J106">
            <v>-0.9</v>
          </cell>
          <cell r="K106">
            <v>0</v>
          </cell>
        </row>
        <row r="107">
          <cell r="B107" t="str">
            <v>P2</v>
          </cell>
          <cell r="F107">
            <v>0.85</v>
          </cell>
          <cell r="G107">
            <v>2.2000000000000002</v>
          </cell>
          <cell r="H107">
            <v>0</v>
          </cell>
          <cell r="I107">
            <v>-1.87</v>
          </cell>
          <cell r="J107">
            <v>-0.85</v>
          </cell>
          <cell r="K107">
            <v>0</v>
          </cell>
        </row>
        <row r="108">
          <cell r="B108" t="str">
            <v>P2</v>
          </cell>
          <cell r="F108">
            <v>0.85</v>
          </cell>
          <cell r="G108">
            <v>2.2000000000000002</v>
          </cell>
          <cell r="H108">
            <v>0</v>
          </cell>
          <cell r="I108">
            <v>-1.87</v>
          </cell>
          <cell r="J108">
            <v>-0.85</v>
          </cell>
          <cell r="K108">
            <v>0</v>
          </cell>
        </row>
        <row r="109">
          <cell r="B109" t="str">
            <v>P3</v>
          </cell>
          <cell r="F109">
            <v>0.75</v>
          </cell>
          <cell r="G109">
            <v>2.2000000000000002</v>
          </cell>
          <cell r="H109">
            <v>0</v>
          </cell>
          <cell r="I109">
            <v>-1.6500000000000001</v>
          </cell>
          <cell r="J109">
            <v>-0.75</v>
          </cell>
          <cell r="K109">
            <v>0</v>
          </cell>
        </row>
        <row r="111">
          <cell r="B111" t="str">
            <v>AREA P P1 BAÑO 2 y 3</v>
          </cell>
          <cell r="J111">
            <v>4.3600000000000003</v>
          </cell>
        </row>
        <row r="112">
          <cell r="B112" t="str">
            <v>AREA T P1 BAÑO 2 y 3</v>
          </cell>
          <cell r="J112">
            <v>6.39</v>
          </cell>
        </row>
        <row r="113">
          <cell r="B113" t="str">
            <v>Ubicacion</v>
          </cell>
          <cell r="G113" t="str">
            <v>largo</v>
          </cell>
          <cell r="H113" t="str">
            <v>ancho</v>
          </cell>
          <cell r="I113" t="str">
            <v>m2</v>
          </cell>
          <cell r="J113" t="str">
            <v>m2</v>
          </cell>
        </row>
        <row r="114">
          <cell r="B114" t="str">
            <v>-</v>
          </cell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  <cell r="I114" t="str">
            <v>-</v>
          </cell>
          <cell r="J114" t="str">
            <v>-</v>
          </cell>
        </row>
        <row r="115">
          <cell r="B115" t="str">
            <v>baño 2</v>
          </cell>
          <cell r="G115">
            <v>1.4</v>
          </cell>
          <cell r="H115">
            <v>2.1</v>
          </cell>
          <cell r="I115">
            <v>2.94</v>
          </cell>
          <cell r="J115">
            <v>2.94</v>
          </cell>
        </row>
        <row r="116">
          <cell r="C116" t="str">
            <v>tina</v>
          </cell>
          <cell r="G116">
            <v>1.4</v>
          </cell>
          <cell r="H116">
            <v>0.7</v>
          </cell>
          <cell r="I116">
            <v>-0.97999999999999987</v>
          </cell>
        </row>
        <row r="117">
          <cell r="B117" t="str">
            <v>baño 3</v>
          </cell>
          <cell r="G117">
            <v>1.5</v>
          </cell>
          <cell r="H117">
            <v>2.2999999999999998</v>
          </cell>
          <cell r="I117">
            <v>3.4499999999999997</v>
          </cell>
          <cell r="J117">
            <v>3.4499999999999997</v>
          </cell>
        </row>
        <row r="118">
          <cell r="C118" t="str">
            <v>tina</v>
          </cell>
          <cell r="G118">
            <v>1.5</v>
          </cell>
          <cell r="H118">
            <v>0.7</v>
          </cell>
          <cell r="I118">
            <v>-1.0499999999999998</v>
          </cell>
        </row>
        <row r="120">
          <cell r="B120" t="str">
            <v>AREA E P1 BAÑO 2 y 3</v>
          </cell>
          <cell r="J120">
            <v>38.599999999999994</v>
          </cell>
        </row>
        <row r="121">
          <cell r="B121" t="str">
            <v>AREA V P1 BAÑO 2 y 3</v>
          </cell>
          <cell r="J121">
            <v>34.700000000000003</v>
          </cell>
        </row>
        <row r="122">
          <cell r="B122" t="str">
            <v>GUARD  P1 BAÑO 2 y 3</v>
          </cell>
          <cell r="J122">
            <v>12.6</v>
          </cell>
        </row>
        <row r="123">
          <cell r="B123" t="str">
            <v>CORNIZ  P1 BAÑO 2 y 3</v>
          </cell>
          <cell r="J123">
            <v>14.6</v>
          </cell>
        </row>
        <row r="124">
          <cell r="B124" t="str">
            <v>Ubicacion</v>
          </cell>
          <cell r="F124" t="str">
            <v>largo</v>
          </cell>
          <cell r="G124" t="str">
            <v>alto</v>
          </cell>
          <cell r="H124" t="str">
            <v>area e</v>
          </cell>
          <cell r="I124" t="str">
            <v>area p</v>
          </cell>
          <cell r="J124" t="str">
            <v>guard</v>
          </cell>
          <cell r="K124" t="str">
            <v>corn</v>
          </cell>
        </row>
        <row r="125">
          <cell r="B125" t="str">
            <v>-</v>
          </cell>
          <cell r="C125" t="str">
            <v>-</v>
          </cell>
          <cell r="D125" t="str">
            <v>-</v>
          </cell>
          <cell r="E125" t="str">
            <v>-</v>
          </cell>
          <cell r="F125" t="str">
            <v>-</v>
          </cell>
          <cell r="G125" t="str">
            <v>-</v>
          </cell>
          <cell r="H125" t="str">
            <v>-</v>
          </cell>
          <cell r="I125" t="str">
            <v>-</v>
          </cell>
          <cell r="J125" t="str">
            <v>-</v>
          </cell>
          <cell r="K125" t="str">
            <v>-</v>
          </cell>
        </row>
        <row r="126">
          <cell r="B126" t="str">
            <v>baño 2</v>
          </cell>
          <cell r="F126">
            <v>7</v>
          </cell>
          <cell r="G126">
            <v>2.8</v>
          </cell>
          <cell r="H126">
            <v>19.599999999999998</v>
          </cell>
          <cell r="I126">
            <v>19.599999999999998</v>
          </cell>
          <cell r="J126">
            <v>7</v>
          </cell>
          <cell r="K126">
            <v>7</v>
          </cell>
        </row>
        <row r="127">
          <cell r="B127" t="str">
            <v>P3</v>
          </cell>
          <cell r="F127">
            <v>0.75</v>
          </cell>
          <cell r="G127">
            <v>2.2000000000000002</v>
          </cell>
          <cell r="H127">
            <v>0</v>
          </cell>
          <cell r="I127">
            <v>-1.6500000000000001</v>
          </cell>
          <cell r="J127">
            <v>-0.75</v>
          </cell>
          <cell r="K127">
            <v>0</v>
          </cell>
        </row>
        <row r="128">
          <cell r="B128" t="str">
            <v>baño 3</v>
          </cell>
          <cell r="F128">
            <v>7.6</v>
          </cell>
          <cell r="G128">
            <v>2.5</v>
          </cell>
          <cell r="H128">
            <v>19</v>
          </cell>
          <cell r="I128">
            <v>19</v>
          </cell>
          <cell r="J128">
            <v>7.6</v>
          </cell>
          <cell r="K128">
            <v>7.6</v>
          </cell>
        </row>
        <row r="129">
          <cell r="B129" t="str">
            <v>P3</v>
          </cell>
          <cell r="F129">
            <v>0.75</v>
          </cell>
          <cell r="G129">
            <v>2.2000000000000002</v>
          </cell>
          <cell r="H129">
            <v>0</v>
          </cell>
          <cell r="I129">
            <v>-1.6500000000000001</v>
          </cell>
          <cell r="J129">
            <v>-0.75</v>
          </cell>
          <cell r="K129">
            <v>0</v>
          </cell>
        </row>
        <row r="130">
          <cell r="B130" t="str">
            <v>V1</v>
          </cell>
          <cell r="F130">
            <v>0.5</v>
          </cell>
          <cell r="G130">
            <v>1.2</v>
          </cell>
          <cell r="H130">
            <v>0</v>
          </cell>
          <cell r="I130">
            <v>-0.6</v>
          </cell>
          <cell r="J130">
            <v>-0.5</v>
          </cell>
          <cell r="K130">
            <v>0</v>
          </cell>
        </row>
        <row r="132">
          <cell r="B132" t="str">
            <v>AREA P P1 BAÑO VISITA</v>
          </cell>
          <cell r="J132">
            <v>0</v>
          </cell>
        </row>
        <row r="133">
          <cell r="B133" t="str">
            <v>AREA T P1 BAÑO VISITA</v>
          </cell>
          <cell r="J133">
            <v>0</v>
          </cell>
        </row>
        <row r="134">
          <cell r="B134" t="str">
            <v>Ubicacion</v>
          </cell>
          <cell r="G134" t="str">
            <v>largo</v>
          </cell>
          <cell r="H134" t="str">
            <v>ancho</v>
          </cell>
          <cell r="I134" t="str">
            <v>m2</v>
          </cell>
          <cell r="J134" t="str">
            <v>m2</v>
          </cell>
        </row>
        <row r="135">
          <cell r="B135" t="str">
            <v>-</v>
          </cell>
          <cell r="C135" t="str">
            <v>-</v>
          </cell>
          <cell r="D135" t="str">
            <v>-</v>
          </cell>
          <cell r="E135" t="str">
            <v>-</v>
          </cell>
          <cell r="F135" t="str">
            <v>-</v>
          </cell>
          <cell r="G135" t="str">
            <v>-</v>
          </cell>
          <cell r="H135" t="str">
            <v>-</v>
          </cell>
          <cell r="I135" t="str">
            <v>-</v>
          </cell>
          <cell r="J135" t="str">
            <v>-</v>
          </cell>
        </row>
        <row r="136">
          <cell r="B136" t="str">
            <v>baño visita</v>
          </cell>
          <cell r="I136">
            <v>0</v>
          </cell>
          <cell r="J136">
            <v>0</v>
          </cell>
        </row>
        <row r="138">
          <cell r="B138" t="str">
            <v>AREA E P1 BAÑO VISITA</v>
          </cell>
          <cell r="J138">
            <v>0</v>
          </cell>
        </row>
        <row r="139">
          <cell r="B139" t="str">
            <v>AREA V P1 BAÑO VISITA</v>
          </cell>
          <cell r="J139">
            <v>0</v>
          </cell>
        </row>
        <row r="140">
          <cell r="B140" t="str">
            <v>GUARD  P1 BAÑO VISITA</v>
          </cell>
          <cell r="J140">
            <v>0</v>
          </cell>
        </row>
        <row r="141">
          <cell r="B141" t="str">
            <v>CORNIZ  P1 BAÑO VISITA</v>
          </cell>
          <cell r="J141">
            <v>0</v>
          </cell>
        </row>
        <row r="142">
          <cell r="B142" t="str">
            <v>Ubicacion</v>
          </cell>
          <cell r="F142" t="str">
            <v>largo</v>
          </cell>
          <cell r="G142" t="str">
            <v>alto</v>
          </cell>
          <cell r="H142" t="str">
            <v>area e</v>
          </cell>
          <cell r="I142" t="str">
            <v>area p</v>
          </cell>
          <cell r="J142" t="str">
            <v>guard</v>
          </cell>
          <cell r="K142" t="str">
            <v>corn</v>
          </cell>
        </row>
        <row r="143">
          <cell r="B143" t="str">
            <v>-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</row>
        <row r="144">
          <cell r="B144" t="str">
            <v>baño visita</v>
          </cell>
          <cell r="F144">
            <v>0</v>
          </cell>
          <cell r="G144">
            <v>2.5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7">
          <cell r="B147" t="str">
            <v>AREA P P1 COCINA</v>
          </cell>
          <cell r="J147">
            <v>11.549999999999999</v>
          </cell>
        </row>
        <row r="148">
          <cell r="B148" t="str">
            <v>ubicacion</v>
          </cell>
          <cell r="H148" t="str">
            <v>largo</v>
          </cell>
          <cell r="I148" t="str">
            <v>ancho</v>
          </cell>
          <cell r="J148" t="str">
            <v>m2</v>
          </cell>
        </row>
        <row r="149">
          <cell r="B149" t="str">
            <v>-</v>
          </cell>
          <cell r="C149" t="str">
            <v>-</v>
          </cell>
          <cell r="D149" t="str">
            <v>-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-</v>
          </cell>
          <cell r="J149" t="str">
            <v>-</v>
          </cell>
        </row>
        <row r="150">
          <cell r="B150" t="str">
            <v>cocina</v>
          </cell>
          <cell r="H150">
            <v>3.5</v>
          </cell>
          <cell r="I150">
            <v>3.3</v>
          </cell>
          <cell r="J150">
            <v>11.549999999999999</v>
          </cell>
        </row>
        <row r="151">
          <cell r="B151" t="str">
            <v>despensa</v>
          </cell>
          <cell r="C151" t="str">
            <v>incluido en cocina</v>
          </cell>
          <cell r="J151">
            <v>0</v>
          </cell>
        </row>
        <row r="153">
          <cell r="B153" t="str">
            <v>AREA T P1 COCINA</v>
          </cell>
          <cell r="J153">
            <v>11.549999999999999</v>
          </cell>
        </row>
        <row r="154">
          <cell r="B154" t="str">
            <v>ubicacion</v>
          </cell>
          <cell r="H154" t="str">
            <v>largo</v>
          </cell>
          <cell r="I154" t="str">
            <v>ancho</v>
          </cell>
          <cell r="J154" t="str">
            <v>m2</v>
          </cell>
        </row>
        <row r="155">
          <cell r="B155" t="str">
            <v>-</v>
          </cell>
          <cell r="C155" t="str">
            <v>-</v>
          </cell>
          <cell r="D155" t="str">
            <v>-</v>
          </cell>
          <cell r="E155" t="str">
            <v>-</v>
          </cell>
          <cell r="F155" t="str">
            <v>-</v>
          </cell>
          <cell r="G155" t="str">
            <v>-</v>
          </cell>
          <cell r="H155" t="str">
            <v>-</v>
          </cell>
          <cell r="I155" t="str">
            <v>-</v>
          </cell>
          <cell r="J155" t="str">
            <v>-</v>
          </cell>
        </row>
        <row r="156">
          <cell r="B156" t="str">
            <v>cocina</v>
          </cell>
          <cell r="H156">
            <v>3.5</v>
          </cell>
          <cell r="I156">
            <v>3.3</v>
          </cell>
          <cell r="J156">
            <v>11.549999999999999</v>
          </cell>
        </row>
        <row r="157">
          <cell r="B157" t="str">
            <v>despensa</v>
          </cell>
          <cell r="C157" t="str">
            <v>incluido en cocina</v>
          </cell>
          <cell r="J157">
            <v>0</v>
          </cell>
        </row>
        <row r="159">
          <cell r="B159" t="str">
            <v>AREA E P1 COCINA ceramica</v>
          </cell>
          <cell r="J159">
            <v>14.959999999999997</v>
          </cell>
        </row>
        <row r="160">
          <cell r="B160" t="str">
            <v>AREA V P1 COCINA ceramica</v>
          </cell>
          <cell r="J160">
            <v>11.889999999999997</v>
          </cell>
        </row>
        <row r="161">
          <cell r="B161" t="str">
            <v>GUARD  P1 COCINA ceramica</v>
          </cell>
          <cell r="J161">
            <v>4.95</v>
          </cell>
        </row>
        <row r="162">
          <cell r="B162" t="str">
            <v>CORNIZ  P1 COCINA ceramica</v>
          </cell>
          <cell r="J162">
            <v>0</v>
          </cell>
        </row>
        <row r="163">
          <cell r="B163" t="str">
            <v>Ubicacion</v>
          </cell>
          <cell r="F163" t="str">
            <v>largo</v>
          </cell>
          <cell r="G163" t="str">
            <v>alto</v>
          </cell>
          <cell r="H163" t="str">
            <v>area e</v>
          </cell>
          <cell r="I163" t="str">
            <v>area p</v>
          </cell>
          <cell r="J163" t="str">
            <v>guard</v>
          </cell>
          <cell r="K163" t="str">
            <v>corn</v>
          </cell>
        </row>
        <row r="164">
          <cell r="B164" t="str">
            <v>-</v>
          </cell>
          <cell r="C164" t="str">
            <v>-</v>
          </cell>
          <cell r="D164" t="str">
            <v>-</v>
          </cell>
          <cell r="E164" t="str">
            <v>-</v>
          </cell>
          <cell r="F164" t="str">
            <v>-</v>
          </cell>
          <cell r="G164" t="str">
            <v>-</v>
          </cell>
          <cell r="H164" t="str">
            <v>-</v>
          </cell>
          <cell r="I164" t="str">
            <v>-</v>
          </cell>
          <cell r="J164" t="str">
            <v>-</v>
          </cell>
          <cell r="K164" t="str">
            <v>-</v>
          </cell>
        </row>
        <row r="165">
          <cell r="B165" t="str">
            <v>cocina</v>
          </cell>
          <cell r="F165">
            <v>6.8</v>
          </cell>
          <cell r="G165">
            <v>2.1999999999999997</v>
          </cell>
          <cell r="H165">
            <v>14.959999999999997</v>
          </cell>
          <cell r="I165">
            <v>14.959999999999997</v>
          </cell>
          <cell r="J165">
            <v>6.8</v>
          </cell>
        </row>
        <row r="166">
          <cell r="B166" t="str">
            <v>P4</v>
          </cell>
          <cell r="F166">
            <v>0.85</v>
          </cell>
          <cell r="G166">
            <v>2.2000000000000002</v>
          </cell>
          <cell r="H166">
            <v>0</v>
          </cell>
          <cell r="I166">
            <v>-1.87</v>
          </cell>
          <cell r="J166">
            <v>-0.85</v>
          </cell>
        </row>
        <row r="167">
          <cell r="B167" t="str">
            <v>V2</v>
          </cell>
          <cell r="F167">
            <v>1</v>
          </cell>
          <cell r="G167">
            <v>1.2</v>
          </cell>
          <cell r="H167">
            <v>0</v>
          </cell>
          <cell r="I167">
            <v>-1.2</v>
          </cell>
          <cell r="J167">
            <v>-1</v>
          </cell>
        </row>
        <row r="168">
          <cell r="B168" t="str">
            <v>despensa</v>
          </cell>
          <cell r="G168">
            <v>2.8</v>
          </cell>
          <cell r="H168">
            <v>0</v>
          </cell>
          <cell r="I168">
            <v>0</v>
          </cell>
          <cell r="J168">
            <v>0</v>
          </cell>
        </row>
        <row r="170">
          <cell r="B170" t="str">
            <v>AREA E P1 COCINA pintura</v>
          </cell>
          <cell r="J170">
            <v>32.839999999999996</v>
          </cell>
        </row>
        <row r="171">
          <cell r="B171" t="str">
            <v>AREA V P1 COCINA pintura</v>
          </cell>
          <cell r="J171">
            <v>24.77</v>
          </cell>
        </row>
        <row r="172">
          <cell r="B172" t="str">
            <v>GUARD  P1 COCINA pintura</v>
          </cell>
          <cell r="J172">
            <v>6.55</v>
          </cell>
        </row>
        <row r="173">
          <cell r="B173" t="str">
            <v>CORNIZ  P1 COCINA pintura</v>
          </cell>
          <cell r="J173">
            <v>10.7</v>
          </cell>
        </row>
        <row r="174">
          <cell r="B174" t="str">
            <v>Ubicacion</v>
          </cell>
          <cell r="F174" t="str">
            <v>largo</v>
          </cell>
          <cell r="G174" t="str">
            <v>alto</v>
          </cell>
          <cell r="H174" t="str">
            <v>area e</v>
          </cell>
          <cell r="I174" t="str">
            <v>area p</v>
          </cell>
          <cell r="J174" t="str">
            <v>guard</v>
          </cell>
          <cell r="K174" t="str">
            <v>corn</v>
          </cell>
        </row>
        <row r="175">
          <cell r="B175" t="str">
            <v>-</v>
          </cell>
          <cell r="C175" t="str">
            <v>-</v>
          </cell>
          <cell r="D175" t="str">
            <v>-</v>
          </cell>
          <cell r="E175" t="str">
            <v>-</v>
          </cell>
          <cell r="F175" t="str">
            <v>-</v>
          </cell>
          <cell r="G175" t="str">
            <v>-</v>
          </cell>
          <cell r="H175" t="str">
            <v>-</v>
          </cell>
          <cell r="I175" t="str">
            <v>-</v>
          </cell>
          <cell r="J175" t="str">
            <v>-</v>
          </cell>
          <cell r="K175" t="str">
            <v>-</v>
          </cell>
        </row>
        <row r="176">
          <cell r="B176" t="str">
            <v>cocina</v>
          </cell>
          <cell r="F176">
            <v>6.8</v>
          </cell>
          <cell r="G176">
            <v>0.6</v>
          </cell>
          <cell r="H176">
            <v>4.08</v>
          </cell>
          <cell r="I176">
            <v>4.08</v>
          </cell>
          <cell r="K176">
            <v>2.2999999999999998</v>
          </cell>
        </row>
        <row r="177">
          <cell r="F177">
            <v>6.8</v>
          </cell>
          <cell r="G177">
            <v>2.8</v>
          </cell>
          <cell r="H177">
            <v>19.04</v>
          </cell>
          <cell r="I177">
            <v>19.04</v>
          </cell>
          <cell r="J177">
            <v>6.8</v>
          </cell>
          <cell r="K177">
            <v>6.8</v>
          </cell>
        </row>
        <row r="178">
          <cell r="B178" t="str">
            <v>P2</v>
          </cell>
          <cell r="F178">
            <v>0.85</v>
          </cell>
          <cell r="G178">
            <v>2.2000000000000002</v>
          </cell>
          <cell r="H178">
            <v>0</v>
          </cell>
          <cell r="I178">
            <v>-1.87</v>
          </cell>
          <cell r="J178">
            <v>-0.85</v>
          </cell>
          <cell r="K178">
            <v>0</v>
          </cell>
        </row>
        <row r="179">
          <cell r="B179" t="str">
            <v>V8</v>
          </cell>
          <cell r="F179">
            <v>1</v>
          </cell>
          <cell r="G179">
            <v>1.4</v>
          </cell>
          <cell r="H179">
            <v>0</v>
          </cell>
          <cell r="I179">
            <v>-1.4</v>
          </cell>
          <cell r="J179">
            <v>-1</v>
          </cell>
          <cell r="K179">
            <v>0</v>
          </cell>
        </row>
        <row r="180">
          <cell r="B180" t="str">
            <v>PDe</v>
          </cell>
          <cell r="F180">
            <v>1</v>
          </cell>
          <cell r="G180">
            <v>2.4</v>
          </cell>
          <cell r="H180">
            <v>0</v>
          </cell>
          <cell r="I180">
            <v>-2.4</v>
          </cell>
          <cell r="J180">
            <v>-1</v>
          </cell>
          <cell r="K180">
            <v>-1</v>
          </cell>
        </row>
        <row r="181">
          <cell r="B181" t="str">
            <v>despensa</v>
          </cell>
          <cell r="F181">
            <v>3.5999999999999996</v>
          </cell>
          <cell r="G181">
            <v>2.6999999999999997</v>
          </cell>
          <cell r="H181">
            <v>9.7199999999999989</v>
          </cell>
          <cell r="I181">
            <v>9.7199999999999989</v>
          </cell>
          <cell r="J181">
            <v>3.5999999999999996</v>
          </cell>
          <cell r="K181">
            <v>3.5999999999999996</v>
          </cell>
        </row>
        <row r="182">
          <cell r="B182" t="str">
            <v>PDe</v>
          </cell>
          <cell r="F182">
            <v>1</v>
          </cell>
          <cell r="G182">
            <v>2.4</v>
          </cell>
          <cell r="H182">
            <v>0</v>
          </cell>
          <cell r="I182">
            <v>-2.4</v>
          </cell>
          <cell r="J182">
            <v>-1</v>
          </cell>
          <cell r="K182">
            <v>-1</v>
          </cell>
        </row>
        <row r="184">
          <cell r="B184" t="str">
            <v>AREA H P1 LAVANDERIA</v>
          </cell>
          <cell r="J184">
            <v>5.9500000000000011</v>
          </cell>
        </row>
        <row r="185">
          <cell r="B185" t="str">
            <v>ubicacion</v>
          </cell>
          <cell r="H185" t="str">
            <v>largo</v>
          </cell>
          <cell r="I185" t="str">
            <v>ancho</v>
          </cell>
          <cell r="J185" t="str">
            <v>m2</v>
          </cell>
        </row>
        <row r="186">
          <cell r="B186" t="str">
            <v>-</v>
          </cell>
          <cell r="C186" t="str">
            <v>-</v>
          </cell>
          <cell r="D186" t="str">
            <v>-</v>
          </cell>
          <cell r="E186" t="str">
            <v>-</v>
          </cell>
          <cell r="F186" t="str">
            <v>-</v>
          </cell>
          <cell r="G186" t="str">
            <v>-</v>
          </cell>
          <cell r="H186" t="str">
            <v>-</v>
          </cell>
          <cell r="I186" t="str">
            <v>-</v>
          </cell>
          <cell r="J186" t="str">
            <v>-</v>
          </cell>
        </row>
        <row r="187">
          <cell r="B187" t="str">
            <v>lavanderia</v>
          </cell>
          <cell r="H187">
            <v>3.5</v>
          </cell>
          <cell r="I187">
            <v>1.7000000000000002</v>
          </cell>
          <cell r="J187">
            <v>5.9500000000000011</v>
          </cell>
        </row>
        <row r="189">
          <cell r="B189" t="str">
            <v>AREA E P1 LAVANDERIA ceramico</v>
          </cell>
          <cell r="J189">
            <v>0</v>
          </cell>
        </row>
        <row r="190">
          <cell r="B190" t="str">
            <v>AREA V P1 LAVANDERIA ceramico</v>
          </cell>
          <cell r="J190">
            <v>0</v>
          </cell>
        </row>
        <row r="191">
          <cell r="B191" t="str">
            <v>GUARD  P1 LAVANDERIA ceramico</v>
          </cell>
          <cell r="J191">
            <v>0</v>
          </cell>
        </row>
        <row r="192">
          <cell r="B192" t="str">
            <v>CORNIZ  P1 LAVANDERIA ceramico</v>
          </cell>
          <cell r="J192">
            <v>0</v>
          </cell>
        </row>
        <row r="193">
          <cell r="B193" t="str">
            <v>Ubicacion</v>
          </cell>
          <cell r="F193" t="str">
            <v>largo</v>
          </cell>
          <cell r="G193" t="str">
            <v>alto</v>
          </cell>
          <cell r="H193" t="str">
            <v>area e</v>
          </cell>
          <cell r="I193" t="str">
            <v>area p</v>
          </cell>
          <cell r="J193" t="str">
            <v>guard</v>
          </cell>
          <cell r="K193" t="str">
            <v>corn</v>
          </cell>
        </row>
        <row r="194">
          <cell r="B194" t="str">
            <v>-</v>
          </cell>
          <cell r="C194" t="str">
            <v>-</v>
          </cell>
          <cell r="D194" t="str">
            <v>-</v>
          </cell>
          <cell r="E194" t="str">
            <v>-</v>
          </cell>
          <cell r="F194" t="str">
            <v>-</v>
          </cell>
          <cell r="G194" t="str">
            <v>-</v>
          </cell>
          <cell r="H194" t="str">
            <v>-</v>
          </cell>
          <cell r="I194" t="str">
            <v>-</v>
          </cell>
          <cell r="J194" t="str">
            <v>-</v>
          </cell>
          <cell r="K194" t="str">
            <v>-</v>
          </cell>
        </row>
        <row r="195">
          <cell r="B195" t="str">
            <v>lavanderia</v>
          </cell>
          <cell r="G195">
            <v>2.2000000000000002</v>
          </cell>
          <cell r="H195">
            <v>0</v>
          </cell>
          <cell r="I195">
            <v>0</v>
          </cell>
          <cell r="J195">
            <v>0</v>
          </cell>
        </row>
        <row r="196">
          <cell r="G196">
            <v>2.2000000000000002</v>
          </cell>
          <cell r="H196">
            <v>0</v>
          </cell>
          <cell r="I196">
            <v>0</v>
          </cell>
          <cell r="J196">
            <v>0</v>
          </cell>
        </row>
        <row r="198">
          <cell r="B198" t="str">
            <v>AREA E P1 LAVANDERIA pintura</v>
          </cell>
          <cell r="J198">
            <v>28</v>
          </cell>
        </row>
        <row r="199">
          <cell r="B199" t="str">
            <v>AREA V P1 LAVANDERIA pintura</v>
          </cell>
          <cell r="J199">
            <v>24.259999999999998</v>
          </cell>
        </row>
        <row r="200">
          <cell r="B200" t="str">
            <v>GUARD  P1 LAVANDERIA pintura</v>
          </cell>
          <cell r="J200">
            <v>-1.7</v>
          </cell>
        </row>
        <row r="201">
          <cell r="B201" t="str">
            <v>CORNIZ  P1 LAVANDERIA pintura</v>
          </cell>
          <cell r="J201">
            <v>0</v>
          </cell>
        </row>
        <row r="202">
          <cell r="B202" t="str">
            <v>Ubicacion</v>
          </cell>
          <cell r="F202" t="str">
            <v>largo</v>
          </cell>
          <cell r="G202" t="str">
            <v>alto</v>
          </cell>
          <cell r="H202" t="str">
            <v>area e</v>
          </cell>
          <cell r="I202" t="str">
            <v>area p</v>
          </cell>
          <cell r="J202" t="str">
            <v>guard</v>
          </cell>
          <cell r="K202" t="str">
            <v>corn</v>
          </cell>
        </row>
        <row r="203">
          <cell r="B203" t="str">
            <v>-</v>
          </cell>
          <cell r="C203" t="str">
            <v>-</v>
          </cell>
          <cell r="D203" t="str">
            <v>-</v>
          </cell>
          <cell r="E203" t="str">
            <v>-</v>
          </cell>
          <cell r="F203" t="str">
            <v>-</v>
          </cell>
          <cell r="G203" t="str">
            <v>-</v>
          </cell>
          <cell r="H203" t="str">
            <v>-</v>
          </cell>
          <cell r="I203" t="str">
            <v>-</v>
          </cell>
          <cell r="J203" t="str">
            <v>-</v>
          </cell>
          <cell r="K203" t="str">
            <v>-</v>
          </cell>
        </row>
        <row r="204">
          <cell r="B204" t="str">
            <v>lavanderia</v>
          </cell>
          <cell r="F204">
            <v>8</v>
          </cell>
          <cell r="G204">
            <v>2.1</v>
          </cell>
          <cell r="H204">
            <v>16.8</v>
          </cell>
          <cell r="I204">
            <v>16.8</v>
          </cell>
        </row>
        <row r="205">
          <cell r="F205">
            <v>3.5</v>
          </cell>
          <cell r="G205">
            <v>3.2</v>
          </cell>
          <cell r="H205">
            <v>11.200000000000001</v>
          </cell>
          <cell r="I205">
            <v>11.200000000000001</v>
          </cell>
        </row>
        <row r="206">
          <cell r="B206" t="str">
            <v>P2</v>
          </cell>
          <cell r="F206">
            <v>0.85</v>
          </cell>
          <cell r="G206">
            <v>2.2000000000000002</v>
          </cell>
          <cell r="H206">
            <v>0</v>
          </cell>
          <cell r="I206">
            <v>-1.87</v>
          </cell>
          <cell r="J206">
            <v>-0.85</v>
          </cell>
        </row>
        <row r="207">
          <cell r="B207" t="str">
            <v>P4</v>
          </cell>
          <cell r="F207">
            <v>0.85</v>
          </cell>
          <cell r="G207">
            <v>2.2000000000000002</v>
          </cell>
          <cell r="H207">
            <v>0</v>
          </cell>
          <cell r="I207">
            <v>-1.87</v>
          </cell>
          <cell r="J207">
            <v>-0.85</v>
          </cell>
        </row>
        <row r="209">
          <cell r="B209" t="str">
            <v>AREA H P1 ESCALERAS</v>
          </cell>
          <cell r="J209">
            <v>3.5300000000000002</v>
          </cell>
        </row>
        <row r="210">
          <cell r="B210" t="str">
            <v>AREA H P1 ESCALERAS (descansos)</v>
          </cell>
          <cell r="J210">
            <v>0</v>
          </cell>
        </row>
        <row r="211">
          <cell r="B211" t="str">
            <v>Ubicacion</v>
          </cell>
          <cell r="G211" t="str">
            <v>largo</v>
          </cell>
          <cell r="H211" t="str">
            <v>ancho</v>
          </cell>
          <cell r="I211" t="str">
            <v>m2</v>
          </cell>
          <cell r="J211" t="str">
            <v>m2</v>
          </cell>
        </row>
        <row r="212">
          <cell r="B212" t="str">
            <v>-</v>
          </cell>
          <cell r="C212" t="str">
            <v>-</v>
          </cell>
          <cell r="D212" t="str">
            <v>-</v>
          </cell>
          <cell r="E212" t="str">
            <v>-</v>
          </cell>
          <cell r="F212" t="str">
            <v>-</v>
          </cell>
          <cell r="G212" t="str">
            <v>-</v>
          </cell>
          <cell r="H212" t="str">
            <v>-</v>
          </cell>
          <cell r="I212" t="str">
            <v>-</v>
          </cell>
          <cell r="J212" t="str">
            <v>-</v>
          </cell>
        </row>
        <row r="213">
          <cell r="B213" t="str">
            <v>Escalera 1</v>
          </cell>
          <cell r="G213">
            <v>1</v>
          </cell>
          <cell r="H213">
            <v>2</v>
          </cell>
          <cell r="I213">
            <v>2</v>
          </cell>
        </row>
        <row r="214">
          <cell r="G214">
            <v>1.7</v>
          </cell>
          <cell r="H214">
            <v>0.9</v>
          </cell>
          <cell r="I214">
            <v>1.53</v>
          </cell>
        </row>
        <row r="215">
          <cell r="C215" t="str">
            <v>descansos</v>
          </cell>
          <cell r="J215">
            <v>0</v>
          </cell>
        </row>
        <row r="217">
          <cell r="B217" t="str">
            <v>AREA E P1 ESCALERAS</v>
          </cell>
          <cell r="J217">
            <v>24.869999999999997</v>
          </cell>
        </row>
        <row r="218">
          <cell r="B218" t="str">
            <v>AREA V P1 ESCALERAS</v>
          </cell>
          <cell r="J218">
            <v>24.869999999999997</v>
          </cell>
        </row>
        <row r="219">
          <cell r="B219" t="str">
            <v>GUARD  P1 ESCALERAS</v>
          </cell>
          <cell r="J219">
            <v>12.959999999999999</v>
          </cell>
        </row>
        <row r="220">
          <cell r="B220" t="str">
            <v>CORNIZ  P1 ESCALERAS</v>
          </cell>
          <cell r="J220">
            <v>7.4</v>
          </cell>
        </row>
        <row r="221">
          <cell r="B221" t="str">
            <v>Ubicacion</v>
          </cell>
          <cell r="F221" t="str">
            <v>largo</v>
          </cell>
          <cell r="G221" t="str">
            <v>alto</v>
          </cell>
          <cell r="H221" t="str">
            <v>area e</v>
          </cell>
          <cell r="I221" t="str">
            <v>area p</v>
          </cell>
          <cell r="J221" t="str">
            <v>guard</v>
          </cell>
          <cell r="K221" t="str">
            <v>corn</v>
          </cell>
        </row>
        <row r="222">
          <cell r="B222" t="str">
            <v>-</v>
          </cell>
          <cell r="C222" t="str">
            <v>-</v>
          </cell>
          <cell r="D222" t="str">
            <v>-</v>
          </cell>
          <cell r="E222" t="str">
            <v>-</v>
          </cell>
          <cell r="F222" t="str">
            <v>-</v>
          </cell>
          <cell r="G222" t="str">
            <v>-</v>
          </cell>
          <cell r="H222" t="str">
            <v>-</v>
          </cell>
          <cell r="I222" t="str">
            <v>-</v>
          </cell>
          <cell r="J222" t="str">
            <v>-</v>
          </cell>
          <cell r="K222" t="str">
            <v>-</v>
          </cell>
        </row>
        <row r="223">
          <cell r="B223" t="str">
            <v>escalera</v>
          </cell>
          <cell r="F223">
            <v>4</v>
          </cell>
          <cell r="G223">
            <v>3.54</v>
          </cell>
          <cell r="H223">
            <v>14.16</v>
          </cell>
          <cell r="I223">
            <v>14.16</v>
          </cell>
          <cell r="J223">
            <v>9.5599999999999987</v>
          </cell>
          <cell r="K223">
            <v>4</v>
          </cell>
        </row>
        <row r="224">
          <cell r="F224">
            <v>3.4</v>
          </cell>
          <cell r="G224">
            <v>3.15</v>
          </cell>
          <cell r="H224">
            <v>10.709999999999999</v>
          </cell>
          <cell r="I224">
            <v>10.709999999999999</v>
          </cell>
          <cell r="J224">
            <v>3.4</v>
          </cell>
          <cell r="K224">
            <v>3.4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7">
          <cell r="B227" t="str">
            <v xml:space="preserve">AREA H P1 TERRAZAS </v>
          </cell>
          <cell r="J227">
            <v>17.010000000000002</v>
          </cell>
        </row>
        <row r="228">
          <cell r="B228" t="str">
            <v>Ubicacion</v>
          </cell>
          <cell r="H228" t="str">
            <v>largo</v>
          </cell>
          <cell r="I228" t="str">
            <v>ancho</v>
          </cell>
          <cell r="J228" t="str">
            <v>m2</v>
          </cell>
        </row>
        <row r="229">
          <cell r="B229" t="str">
            <v>-</v>
          </cell>
          <cell r="C229" t="str">
            <v>-</v>
          </cell>
          <cell r="D229" t="str">
            <v>-</v>
          </cell>
          <cell r="E229" t="str">
            <v>-</v>
          </cell>
          <cell r="F229" t="str">
            <v>-</v>
          </cell>
          <cell r="G229" t="str">
            <v>-</v>
          </cell>
          <cell r="H229" t="str">
            <v>-</v>
          </cell>
          <cell r="I229" t="str">
            <v>-</v>
          </cell>
          <cell r="J229" t="str">
            <v>-</v>
          </cell>
        </row>
        <row r="230">
          <cell r="B230" t="str">
            <v>terraza estar comedor</v>
          </cell>
          <cell r="H230">
            <v>6.3</v>
          </cell>
          <cell r="I230">
            <v>2.7</v>
          </cell>
          <cell r="J230">
            <v>17.010000000000002</v>
          </cell>
        </row>
        <row r="232">
          <cell r="B232" t="str">
            <v xml:space="preserve">AREA H P1 JARDINERAS </v>
          </cell>
          <cell r="J232">
            <v>0</v>
          </cell>
        </row>
        <row r="233">
          <cell r="B233" t="str">
            <v>Ubicacion</v>
          </cell>
          <cell r="H233" t="str">
            <v>largo</v>
          </cell>
          <cell r="I233" t="str">
            <v>ancho</v>
          </cell>
          <cell r="J233" t="str">
            <v>m2</v>
          </cell>
        </row>
        <row r="234">
          <cell r="B234" t="str">
            <v>-</v>
          </cell>
          <cell r="C234" t="str">
            <v>-</v>
          </cell>
          <cell r="D234" t="str">
            <v>-</v>
          </cell>
          <cell r="E234" t="str">
            <v>-</v>
          </cell>
          <cell r="F234" t="str">
            <v>-</v>
          </cell>
          <cell r="G234" t="str">
            <v>-</v>
          </cell>
          <cell r="H234" t="str">
            <v>-</v>
          </cell>
          <cell r="I234" t="str">
            <v>-</v>
          </cell>
          <cell r="J234" t="str">
            <v>-</v>
          </cell>
        </row>
        <row r="235">
          <cell r="B235" t="str">
            <v>jardinera</v>
          </cell>
          <cell r="J235">
            <v>0</v>
          </cell>
        </row>
        <row r="237">
          <cell r="B237" t="str">
            <v xml:space="preserve">AREA V P1 JARDINERAS </v>
          </cell>
          <cell r="J237">
            <v>0</v>
          </cell>
        </row>
        <row r="238">
          <cell r="B238" t="str">
            <v>Ubicacion</v>
          </cell>
          <cell r="F238" t="str">
            <v>largo</v>
          </cell>
          <cell r="G238" t="str">
            <v>alto</v>
          </cell>
          <cell r="H238" t="str">
            <v>area e</v>
          </cell>
        </row>
        <row r="239">
          <cell r="B239" t="str">
            <v>-</v>
          </cell>
          <cell r="C239" t="str">
            <v>-</v>
          </cell>
          <cell r="D239" t="str">
            <v>-</v>
          </cell>
          <cell r="E239" t="str">
            <v>-</v>
          </cell>
          <cell r="F239" t="str">
            <v>-</v>
          </cell>
          <cell r="G239" t="str">
            <v>-</v>
          </cell>
          <cell r="H239" t="str">
            <v>-</v>
          </cell>
        </row>
        <row r="240">
          <cell r="B240" t="str">
            <v>jardinera</v>
          </cell>
          <cell r="F240">
            <v>0</v>
          </cell>
          <cell r="G240">
            <v>0.5</v>
          </cell>
          <cell r="H240">
            <v>0</v>
          </cell>
        </row>
        <row r="242">
          <cell r="B242" t="str">
            <v>AREA H P1 PATIO SERVICIO</v>
          </cell>
          <cell r="J242">
            <v>0</v>
          </cell>
        </row>
        <row r="243">
          <cell r="B243" t="str">
            <v>Ubicacion</v>
          </cell>
          <cell r="H243" t="str">
            <v>largo</v>
          </cell>
          <cell r="I243" t="str">
            <v>ancho</v>
          </cell>
          <cell r="J243" t="str">
            <v>m2</v>
          </cell>
        </row>
        <row r="244">
          <cell r="B244" t="str">
            <v>-</v>
          </cell>
          <cell r="C244" t="str">
            <v>-</v>
          </cell>
          <cell r="D244" t="str">
            <v>-</v>
          </cell>
          <cell r="E244" t="str">
            <v>-</v>
          </cell>
          <cell r="F244" t="str">
            <v>-</v>
          </cell>
          <cell r="G244" t="str">
            <v>-</v>
          </cell>
          <cell r="H244" t="str">
            <v>-</v>
          </cell>
          <cell r="I244" t="str">
            <v>-</v>
          </cell>
          <cell r="J244" t="str">
            <v>-</v>
          </cell>
        </row>
        <row r="245">
          <cell r="B245" t="str">
            <v>patio servicio</v>
          </cell>
          <cell r="J245">
            <v>0</v>
          </cell>
        </row>
        <row r="247">
          <cell r="B247" t="str">
            <v>AREA H P1 PATIO ACCESO</v>
          </cell>
          <cell r="J247">
            <v>4.6800000000000006</v>
          </cell>
        </row>
        <row r="248">
          <cell r="B248" t="str">
            <v>Ubicacion</v>
          </cell>
          <cell r="H248" t="str">
            <v>largo</v>
          </cell>
          <cell r="I248" t="str">
            <v>ancho</v>
          </cell>
          <cell r="J248" t="str">
            <v>m2</v>
          </cell>
        </row>
        <row r="249">
          <cell r="B249" t="str">
            <v>-</v>
          </cell>
          <cell r="C249" t="str">
            <v>-</v>
          </cell>
          <cell r="D249" t="str">
            <v>-</v>
          </cell>
          <cell r="E249" t="str">
            <v>-</v>
          </cell>
          <cell r="F249" t="str">
            <v>-</v>
          </cell>
          <cell r="G249" t="str">
            <v>-</v>
          </cell>
          <cell r="H249" t="str">
            <v>-</v>
          </cell>
          <cell r="I249" t="str">
            <v>-</v>
          </cell>
          <cell r="J249" t="str">
            <v>-</v>
          </cell>
        </row>
        <row r="250">
          <cell r="B250" t="str">
            <v>patio acceso</v>
          </cell>
          <cell r="H250">
            <v>1.8</v>
          </cell>
          <cell r="I250">
            <v>2.6</v>
          </cell>
          <cell r="J250">
            <v>4.6800000000000006</v>
          </cell>
        </row>
        <row r="252">
          <cell r="B252" t="str">
            <v>AREA H P1 ESTACIONAMIENTO</v>
          </cell>
          <cell r="J252">
            <v>0</v>
          </cell>
        </row>
        <row r="253">
          <cell r="B253" t="str">
            <v>Ubicacion</v>
          </cell>
          <cell r="H253" t="str">
            <v>largo</v>
          </cell>
          <cell r="I253" t="str">
            <v>ancho</v>
          </cell>
          <cell r="J253" t="str">
            <v>m2</v>
          </cell>
        </row>
        <row r="254">
          <cell r="B254" t="str">
            <v>-</v>
          </cell>
          <cell r="C254" t="str">
            <v>-</v>
          </cell>
          <cell r="D254" t="str">
            <v>-</v>
          </cell>
          <cell r="E254" t="str">
            <v>-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</row>
        <row r="255">
          <cell r="B255" t="str">
            <v>estacionamiento</v>
          </cell>
          <cell r="J255">
            <v>0</v>
          </cell>
        </row>
        <row r="256">
          <cell r="J256">
            <v>0</v>
          </cell>
        </row>
        <row r="260">
          <cell r="B260" t="str">
            <v>AREAS PISO 2 (P2)</v>
          </cell>
        </row>
        <row r="262">
          <cell r="B262" t="str">
            <v>AREA P P2 HALL</v>
          </cell>
          <cell r="J262">
            <v>0</v>
          </cell>
        </row>
        <row r="263">
          <cell r="B263" t="str">
            <v>ubicacion</v>
          </cell>
          <cell r="H263" t="str">
            <v>largo</v>
          </cell>
          <cell r="I263" t="str">
            <v>ancho</v>
          </cell>
          <cell r="J263" t="str">
            <v>m2</v>
          </cell>
        </row>
        <row r="264">
          <cell r="B264" t="str">
            <v>-</v>
          </cell>
          <cell r="C264" t="str">
            <v>-</v>
          </cell>
          <cell r="D264" t="str">
            <v>-</v>
          </cell>
          <cell r="E264" t="str">
            <v>-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</row>
        <row r="265">
          <cell r="B265" t="str">
            <v>hall piso 2</v>
          </cell>
          <cell r="J265">
            <v>0</v>
          </cell>
        </row>
        <row r="267">
          <cell r="B267" t="str">
            <v>AREA T P2 HALL</v>
          </cell>
          <cell r="J267">
            <v>0</v>
          </cell>
        </row>
        <row r="268">
          <cell r="B268" t="str">
            <v>ubicacion</v>
          </cell>
          <cell r="H268" t="str">
            <v>largo</v>
          </cell>
          <cell r="I268" t="str">
            <v>ancho</v>
          </cell>
          <cell r="J268" t="str">
            <v>m2</v>
          </cell>
        </row>
        <row r="269">
          <cell r="B269" t="str">
            <v>-</v>
          </cell>
          <cell r="C269" t="str">
            <v>-</v>
          </cell>
          <cell r="D269" t="str">
            <v>-</v>
          </cell>
          <cell r="E269" t="str">
            <v>-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</row>
        <row r="270">
          <cell r="B270" t="str">
            <v>hall piso 2</v>
          </cell>
          <cell r="J270">
            <v>0</v>
          </cell>
        </row>
        <row r="272">
          <cell r="B272" t="str">
            <v>AREA E P2 HALL</v>
          </cell>
          <cell r="J272">
            <v>0</v>
          </cell>
        </row>
        <row r="273">
          <cell r="B273" t="str">
            <v>AREA V P2 HALL</v>
          </cell>
          <cell r="J273">
            <v>0</v>
          </cell>
        </row>
        <row r="274">
          <cell r="B274" t="str">
            <v>GUARD  P2 HALL</v>
          </cell>
          <cell r="J274">
            <v>0</v>
          </cell>
        </row>
        <row r="275">
          <cell r="B275" t="str">
            <v>CORNIZ  P2 HALL</v>
          </cell>
          <cell r="J275">
            <v>0</v>
          </cell>
        </row>
        <row r="276">
          <cell r="B276" t="str">
            <v>Ubicacion</v>
          </cell>
          <cell r="F276" t="str">
            <v>largo</v>
          </cell>
          <cell r="G276" t="str">
            <v>alto</v>
          </cell>
          <cell r="H276" t="str">
            <v>area e</v>
          </cell>
          <cell r="I276" t="str">
            <v>area p</v>
          </cell>
          <cell r="J276" t="str">
            <v>guard</v>
          </cell>
          <cell r="K276" t="str">
            <v>corn</v>
          </cell>
        </row>
        <row r="277">
          <cell r="B277" t="str">
            <v>-</v>
          </cell>
          <cell r="C277" t="str">
            <v>-</v>
          </cell>
          <cell r="D277" t="str">
            <v>-</v>
          </cell>
          <cell r="E277" t="str">
            <v>-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</row>
        <row r="278">
          <cell r="B278" t="str">
            <v>hall piso 2</v>
          </cell>
          <cell r="G278">
            <v>2.5299999999999998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1">
          <cell r="B281" t="str">
            <v>AREA H P2 ESTAR</v>
          </cell>
          <cell r="J281">
            <v>0</v>
          </cell>
        </row>
        <row r="282">
          <cell r="B282" t="str">
            <v>ubicacion</v>
          </cell>
          <cell r="H282" t="str">
            <v>largo</v>
          </cell>
          <cell r="I282" t="str">
            <v>ancho</v>
          </cell>
          <cell r="J282" t="str">
            <v>m2</v>
          </cell>
        </row>
        <row r="283">
          <cell r="B283" t="str">
            <v>-</v>
          </cell>
          <cell r="C283" t="str">
            <v>-</v>
          </cell>
          <cell r="D283" t="str">
            <v>-</v>
          </cell>
          <cell r="E283" t="str">
            <v>-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</row>
        <row r="284">
          <cell r="B284" t="str">
            <v>estar</v>
          </cell>
          <cell r="J284">
            <v>0</v>
          </cell>
        </row>
        <row r="286">
          <cell r="B286" t="str">
            <v>AREA E P2 ESTAR</v>
          </cell>
          <cell r="J286">
            <v>0</v>
          </cell>
        </row>
        <row r="287">
          <cell r="B287" t="str">
            <v>AREA V P2 ESTAR</v>
          </cell>
          <cell r="J287">
            <v>0</v>
          </cell>
        </row>
        <row r="288">
          <cell r="B288" t="str">
            <v>GUARD  P2 ESTAR</v>
          </cell>
          <cell r="J288">
            <v>0</v>
          </cell>
        </row>
        <row r="289">
          <cell r="B289" t="str">
            <v>CORNIZ  P2 ESTAR</v>
          </cell>
          <cell r="J289">
            <v>0</v>
          </cell>
        </row>
        <row r="290">
          <cell r="B290" t="str">
            <v>Ubicacion</v>
          </cell>
          <cell r="F290" t="str">
            <v>largo</v>
          </cell>
          <cell r="G290" t="str">
            <v>alto</v>
          </cell>
          <cell r="H290" t="str">
            <v>area e</v>
          </cell>
          <cell r="I290" t="str">
            <v>area p</v>
          </cell>
          <cell r="J290" t="str">
            <v>guard</v>
          </cell>
          <cell r="K290" t="str">
            <v>corn</v>
          </cell>
        </row>
        <row r="291">
          <cell r="B291" t="str">
            <v>-</v>
          </cell>
          <cell r="C291" t="str">
            <v>-</v>
          </cell>
          <cell r="D291" t="str">
            <v>-</v>
          </cell>
          <cell r="E291" t="str">
            <v>-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</row>
        <row r="292">
          <cell r="B292" t="str">
            <v>estar</v>
          </cell>
          <cell r="G292">
            <v>2.5299999999999998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5">
          <cell r="B295" t="str">
            <v xml:space="preserve">AREA H P2 DORMITORIOS </v>
          </cell>
          <cell r="J295">
            <v>22.095000000000002</v>
          </cell>
        </row>
        <row r="296">
          <cell r="B296" t="str">
            <v>Ubicacion</v>
          </cell>
          <cell r="H296" t="str">
            <v>largo</v>
          </cell>
          <cell r="I296" t="str">
            <v>ancho</v>
          </cell>
          <cell r="J296" t="str">
            <v>m2</v>
          </cell>
        </row>
        <row r="297">
          <cell r="B297" t="str">
            <v>-</v>
          </cell>
          <cell r="C297" t="str">
            <v>-</v>
          </cell>
          <cell r="D297" t="str">
            <v>-</v>
          </cell>
          <cell r="E297" t="str">
            <v>-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</row>
        <row r="298">
          <cell r="B298" t="str">
            <v>dormitorio 1</v>
          </cell>
          <cell r="H298">
            <v>1.1499999999999999</v>
          </cell>
          <cell r="I298">
            <v>2.1</v>
          </cell>
          <cell r="J298">
            <v>2.415</v>
          </cell>
        </row>
        <row r="299">
          <cell r="H299">
            <v>3.65</v>
          </cell>
          <cell r="I299">
            <v>4.2</v>
          </cell>
          <cell r="J299">
            <v>15.33</v>
          </cell>
        </row>
        <row r="300">
          <cell r="B300" t="str">
            <v>closet 4</v>
          </cell>
          <cell r="H300">
            <v>1.75</v>
          </cell>
          <cell r="I300">
            <v>0.6</v>
          </cell>
          <cell r="J300">
            <v>1.05</v>
          </cell>
        </row>
        <row r="301">
          <cell r="H301">
            <v>0.6</v>
          </cell>
          <cell r="I301">
            <v>1.9</v>
          </cell>
          <cell r="J301">
            <v>1.1399999999999999</v>
          </cell>
        </row>
        <row r="302">
          <cell r="B302" t="str">
            <v>pasillo</v>
          </cell>
          <cell r="H302">
            <v>2.4</v>
          </cell>
          <cell r="I302">
            <v>0.9</v>
          </cell>
          <cell r="J302">
            <v>2.16</v>
          </cell>
        </row>
        <row r="304">
          <cell r="B304" t="str">
            <v xml:space="preserve">AREA E P2 DORMITORIOS </v>
          </cell>
          <cell r="J304">
            <v>82.035999999999987</v>
          </cell>
        </row>
        <row r="305">
          <cell r="B305" t="str">
            <v xml:space="preserve">AREA V P2 DORMITORIOS </v>
          </cell>
          <cell r="J305">
            <v>62.66599999999999</v>
          </cell>
        </row>
        <row r="306">
          <cell r="B306" t="str">
            <v xml:space="preserve">GUARD  P2 DORMITORIOS </v>
          </cell>
          <cell r="J306">
            <v>23.249999999999993</v>
          </cell>
        </row>
        <row r="307">
          <cell r="B307" t="str">
            <v xml:space="preserve">CORNIZ  P2 DORMITORIOS </v>
          </cell>
          <cell r="J307">
            <v>30.099999999999994</v>
          </cell>
        </row>
        <row r="308">
          <cell r="B308" t="str">
            <v>Ubicacion</v>
          </cell>
          <cell r="F308" t="str">
            <v>largo</v>
          </cell>
          <cell r="G308" t="str">
            <v>alto</v>
          </cell>
          <cell r="H308" t="str">
            <v>area e</v>
          </cell>
          <cell r="I308" t="str">
            <v>area p</v>
          </cell>
          <cell r="J308" t="str">
            <v>guard</v>
          </cell>
          <cell r="K308" t="str">
            <v>corn</v>
          </cell>
        </row>
        <row r="309">
          <cell r="B309" t="str">
            <v>-</v>
          </cell>
          <cell r="C309" t="str">
            <v>-</v>
          </cell>
          <cell r="D309" t="str">
            <v>-</v>
          </cell>
          <cell r="E309" t="str">
            <v>-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</row>
        <row r="310">
          <cell r="B310" t="str">
            <v>dormitorio 1</v>
          </cell>
          <cell r="F310">
            <v>21.099999999999998</v>
          </cell>
          <cell r="G310">
            <v>2.5299999999999998</v>
          </cell>
          <cell r="H310">
            <v>53.382999999999988</v>
          </cell>
          <cell r="I310">
            <v>53.382999999999988</v>
          </cell>
          <cell r="J310">
            <v>21.099999999999998</v>
          </cell>
          <cell r="K310">
            <v>21.099999999999998</v>
          </cell>
        </row>
        <row r="311">
          <cell r="B311" t="str">
            <v>P2</v>
          </cell>
          <cell r="F311">
            <v>0.85</v>
          </cell>
          <cell r="G311">
            <v>2.2000000000000002</v>
          </cell>
          <cell r="H311">
            <v>0</v>
          </cell>
          <cell r="I311">
            <v>-1.87</v>
          </cell>
          <cell r="J311">
            <v>-0.85</v>
          </cell>
          <cell r="K311">
            <v>0</v>
          </cell>
        </row>
        <row r="312">
          <cell r="B312" t="str">
            <v>PV2</v>
          </cell>
          <cell r="F312">
            <v>1.5</v>
          </cell>
          <cell r="G312">
            <v>2.2000000000000002</v>
          </cell>
          <cell r="H312">
            <v>-0.30000000000000027</v>
          </cell>
          <cell r="I312">
            <v>-3.3000000000000003</v>
          </cell>
          <cell r="J312">
            <v>-1.5</v>
          </cell>
          <cell r="K312">
            <v>0</v>
          </cell>
        </row>
        <row r="313">
          <cell r="B313" t="str">
            <v>V5</v>
          </cell>
          <cell r="F313">
            <v>2</v>
          </cell>
          <cell r="G313">
            <v>1.5</v>
          </cell>
          <cell r="H313">
            <v>0</v>
          </cell>
          <cell r="I313">
            <v>-3</v>
          </cell>
          <cell r="J313">
            <v>-2</v>
          </cell>
          <cell r="K313">
            <v>0</v>
          </cell>
        </row>
        <row r="314">
          <cell r="B314" t="str">
            <v>P3</v>
          </cell>
          <cell r="F314">
            <v>0.75</v>
          </cell>
          <cell r="G314">
            <v>2.2000000000000002</v>
          </cell>
          <cell r="H314">
            <v>0</v>
          </cell>
          <cell r="I314">
            <v>-1.6500000000000001</v>
          </cell>
          <cell r="J314">
            <v>-0.75</v>
          </cell>
          <cell r="K314">
            <v>0</v>
          </cell>
        </row>
        <row r="315">
          <cell r="B315" t="str">
            <v>PCL4</v>
          </cell>
          <cell r="F315">
            <v>3.05</v>
          </cell>
          <cell r="G315">
            <v>2.5</v>
          </cell>
          <cell r="H315">
            <v>-4.625</v>
          </cell>
          <cell r="I315">
            <v>-7.625</v>
          </cell>
          <cell r="J315">
            <v>-3.05</v>
          </cell>
          <cell r="K315">
            <v>-3.05</v>
          </cell>
        </row>
        <row r="316">
          <cell r="B316" t="str">
            <v>closet 4</v>
          </cell>
          <cell r="F316">
            <v>8.5</v>
          </cell>
          <cell r="G316">
            <v>2.5299999999999998</v>
          </cell>
          <cell r="H316">
            <v>21.504999999999999</v>
          </cell>
          <cell r="I316">
            <v>21.504999999999999</v>
          </cell>
          <cell r="J316">
            <v>8.5</v>
          </cell>
          <cell r="K316">
            <v>8.5</v>
          </cell>
        </row>
        <row r="317">
          <cell r="B317" t="str">
            <v>PCL4</v>
          </cell>
          <cell r="F317">
            <v>3.05</v>
          </cell>
          <cell r="G317">
            <v>2.5</v>
          </cell>
          <cell r="H317">
            <v>-4.625</v>
          </cell>
          <cell r="I317">
            <v>-7.625</v>
          </cell>
          <cell r="J317">
            <v>-3.05</v>
          </cell>
          <cell r="K317">
            <v>-3.05</v>
          </cell>
        </row>
        <row r="318">
          <cell r="B318" t="str">
            <v>pasillo</v>
          </cell>
          <cell r="F318">
            <v>6.6</v>
          </cell>
          <cell r="G318">
            <v>2.5299999999999998</v>
          </cell>
          <cell r="H318">
            <v>16.697999999999997</v>
          </cell>
          <cell r="I318">
            <v>16.697999999999997</v>
          </cell>
          <cell r="J318">
            <v>6.6</v>
          </cell>
          <cell r="K318">
            <v>6.6</v>
          </cell>
        </row>
        <row r="319">
          <cell r="B319" t="str">
            <v>P2</v>
          </cell>
          <cell r="F319">
            <v>0.85</v>
          </cell>
          <cell r="G319">
            <v>2.2000000000000002</v>
          </cell>
          <cell r="H319">
            <v>0</v>
          </cell>
          <cell r="I319">
            <v>-1.87</v>
          </cell>
          <cell r="J319">
            <v>-0.85</v>
          </cell>
          <cell r="K319">
            <v>0</v>
          </cell>
        </row>
        <row r="320">
          <cell r="B320" t="str">
            <v>P5</v>
          </cell>
          <cell r="F320">
            <v>0.9</v>
          </cell>
          <cell r="G320">
            <v>2.2000000000000002</v>
          </cell>
          <cell r="H320">
            <v>0</v>
          </cell>
          <cell r="I320">
            <v>-1.9800000000000002</v>
          </cell>
          <cell r="J320">
            <v>-0.9</v>
          </cell>
          <cell r="K320">
            <v>0</v>
          </cell>
        </row>
        <row r="322">
          <cell r="B322" t="str">
            <v>AREA P P2 BAÑOS</v>
          </cell>
          <cell r="J322">
            <v>2.88</v>
          </cell>
        </row>
        <row r="323">
          <cell r="B323" t="str">
            <v>AREA T P2 BAÑOS</v>
          </cell>
          <cell r="J323">
            <v>4</v>
          </cell>
        </row>
        <row r="324">
          <cell r="B324" t="str">
            <v>Ubicacion</v>
          </cell>
          <cell r="G324" t="str">
            <v>largo</v>
          </cell>
          <cell r="H324" t="str">
            <v>ancho</v>
          </cell>
          <cell r="I324" t="str">
            <v>m2</v>
          </cell>
          <cell r="J324" t="str">
            <v>m2</v>
          </cell>
        </row>
        <row r="325">
          <cell r="B325" t="str">
            <v>-</v>
          </cell>
          <cell r="C325" t="str">
            <v>-</v>
          </cell>
          <cell r="D325" t="str">
            <v>-</v>
          </cell>
          <cell r="E325" t="str">
            <v>-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</row>
        <row r="326">
          <cell r="B326" t="str">
            <v>baño 1</v>
          </cell>
          <cell r="G326">
            <v>1.6</v>
          </cell>
          <cell r="H326">
            <v>2.5</v>
          </cell>
          <cell r="I326">
            <v>4</v>
          </cell>
          <cell r="J326">
            <v>4</v>
          </cell>
        </row>
        <row r="327">
          <cell r="C327" t="str">
            <v>tina</v>
          </cell>
          <cell r="G327">
            <v>1.6</v>
          </cell>
          <cell r="H327">
            <v>0.7</v>
          </cell>
          <cell r="I327">
            <v>-1.1199999999999999</v>
          </cell>
        </row>
        <row r="329">
          <cell r="B329" t="str">
            <v>AREA E P2 BAÑOS</v>
          </cell>
          <cell r="J329">
            <v>22.225999999999996</v>
          </cell>
        </row>
        <row r="330">
          <cell r="B330" t="str">
            <v>AREA V P2 BAÑOS</v>
          </cell>
          <cell r="J330">
            <v>19.375999999999998</v>
          </cell>
        </row>
        <row r="331">
          <cell r="B331" t="str">
            <v>GUARD  P2 BAÑOS</v>
          </cell>
          <cell r="J331">
            <v>6.4499999999999993</v>
          </cell>
        </row>
        <row r="332">
          <cell r="B332" t="str">
            <v>CORNIZ  P2 BAÑOS</v>
          </cell>
          <cell r="J332">
            <v>8.1999999999999993</v>
          </cell>
        </row>
        <row r="333">
          <cell r="B333" t="str">
            <v>Ubicacion</v>
          </cell>
          <cell r="F333" t="str">
            <v>largo</v>
          </cell>
          <cell r="G333" t="str">
            <v>alto</v>
          </cell>
          <cell r="H333" t="str">
            <v>area e</v>
          </cell>
          <cell r="I333" t="str">
            <v>area p</v>
          </cell>
          <cell r="J333" t="str">
            <v>guard</v>
          </cell>
          <cell r="K333" t="str">
            <v>corn</v>
          </cell>
        </row>
        <row r="334">
          <cell r="B334" t="str">
            <v>-</v>
          </cell>
          <cell r="C334" t="str">
            <v>-</v>
          </cell>
          <cell r="D334" t="str">
            <v>-</v>
          </cell>
          <cell r="E334" t="str">
            <v>-</v>
          </cell>
          <cell r="F334" t="str">
            <v>-</v>
          </cell>
          <cell r="G334" t="str">
            <v>-</v>
          </cell>
          <cell r="H334" t="str">
            <v>-</v>
          </cell>
          <cell r="I334" t="str">
            <v>-</v>
          </cell>
          <cell r="J334" t="str">
            <v>-</v>
          </cell>
          <cell r="K334" t="str">
            <v>-</v>
          </cell>
        </row>
        <row r="335">
          <cell r="B335" t="str">
            <v>baño 1</v>
          </cell>
          <cell r="F335">
            <v>8.1999999999999993</v>
          </cell>
          <cell r="G335">
            <v>2.5299999999999998</v>
          </cell>
          <cell r="H335">
            <v>20.745999999999995</v>
          </cell>
          <cell r="I335">
            <v>20.745999999999995</v>
          </cell>
          <cell r="J335">
            <v>8.1999999999999993</v>
          </cell>
          <cell r="K335">
            <v>8.1999999999999993</v>
          </cell>
        </row>
        <row r="336">
          <cell r="C336" t="str">
            <v>verticales repisa</v>
          </cell>
          <cell r="F336">
            <v>0.8</v>
          </cell>
          <cell r="G336">
            <v>1.6</v>
          </cell>
          <cell r="H336">
            <v>1.2800000000000002</v>
          </cell>
          <cell r="I336">
            <v>1.2800000000000002</v>
          </cell>
        </row>
        <row r="337">
          <cell r="C337" t="str">
            <v>fondo repisa</v>
          </cell>
          <cell r="F337">
            <v>0.4</v>
          </cell>
          <cell r="G337">
            <v>0.5</v>
          </cell>
          <cell r="H337">
            <v>0.2</v>
          </cell>
          <cell r="I337">
            <v>0.2</v>
          </cell>
        </row>
        <row r="338">
          <cell r="B338" t="str">
            <v>P3</v>
          </cell>
          <cell r="F338">
            <v>0.75</v>
          </cell>
          <cell r="G338">
            <v>2.2000000000000002</v>
          </cell>
          <cell r="H338">
            <v>0</v>
          </cell>
          <cell r="I338">
            <v>-1.6500000000000001</v>
          </cell>
          <cell r="J338">
            <v>-0.75</v>
          </cell>
          <cell r="K338">
            <v>0</v>
          </cell>
        </row>
        <row r="339">
          <cell r="B339" t="str">
            <v>V2</v>
          </cell>
          <cell r="F339">
            <v>1</v>
          </cell>
          <cell r="G339">
            <v>1.2</v>
          </cell>
          <cell r="H339">
            <v>0</v>
          </cell>
          <cell r="I339">
            <v>-1.2</v>
          </cell>
          <cell r="J339">
            <v>-1</v>
          </cell>
          <cell r="K339">
            <v>0</v>
          </cell>
        </row>
        <row r="341">
          <cell r="B341" t="str">
            <v>AREA H P2 ESCALERAS</v>
          </cell>
          <cell r="J341">
            <v>0</v>
          </cell>
        </row>
        <row r="342">
          <cell r="B342" t="str">
            <v>AREA H P2 ESCALERAS (descansos)</v>
          </cell>
          <cell r="J342">
            <v>0</v>
          </cell>
        </row>
        <row r="343">
          <cell r="B343" t="str">
            <v>Ubicacion</v>
          </cell>
          <cell r="G343" t="str">
            <v>largo</v>
          </cell>
          <cell r="H343" t="str">
            <v>ancho</v>
          </cell>
          <cell r="I343" t="str">
            <v>m2</v>
          </cell>
          <cell r="J343" t="str">
            <v>m2</v>
          </cell>
        </row>
        <row r="344">
          <cell r="B344" t="str">
            <v>-</v>
          </cell>
          <cell r="C344" t="str">
            <v>-</v>
          </cell>
          <cell r="D344" t="str">
            <v>-</v>
          </cell>
          <cell r="E344" t="str">
            <v>-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</row>
        <row r="345">
          <cell r="B345" t="str">
            <v>Escalera</v>
          </cell>
          <cell r="I345">
            <v>0</v>
          </cell>
        </row>
        <row r="346">
          <cell r="C346" t="str">
            <v>descansos</v>
          </cell>
          <cell r="J346">
            <v>0</v>
          </cell>
        </row>
        <row r="348">
          <cell r="B348" t="str">
            <v>AREA E P2 ESCALERAS</v>
          </cell>
          <cell r="J348">
            <v>0</v>
          </cell>
        </row>
        <row r="349">
          <cell r="B349" t="str">
            <v>AREA V P2 ESCALERAS</v>
          </cell>
          <cell r="J349">
            <v>0</v>
          </cell>
        </row>
        <row r="350">
          <cell r="B350" t="str">
            <v>GUARD  P2 ESCALERAS</v>
          </cell>
          <cell r="J350">
            <v>0</v>
          </cell>
        </row>
        <row r="351">
          <cell r="B351" t="str">
            <v>CORNIZ  P2 ESCALERAS</v>
          </cell>
          <cell r="J351">
            <v>0</v>
          </cell>
        </row>
        <row r="352">
          <cell r="B352" t="str">
            <v>Ubicacion</v>
          </cell>
          <cell r="F352" t="str">
            <v>largo</v>
          </cell>
          <cell r="G352" t="str">
            <v>alto</v>
          </cell>
          <cell r="H352" t="str">
            <v>area e</v>
          </cell>
          <cell r="I352" t="str">
            <v>area p</v>
          </cell>
          <cell r="J352" t="str">
            <v>guard</v>
          </cell>
          <cell r="K352" t="str">
            <v>corn</v>
          </cell>
        </row>
        <row r="353">
          <cell r="B353" t="str">
            <v>-</v>
          </cell>
          <cell r="C353" t="str">
            <v>-</v>
          </cell>
          <cell r="D353" t="str">
            <v>-</v>
          </cell>
          <cell r="E353" t="str">
            <v>-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</row>
        <row r="354">
          <cell r="B354" t="str">
            <v>Escalera</v>
          </cell>
          <cell r="G354">
            <v>2.5299999999999998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7">
          <cell r="B357" t="str">
            <v xml:space="preserve">AREA H P2 TERRAZAS </v>
          </cell>
          <cell r="J357">
            <v>0</v>
          </cell>
        </row>
        <row r="358">
          <cell r="B358" t="str">
            <v>Ubicacion</v>
          </cell>
          <cell r="H358" t="str">
            <v>largo</v>
          </cell>
          <cell r="I358" t="str">
            <v>ancho</v>
          </cell>
          <cell r="J358" t="str">
            <v>m2</v>
          </cell>
        </row>
        <row r="359">
          <cell r="B359" t="str">
            <v>-</v>
          </cell>
          <cell r="C359" t="str">
            <v>-</v>
          </cell>
          <cell r="D359" t="str">
            <v>-</v>
          </cell>
          <cell r="E359" t="str">
            <v>-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</row>
        <row r="360">
          <cell r="B360" t="str">
            <v>terraza dormitorio 1</v>
          </cell>
          <cell r="J360">
            <v>0</v>
          </cell>
        </row>
        <row r="361">
          <cell r="B361" t="str">
            <v>terraza hall</v>
          </cell>
          <cell r="J361">
            <v>0</v>
          </cell>
        </row>
        <row r="363">
          <cell r="B363" t="str">
            <v xml:space="preserve">AREA H P2 JARDINERAS </v>
          </cell>
          <cell r="J363">
            <v>0</v>
          </cell>
        </row>
        <row r="364">
          <cell r="B364" t="str">
            <v>Ubicacion</v>
          </cell>
          <cell r="H364" t="str">
            <v>largo</v>
          </cell>
          <cell r="I364" t="str">
            <v>ancho</v>
          </cell>
          <cell r="J364" t="str">
            <v>m2</v>
          </cell>
        </row>
        <row r="365">
          <cell r="B365" t="str">
            <v>-</v>
          </cell>
          <cell r="C365" t="str">
            <v>-</v>
          </cell>
          <cell r="D365" t="str">
            <v>-</v>
          </cell>
          <cell r="E365" t="str">
            <v>-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</row>
        <row r="366">
          <cell r="B366" t="str">
            <v>jardinera 1</v>
          </cell>
          <cell r="J366">
            <v>0</v>
          </cell>
        </row>
        <row r="367">
          <cell r="B367" t="str">
            <v>jardinera 2</v>
          </cell>
          <cell r="J367">
            <v>0</v>
          </cell>
        </row>
        <row r="369">
          <cell r="B369" t="str">
            <v xml:space="preserve">AREA V P2 JARDINERAS </v>
          </cell>
          <cell r="J369">
            <v>0</v>
          </cell>
        </row>
        <row r="370">
          <cell r="B370" t="str">
            <v>Ubicacion</v>
          </cell>
          <cell r="F370" t="str">
            <v>largo</v>
          </cell>
          <cell r="G370" t="str">
            <v>alto</v>
          </cell>
          <cell r="H370" t="str">
            <v>area e</v>
          </cell>
        </row>
        <row r="371">
          <cell r="B371" t="str">
            <v>-</v>
          </cell>
          <cell r="C371" t="str">
            <v>-</v>
          </cell>
          <cell r="D371" t="str">
            <v>-</v>
          </cell>
          <cell r="E371" t="str">
            <v>-</v>
          </cell>
          <cell r="F371" t="str">
            <v>-</v>
          </cell>
          <cell r="G371" t="str">
            <v>-</v>
          </cell>
          <cell r="H371" t="str">
            <v>-</v>
          </cell>
        </row>
        <row r="372">
          <cell r="B372" t="str">
            <v>jardinera 1</v>
          </cell>
          <cell r="F372">
            <v>0</v>
          </cell>
          <cell r="G372">
            <v>0.7</v>
          </cell>
          <cell r="H372">
            <v>0</v>
          </cell>
        </row>
        <row r="373">
          <cell r="B373" t="str">
            <v>jardinera 2</v>
          </cell>
          <cell r="F373">
            <v>0</v>
          </cell>
          <cell r="G373">
            <v>0.7</v>
          </cell>
          <cell r="H373">
            <v>0</v>
          </cell>
        </row>
        <row r="380">
          <cell r="B380" t="str">
            <v>CUADRO DE VANOS</v>
          </cell>
        </row>
        <row r="381">
          <cell r="B381" t="str">
            <v>UBICACION</v>
          </cell>
          <cell r="D381" t="str">
            <v>ancho</v>
          </cell>
          <cell r="E381" t="str">
            <v>alto</v>
          </cell>
          <cell r="F381" t="str">
            <v>guardapolvos</v>
          </cell>
          <cell r="G381" t="str">
            <v>cornisa</v>
          </cell>
        </row>
        <row r="382">
          <cell r="B382" t="str">
            <v>-</v>
          </cell>
          <cell r="C382" t="str">
            <v>-</v>
          </cell>
          <cell r="D382" t="str">
            <v>-</v>
          </cell>
          <cell r="E382" t="str">
            <v>-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</row>
        <row r="383">
          <cell r="B383" t="str">
            <v>P1</v>
          </cell>
          <cell r="D383">
            <v>0.9</v>
          </cell>
          <cell r="E383">
            <v>2.2000000000000002</v>
          </cell>
          <cell r="F383">
            <v>-0.9</v>
          </cell>
        </row>
        <row r="384">
          <cell r="B384" t="str">
            <v>P2</v>
          </cell>
          <cell r="D384">
            <v>0.85</v>
          </cell>
          <cell r="E384">
            <v>2.2000000000000002</v>
          </cell>
          <cell r="F384">
            <v>-0.85</v>
          </cell>
        </row>
        <row r="385">
          <cell r="B385" t="str">
            <v>P3</v>
          </cell>
          <cell r="D385">
            <v>0.75</v>
          </cell>
          <cell r="E385">
            <v>2.2000000000000002</v>
          </cell>
          <cell r="F385">
            <v>-0.75</v>
          </cell>
        </row>
        <row r="386">
          <cell r="B386" t="str">
            <v>P4</v>
          </cell>
          <cell r="D386">
            <v>0.85</v>
          </cell>
          <cell r="E386">
            <v>2.2000000000000002</v>
          </cell>
          <cell r="F386">
            <v>-0.85</v>
          </cell>
        </row>
        <row r="387">
          <cell r="B387" t="str">
            <v>P5</v>
          </cell>
          <cell r="D387">
            <v>0.9</v>
          </cell>
          <cell r="E387">
            <v>2.2000000000000002</v>
          </cell>
          <cell r="F387">
            <v>-0.9</v>
          </cell>
        </row>
        <row r="388">
          <cell r="B388" t="str">
            <v>V1</v>
          </cell>
          <cell r="D388">
            <v>0.5</v>
          </cell>
          <cell r="E388">
            <v>1.2</v>
          </cell>
          <cell r="F388">
            <v>-0.5</v>
          </cell>
        </row>
        <row r="389">
          <cell r="B389" t="str">
            <v>V2</v>
          </cell>
          <cell r="D389">
            <v>1</v>
          </cell>
          <cell r="E389">
            <v>1.2</v>
          </cell>
          <cell r="F389">
            <v>-1</v>
          </cell>
        </row>
        <row r="390">
          <cell r="B390" t="str">
            <v>V3</v>
          </cell>
          <cell r="D390">
            <v>1</v>
          </cell>
          <cell r="E390">
            <v>1.5</v>
          </cell>
          <cell r="F390">
            <v>-1</v>
          </cell>
        </row>
        <row r="391">
          <cell r="B391" t="str">
            <v>V4</v>
          </cell>
          <cell r="D391">
            <v>1</v>
          </cell>
          <cell r="E391">
            <v>1.5</v>
          </cell>
          <cell r="F391">
            <v>-1</v>
          </cell>
        </row>
        <row r="392">
          <cell r="B392" t="str">
            <v>V5</v>
          </cell>
          <cell r="D392">
            <v>2</v>
          </cell>
          <cell r="E392">
            <v>1.5</v>
          </cell>
          <cell r="F392">
            <v>-2</v>
          </cell>
        </row>
        <row r="393">
          <cell r="B393" t="str">
            <v>V6</v>
          </cell>
          <cell r="D393">
            <v>2</v>
          </cell>
          <cell r="E393">
            <v>2</v>
          </cell>
          <cell r="F393">
            <v>-2</v>
          </cell>
        </row>
        <row r="394">
          <cell r="B394" t="str">
            <v>V7</v>
          </cell>
          <cell r="D394">
            <v>0.5</v>
          </cell>
          <cell r="E394">
            <v>0.75</v>
          </cell>
          <cell r="F394">
            <v>-0.5</v>
          </cell>
        </row>
        <row r="395">
          <cell r="B395" t="str">
            <v>V8</v>
          </cell>
          <cell r="D395">
            <v>1</v>
          </cell>
          <cell r="E395">
            <v>1.4</v>
          </cell>
          <cell r="F395">
            <v>-1</v>
          </cell>
        </row>
        <row r="396">
          <cell r="B396" t="str">
            <v>PV1</v>
          </cell>
          <cell r="D396">
            <v>1.5</v>
          </cell>
          <cell r="E396">
            <v>2.4</v>
          </cell>
          <cell r="F396">
            <v>-1.5</v>
          </cell>
        </row>
        <row r="397">
          <cell r="B397" t="str">
            <v>PV2</v>
          </cell>
          <cell r="D397">
            <v>1.5</v>
          </cell>
          <cell r="E397">
            <v>2.2000000000000002</v>
          </cell>
          <cell r="F397">
            <v>-1.5</v>
          </cell>
        </row>
        <row r="398">
          <cell r="B398" t="str">
            <v>PCL1</v>
          </cell>
          <cell r="D398">
            <v>1.2</v>
          </cell>
          <cell r="E398">
            <v>2.5</v>
          </cell>
          <cell r="F398">
            <v>-1.2</v>
          </cell>
          <cell r="G398">
            <v>-1.2</v>
          </cell>
        </row>
        <row r="399">
          <cell r="B399" t="str">
            <v>PCL2</v>
          </cell>
          <cell r="D399">
            <v>1.8</v>
          </cell>
          <cell r="E399">
            <v>2.5</v>
          </cell>
          <cell r="F399">
            <v>-1.8</v>
          </cell>
          <cell r="G399">
            <v>-1.8</v>
          </cell>
        </row>
        <row r="400">
          <cell r="B400" t="str">
            <v>PCL3</v>
          </cell>
          <cell r="D400">
            <v>1.85</v>
          </cell>
          <cell r="E400">
            <v>2.5</v>
          </cell>
          <cell r="F400">
            <v>-1.85</v>
          </cell>
          <cell r="G400">
            <v>-1.85</v>
          </cell>
        </row>
        <row r="401">
          <cell r="B401" t="str">
            <v>PCL4</v>
          </cell>
          <cell r="D401">
            <v>3.05</v>
          </cell>
          <cell r="E401">
            <v>2.5</v>
          </cell>
          <cell r="F401">
            <v>-3.05</v>
          </cell>
          <cell r="G401">
            <v>-3.05</v>
          </cell>
        </row>
        <row r="402">
          <cell r="B402" t="str">
            <v>PDe</v>
          </cell>
          <cell r="C402" t="str">
            <v>despensa en cocina</v>
          </cell>
          <cell r="D402">
            <v>1</v>
          </cell>
          <cell r="E402">
            <v>2.4</v>
          </cell>
          <cell r="F402">
            <v>-1</v>
          </cell>
          <cell r="G402">
            <v>-1</v>
          </cell>
        </row>
        <row r="405">
          <cell r="B405" t="str">
            <v>FIN CUADRO DE VANOS</v>
          </cell>
        </row>
      </sheetData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bicacion"/>
      <sheetName val="ObraGruesa"/>
      <sheetName val="Auxiliar"/>
      <sheetName val="Fierro"/>
    </sheetNames>
    <sheetDataSet>
      <sheetData sheetId="0"/>
      <sheetData sheetId="1"/>
      <sheetData sheetId="2" refreshError="1">
        <row r="17">
          <cell r="B17" t="str">
            <v>AREAS PISO 1 (P1)</v>
          </cell>
        </row>
        <row r="19">
          <cell r="B19" t="str">
            <v>AREA P P1 HALL</v>
          </cell>
          <cell r="J19">
            <v>0</v>
          </cell>
        </row>
        <row r="20">
          <cell r="B20" t="str">
            <v>ubicacion</v>
          </cell>
          <cell r="H20" t="str">
            <v>largo</v>
          </cell>
          <cell r="I20" t="str">
            <v>ancho</v>
          </cell>
          <cell r="J20" t="str">
            <v>m2</v>
          </cell>
        </row>
        <row r="21">
          <cell r="B21" t="str">
            <v>-</v>
          </cell>
          <cell r="C21" t="str">
            <v>-</v>
          </cell>
          <cell r="D21" t="str">
            <v>-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 t="str">
            <v>-</v>
          </cell>
          <cell r="J21" t="str">
            <v>-</v>
          </cell>
        </row>
        <row r="22">
          <cell r="B22" t="str">
            <v>hall piso 1</v>
          </cell>
          <cell r="J22">
            <v>0</v>
          </cell>
        </row>
        <row r="23">
          <cell r="J23">
            <v>0</v>
          </cell>
        </row>
        <row r="25">
          <cell r="B25" t="str">
            <v>AREA T P1 HALL</v>
          </cell>
          <cell r="C25" t="str">
            <v>incluye techo de escalera</v>
          </cell>
          <cell r="J25">
            <v>0</v>
          </cell>
        </row>
        <row r="26">
          <cell r="B26" t="str">
            <v>ubicacion</v>
          </cell>
          <cell r="H26" t="str">
            <v>largo</v>
          </cell>
          <cell r="I26" t="str">
            <v>ancho</v>
          </cell>
          <cell r="J26" t="str">
            <v>m2</v>
          </cell>
        </row>
        <row r="27">
          <cell r="B27" t="str">
            <v>-</v>
          </cell>
          <cell r="C27" t="str">
            <v>-</v>
          </cell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</row>
        <row r="28">
          <cell r="B28" t="str">
            <v>hall piso 1</v>
          </cell>
          <cell r="J28">
            <v>0</v>
          </cell>
        </row>
        <row r="30">
          <cell r="B30" t="str">
            <v>AREA E P1 HALL</v>
          </cell>
          <cell r="J30">
            <v>0</v>
          </cell>
        </row>
        <row r="31">
          <cell r="B31" t="str">
            <v>AREA V P1 HALL</v>
          </cell>
          <cell r="J31">
            <v>0</v>
          </cell>
        </row>
        <row r="32">
          <cell r="B32" t="str">
            <v>GUARD  P1 HALL</v>
          </cell>
          <cell r="J32">
            <v>0</v>
          </cell>
        </row>
        <row r="33">
          <cell r="B33" t="str">
            <v>CORNIZ  P1 HALL</v>
          </cell>
          <cell r="J33">
            <v>0</v>
          </cell>
        </row>
        <row r="34">
          <cell r="B34" t="str">
            <v>Ubicacion</v>
          </cell>
          <cell r="F34" t="str">
            <v>largo</v>
          </cell>
          <cell r="G34" t="str">
            <v>alto</v>
          </cell>
          <cell r="H34" t="str">
            <v>area e</v>
          </cell>
          <cell r="I34" t="str">
            <v>area p</v>
          </cell>
          <cell r="J34" t="str">
            <v>guard</v>
          </cell>
          <cell r="K34" t="str">
            <v>corn</v>
          </cell>
        </row>
        <row r="35">
          <cell r="B35" t="str">
            <v>-</v>
          </cell>
          <cell r="C35" t="str">
            <v>-</v>
          </cell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</row>
        <row r="36">
          <cell r="B36" t="str">
            <v>hall piso 1</v>
          </cell>
          <cell r="G36">
            <v>2.5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9">
          <cell r="B39" t="str">
            <v>AREA H P1 ESTAR</v>
          </cell>
          <cell r="J39">
            <v>17.224999999999998</v>
          </cell>
        </row>
        <row r="40">
          <cell r="B40" t="str">
            <v>ubicacion</v>
          </cell>
          <cell r="H40" t="str">
            <v>largo</v>
          </cell>
          <cell r="I40" t="str">
            <v>ancho</v>
          </cell>
          <cell r="J40" t="str">
            <v>m2</v>
          </cell>
        </row>
        <row r="41"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 t="str">
            <v>-</v>
          </cell>
          <cell r="G41" t="str">
            <v>-</v>
          </cell>
          <cell r="H41" t="str">
            <v>-</v>
          </cell>
          <cell r="I41" t="str">
            <v>-</v>
          </cell>
          <cell r="J41" t="str">
            <v>-</v>
          </cell>
        </row>
        <row r="42">
          <cell r="B42" t="str">
            <v>estar</v>
          </cell>
          <cell r="H42">
            <v>5.3</v>
          </cell>
          <cell r="I42">
            <v>3.25</v>
          </cell>
          <cell r="J42">
            <v>17.224999999999998</v>
          </cell>
        </row>
        <row r="44">
          <cell r="B44" t="str">
            <v>AREA E P1 ESTAR</v>
          </cell>
          <cell r="J44">
            <v>37.100000000000009</v>
          </cell>
        </row>
        <row r="45">
          <cell r="B45" t="str">
            <v>AREA V P1 ESTAR</v>
          </cell>
          <cell r="J45">
            <v>32.230000000000011</v>
          </cell>
        </row>
        <row r="46">
          <cell r="B46" t="str">
            <v>GUARD  P1 ESTAR</v>
          </cell>
          <cell r="J46">
            <v>12.550000000000002</v>
          </cell>
        </row>
        <row r="47">
          <cell r="B47" t="str">
            <v>CORNIZ  P1 ESTAR</v>
          </cell>
          <cell r="J47">
            <v>15.400000000000002</v>
          </cell>
        </row>
        <row r="48">
          <cell r="B48" t="str">
            <v>Ubicacion</v>
          </cell>
          <cell r="F48" t="str">
            <v>largo</v>
          </cell>
          <cell r="G48" t="str">
            <v>alto</v>
          </cell>
          <cell r="H48" t="str">
            <v>area e</v>
          </cell>
          <cell r="I48" t="str">
            <v>area p</v>
          </cell>
          <cell r="J48" t="str">
            <v>guard</v>
          </cell>
          <cell r="K48" t="str">
            <v>corn</v>
          </cell>
        </row>
        <row r="49">
          <cell r="B49" t="str">
            <v>-</v>
          </cell>
          <cell r="C49" t="str">
            <v>-</v>
          </cell>
          <cell r="D49" t="str">
            <v>-</v>
          </cell>
          <cell r="E49" t="str">
            <v>-</v>
          </cell>
          <cell r="F49" t="str">
            <v>-</v>
          </cell>
          <cell r="G49" t="str">
            <v>-</v>
          </cell>
          <cell r="H49" t="str">
            <v>-</v>
          </cell>
          <cell r="I49" t="str">
            <v>-</v>
          </cell>
          <cell r="J49" t="str">
            <v>-</v>
          </cell>
          <cell r="K49" t="str">
            <v>-</v>
          </cell>
        </row>
        <row r="50">
          <cell r="B50" t="str">
            <v>estar</v>
          </cell>
          <cell r="F50">
            <v>15.400000000000002</v>
          </cell>
          <cell r="G50">
            <v>2.5</v>
          </cell>
          <cell r="H50">
            <v>38.500000000000007</v>
          </cell>
          <cell r="I50">
            <v>38.500000000000007</v>
          </cell>
          <cell r="J50">
            <v>15.400000000000002</v>
          </cell>
          <cell r="K50">
            <v>15.400000000000002</v>
          </cell>
        </row>
        <row r="51">
          <cell r="B51" t="str">
            <v>PV2</v>
          </cell>
          <cell r="F51">
            <v>2</v>
          </cell>
          <cell r="G51">
            <v>2.2000000000000002</v>
          </cell>
          <cell r="H51">
            <v>-1.4000000000000004</v>
          </cell>
          <cell r="I51">
            <v>-4.4000000000000004</v>
          </cell>
          <cell r="J51">
            <v>-2</v>
          </cell>
          <cell r="K51">
            <v>0</v>
          </cell>
        </row>
        <row r="52">
          <cell r="B52" t="str">
            <v>P2</v>
          </cell>
          <cell r="F52">
            <v>0.85</v>
          </cell>
          <cell r="G52">
            <v>2.2000000000000002</v>
          </cell>
          <cell r="H52">
            <v>0</v>
          </cell>
          <cell r="I52">
            <v>-1.87</v>
          </cell>
          <cell r="J52">
            <v>-0.85</v>
          </cell>
          <cell r="K52">
            <v>0</v>
          </cell>
        </row>
        <row r="54">
          <cell r="B54" t="str">
            <v xml:space="preserve">AREA H P1 DORMITORIOS </v>
          </cell>
          <cell r="J54">
            <v>36.81</v>
          </cell>
        </row>
        <row r="55">
          <cell r="B55" t="str">
            <v>Ubicacion</v>
          </cell>
          <cell r="H55" t="str">
            <v>largo</v>
          </cell>
          <cell r="I55" t="str">
            <v>ancho</v>
          </cell>
          <cell r="J55" t="str">
            <v>m2</v>
          </cell>
        </row>
        <row r="56">
          <cell r="B56" t="str">
            <v>-</v>
          </cell>
          <cell r="C56" t="str">
            <v>-</v>
          </cell>
          <cell r="D56" t="str">
            <v>-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 t="str">
            <v>-</v>
          </cell>
          <cell r="J56" t="str">
            <v>-</v>
          </cell>
        </row>
        <row r="57">
          <cell r="B57" t="str">
            <v>dormitorio 4</v>
          </cell>
          <cell r="H57">
            <v>2.9000000000000004</v>
          </cell>
          <cell r="I57">
            <v>1.65</v>
          </cell>
          <cell r="J57">
            <v>4.7850000000000001</v>
          </cell>
        </row>
        <row r="58">
          <cell r="H58">
            <v>4.7</v>
          </cell>
          <cell r="I58">
            <v>0.85</v>
          </cell>
          <cell r="J58">
            <v>3.9950000000000001</v>
          </cell>
        </row>
        <row r="59">
          <cell r="B59" t="str">
            <v>closet 1</v>
          </cell>
          <cell r="H59">
            <v>0.6</v>
          </cell>
          <cell r="I59">
            <v>0.9</v>
          </cell>
          <cell r="J59">
            <v>0.54</v>
          </cell>
        </row>
        <row r="60">
          <cell r="B60" t="str">
            <v>dormitorio 3</v>
          </cell>
          <cell r="H60">
            <v>2.0499999999999998</v>
          </cell>
          <cell r="I60">
            <v>0.6</v>
          </cell>
          <cell r="J60">
            <v>1.2299999999999998</v>
          </cell>
        </row>
        <row r="61">
          <cell r="H61">
            <v>2.95</v>
          </cell>
          <cell r="I61">
            <v>1.8</v>
          </cell>
          <cell r="J61">
            <v>5.3100000000000005</v>
          </cell>
        </row>
        <row r="62">
          <cell r="H62">
            <v>2.0499999999999998</v>
          </cell>
          <cell r="I62">
            <v>0.6</v>
          </cell>
          <cell r="J62">
            <v>1.2299999999999998</v>
          </cell>
        </row>
        <row r="63">
          <cell r="B63" t="str">
            <v>closet 2</v>
          </cell>
          <cell r="H63">
            <v>0.75</v>
          </cell>
          <cell r="I63">
            <v>0.6</v>
          </cell>
          <cell r="J63">
            <v>0.44999999999999996</v>
          </cell>
        </row>
        <row r="64">
          <cell r="B64" t="str">
            <v>closet 3</v>
          </cell>
          <cell r="H64">
            <v>0.75</v>
          </cell>
          <cell r="I64">
            <v>0.6</v>
          </cell>
          <cell r="J64">
            <v>0.44999999999999996</v>
          </cell>
        </row>
        <row r="65">
          <cell r="B65" t="str">
            <v>dormitorio 2</v>
          </cell>
          <cell r="H65">
            <v>3.4000000000000004</v>
          </cell>
          <cell r="I65">
            <v>1.9</v>
          </cell>
          <cell r="J65">
            <v>6.46</v>
          </cell>
        </row>
        <row r="66">
          <cell r="H66">
            <v>4.7</v>
          </cell>
          <cell r="I66">
            <v>0.8</v>
          </cell>
          <cell r="J66">
            <v>3.7600000000000002</v>
          </cell>
        </row>
        <row r="67">
          <cell r="H67">
            <v>3.4000000000000004</v>
          </cell>
          <cell r="I67">
            <v>0.6</v>
          </cell>
          <cell r="J67">
            <v>2.04</v>
          </cell>
        </row>
        <row r="68">
          <cell r="B68" t="str">
            <v>closet 4</v>
          </cell>
          <cell r="H68">
            <v>0.6</v>
          </cell>
          <cell r="I68">
            <v>0.8</v>
          </cell>
          <cell r="J68">
            <v>0.48</v>
          </cell>
        </row>
        <row r="69">
          <cell r="H69">
            <v>1.8</v>
          </cell>
          <cell r="I69">
            <v>0.6</v>
          </cell>
          <cell r="J69">
            <v>1.08</v>
          </cell>
        </row>
        <row r="70">
          <cell r="B70" t="str">
            <v>pasillo</v>
          </cell>
          <cell r="H70">
            <v>0.8</v>
          </cell>
          <cell r="I70">
            <v>3.4</v>
          </cell>
          <cell r="J70">
            <v>2.72</v>
          </cell>
        </row>
        <row r="71">
          <cell r="B71" t="str">
            <v>bodega</v>
          </cell>
          <cell r="H71">
            <v>1.9</v>
          </cell>
          <cell r="I71">
            <v>1.2</v>
          </cell>
          <cell r="J71">
            <v>2.2799999999999998</v>
          </cell>
        </row>
        <row r="73">
          <cell r="B73" t="str">
            <v xml:space="preserve">AREA E P1 DORMITORIOS </v>
          </cell>
          <cell r="J73">
            <v>173.25</v>
          </cell>
        </row>
        <row r="74">
          <cell r="B74" t="str">
            <v xml:space="preserve">AREA V P1 DORMITORIOS </v>
          </cell>
          <cell r="J74">
            <v>128.01999999999998</v>
          </cell>
        </row>
        <row r="75">
          <cell r="B75" t="str">
            <v xml:space="preserve">GUARD  P1 DORMITORIOS </v>
          </cell>
          <cell r="J75">
            <v>52.449999999999989</v>
          </cell>
        </row>
        <row r="76">
          <cell r="B76" t="str">
            <v xml:space="preserve">CORNIZ  P1 DORMITORIOS </v>
          </cell>
          <cell r="J76">
            <v>62.099999999999994</v>
          </cell>
        </row>
        <row r="77">
          <cell r="B77" t="str">
            <v>Ubicacion</v>
          </cell>
          <cell r="F77" t="str">
            <v>largo</v>
          </cell>
          <cell r="G77" t="str">
            <v>alto</v>
          </cell>
          <cell r="H77" t="str">
            <v>area e</v>
          </cell>
          <cell r="I77" t="str">
            <v>area p</v>
          </cell>
          <cell r="J77" t="str">
            <v>guard</v>
          </cell>
          <cell r="K77" t="str">
            <v>corn</v>
          </cell>
        </row>
        <row r="78">
          <cell r="B78" t="str">
            <v>-</v>
          </cell>
          <cell r="C78" t="str">
            <v>-</v>
          </cell>
          <cell r="D78" t="str">
            <v>-</v>
          </cell>
          <cell r="E78" t="str">
            <v>-</v>
          </cell>
          <cell r="F78" t="str">
            <v>-</v>
          </cell>
          <cell r="G78" t="str">
            <v>-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-</v>
          </cell>
        </row>
        <row r="79">
          <cell r="B79" t="str">
            <v>dormitorio 4</v>
          </cell>
          <cell r="F79">
            <v>14.399999999999999</v>
          </cell>
          <cell r="G79">
            <v>2.5</v>
          </cell>
          <cell r="H79">
            <v>36</v>
          </cell>
          <cell r="I79">
            <v>36</v>
          </cell>
          <cell r="J79">
            <v>14.399999999999999</v>
          </cell>
          <cell r="K79">
            <v>14.399999999999999</v>
          </cell>
        </row>
        <row r="80">
          <cell r="B80" t="str">
            <v>P4</v>
          </cell>
          <cell r="F80">
            <v>0.8</v>
          </cell>
          <cell r="G80">
            <v>2.2000000000000002</v>
          </cell>
          <cell r="H80">
            <v>0</v>
          </cell>
          <cell r="I80">
            <v>-1.7600000000000002</v>
          </cell>
          <cell r="J80">
            <v>-0.8</v>
          </cell>
          <cell r="K80">
            <v>0</v>
          </cell>
        </row>
        <row r="81">
          <cell r="B81" t="str">
            <v>PCL1</v>
          </cell>
          <cell r="F81">
            <v>0.9</v>
          </cell>
          <cell r="G81">
            <v>2.5</v>
          </cell>
          <cell r="H81">
            <v>0</v>
          </cell>
          <cell r="I81">
            <v>-2.25</v>
          </cell>
          <cell r="J81">
            <v>-0.9</v>
          </cell>
          <cell r="K81">
            <v>-0.9</v>
          </cell>
        </row>
        <row r="82">
          <cell r="B82" t="str">
            <v>P3</v>
          </cell>
          <cell r="F82">
            <v>0.75</v>
          </cell>
          <cell r="G82">
            <v>2.2000000000000002</v>
          </cell>
          <cell r="H82">
            <v>0</v>
          </cell>
          <cell r="I82">
            <v>-1.6500000000000001</v>
          </cell>
          <cell r="J82">
            <v>-0.75</v>
          </cell>
          <cell r="K82">
            <v>0</v>
          </cell>
        </row>
        <row r="83">
          <cell r="B83" t="str">
            <v>V2</v>
          </cell>
          <cell r="F83">
            <v>1</v>
          </cell>
          <cell r="G83">
            <v>1.5</v>
          </cell>
          <cell r="H83">
            <v>0</v>
          </cell>
          <cell r="I83">
            <v>-1.5</v>
          </cell>
          <cell r="J83">
            <v>0</v>
          </cell>
          <cell r="K83">
            <v>0</v>
          </cell>
        </row>
        <row r="84">
          <cell r="B84" t="str">
            <v>P6</v>
          </cell>
          <cell r="F84">
            <v>1.2</v>
          </cell>
          <cell r="G84">
            <v>2.2000000000000002</v>
          </cell>
          <cell r="H84">
            <v>0</v>
          </cell>
          <cell r="I84">
            <v>-2.64</v>
          </cell>
          <cell r="J84">
            <v>-1.2</v>
          </cell>
          <cell r="K84">
            <v>0</v>
          </cell>
        </row>
        <row r="85">
          <cell r="B85" t="str">
            <v>P2</v>
          </cell>
          <cell r="F85">
            <v>0.85</v>
          </cell>
          <cell r="G85">
            <v>2.2000000000000002</v>
          </cell>
          <cell r="H85">
            <v>0</v>
          </cell>
          <cell r="I85">
            <v>-1.87</v>
          </cell>
          <cell r="J85">
            <v>-0.85</v>
          </cell>
          <cell r="K85">
            <v>0</v>
          </cell>
        </row>
        <row r="86">
          <cell r="B86" t="str">
            <v>closet 1</v>
          </cell>
          <cell r="F86">
            <v>3</v>
          </cell>
          <cell r="G86">
            <v>2.5</v>
          </cell>
          <cell r="H86">
            <v>7.5</v>
          </cell>
          <cell r="I86">
            <v>7.5</v>
          </cell>
          <cell r="J86">
            <v>3</v>
          </cell>
          <cell r="K86">
            <v>3</v>
          </cell>
        </row>
        <row r="87">
          <cell r="B87" t="str">
            <v>PCL1</v>
          </cell>
          <cell r="F87">
            <v>0.9</v>
          </cell>
          <cell r="G87">
            <v>2.5</v>
          </cell>
          <cell r="H87">
            <v>0</v>
          </cell>
          <cell r="I87">
            <v>-2.25</v>
          </cell>
          <cell r="J87">
            <v>-0.9</v>
          </cell>
          <cell r="K87">
            <v>-0.9</v>
          </cell>
        </row>
        <row r="88">
          <cell r="B88" t="str">
            <v>dormitorio 3</v>
          </cell>
          <cell r="F88">
            <v>11.9</v>
          </cell>
          <cell r="G88">
            <v>2.5</v>
          </cell>
          <cell r="H88">
            <v>29.75</v>
          </cell>
          <cell r="I88">
            <v>29.75</v>
          </cell>
          <cell r="J88">
            <v>11.9</v>
          </cell>
          <cell r="K88">
            <v>11.9</v>
          </cell>
        </row>
        <row r="89">
          <cell r="B89" t="str">
            <v>P2</v>
          </cell>
          <cell r="F89">
            <v>0.85</v>
          </cell>
          <cell r="G89">
            <v>2.2000000000000002</v>
          </cell>
          <cell r="H89">
            <v>0</v>
          </cell>
          <cell r="I89">
            <v>-1.87</v>
          </cell>
          <cell r="J89">
            <v>-0.85</v>
          </cell>
          <cell r="K89">
            <v>0</v>
          </cell>
        </row>
        <row r="90">
          <cell r="B90" t="str">
            <v>PCL2</v>
          </cell>
          <cell r="F90">
            <v>0.75</v>
          </cell>
          <cell r="G90">
            <v>2.5</v>
          </cell>
          <cell r="H90">
            <v>0</v>
          </cell>
          <cell r="I90">
            <v>-1.875</v>
          </cell>
          <cell r="J90">
            <v>-0.75</v>
          </cell>
          <cell r="K90">
            <v>-0.75</v>
          </cell>
        </row>
        <row r="91">
          <cell r="B91" t="str">
            <v>V3</v>
          </cell>
          <cell r="F91">
            <v>1.5</v>
          </cell>
          <cell r="G91">
            <v>1.5</v>
          </cell>
          <cell r="H91">
            <v>0</v>
          </cell>
          <cell r="I91">
            <v>-2.25</v>
          </cell>
          <cell r="J91">
            <v>0</v>
          </cell>
          <cell r="K91">
            <v>0</v>
          </cell>
        </row>
        <row r="92">
          <cell r="B92" t="str">
            <v>PCL3</v>
          </cell>
          <cell r="F92">
            <v>0.75</v>
          </cell>
          <cell r="G92">
            <v>2.5</v>
          </cell>
          <cell r="H92">
            <v>0</v>
          </cell>
          <cell r="I92">
            <v>-1.875</v>
          </cell>
          <cell r="J92">
            <v>-0.75</v>
          </cell>
          <cell r="K92">
            <v>-0.75</v>
          </cell>
        </row>
        <row r="93">
          <cell r="B93" t="str">
            <v>closet 2</v>
          </cell>
          <cell r="F93">
            <v>2.7</v>
          </cell>
          <cell r="G93">
            <v>2.5</v>
          </cell>
          <cell r="H93">
            <v>6.75</v>
          </cell>
          <cell r="I93">
            <v>6.75</v>
          </cell>
          <cell r="J93">
            <v>2.7</v>
          </cell>
          <cell r="K93">
            <v>2.7</v>
          </cell>
        </row>
        <row r="94">
          <cell r="B94" t="str">
            <v>PCL2</v>
          </cell>
          <cell r="F94">
            <v>0.75</v>
          </cell>
          <cell r="G94">
            <v>2.5</v>
          </cell>
          <cell r="H94">
            <v>0</v>
          </cell>
          <cell r="I94">
            <v>-1.875</v>
          </cell>
          <cell r="J94">
            <v>-0.75</v>
          </cell>
          <cell r="K94">
            <v>-0.75</v>
          </cell>
        </row>
        <row r="95">
          <cell r="B95" t="str">
            <v>closet 3</v>
          </cell>
          <cell r="F95">
            <v>2.7</v>
          </cell>
          <cell r="G95">
            <v>2.5</v>
          </cell>
          <cell r="H95">
            <v>6.75</v>
          </cell>
          <cell r="I95">
            <v>6.75</v>
          </cell>
          <cell r="J95">
            <v>2.7</v>
          </cell>
          <cell r="K95">
            <v>2.7</v>
          </cell>
        </row>
        <row r="96">
          <cell r="B96" t="str">
            <v>PCL3</v>
          </cell>
          <cell r="F96">
            <v>0.75</v>
          </cell>
          <cell r="G96">
            <v>2.5</v>
          </cell>
          <cell r="H96">
            <v>0</v>
          </cell>
          <cell r="I96">
            <v>-1.875</v>
          </cell>
          <cell r="J96">
            <v>-0.75</v>
          </cell>
          <cell r="K96">
            <v>-0.75</v>
          </cell>
        </row>
        <row r="97">
          <cell r="B97" t="str">
            <v>dormitorio 2</v>
          </cell>
          <cell r="F97">
            <v>15.999999999999998</v>
          </cell>
          <cell r="G97">
            <v>2.5</v>
          </cell>
          <cell r="H97">
            <v>39.999999999999993</v>
          </cell>
          <cell r="I97">
            <v>39.999999999999993</v>
          </cell>
          <cell r="J97">
            <v>15.999999999999998</v>
          </cell>
          <cell r="K97">
            <v>15.999999999999998</v>
          </cell>
        </row>
        <row r="98">
          <cell r="B98" t="str">
            <v>P2</v>
          </cell>
          <cell r="F98">
            <v>0.85</v>
          </cell>
          <cell r="G98">
            <v>2.2000000000000002</v>
          </cell>
          <cell r="H98">
            <v>0</v>
          </cell>
          <cell r="I98">
            <v>-1.87</v>
          </cell>
          <cell r="J98">
            <v>-0.85</v>
          </cell>
          <cell r="K98">
            <v>0</v>
          </cell>
        </row>
        <row r="99">
          <cell r="B99" t="str">
            <v>V3</v>
          </cell>
          <cell r="F99">
            <v>1.5</v>
          </cell>
          <cell r="G99">
            <v>1.5</v>
          </cell>
          <cell r="H99">
            <v>0</v>
          </cell>
          <cell r="I99">
            <v>-2.25</v>
          </cell>
          <cell r="J99">
            <v>0</v>
          </cell>
          <cell r="K99">
            <v>0</v>
          </cell>
        </row>
        <row r="100">
          <cell r="B100" t="str">
            <v>P3</v>
          </cell>
          <cell r="F100">
            <v>0.75</v>
          </cell>
          <cell r="G100">
            <v>2.2000000000000002</v>
          </cell>
          <cell r="H100">
            <v>0</v>
          </cell>
          <cell r="I100">
            <v>-1.6500000000000001</v>
          </cell>
          <cell r="J100">
            <v>-0.75</v>
          </cell>
          <cell r="K100">
            <v>0</v>
          </cell>
        </row>
        <row r="101">
          <cell r="B101" t="str">
            <v>PCL4</v>
          </cell>
          <cell r="F101">
            <v>2</v>
          </cell>
          <cell r="G101">
            <v>2.5</v>
          </cell>
          <cell r="H101">
            <v>-2</v>
          </cell>
          <cell r="I101">
            <v>-5</v>
          </cell>
          <cell r="J101">
            <v>-2</v>
          </cell>
          <cell r="K101">
            <v>-2</v>
          </cell>
        </row>
        <row r="102">
          <cell r="B102" t="str">
            <v>closet 4</v>
          </cell>
          <cell r="F102">
            <v>6.4</v>
          </cell>
          <cell r="G102">
            <v>2.5</v>
          </cell>
          <cell r="H102">
            <v>16</v>
          </cell>
          <cell r="I102">
            <v>16</v>
          </cell>
          <cell r="J102">
            <v>6.4</v>
          </cell>
          <cell r="K102">
            <v>6.4</v>
          </cell>
        </row>
        <row r="103">
          <cell r="B103" t="str">
            <v>PCL4</v>
          </cell>
          <cell r="F103">
            <v>2</v>
          </cell>
          <cell r="G103">
            <v>2.5</v>
          </cell>
          <cell r="H103">
            <v>-2</v>
          </cell>
          <cell r="I103">
            <v>-5</v>
          </cell>
          <cell r="J103">
            <v>-2</v>
          </cell>
          <cell r="K103">
            <v>-2</v>
          </cell>
        </row>
        <row r="104">
          <cell r="B104" t="str">
            <v>pasillo</v>
          </cell>
          <cell r="F104">
            <v>7.6</v>
          </cell>
          <cell r="G104">
            <v>2.5</v>
          </cell>
          <cell r="H104">
            <v>19</v>
          </cell>
          <cell r="I104">
            <v>19</v>
          </cell>
          <cell r="J104">
            <v>7.6</v>
          </cell>
          <cell r="K104">
            <v>7.6</v>
          </cell>
        </row>
        <row r="105">
          <cell r="B105" t="str">
            <v>P3</v>
          </cell>
          <cell r="F105">
            <v>0.75</v>
          </cell>
          <cell r="G105">
            <v>2.2000000000000002</v>
          </cell>
          <cell r="H105">
            <v>0</v>
          </cell>
          <cell r="I105">
            <v>-1.6500000000000001</v>
          </cell>
          <cell r="J105">
            <v>-0.75</v>
          </cell>
          <cell r="K105">
            <v>0</v>
          </cell>
        </row>
        <row r="106">
          <cell r="B106" t="str">
            <v>P4</v>
          </cell>
          <cell r="F106">
            <v>0.8</v>
          </cell>
          <cell r="G106">
            <v>2.2000000000000002</v>
          </cell>
          <cell r="H106">
            <v>0</v>
          </cell>
          <cell r="I106">
            <v>-1.7600000000000002</v>
          </cell>
          <cell r="J106">
            <v>-0.8</v>
          </cell>
          <cell r="K106">
            <v>0</v>
          </cell>
        </row>
        <row r="107">
          <cell r="B107" t="str">
            <v>P2</v>
          </cell>
          <cell r="F107">
            <v>0.85</v>
          </cell>
          <cell r="G107">
            <v>2.2000000000000002</v>
          </cell>
          <cell r="H107">
            <v>0</v>
          </cell>
          <cell r="I107">
            <v>-1.87</v>
          </cell>
          <cell r="J107">
            <v>-0.85</v>
          </cell>
          <cell r="K107">
            <v>0</v>
          </cell>
        </row>
        <row r="108">
          <cell r="B108" t="str">
            <v>bodega</v>
          </cell>
          <cell r="F108">
            <v>6.1999999999999993</v>
          </cell>
          <cell r="G108">
            <v>2.5</v>
          </cell>
          <cell r="H108">
            <v>15.499999999999998</v>
          </cell>
          <cell r="I108">
            <v>15.499999999999998</v>
          </cell>
          <cell r="J108">
            <v>6.1999999999999993</v>
          </cell>
          <cell r="K108">
            <v>6.1999999999999993</v>
          </cell>
        </row>
        <row r="109">
          <cell r="B109" t="str">
            <v>P6</v>
          </cell>
          <cell r="F109">
            <v>1.2</v>
          </cell>
          <cell r="G109">
            <v>2.2000000000000002</v>
          </cell>
          <cell r="H109">
            <v>0</v>
          </cell>
          <cell r="I109">
            <v>-2.64</v>
          </cell>
          <cell r="J109">
            <v>-1.2</v>
          </cell>
          <cell r="K109">
            <v>0</v>
          </cell>
        </row>
        <row r="111">
          <cell r="B111" t="str">
            <v>AREA P P1 BAÑOS</v>
          </cell>
          <cell r="J111">
            <v>8.2299999999999986</v>
          </cell>
        </row>
        <row r="112">
          <cell r="B112" t="str">
            <v>AREA T P1 BAÑOS</v>
          </cell>
          <cell r="J112">
            <v>10.479999999999999</v>
          </cell>
        </row>
        <row r="113">
          <cell r="B113" t="str">
            <v>Ubicacion</v>
          </cell>
          <cell r="G113" t="str">
            <v>largo</v>
          </cell>
          <cell r="H113" t="str">
            <v>ancho</v>
          </cell>
          <cell r="I113" t="str">
            <v>m2</v>
          </cell>
          <cell r="J113" t="str">
            <v>m2</v>
          </cell>
        </row>
        <row r="114">
          <cell r="B114" t="str">
            <v>-</v>
          </cell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  <cell r="I114" t="str">
            <v>-</v>
          </cell>
          <cell r="J114" t="str">
            <v>-</v>
          </cell>
        </row>
        <row r="115">
          <cell r="B115" t="str">
            <v>baño 4</v>
          </cell>
          <cell r="G115">
            <v>2.2999999999999998</v>
          </cell>
          <cell r="H115">
            <v>1.4</v>
          </cell>
          <cell r="I115">
            <v>3.2199999999999998</v>
          </cell>
          <cell r="J115">
            <v>3.2199999999999998</v>
          </cell>
        </row>
        <row r="116">
          <cell r="C116" t="str">
            <v>ducha</v>
          </cell>
          <cell r="G116">
            <v>0.7</v>
          </cell>
          <cell r="H116">
            <v>0.9</v>
          </cell>
          <cell r="I116">
            <v>-0.63</v>
          </cell>
        </row>
        <row r="117">
          <cell r="B117" t="str">
            <v>baño 3</v>
          </cell>
          <cell r="G117">
            <v>1.4</v>
          </cell>
          <cell r="H117">
            <v>3</v>
          </cell>
          <cell r="I117">
            <v>4.1999999999999993</v>
          </cell>
          <cell r="J117">
            <v>4.1999999999999993</v>
          </cell>
        </row>
        <row r="118">
          <cell r="C118" t="str">
            <v>tina</v>
          </cell>
          <cell r="G118">
            <v>1.4</v>
          </cell>
          <cell r="H118">
            <v>0.7</v>
          </cell>
          <cell r="I118">
            <v>-0.97999999999999987</v>
          </cell>
        </row>
        <row r="119">
          <cell r="B119" t="str">
            <v>baño 2</v>
          </cell>
          <cell r="G119">
            <v>1.8</v>
          </cell>
          <cell r="H119">
            <v>1.7</v>
          </cell>
          <cell r="I119">
            <v>3.06</v>
          </cell>
          <cell r="J119">
            <v>3.06</v>
          </cell>
        </row>
        <row r="120">
          <cell r="C120" t="str">
            <v>ducha</v>
          </cell>
          <cell r="G120">
            <v>0.8</v>
          </cell>
          <cell r="H120">
            <v>0.8</v>
          </cell>
          <cell r="I120">
            <v>-0.64000000000000012</v>
          </cell>
        </row>
        <row r="122">
          <cell r="B122" t="str">
            <v>AREA E P1 BAÑOS</v>
          </cell>
          <cell r="J122">
            <v>58</v>
          </cell>
        </row>
        <row r="123">
          <cell r="B123" t="str">
            <v>AREA V P1 BAÑOS</v>
          </cell>
          <cell r="J123">
            <v>51.85</v>
          </cell>
        </row>
        <row r="124">
          <cell r="B124" t="str">
            <v>GUARD  P1 BAÑOS</v>
          </cell>
          <cell r="J124">
            <v>20.95</v>
          </cell>
        </row>
        <row r="125">
          <cell r="B125" t="str">
            <v>CORNIZ  P1 BAÑOS</v>
          </cell>
          <cell r="J125">
            <v>23.2</v>
          </cell>
        </row>
        <row r="126">
          <cell r="B126" t="str">
            <v>Ubicacion</v>
          </cell>
          <cell r="F126" t="str">
            <v>largo</v>
          </cell>
          <cell r="G126" t="str">
            <v>alto</v>
          </cell>
          <cell r="H126" t="str">
            <v>area e</v>
          </cell>
          <cell r="I126" t="str">
            <v>area p</v>
          </cell>
          <cell r="J126" t="str">
            <v>guard</v>
          </cell>
          <cell r="K126" t="str">
            <v>corn</v>
          </cell>
        </row>
        <row r="127">
          <cell r="B127" t="str">
            <v>-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</row>
        <row r="128">
          <cell r="B128" t="str">
            <v>baño 4</v>
          </cell>
          <cell r="F128">
            <v>7.3999999999999995</v>
          </cell>
          <cell r="G128">
            <v>2.5</v>
          </cell>
          <cell r="H128">
            <v>18.5</v>
          </cell>
          <cell r="I128">
            <v>18.5</v>
          </cell>
          <cell r="J128">
            <v>7.3999999999999995</v>
          </cell>
          <cell r="K128">
            <v>7.3999999999999995</v>
          </cell>
        </row>
        <row r="129">
          <cell r="B129" t="str">
            <v>P3</v>
          </cell>
          <cell r="F129">
            <v>0.75</v>
          </cell>
          <cell r="G129">
            <v>2.2000000000000002</v>
          </cell>
          <cell r="H129">
            <v>0</v>
          </cell>
          <cell r="I129">
            <v>-1.6500000000000001</v>
          </cell>
          <cell r="J129">
            <v>-0.75</v>
          </cell>
          <cell r="K129">
            <v>0</v>
          </cell>
        </row>
        <row r="130">
          <cell r="B130" t="str">
            <v>V1</v>
          </cell>
          <cell r="F130">
            <v>0.5</v>
          </cell>
          <cell r="G130">
            <v>1.2</v>
          </cell>
          <cell r="H130">
            <v>0</v>
          </cell>
          <cell r="I130">
            <v>-0.6</v>
          </cell>
          <cell r="J130">
            <v>0</v>
          </cell>
          <cell r="K130">
            <v>0</v>
          </cell>
        </row>
        <row r="131">
          <cell r="B131" t="str">
            <v>baño 3</v>
          </cell>
          <cell r="F131">
            <v>8.8000000000000007</v>
          </cell>
          <cell r="G131">
            <v>2.5</v>
          </cell>
          <cell r="H131">
            <v>22</v>
          </cell>
          <cell r="I131">
            <v>22</v>
          </cell>
          <cell r="J131">
            <v>8.8000000000000007</v>
          </cell>
          <cell r="K131">
            <v>8.8000000000000007</v>
          </cell>
        </row>
        <row r="132">
          <cell r="B132" t="str">
            <v>P3</v>
          </cell>
          <cell r="F132">
            <v>0.75</v>
          </cell>
          <cell r="G132">
            <v>2.2000000000000002</v>
          </cell>
          <cell r="H132">
            <v>0</v>
          </cell>
          <cell r="I132">
            <v>-1.6500000000000001</v>
          </cell>
          <cell r="J132">
            <v>-0.75</v>
          </cell>
          <cell r="K132">
            <v>0</v>
          </cell>
        </row>
        <row r="133">
          <cell r="B133" t="str">
            <v>baño 2</v>
          </cell>
          <cell r="F133">
            <v>7</v>
          </cell>
          <cell r="G133">
            <v>2.5</v>
          </cell>
          <cell r="H133">
            <v>17.5</v>
          </cell>
          <cell r="I133">
            <v>17.5</v>
          </cell>
          <cell r="J133">
            <v>7</v>
          </cell>
          <cell r="K133">
            <v>7</v>
          </cell>
        </row>
        <row r="134">
          <cell r="B134" t="str">
            <v>P3</v>
          </cell>
          <cell r="F134">
            <v>0.75</v>
          </cell>
          <cell r="G134">
            <v>2.2000000000000002</v>
          </cell>
          <cell r="H134">
            <v>0</v>
          </cell>
          <cell r="I134">
            <v>-1.6500000000000001</v>
          </cell>
          <cell r="J134">
            <v>-0.75</v>
          </cell>
          <cell r="K134">
            <v>0</v>
          </cell>
        </row>
        <row r="135">
          <cell r="B135" t="str">
            <v>V1</v>
          </cell>
          <cell r="F135">
            <v>0.5</v>
          </cell>
          <cell r="G135">
            <v>1.2</v>
          </cell>
          <cell r="H135">
            <v>0</v>
          </cell>
          <cell r="I135">
            <v>-0.6</v>
          </cell>
          <cell r="J135">
            <v>0</v>
          </cell>
          <cell r="K135">
            <v>0</v>
          </cell>
        </row>
        <row r="137">
          <cell r="B137" t="str">
            <v>AREA H P1 ESCALERAS</v>
          </cell>
          <cell r="J137">
            <v>0</v>
          </cell>
        </row>
        <row r="138">
          <cell r="B138" t="str">
            <v>AREA H P1 ESCALERAS (descansos)</v>
          </cell>
          <cell r="J138">
            <v>0</v>
          </cell>
        </row>
        <row r="139">
          <cell r="B139" t="str">
            <v>Ubicacion</v>
          </cell>
          <cell r="G139" t="str">
            <v>largo</v>
          </cell>
          <cell r="H139" t="str">
            <v>ancho</v>
          </cell>
          <cell r="I139" t="str">
            <v>m2</v>
          </cell>
          <cell r="J139" t="str">
            <v>m2</v>
          </cell>
        </row>
        <row r="140">
          <cell r="B140" t="str">
            <v>-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</row>
        <row r="141">
          <cell r="B141" t="str">
            <v>escalera</v>
          </cell>
          <cell r="I141">
            <v>0</v>
          </cell>
        </row>
        <row r="142">
          <cell r="C142" t="str">
            <v>descansos</v>
          </cell>
          <cell r="J142">
            <v>0</v>
          </cell>
        </row>
        <row r="144">
          <cell r="B144" t="str">
            <v>AREA E P1 ESCALERAS</v>
          </cell>
          <cell r="J144">
            <v>8.75</v>
          </cell>
        </row>
        <row r="145">
          <cell r="B145" t="str">
            <v>AREA V P1 ESCALERAS</v>
          </cell>
          <cell r="J145">
            <v>8.75</v>
          </cell>
        </row>
        <row r="146">
          <cell r="B146" t="str">
            <v>GUARD  P1 ESCALERAS</v>
          </cell>
          <cell r="J146">
            <v>12.5</v>
          </cell>
        </row>
        <row r="147">
          <cell r="B147" t="str">
            <v>CORNIZ  P1 ESCALERAS</v>
          </cell>
          <cell r="J147">
            <v>7</v>
          </cell>
        </row>
        <row r="148">
          <cell r="B148" t="str">
            <v>Ubicacion</v>
          </cell>
          <cell r="F148" t="str">
            <v>largo</v>
          </cell>
          <cell r="G148" t="str">
            <v>alto</v>
          </cell>
          <cell r="H148" t="str">
            <v>area e</v>
          </cell>
          <cell r="I148" t="str">
            <v>area p</v>
          </cell>
          <cell r="J148" t="str">
            <v>guard</v>
          </cell>
          <cell r="K148" t="str">
            <v>corn</v>
          </cell>
        </row>
        <row r="149">
          <cell r="B149" t="str">
            <v>-</v>
          </cell>
          <cell r="C149" t="str">
            <v>-</v>
          </cell>
          <cell r="D149" t="str">
            <v>-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-</v>
          </cell>
        </row>
        <row r="150">
          <cell r="B150" t="str">
            <v>escalera</v>
          </cell>
          <cell r="F150">
            <v>7</v>
          </cell>
          <cell r="G150">
            <v>1.25</v>
          </cell>
          <cell r="H150">
            <v>8.75</v>
          </cell>
          <cell r="I150">
            <v>8.75</v>
          </cell>
          <cell r="J150">
            <v>12.5</v>
          </cell>
          <cell r="K150">
            <v>7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3">
          <cell r="B153" t="str">
            <v xml:space="preserve">AREA H P1 TERRAZAS </v>
          </cell>
          <cell r="J153">
            <v>0</v>
          </cell>
        </row>
        <row r="154">
          <cell r="B154" t="str">
            <v>Ubicacion</v>
          </cell>
          <cell r="H154" t="str">
            <v>largo</v>
          </cell>
          <cell r="I154" t="str">
            <v>ancho</v>
          </cell>
          <cell r="J154" t="str">
            <v>m2</v>
          </cell>
        </row>
        <row r="155">
          <cell r="B155" t="str">
            <v>-</v>
          </cell>
          <cell r="C155" t="str">
            <v>-</v>
          </cell>
          <cell r="D155" t="str">
            <v>-</v>
          </cell>
          <cell r="E155" t="str">
            <v>-</v>
          </cell>
          <cell r="F155" t="str">
            <v>-</v>
          </cell>
          <cell r="G155" t="str">
            <v>-</v>
          </cell>
          <cell r="H155" t="str">
            <v>-</v>
          </cell>
          <cell r="I155" t="str">
            <v>-</v>
          </cell>
          <cell r="J155" t="str">
            <v>-</v>
          </cell>
        </row>
        <row r="156">
          <cell r="B156" t="str">
            <v>terraza estar</v>
          </cell>
          <cell r="J156">
            <v>0</v>
          </cell>
        </row>
        <row r="157">
          <cell r="J157">
            <v>0</v>
          </cell>
        </row>
        <row r="159">
          <cell r="B159" t="str">
            <v xml:space="preserve">AREA H P1 JARDINERAS </v>
          </cell>
          <cell r="J159">
            <v>0</v>
          </cell>
        </row>
        <row r="160">
          <cell r="B160" t="str">
            <v>Ubicacion</v>
          </cell>
          <cell r="H160" t="str">
            <v>largo</v>
          </cell>
          <cell r="I160" t="str">
            <v>ancho</v>
          </cell>
          <cell r="J160" t="str">
            <v>m2</v>
          </cell>
        </row>
        <row r="161">
          <cell r="B161" t="str">
            <v>-</v>
          </cell>
          <cell r="C161" t="str">
            <v>-</v>
          </cell>
          <cell r="D161" t="str">
            <v>-</v>
          </cell>
          <cell r="E161" t="str">
            <v>-</v>
          </cell>
          <cell r="F161" t="str">
            <v>-</v>
          </cell>
          <cell r="G161" t="str">
            <v>-</v>
          </cell>
          <cell r="H161" t="str">
            <v>-</v>
          </cell>
          <cell r="I161" t="str">
            <v>-</v>
          </cell>
          <cell r="J161" t="str">
            <v>-</v>
          </cell>
        </row>
        <row r="162">
          <cell r="B162" t="str">
            <v>jardinera</v>
          </cell>
          <cell r="J162">
            <v>0</v>
          </cell>
        </row>
        <row r="164">
          <cell r="B164" t="str">
            <v xml:space="preserve">AREA V P1 JARDINERAS </v>
          </cell>
          <cell r="J164">
            <v>0</v>
          </cell>
        </row>
        <row r="165">
          <cell r="B165" t="str">
            <v>Ubicacion</v>
          </cell>
          <cell r="F165" t="str">
            <v>largo</v>
          </cell>
          <cell r="G165" t="str">
            <v>alto</v>
          </cell>
          <cell r="H165" t="str">
            <v>area e</v>
          </cell>
        </row>
        <row r="166">
          <cell r="B166" t="str">
            <v>-</v>
          </cell>
          <cell r="C166" t="str">
            <v>-</v>
          </cell>
          <cell r="D166" t="str">
            <v>-</v>
          </cell>
          <cell r="E166" t="str">
            <v>-</v>
          </cell>
          <cell r="F166" t="str">
            <v>-</v>
          </cell>
          <cell r="G166" t="str">
            <v>-</v>
          </cell>
          <cell r="H166" t="str">
            <v>-</v>
          </cell>
        </row>
        <row r="167">
          <cell r="B167" t="str">
            <v>jardinera</v>
          </cell>
          <cell r="H167">
            <v>0</v>
          </cell>
        </row>
        <row r="171">
          <cell r="B171" t="str">
            <v>AREAS PISO 2 (P2)</v>
          </cell>
        </row>
        <row r="173">
          <cell r="B173" t="str">
            <v>AREA H P2 HALL</v>
          </cell>
          <cell r="J173">
            <v>6.5750000000000002</v>
          </cell>
        </row>
        <row r="174">
          <cell r="B174" t="str">
            <v>ubicacion</v>
          </cell>
          <cell r="H174" t="str">
            <v>largo</v>
          </cell>
          <cell r="I174" t="str">
            <v>ancho</v>
          </cell>
          <cell r="J174" t="str">
            <v>m2</v>
          </cell>
        </row>
        <row r="175">
          <cell r="B175" t="str">
            <v>-</v>
          </cell>
          <cell r="C175" t="str">
            <v>-</v>
          </cell>
          <cell r="D175" t="str">
            <v>-</v>
          </cell>
          <cell r="E175" t="str">
            <v>-</v>
          </cell>
          <cell r="F175" t="str">
            <v>-</v>
          </cell>
          <cell r="G175" t="str">
            <v>-</v>
          </cell>
          <cell r="H175" t="str">
            <v>-</v>
          </cell>
          <cell r="I175" t="str">
            <v>-</v>
          </cell>
          <cell r="J175" t="str">
            <v>-</v>
          </cell>
        </row>
        <row r="176">
          <cell r="B176" t="str">
            <v>hall piso 2</v>
          </cell>
          <cell r="H176">
            <v>1.25</v>
          </cell>
          <cell r="I176">
            <v>3.5</v>
          </cell>
          <cell r="J176">
            <v>4.375</v>
          </cell>
        </row>
        <row r="177">
          <cell r="H177">
            <v>2.2000000000000002</v>
          </cell>
          <cell r="I177">
            <v>1</v>
          </cell>
          <cell r="J177">
            <v>2.2000000000000002</v>
          </cell>
        </row>
        <row r="179">
          <cell r="B179" t="str">
            <v>AREA T P2 HALL</v>
          </cell>
          <cell r="J179">
            <v>9.9</v>
          </cell>
        </row>
        <row r="180">
          <cell r="B180" t="str">
            <v>ubicacion</v>
          </cell>
          <cell r="H180" t="str">
            <v>largo</v>
          </cell>
          <cell r="I180" t="str">
            <v>ancho</v>
          </cell>
          <cell r="J180" t="str">
            <v>m2</v>
          </cell>
        </row>
        <row r="181">
          <cell r="B181" t="str">
            <v>-</v>
          </cell>
          <cell r="C181" t="str">
            <v>-</v>
          </cell>
          <cell r="D181" t="str">
            <v>-</v>
          </cell>
          <cell r="E181" t="str">
            <v>-</v>
          </cell>
          <cell r="F181" t="str">
            <v>-</v>
          </cell>
          <cell r="G181" t="str">
            <v>-</v>
          </cell>
          <cell r="H181" t="str">
            <v>-</v>
          </cell>
          <cell r="I181" t="str">
            <v>-</v>
          </cell>
          <cell r="J181" t="str">
            <v>-</v>
          </cell>
        </row>
        <row r="182">
          <cell r="B182" t="str">
            <v>hall piso 2</v>
          </cell>
          <cell r="H182">
            <v>2.2000000000000002</v>
          </cell>
          <cell r="I182">
            <v>4.5</v>
          </cell>
          <cell r="J182">
            <v>9.9</v>
          </cell>
        </row>
        <row r="184">
          <cell r="B184" t="str">
            <v>AREA E P2 HALL</v>
          </cell>
          <cell r="J184">
            <v>28</v>
          </cell>
        </row>
        <row r="185">
          <cell r="B185" t="str">
            <v>AREA V P2 HALL</v>
          </cell>
          <cell r="J185">
            <v>21.679999999999996</v>
          </cell>
        </row>
        <row r="186">
          <cell r="B186" t="str">
            <v>GUARD  P2 HALL</v>
          </cell>
          <cell r="J186">
            <v>8.6</v>
          </cell>
        </row>
        <row r="187">
          <cell r="B187" t="str">
            <v>CORNIZ  P2 HALL</v>
          </cell>
          <cell r="J187">
            <v>11.2</v>
          </cell>
        </row>
        <row r="188">
          <cell r="B188" t="str">
            <v>Ubicacion</v>
          </cell>
          <cell r="F188" t="str">
            <v>largo</v>
          </cell>
          <cell r="G188" t="str">
            <v>alto</v>
          </cell>
          <cell r="H188" t="str">
            <v>area e</v>
          </cell>
          <cell r="I188" t="str">
            <v>area p</v>
          </cell>
          <cell r="J188" t="str">
            <v>guard</v>
          </cell>
          <cell r="K188" t="str">
            <v>corn</v>
          </cell>
        </row>
        <row r="189">
          <cell r="B189" t="str">
            <v>-</v>
          </cell>
          <cell r="C189" t="str">
            <v>-</v>
          </cell>
          <cell r="D189" t="str">
            <v>-</v>
          </cell>
          <cell r="E189" t="str">
            <v>-</v>
          </cell>
          <cell r="F189" t="str">
            <v>-</v>
          </cell>
          <cell r="G189" t="str">
            <v>-</v>
          </cell>
          <cell r="H189" t="str">
            <v>-</v>
          </cell>
          <cell r="I189" t="str">
            <v>-</v>
          </cell>
          <cell r="J189" t="str">
            <v>-</v>
          </cell>
          <cell r="K189" t="str">
            <v>-</v>
          </cell>
        </row>
        <row r="190">
          <cell r="B190" t="str">
            <v>hall piso 2</v>
          </cell>
          <cell r="F190">
            <v>11.2</v>
          </cell>
          <cell r="G190">
            <v>2.5</v>
          </cell>
          <cell r="H190">
            <v>28</v>
          </cell>
          <cell r="I190">
            <v>28</v>
          </cell>
          <cell r="J190">
            <v>11.2</v>
          </cell>
          <cell r="K190">
            <v>11.2</v>
          </cell>
        </row>
        <row r="191">
          <cell r="B191" t="str">
            <v>P1</v>
          </cell>
          <cell r="F191">
            <v>0.9</v>
          </cell>
          <cell r="G191">
            <v>2.2000000000000002</v>
          </cell>
          <cell r="H191">
            <v>0</v>
          </cell>
          <cell r="I191">
            <v>-1.9800000000000002</v>
          </cell>
          <cell r="J191">
            <v>-0.9</v>
          </cell>
          <cell r="K191">
            <v>0</v>
          </cell>
        </row>
        <row r="192">
          <cell r="B192" t="str">
            <v>P2</v>
          </cell>
          <cell r="F192">
            <v>0.85</v>
          </cell>
          <cell r="G192">
            <v>2.2000000000000002</v>
          </cell>
          <cell r="H192">
            <v>0</v>
          </cell>
          <cell r="I192">
            <v>-1.87</v>
          </cell>
          <cell r="J192">
            <v>-0.85</v>
          </cell>
          <cell r="K192">
            <v>0</v>
          </cell>
        </row>
        <row r="193">
          <cell r="B193" t="str">
            <v>P2</v>
          </cell>
          <cell r="F193">
            <v>0.85</v>
          </cell>
          <cell r="G193">
            <v>2.2000000000000002</v>
          </cell>
          <cell r="H193">
            <v>0</v>
          </cell>
          <cell r="I193">
            <v>-1.87</v>
          </cell>
          <cell r="J193">
            <v>-0.85</v>
          </cell>
          <cell r="K193">
            <v>0</v>
          </cell>
        </row>
        <row r="194">
          <cell r="B194" t="str">
            <v>V1</v>
          </cell>
          <cell r="F194">
            <v>0.5</v>
          </cell>
          <cell r="G194">
            <v>1.2</v>
          </cell>
          <cell r="H194">
            <v>0</v>
          </cell>
          <cell r="I194">
            <v>-0.6</v>
          </cell>
          <cell r="J194">
            <v>0</v>
          </cell>
          <cell r="K194">
            <v>0</v>
          </cell>
        </row>
        <row r="196">
          <cell r="B196" t="str">
            <v>AREA P P2 ESTAR COMEDOR</v>
          </cell>
          <cell r="J196">
            <v>31.489999999999995</v>
          </cell>
        </row>
        <row r="197">
          <cell r="B197" t="str">
            <v>ubicacion</v>
          </cell>
          <cell r="H197" t="str">
            <v>largo</v>
          </cell>
          <cell r="I197" t="str">
            <v>ancho</v>
          </cell>
          <cell r="J197" t="str">
            <v>m2</v>
          </cell>
        </row>
        <row r="198">
          <cell r="B198" t="str">
            <v>-</v>
          </cell>
          <cell r="C198" t="str">
            <v>-</v>
          </cell>
          <cell r="D198" t="str">
            <v>-</v>
          </cell>
          <cell r="E198" t="str">
            <v>-</v>
          </cell>
          <cell r="F198" t="str">
            <v>-</v>
          </cell>
          <cell r="G198" t="str">
            <v>-</v>
          </cell>
          <cell r="H198" t="str">
            <v>-</v>
          </cell>
          <cell r="I198" t="str">
            <v>-</v>
          </cell>
          <cell r="J198" t="str">
            <v>-</v>
          </cell>
        </row>
        <row r="199">
          <cell r="B199" t="str">
            <v>estar comedor</v>
          </cell>
          <cell r="H199">
            <v>4.5999999999999996</v>
          </cell>
          <cell r="I199">
            <v>3.85</v>
          </cell>
          <cell r="J199">
            <v>17.709999999999997</v>
          </cell>
        </row>
        <row r="200">
          <cell r="H200">
            <v>5.3</v>
          </cell>
          <cell r="I200">
            <v>2.6</v>
          </cell>
          <cell r="J200">
            <v>13.78</v>
          </cell>
        </row>
        <row r="202">
          <cell r="B202" t="str">
            <v>AREA T P2 ESTAR COMEDOR</v>
          </cell>
          <cell r="J202">
            <v>30.411749999999994</v>
          </cell>
        </row>
        <row r="203">
          <cell r="B203" t="str">
            <v>ubicacion</v>
          </cell>
          <cell r="G203" t="str">
            <v>largo</v>
          </cell>
          <cell r="H203" t="str">
            <v>ancho</v>
          </cell>
          <cell r="I203" t="str">
            <v>% pend</v>
          </cell>
          <cell r="J203" t="str">
            <v>m2 i</v>
          </cell>
        </row>
        <row r="204">
          <cell r="B204" t="str">
            <v>-</v>
          </cell>
          <cell r="C204" t="str">
            <v>-</v>
          </cell>
          <cell r="D204" t="str">
            <v>-</v>
          </cell>
          <cell r="E204" t="str">
            <v>-</v>
          </cell>
          <cell r="F204" t="str">
            <v>-</v>
          </cell>
          <cell r="G204" t="str">
            <v>-</v>
          </cell>
          <cell r="H204" t="str">
            <v>-</v>
          </cell>
          <cell r="I204" t="str">
            <v>-</v>
          </cell>
          <cell r="J204" t="str">
            <v>-</v>
          </cell>
        </row>
        <row r="205">
          <cell r="B205" t="str">
            <v>estar comedor</v>
          </cell>
          <cell r="G205">
            <v>4.5999999999999996</v>
          </cell>
          <cell r="H205">
            <v>6.45</v>
          </cell>
          <cell r="I205">
            <v>22.5</v>
          </cell>
          <cell r="J205">
            <v>30.411749999999994</v>
          </cell>
        </row>
        <row r="206">
          <cell r="G206">
            <v>0.7</v>
          </cell>
          <cell r="H206">
            <v>0.6</v>
          </cell>
          <cell r="I206">
            <v>0</v>
          </cell>
          <cell r="J206">
            <v>0</v>
          </cell>
        </row>
        <row r="208">
          <cell r="B208" t="str">
            <v>AREA E P2 ESTAR COMEDOR</v>
          </cell>
          <cell r="J208">
            <v>49.37</v>
          </cell>
        </row>
        <row r="209">
          <cell r="B209" t="str">
            <v>AREA V P2 ESTAR COMEDOR</v>
          </cell>
          <cell r="J209">
            <v>41.969999999999992</v>
          </cell>
        </row>
        <row r="210">
          <cell r="B210" t="str">
            <v>GUARD  P2 ESTAR COMEDOR</v>
          </cell>
          <cell r="J210">
            <v>19.3</v>
          </cell>
        </row>
        <row r="211">
          <cell r="B211" t="str">
            <v>CORNIZ  P2 ESTAR COMEDOR</v>
          </cell>
          <cell r="J211">
            <v>13.65</v>
          </cell>
        </row>
        <row r="212">
          <cell r="B212" t="str">
            <v>Ubicacion</v>
          </cell>
          <cell r="F212" t="str">
            <v>largo</v>
          </cell>
          <cell r="G212" t="str">
            <v>alto</v>
          </cell>
          <cell r="H212" t="str">
            <v>area e</v>
          </cell>
          <cell r="I212" t="str">
            <v>area p</v>
          </cell>
          <cell r="J212" t="str">
            <v>guard</v>
          </cell>
          <cell r="K212" t="str">
            <v>corn</v>
          </cell>
        </row>
        <row r="213">
          <cell r="B213" t="str">
            <v>-</v>
          </cell>
          <cell r="C213" t="str">
            <v>-</v>
          </cell>
          <cell r="D213" t="str">
            <v>-</v>
          </cell>
          <cell r="E213" t="str">
            <v>-</v>
          </cell>
          <cell r="F213" t="str">
            <v>-</v>
          </cell>
          <cell r="G213" t="str">
            <v>-</v>
          </cell>
          <cell r="H213" t="str">
            <v>-</v>
          </cell>
          <cell r="I213" t="str">
            <v>-</v>
          </cell>
          <cell r="J213" t="str">
            <v>-</v>
          </cell>
          <cell r="K213" t="str">
            <v>-</v>
          </cell>
        </row>
        <row r="214">
          <cell r="B214" t="str">
            <v>estar comedor</v>
          </cell>
          <cell r="F214">
            <v>21.3</v>
          </cell>
          <cell r="G214">
            <v>2.5</v>
          </cell>
          <cell r="H214">
            <v>53.25</v>
          </cell>
          <cell r="I214">
            <v>53.25</v>
          </cell>
          <cell r="J214">
            <v>21.3</v>
          </cell>
          <cell r="K214">
            <v>13.65</v>
          </cell>
        </row>
        <row r="215">
          <cell r="B215" t="str">
            <v>PV1</v>
          </cell>
          <cell r="F215">
            <v>1</v>
          </cell>
          <cell r="G215">
            <v>2.2000000000000002</v>
          </cell>
          <cell r="H215">
            <v>0</v>
          </cell>
          <cell r="I215">
            <v>-2.2000000000000002</v>
          </cell>
          <cell r="J215">
            <v>-1</v>
          </cell>
          <cell r="K215">
            <v>0</v>
          </cell>
        </row>
        <row r="216">
          <cell r="B216" t="str">
            <v>PV1</v>
          </cell>
          <cell r="F216">
            <v>1</v>
          </cell>
          <cell r="G216">
            <v>2.2000000000000002</v>
          </cell>
          <cell r="H216">
            <v>0</v>
          </cell>
          <cell r="I216">
            <v>-2.2000000000000002</v>
          </cell>
          <cell r="J216">
            <v>-1</v>
          </cell>
          <cell r="K216">
            <v>0</v>
          </cell>
        </row>
        <row r="217">
          <cell r="B217" t="str">
            <v>V5</v>
          </cell>
          <cell r="F217">
            <v>4.3</v>
          </cell>
          <cell r="G217">
            <v>1.6</v>
          </cell>
          <cell r="H217">
            <v>-3.88</v>
          </cell>
          <cell r="I217">
            <v>-6.88</v>
          </cell>
          <cell r="J217">
            <v>0</v>
          </cell>
          <cell r="K217">
            <v>0</v>
          </cell>
        </row>
        <row r="219">
          <cell r="B219" t="str">
            <v>AREA H P2 DORMITORIOS</v>
          </cell>
          <cell r="J219">
            <v>20.720000000000002</v>
          </cell>
        </row>
        <row r="220">
          <cell r="B220" t="str">
            <v>ubicacion</v>
          </cell>
          <cell r="H220" t="str">
            <v>largo</v>
          </cell>
          <cell r="I220" t="str">
            <v>ancho</v>
          </cell>
          <cell r="J220" t="str">
            <v>m2</v>
          </cell>
        </row>
        <row r="221">
          <cell r="B221" t="str">
            <v>-</v>
          </cell>
          <cell r="C221" t="str">
            <v>-</v>
          </cell>
          <cell r="D221" t="str">
            <v>-</v>
          </cell>
          <cell r="E221" t="str">
            <v>-</v>
          </cell>
          <cell r="F221" t="str">
            <v>-</v>
          </cell>
          <cell r="G221" t="str">
            <v>-</v>
          </cell>
          <cell r="H221" t="str">
            <v>-</v>
          </cell>
          <cell r="I221" t="str">
            <v>-</v>
          </cell>
          <cell r="J221" t="str">
            <v>-</v>
          </cell>
        </row>
        <row r="222">
          <cell r="B222" t="str">
            <v>dormitorio 1</v>
          </cell>
          <cell r="H222">
            <v>3.4000000000000004</v>
          </cell>
          <cell r="I222">
            <v>5</v>
          </cell>
          <cell r="J222">
            <v>17</v>
          </cell>
        </row>
        <row r="223">
          <cell r="H223">
            <v>1</v>
          </cell>
          <cell r="I223">
            <v>1.8</v>
          </cell>
          <cell r="J223">
            <v>1.8</v>
          </cell>
        </row>
        <row r="224">
          <cell r="B224" t="str">
            <v>closet 5</v>
          </cell>
          <cell r="H224">
            <v>0.6</v>
          </cell>
          <cell r="I224">
            <v>1.6</v>
          </cell>
          <cell r="J224">
            <v>0.96</v>
          </cell>
        </row>
        <row r="225">
          <cell r="H225">
            <v>1.6</v>
          </cell>
          <cell r="I225">
            <v>0.6</v>
          </cell>
          <cell r="J225">
            <v>0.96</v>
          </cell>
        </row>
        <row r="227">
          <cell r="B227" t="str">
            <v>AREA E P2 DORMITORIOS</v>
          </cell>
          <cell r="J227">
            <v>61.600000000000009</v>
          </cell>
        </row>
        <row r="228">
          <cell r="B228" t="str">
            <v>AREA V P2 DORMITORIOS</v>
          </cell>
          <cell r="J228">
            <v>46.830000000000013</v>
          </cell>
        </row>
        <row r="229">
          <cell r="B229" t="str">
            <v>GUARD  P2 DORMITORIOS</v>
          </cell>
          <cell r="J229">
            <v>19.2</v>
          </cell>
        </row>
        <row r="230">
          <cell r="B230" t="str">
            <v>CORNIZ  P2 DORMITORIOS</v>
          </cell>
          <cell r="J230">
            <v>22.8</v>
          </cell>
        </row>
        <row r="231">
          <cell r="B231" t="str">
            <v>Ubicacion</v>
          </cell>
          <cell r="F231" t="str">
            <v>largo</v>
          </cell>
          <cell r="G231" t="str">
            <v>alto</v>
          </cell>
          <cell r="H231" t="str">
            <v>area e</v>
          </cell>
          <cell r="I231" t="str">
            <v>area p</v>
          </cell>
          <cell r="J231" t="str">
            <v>guard</v>
          </cell>
          <cell r="K231" t="str">
            <v>corn</v>
          </cell>
        </row>
        <row r="232">
          <cell r="B232" t="str">
            <v>-</v>
          </cell>
          <cell r="C232" t="str">
            <v>-</v>
          </cell>
          <cell r="D232" t="str">
            <v>-</v>
          </cell>
          <cell r="E232" t="str">
            <v>-</v>
          </cell>
          <cell r="F232" t="str">
            <v>-</v>
          </cell>
          <cell r="G232" t="str">
            <v>-</v>
          </cell>
          <cell r="H232" t="str">
            <v>-</v>
          </cell>
          <cell r="I232" t="str">
            <v>-</v>
          </cell>
          <cell r="J232" t="str">
            <v>-</v>
          </cell>
          <cell r="K232" t="str">
            <v>-</v>
          </cell>
        </row>
        <row r="233">
          <cell r="B233" t="str">
            <v>dormitorio 1</v>
          </cell>
          <cell r="F233">
            <v>20.400000000000002</v>
          </cell>
          <cell r="G233">
            <v>2.5</v>
          </cell>
          <cell r="H233">
            <v>51.000000000000007</v>
          </cell>
          <cell r="I233">
            <v>51.000000000000007</v>
          </cell>
          <cell r="J233">
            <v>20.400000000000002</v>
          </cell>
          <cell r="K233">
            <v>20.400000000000002</v>
          </cell>
        </row>
        <row r="234">
          <cell r="B234" t="str">
            <v>P2</v>
          </cell>
          <cell r="F234">
            <v>0.85</v>
          </cell>
          <cell r="G234">
            <v>2.2000000000000002</v>
          </cell>
          <cell r="H234">
            <v>0</v>
          </cell>
          <cell r="I234">
            <v>-1.87</v>
          </cell>
          <cell r="J234">
            <v>-0.85</v>
          </cell>
          <cell r="K234">
            <v>0</v>
          </cell>
        </row>
        <row r="235">
          <cell r="B235" t="str">
            <v>V3</v>
          </cell>
          <cell r="F235">
            <v>1.5</v>
          </cell>
          <cell r="G235">
            <v>1.5</v>
          </cell>
          <cell r="H235">
            <v>0</v>
          </cell>
          <cell r="I235">
            <v>-2.25</v>
          </cell>
          <cell r="J235">
            <v>0</v>
          </cell>
          <cell r="K235">
            <v>0</v>
          </cell>
        </row>
        <row r="236">
          <cell r="B236" t="str">
            <v>PV2</v>
          </cell>
          <cell r="F236">
            <v>2</v>
          </cell>
          <cell r="G236">
            <v>2.2000000000000002</v>
          </cell>
          <cell r="H236">
            <v>-1.4000000000000004</v>
          </cell>
          <cell r="I236">
            <v>-4.4000000000000004</v>
          </cell>
          <cell r="J236">
            <v>-2</v>
          </cell>
          <cell r="K236">
            <v>0</v>
          </cell>
        </row>
        <row r="237">
          <cell r="B237" t="str">
            <v>P3</v>
          </cell>
          <cell r="F237">
            <v>0.75</v>
          </cell>
          <cell r="G237">
            <v>2.2000000000000002</v>
          </cell>
          <cell r="H237">
            <v>0</v>
          </cell>
          <cell r="I237">
            <v>-1.6500000000000001</v>
          </cell>
          <cell r="J237">
            <v>-0.75</v>
          </cell>
          <cell r="K237">
            <v>0</v>
          </cell>
        </row>
        <row r="238">
          <cell r="B238" t="str">
            <v>PCL5</v>
          </cell>
          <cell r="F238">
            <v>2.6</v>
          </cell>
          <cell r="G238">
            <v>2.5</v>
          </cell>
          <cell r="H238">
            <v>-3.5</v>
          </cell>
          <cell r="I238">
            <v>-6.5</v>
          </cell>
          <cell r="J238">
            <v>-2.6</v>
          </cell>
          <cell r="K238">
            <v>-2.6</v>
          </cell>
        </row>
        <row r="239">
          <cell r="B239" t="str">
            <v>closet 5</v>
          </cell>
          <cell r="F239">
            <v>7.6000000000000005</v>
          </cell>
          <cell r="G239">
            <v>2.5</v>
          </cell>
          <cell r="H239">
            <v>19</v>
          </cell>
          <cell r="I239">
            <v>19</v>
          </cell>
          <cell r="J239">
            <v>7.6000000000000005</v>
          </cell>
          <cell r="K239">
            <v>7.6000000000000005</v>
          </cell>
        </row>
        <row r="240">
          <cell r="B240" t="str">
            <v>PCL5</v>
          </cell>
          <cell r="F240">
            <v>2.6</v>
          </cell>
          <cell r="G240">
            <v>2.5</v>
          </cell>
          <cell r="H240">
            <v>-3.5</v>
          </cell>
          <cell r="I240">
            <v>-6.5</v>
          </cell>
          <cell r="J240">
            <v>-2.6</v>
          </cell>
          <cell r="K240">
            <v>-2.6</v>
          </cell>
        </row>
        <row r="242">
          <cell r="B242" t="str">
            <v>AREA P P2 BAÑOS 1</v>
          </cell>
          <cell r="J242">
            <v>3.96</v>
          </cell>
        </row>
        <row r="243">
          <cell r="B243" t="str">
            <v>AREA T P2 BAÑOS 1</v>
          </cell>
          <cell r="J243">
            <v>5.22</v>
          </cell>
        </row>
        <row r="244">
          <cell r="B244" t="str">
            <v>Ubicacion</v>
          </cell>
          <cell r="G244" t="str">
            <v>largo</v>
          </cell>
          <cell r="H244" t="str">
            <v>ancho</v>
          </cell>
          <cell r="I244" t="str">
            <v>m2</v>
          </cell>
          <cell r="J244" t="str">
            <v>m2</v>
          </cell>
        </row>
        <row r="245">
          <cell r="B245" t="str">
            <v>-</v>
          </cell>
          <cell r="C245" t="str">
            <v>-</v>
          </cell>
          <cell r="D245" t="str">
            <v>-</v>
          </cell>
          <cell r="E245" t="str">
            <v>-</v>
          </cell>
          <cell r="F245" t="str">
            <v>-</v>
          </cell>
          <cell r="G245" t="str">
            <v>-</v>
          </cell>
          <cell r="H245" t="str">
            <v>-</v>
          </cell>
          <cell r="I245" t="str">
            <v>-</v>
          </cell>
          <cell r="J245" t="str">
            <v>-</v>
          </cell>
        </row>
        <row r="246">
          <cell r="B246" t="str">
            <v>baño 1</v>
          </cell>
          <cell r="G246">
            <v>1.8</v>
          </cell>
          <cell r="H246">
            <v>2.9</v>
          </cell>
          <cell r="I246">
            <v>5.22</v>
          </cell>
          <cell r="J246">
            <v>5.22</v>
          </cell>
        </row>
        <row r="247">
          <cell r="C247" t="str">
            <v>tina</v>
          </cell>
          <cell r="G247">
            <v>1.8</v>
          </cell>
          <cell r="H247">
            <v>0.7</v>
          </cell>
          <cell r="I247">
            <v>-1.26</v>
          </cell>
        </row>
        <row r="249">
          <cell r="B249" t="str">
            <v>AREA E P2 BAÑOS 1</v>
          </cell>
          <cell r="J249">
            <v>24.98</v>
          </cell>
        </row>
        <row r="250">
          <cell r="B250" t="str">
            <v>AREA V P2 BAÑOS 1</v>
          </cell>
          <cell r="J250">
            <v>22.130000000000003</v>
          </cell>
        </row>
        <row r="251">
          <cell r="B251" t="str">
            <v>GUARD  P2 BAÑOS 1</v>
          </cell>
          <cell r="J251">
            <v>8.65</v>
          </cell>
        </row>
        <row r="252">
          <cell r="B252" t="str">
            <v>CORNIZ  P2 BAÑOS 1</v>
          </cell>
          <cell r="J252">
            <v>9.4</v>
          </cell>
        </row>
        <row r="253">
          <cell r="B253" t="str">
            <v>Ubicacion</v>
          </cell>
          <cell r="F253" t="str">
            <v>largo</v>
          </cell>
          <cell r="G253" t="str">
            <v>alto</v>
          </cell>
          <cell r="H253" t="str">
            <v>area e</v>
          </cell>
          <cell r="I253" t="str">
            <v>area p</v>
          </cell>
          <cell r="J253" t="str">
            <v>guard</v>
          </cell>
          <cell r="K253" t="str">
            <v>corn</v>
          </cell>
        </row>
        <row r="254">
          <cell r="B254" t="str">
            <v>-</v>
          </cell>
          <cell r="C254" t="str">
            <v>-</v>
          </cell>
          <cell r="D254" t="str">
            <v>-</v>
          </cell>
          <cell r="E254" t="str">
            <v>-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</row>
        <row r="255">
          <cell r="B255" t="str">
            <v>baño 1</v>
          </cell>
          <cell r="F255">
            <v>9.4</v>
          </cell>
          <cell r="G255">
            <v>2.5</v>
          </cell>
          <cell r="H255">
            <v>23.5</v>
          </cell>
          <cell r="I255">
            <v>23.5</v>
          </cell>
          <cell r="J255">
            <v>9.4</v>
          </cell>
          <cell r="K255">
            <v>9.4</v>
          </cell>
        </row>
        <row r="256">
          <cell r="C256" t="str">
            <v>verticales repisa</v>
          </cell>
          <cell r="F256">
            <v>0.8</v>
          </cell>
          <cell r="G256">
            <v>1.6</v>
          </cell>
          <cell r="H256">
            <v>1.2800000000000002</v>
          </cell>
          <cell r="I256">
            <v>1.2800000000000002</v>
          </cell>
        </row>
        <row r="257">
          <cell r="C257" t="str">
            <v>fondo repisa</v>
          </cell>
          <cell r="F257">
            <v>0.4</v>
          </cell>
          <cell r="G257">
            <v>0.5</v>
          </cell>
          <cell r="H257">
            <v>0.2</v>
          </cell>
          <cell r="I257">
            <v>0.2</v>
          </cell>
        </row>
        <row r="258">
          <cell r="B258" t="str">
            <v>P3</v>
          </cell>
          <cell r="F258">
            <v>0.75</v>
          </cell>
          <cell r="G258">
            <v>2.2000000000000002</v>
          </cell>
          <cell r="H258">
            <v>0</v>
          </cell>
          <cell r="I258">
            <v>-1.6500000000000001</v>
          </cell>
          <cell r="J258">
            <v>-0.75</v>
          </cell>
          <cell r="K258">
            <v>0</v>
          </cell>
        </row>
        <row r="259">
          <cell r="B259" t="str">
            <v>V4</v>
          </cell>
          <cell r="F259">
            <v>1</v>
          </cell>
          <cell r="G259">
            <v>1.2</v>
          </cell>
          <cell r="H259">
            <v>0</v>
          </cell>
          <cell r="I259">
            <v>-1.2</v>
          </cell>
          <cell r="J259">
            <v>0</v>
          </cell>
          <cell r="K259">
            <v>0</v>
          </cell>
        </row>
        <row r="261">
          <cell r="B261" t="str">
            <v>AREA P P2 BAÑO VISITA</v>
          </cell>
          <cell r="J261">
            <v>0</v>
          </cell>
        </row>
        <row r="262">
          <cell r="B262" t="str">
            <v>AREA T P2 BAÑO VISITA</v>
          </cell>
          <cell r="J262">
            <v>0</v>
          </cell>
        </row>
        <row r="263">
          <cell r="B263" t="str">
            <v>Ubicacion</v>
          </cell>
          <cell r="G263" t="str">
            <v>largo</v>
          </cell>
          <cell r="H263" t="str">
            <v>ancho</v>
          </cell>
          <cell r="I263" t="str">
            <v>m2</v>
          </cell>
          <cell r="J263" t="str">
            <v>m2</v>
          </cell>
        </row>
        <row r="264">
          <cell r="B264" t="str">
            <v>-</v>
          </cell>
          <cell r="C264" t="str">
            <v>-</v>
          </cell>
          <cell r="D264" t="str">
            <v>-</v>
          </cell>
          <cell r="E264" t="str">
            <v>-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</row>
        <row r="265">
          <cell r="B265" t="str">
            <v>baño visita</v>
          </cell>
          <cell r="I265">
            <v>0</v>
          </cell>
          <cell r="J265">
            <v>0</v>
          </cell>
        </row>
        <row r="266">
          <cell r="I266">
            <v>0</v>
          </cell>
          <cell r="J266">
            <v>0</v>
          </cell>
        </row>
        <row r="268">
          <cell r="B268" t="str">
            <v>AREA E P2 BAÑO VISITA</v>
          </cell>
          <cell r="J268">
            <v>0</v>
          </cell>
        </row>
        <row r="269">
          <cell r="B269" t="str">
            <v>AREA V P2 BAÑO VISITA</v>
          </cell>
          <cell r="J269">
            <v>0</v>
          </cell>
        </row>
        <row r="270">
          <cell r="B270" t="str">
            <v>GUARD  P2 BAÑO VISITA</v>
          </cell>
          <cell r="J270">
            <v>0</v>
          </cell>
        </row>
        <row r="271">
          <cell r="B271" t="str">
            <v>CORNIZ  P2 BAÑO VISITA</v>
          </cell>
          <cell r="J271">
            <v>0</v>
          </cell>
        </row>
        <row r="272">
          <cell r="B272" t="str">
            <v>Ubicacion</v>
          </cell>
          <cell r="F272" t="str">
            <v>largo</v>
          </cell>
          <cell r="G272" t="str">
            <v>alto</v>
          </cell>
          <cell r="H272" t="str">
            <v>area e</v>
          </cell>
          <cell r="I272" t="str">
            <v>area p</v>
          </cell>
          <cell r="J272" t="str">
            <v>guard</v>
          </cell>
          <cell r="K272" t="str">
            <v>corn</v>
          </cell>
        </row>
        <row r="273">
          <cell r="B273" t="str">
            <v>-</v>
          </cell>
          <cell r="C273" t="str">
            <v>-</v>
          </cell>
          <cell r="D273" t="str">
            <v>-</v>
          </cell>
          <cell r="E273" t="str">
            <v>-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</row>
        <row r="274">
          <cell r="B274" t="str">
            <v>baño visita</v>
          </cell>
          <cell r="F274">
            <v>0</v>
          </cell>
          <cell r="G274">
            <v>2.5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7">
          <cell r="B277" t="str">
            <v>AREA P P2 COCINA</v>
          </cell>
          <cell r="J277">
            <v>13.500000000000002</v>
          </cell>
        </row>
        <row r="278">
          <cell r="B278" t="str">
            <v>ubicacion</v>
          </cell>
          <cell r="H278" t="str">
            <v>largo</v>
          </cell>
          <cell r="I278" t="str">
            <v>ancho</v>
          </cell>
          <cell r="J278" t="str">
            <v>m2</v>
          </cell>
        </row>
        <row r="279">
          <cell r="B279" t="str">
            <v>-</v>
          </cell>
          <cell r="C279" t="str">
            <v>-</v>
          </cell>
          <cell r="D279" t="str">
            <v>-</v>
          </cell>
          <cell r="E279" t="str">
            <v>-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</row>
        <row r="280">
          <cell r="B280" t="str">
            <v>cocina</v>
          </cell>
          <cell r="H280">
            <v>3.0000000000000004</v>
          </cell>
          <cell r="I280">
            <v>4.5</v>
          </cell>
          <cell r="J280">
            <v>13.500000000000002</v>
          </cell>
        </row>
        <row r="281">
          <cell r="B281" t="str">
            <v>despensa</v>
          </cell>
          <cell r="C281" t="str">
            <v>incluido en cocina</v>
          </cell>
          <cell r="J281">
            <v>0</v>
          </cell>
        </row>
        <row r="283">
          <cell r="B283" t="str">
            <v>AREA T P2 COCINA</v>
          </cell>
          <cell r="J283">
            <v>13.500000000000002</v>
          </cell>
        </row>
        <row r="284">
          <cell r="B284" t="str">
            <v>ubicacion</v>
          </cell>
          <cell r="H284" t="str">
            <v>largo</v>
          </cell>
          <cell r="I284" t="str">
            <v>ancho</v>
          </cell>
          <cell r="J284" t="str">
            <v>m2</v>
          </cell>
        </row>
        <row r="285">
          <cell r="B285" t="str">
            <v>-</v>
          </cell>
          <cell r="C285" t="str">
            <v>-</v>
          </cell>
          <cell r="D285" t="str">
            <v>-</v>
          </cell>
          <cell r="E285" t="str">
            <v>-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</row>
        <row r="286">
          <cell r="B286" t="str">
            <v>cocina</v>
          </cell>
          <cell r="H286">
            <v>3.0000000000000004</v>
          </cell>
          <cell r="I286">
            <v>4.5</v>
          </cell>
          <cell r="J286">
            <v>13.500000000000002</v>
          </cell>
        </row>
        <row r="287">
          <cell r="B287" t="str">
            <v>despensa</v>
          </cell>
          <cell r="C287" t="str">
            <v>incluido en cocina</v>
          </cell>
          <cell r="J287">
            <v>0</v>
          </cell>
        </row>
        <row r="289">
          <cell r="B289" t="str">
            <v>AREA E P2 COCINA ceramica</v>
          </cell>
          <cell r="J289">
            <v>12.320000000000002</v>
          </cell>
        </row>
        <row r="290">
          <cell r="B290" t="str">
            <v>AREA V P2 COCINA ceramica</v>
          </cell>
          <cell r="J290">
            <v>12.320000000000002</v>
          </cell>
        </row>
        <row r="291">
          <cell r="B291" t="str">
            <v>GUARD  P2 COCINA ceramica</v>
          </cell>
          <cell r="J291">
            <v>5.6000000000000005</v>
          </cell>
        </row>
        <row r="292">
          <cell r="B292" t="str">
            <v>CORNIZ  P2 COCINA ceramica</v>
          </cell>
          <cell r="J292">
            <v>0</v>
          </cell>
        </row>
        <row r="293">
          <cell r="B293" t="str">
            <v>Ubicacion</v>
          </cell>
          <cell r="F293" t="str">
            <v>largo</v>
          </cell>
          <cell r="G293" t="str">
            <v>alto</v>
          </cell>
          <cell r="H293" t="str">
            <v>area e</v>
          </cell>
          <cell r="I293" t="str">
            <v>area p</v>
          </cell>
          <cell r="J293" t="str">
            <v>guard</v>
          </cell>
          <cell r="K293" t="str">
            <v>corn</v>
          </cell>
        </row>
        <row r="294">
          <cell r="B294" t="str">
            <v>-</v>
          </cell>
          <cell r="C294" t="str">
            <v>-</v>
          </cell>
          <cell r="D294" t="str">
            <v>-</v>
          </cell>
          <cell r="E294" t="str">
            <v>-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</row>
        <row r="295">
          <cell r="B295" t="str">
            <v>cocina</v>
          </cell>
          <cell r="F295">
            <v>5.6000000000000005</v>
          </cell>
          <cell r="G295">
            <v>2.2000000000000002</v>
          </cell>
          <cell r="H295">
            <v>12.320000000000002</v>
          </cell>
          <cell r="I295">
            <v>12.320000000000002</v>
          </cell>
          <cell r="J295">
            <v>5.6000000000000005</v>
          </cell>
        </row>
        <row r="296">
          <cell r="B296" t="str">
            <v>despensa</v>
          </cell>
          <cell r="G296">
            <v>2.5</v>
          </cell>
          <cell r="H296">
            <v>0</v>
          </cell>
          <cell r="I296">
            <v>0</v>
          </cell>
          <cell r="J296">
            <v>0</v>
          </cell>
        </row>
        <row r="298">
          <cell r="B298" t="str">
            <v>AREA E P2 COCINA pintura</v>
          </cell>
          <cell r="J298">
            <v>29.740000000000002</v>
          </cell>
        </row>
        <row r="299">
          <cell r="B299" t="str">
            <v>AREA V P2 COCINA pintura</v>
          </cell>
          <cell r="J299">
            <v>18.799999999999997</v>
          </cell>
        </row>
        <row r="300">
          <cell r="B300" t="str">
            <v>GUARD  P2 COCINA pintura</v>
          </cell>
          <cell r="J300">
            <v>10.5</v>
          </cell>
        </row>
        <row r="301">
          <cell r="B301" t="str">
            <v>CORNIZ  P2 COCINA pintura</v>
          </cell>
          <cell r="J301">
            <v>8.7000000000000011</v>
          </cell>
        </row>
        <row r="302">
          <cell r="B302" t="str">
            <v>Ubicacion</v>
          </cell>
          <cell r="F302" t="str">
            <v>largo</v>
          </cell>
          <cell r="G302" t="str">
            <v>alto</v>
          </cell>
          <cell r="H302" t="str">
            <v>area e</v>
          </cell>
          <cell r="I302" t="str">
            <v>area p</v>
          </cell>
          <cell r="J302" t="str">
            <v>guard</v>
          </cell>
          <cell r="K302" t="str">
            <v>corn</v>
          </cell>
        </row>
        <row r="303">
          <cell r="B303" t="str">
            <v>-</v>
          </cell>
          <cell r="C303" t="str">
            <v>-</v>
          </cell>
          <cell r="D303" t="str">
            <v>-</v>
          </cell>
          <cell r="E303" t="str">
            <v>-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</row>
        <row r="304">
          <cell r="B304" t="str">
            <v>cocina</v>
          </cell>
          <cell r="F304">
            <v>5.6000000000000005</v>
          </cell>
          <cell r="G304">
            <v>0.3</v>
          </cell>
          <cell r="H304">
            <v>1.6800000000000002</v>
          </cell>
          <cell r="I304">
            <v>1.6800000000000002</v>
          </cell>
          <cell r="K304">
            <v>-9.9999999999998757E-2</v>
          </cell>
        </row>
        <row r="305">
          <cell r="F305">
            <v>9.4</v>
          </cell>
          <cell r="G305">
            <v>2.5</v>
          </cell>
          <cell r="H305">
            <v>23.5</v>
          </cell>
          <cell r="I305">
            <v>23.5</v>
          </cell>
          <cell r="J305">
            <v>9.4</v>
          </cell>
          <cell r="K305">
            <v>9.4</v>
          </cell>
        </row>
        <row r="306">
          <cell r="B306" t="str">
            <v>P2</v>
          </cell>
          <cell r="F306">
            <v>0.85</v>
          </cell>
          <cell r="G306">
            <v>2.2000000000000002</v>
          </cell>
          <cell r="H306">
            <v>0</v>
          </cell>
          <cell r="I306">
            <v>-1.87</v>
          </cell>
          <cell r="J306">
            <v>-0.85</v>
          </cell>
          <cell r="K306">
            <v>0</v>
          </cell>
        </row>
        <row r="307">
          <cell r="B307" t="str">
            <v>V4</v>
          </cell>
          <cell r="F307">
            <v>1</v>
          </cell>
          <cell r="G307">
            <v>1.2</v>
          </cell>
          <cell r="H307">
            <v>0</v>
          </cell>
          <cell r="I307">
            <v>-1.2</v>
          </cell>
          <cell r="J307">
            <v>0</v>
          </cell>
          <cell r="K307">
            <v>0</v>
          </cell>
        </row>
        <row r="308">
          <cell r="B308" t="str">
            <v>P2</v>
          </cell>
          <cell r="F308">
            <v>0.85</v>
          </cell>
          <cell r="G308">
            <v>2.2000000000000002</v>
          </cell>
          <cell r="H308">
            <v>0</v>
          </cell>
          <cell r="I308">
            <v>-1.87</v>
          </cell>
          <cell r="J308">
            <v>-0.85</v>
          </cell>
          <cell r="K308">
            <v>0</v>
          </cell>
        </row>
        <row r="309">
          <cell r="B309" t="str">
            <v>PDe</v>
          </cell>
          <cell r="F309">
            <v>1.7</v>
          </cell>
          <cell r="G309">
            <v>2.4</v>
          </cell>
          <cell r="H309">
            <v>-1.08</v>
          </cell>
          <cell r="I309">
            <v>-4.08</v>
          </cell>
          <cell r="J309">
            <v>0</v>
          </cell>
          <cell r="K309">
            <v>-1.7</v>
          </cell>
        </row>
        <row r="310">
          <cell r="B310" t="str">
            <v>despensa</v>
          </cell>
          <cell r="F310">
            <v>2.8</v>
          </cell>
          <cell r="G310">
            <v>2.4</v>
          </cell>
          <cell r="H310">
            <v>6.72</v>
          </cell>
          <cell r="I310">
            <v>6.72</v>
          </cell>
          <cell r="J310">
            <v>2.8</v>
          </cell>
          <cell r="K310">
            <v>2.8</v>
          </cell>
        </row>
        <row r="311">
          <cell r="B311" t="str">
            <v>PDe</v>
          </cell>
          <cell r="F311">
            <v>1.7</v>
          </cell>
          <cell r="G311">
            <v>2.4</v>
          </cell>
          <cell r="H311">
            <v>-1.08</v>
          </cell>
          <cell r="I311">
            <v>-4.08</v>
          </cell>
          <cell r="J311">
            <v>0</v>
          </cell>
          <cell r="K311">
            <v>-1.7</v>
          </cell>
        </row>
        <row r="313">
          <cell r="B313" t="str">
            <v>AREA H P2 LAVANDERIA</v>
          </cell>
          <cell r="J313">
            <v>8.6999999999999993</v>
          </cell>
        </row>
        <row r="314">
          <cell r="B314" t="str">
            <v>ubicacion</v>
          </cell>
          <cell r="H314" t="str">
            <v>largo</v>
          </cell>
          <cell r="I314" t="str">
            <v>ancho</v>
          </cell>
          <cell r="J314" t="str">
            <v>m2</v>
          </cell>
        </row>
        <row r="315">
          <cell r="B315" t="str">
            <v>-</v>
          </cell>
          <cell r="C315" t="str">
            <v>-</v>
          </cell>
          <cell r="D315" t="str">
            <v>-</v>
          </cell>
          <cell r="E315" t="str">
            <v>-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</row>
        <row r="316">
          <cell r="B316" t="str">
            <v>lavanderia</v>
          </cell>
          <cell r="H316">
            <v>2.9</v>
          </cell>
          <cell r="I316">
            <v>3</v>
          </cell>
          <cell r="J316">
            <v>8.6999999999999993</v>
          </cell>
        </row>
        <row r="318">
          <cell r="B318" t="str">
            <v>AREA E P2 LAVANDERIA ceramico</v>
          </cell>
          <cell r="J318">
            <v>6.6000000000000005</v>
          </cell>
        </row>
        <row r="319">
          <cell r="B319" t="str">
            <v>AREA V P2 LAVANDERIA ceramico</v>
          </cell>
          <cell r="J319">
            <v>6.6000000000000005</v>
          </cell>
        </row>
        <row r="320">
          <cell r="B320" t="str">
            <v>GUARD  P2 LAVANDERIA ceramico</v>
          </cell>
          <cell r="J320">
            <v>3</v>
          </cell>
        </row>
        <row r="321">
          <cell r="B321" t="str">
            <v>CORNIZ  P2 LAVANDERIA ceramico</v>
          </cell>
          <cell r="J321">
            <v>0</v>
          </cell>
        </row>
        <row r="322">
          <cell r="B322" t="str">
            <v>Ubicacion</v>
          </cell>
          <cell r="F322" t="str">
            <v>largo</v>
          </cell>
          <cell r="G322" t="str">
            <v>alto</v>
          </cell>
          <cell r="H322" t="str">
            <v>area e</v>
          </cell>
          <cell r="I322" t="str">
            <v>area p</v>
          </cell>
          <cell r="J322" t="str">
            <v>guard</v>
          </cell>
          <cell r="K322" t="str">
            <v>corn</v>
          </cell>
        </row>
        <row r="323">
          <cell r="B323" t="str">
            <v>-</v>
          </cell>
          <cell r="C323" t="str">
            <v>-</v>
          </cell>
          <cell r="D323" t="str">
            <v>-</v>
          </cell>
          <cell r="E323" t="str">
            <v>-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</row>
        <row r="324">
          <cell r="B324" t="str">
            <v>lavanderia</v>
          </cell>
          <cell r="F324">
            <v>3</v>
          </cell>
          <cell r="G324">
            <v>2.2000000000000002</v>
          </cell>
          <cell r="H324">
            <v>6.6000000000000005</v>
          </cell>
          <cell r="I324">
            <v>6.6000000000000005</v>
          </cell>
          <cell r="J324">
            <v>3</v>
          </cell>
        </row>
        <row r="326">
          <cell r="B326" t="str">
            <v>AREA E P2 LAVANDERIA pintura</v>
          </cell>
          <cell r="J326">
            <v>24.64</v>
          </cell>
        </row>
        <row r="327">
          <cell r="B327" t="str">
            <v>AREA V P2 LAVANDERIA pintura</v>
          </cell>
          <cell r="J327">
            <v>19.7</v>
          </cell>
        </row>
        <row r="328">
          <cell r="B328" t="str">
            <v>GUARD  P2 LAVANDERIA pintura</v>
          </cell>
          <cell r="J328">
            <v>-0.5</v>
          </cell>
        </row>
        <row r="329">
          <cell r="B329" t="str">
            <v>CORNIZ  P2 LAVANDERIA pintura</v>
          </cell>
          <cell r="J329">
            <v>0</v>
          </cell>
        </row>
        <row r="330">
          <cell r="B330" t="str">
            <v>Ubicacion</v>
          </cell>
          <cell r="F330" t="str">
            <v>largo</v>
          </cell>
          <cell r="G330" t="str">
            <v>alto</v>
          </cell>
          <cell r="H330" t="str">
            <v>area e</v>
          </cell>
          <cell r="I330" t="str">
            <v>area p</v>
          </cell>
          <cell r="J330" t="str">
            <v>guard</v>
          </cell>
          <cell r="K330" t="str">
            <v>corn</v>
          </cell>
        </row>
        <row r="331">
          <cell r="B331" t="str">
            <v>-</v>
          </cell>
          <cell r="C331" t="str">
            <v>-</v>
          </cell>
          <cell r="D331" t="str">
            <v>-</v>
          </cell>
          <cell r="E331" t="str">
            <v>-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</row>
        <row r="332">
          <cell r="B332" t="str">
            <v>lavanderia</v>
          </cell>
          <cell r="F332">
            <v>8.8000000000000007</v>
          </cell>
          <cell r="G332">
            <v>2.5</v>
          </cell>
          <cell r="H332">
            <v>22</v>
          </cell>
          <cell r="I332">
            <v>22</v>
          </cell>
        </row>
        <row r="333">
          <cell r="C333" t="str">
            <v>closet</v>
          </cell>
          <cell r="F333">
            <v>1.2</v>
          </cell>
          <cell r="G333">
            <v>2.2000000000000002</v>
          </cell>
          <cell r="H333">
            <v>2.64</v>
          </cell>
          <cell r="I333">
            <v>2.64</v>
          </cell>
          <cell r="J333">
            <v>1.2</v>
          </cell>
        </row>
        <row r="334">
          <cell r="B334" t="str">
            <v>V4</v>
          </cell>
          <cell r="F334">
            <v>1</v>
          </cell>
          <cell r="G334">
            <v>1.2</v>
          </cell>
          <cell r="H334">
            <v>0</v>
          </cell>
          <cell r="I334">
            <v>-1.2</v>
          </cell>
          <cell r="J334">
            <v>0</v>
          </cell>
        </row>
        <row r="335">
          <cell r="B335" t="str">
            <v>P2</v>
          </cell>
          <cell r="F335">
            <v>0.85</v>
          </cell>
          <cell r="G335">
            <v>2.2000000000000002</v>
          </cell>
          <cell r="H335">
            <v>0</v>
          </cell>
          <cell r="I335">
            <v>-1.87</v>
          </cell>
          <cell r="J335">
            <v>-0.85</v>
          </cell>
        </row>
        <row r="336">
          <cell r="B336" t="str">
            <v>P5</v>
          </cell>
          <cell r="F336">
            <v>0.85</v>
          </cell>
          <cell r="G336">
            <v>2.2000000000000002</v>
          </cell>
          <cell r="H336">
            <v>0</v>
          </cell>
          <cell r="I336">
            <v>-1.87</v>
          </cell>
          <cell r="J336">
            <v>-0.85</v>
          </cell>
        </row>
        <row r="338">
          <cell r="B338" t="str">
            <v>AREA H P2 ESCALERAS</v>
          </cell>
          <cell r="J338">
            <v>0</v>
          </cell>
        </row>
        <row r="339">
          <cell r="B339" t="str">
            <v>AREA H P2 ESCALERAS (descansos)</v>
          </cell>
          <cell r="J339">
            <v>0</v>
          </cell>
        </row>
        <row r="340">
          <cell r="B340" t="str">
            <v>Ubicacion</v>
          </cell>
          <cell r="G340" t="str">
            <v>largo</v>
          </cell>
          <cell r="H340" t="str">
            <v>ancho</v>
          </cell>
          <cell r="I340" t="str">
            <v>m2</v>
          </cell>
          <cell r="J340" t="str">
            <v>m2</v>
          </cell>
        </row>
        <row r="341">
          <cell r="B341" t="str">
            <v>-</v>
          </cell>
          <cell r="C341" t="str">
            <v>-</v>
          </cell>
          <cell r="D341" t="str">
            <v>-</v>
          </cell>
          <cell r="E341" t="str">
            <v>-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</row>
        <row r="342">
          <cell r="B342" t="str">
            <v>Escalera 1</v>
          </cell>
          <cell r="I342">
            <v>0</v>
          </cell>
        </row>
        <row r="343">
          <cell r="C343" t="str">
            <v>descansos</v>
          </cell>
          <cell r="J343">
            <v>0</v>
          </cell>
        </row>
        <row r="345">
          <cell r="B345" t="str">
            <v>AREA E P2 ESCALERAS</v>
          </cell>
          <cell r="J345">
            <v>0</v>
          </cell>
        </row>
        <row r="346">
          <cell r="B346" t="str">
            <v>AREA V P2 ESCALERAS</v>
          </cell>
          <cell r="J346">
            <v>0</v>
          </cell>
        </row>
        <row r="347">
          <cell r="B347" t="str">
            <v>GUARD  P2 ESCALERAS</v>
          </cell>
          <cell r="J347">
            <v>0</v>
          </cell>
        </row>
        <row r="348">
          <cell r="B348" t="str">
            <v>CORNIZ  P2 ESCALERAS</v>
          </cell>
          <cell r="J348">
            <v>0</v>
          </cell>
        </row>
        <row r="349">
          <cell r="B349" t="str">
            <v>Ubicacion</v>
          </cell>
          <cell r="F349" t="str">
            <v>largo</v>
          </cell>
          <cell r="G349" t="str">
            <v>alto</v>
          </cell>
          <cell r="H349" t="str">
            <v>area e</v>
          </cell>
          <cell r="I349" t="str">
            <v>area p</v>
          </cell>
          <cell r="J349" t="str">
            <v>guard</v>
          </cell>
          <cell r="K349" t="str">
            <v>corn</v>
          </cell>
        </row>
        <row r="350">
          <cell r="B350" t="str">
            <v>-</v>
          </cell>
          <cell r="C350" t="str">
            <v>-</v>
          </cell>
          <cell r="D350" t="str">
            <v>-</v>
          </cell>
          <cell r="E350" t="str">
            <v>-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</row>
        <row r="351">
          <cell r="B351" t="str">
            <v>escalera</v>
          </cell>
          <cell r="G351">
            <v>2.5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4">
          <cell r="B354" t="str">
            <v xml:space="preserve">AREA H P2 TERRAZAS </v>
          </cell>
          <cell r="J354">
            <v>29.865000000000002</v>
          </cell>
        </row>
        <row r="355">
          <cell r="B355" t="str">
            <v>Ubicacion</v>
          </cell>
          <cell r="H355" t="str">
            <v>largo</v>
          </cell>
          <cell r="I355" t="str">
            <v>ancho</v>
          </cell>
          <cell r="J355" t="str">
            <v>m2</v>
          </cell>
        </row>
        <row r="356">
          <cell r="B356" t="str">
            <v>-</v>
          </cell>
          <cell r="C356" t="str">
            <v>-</v>
          </cell>
          <cell r="D356" t="str">
            <v>-</v>
          </cell>
          <cell r="E356" t="str">
            <v>-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</row>
        <row r="357">
          <cell r="B357" t="str">
            <v>terraza estar comedor</v>
          </cell>
          <cell r="H357">
            <v>7.2</v>
          </cell>
          <cell r="I357">
            <v>1.2</v>
          </cell>
          <cell r="J357">
            <v>8.64</v>
          </cell>
        </row>
        <row r="358">
          <cell r="H358">
            <v>5.35</v>
          </cell>
          <cell r="I358">
            <v>1.3</v>
          </cell>
          <cell r="J358">
            <v>6.9550000000000001</v>
          </cell>
        </row>
        <row r="359">
          <cell r="B359" t="str">
            <v>terraza dormitorio 1</v>
          </cell>
          <cell r="H359">
            <v>2.9</v>
          </cell>
          <cell r="I359">
            <v>1.3</v>
          </cell>
          <cell r="J359">
            <v>3.77</v>
          </cell>
        </row>
        <row r="360">
          <cell r="H360">
            <v>3.5</v>
          </cell>
          <cell r="I360">
            <v>3</v>
          </cell>
          <cell r="J360">
            <v>10.5</v>
          </cell>
        </row>
        <row r="362">
          <cell r="B362" t="str">
            <v xml:space="preserve">AREA H P2 JARDINERAS </v>
          </cell>
          <cell r="J362">
            <v>2.14</v>
          </cell>
        </row>
        <row r="363">
          <cell r="B363" t="str">
            <v>Ubicacion</v>
          </cell>
          <cell r="H363" t="str">
            <v>largo</v>
          </cell>
          <cell r="I363" t="str">
            <v>ancho</v>
          </cell>
          <cell r="J363" t="str">
            <v>m2</v>
          </cell>
        </row>
        <row r="364">
          <cell r="B364" t="str">
            <v>-</v>
          </cell>
          <cell r="C364" t="str">
            <v>-</v>
          </cell>
          <cell r="D364" t="str">
            <v>-</v>
          </cell>
          <cell r="E364" t="str">
            <v>-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</row>
        <row r="365">
          <cell r="B365" t="str">
            <v>jardinera</v>
          </cell>
          <cell r="H365">
            <v>5.35</v>
          </cell>
          <cell r="I365">
            <v>0.4</v>
          </cell>
          <cell r="J365">
            <v>2.14</v>
          </cell>
        </row>
        <row r="367">
          <cell r="B367" t="str">
            <v xml:space="preserve">AREA V P2 JARDINERAS </v>
          </cell>
          <cell r="J367">
            <v>5.75</v>
          </cell>
        </row>
        <row r="368">
          <cell r="B368" t="str">
            <v>Ubicacion</v>
          </cell>
          <cell r="F368" t="str">
            <v>largo</v>
          </cell>
          <cell r="G368" t="str">
            <v>alto</v>
          </cell>
          <cell r="H368" t="str">
            <v>area e</v>
          </cell>
        </row>
        <row r="369">
          <cell r="B369" t="str">
            <v>-</v>
          </cell>
          <cell r="C369" t="str">
            <v>-</v>
          </cell>
          <cell r="D369" t="str">
            <v>-</v>
          </cell>
          <cell r="E369" t="str">
            <v>-</v>
          </cell>
          <cell r="F369" t="str">
            <v>-</v>
          </cell>
          <cell r="G369" t="str">
            <v>-</v>
          </cell>
          <cell r="H369" t="str">
            <v>-</v>
          </cell>
        </row>
        <row r="370">
          <cell r="B370" t="str">
            <v>jardinera</v>
          </cell>
          <cell r="F370">
            <v>11.5</v>
          </cell>
          <cell r="G370">
            <v>0.5</v>
          </cell>
          <cell r="H370">
            <v>5.75</v>
          </cell>
        </row>
        <row r="372">
          <cell r="B372" t="str">
            <v>AREA H P2 PATIO SERVICIO</v>
          </cell>
          <cell r="J372">
            <v>0</v>
          </cell>
        </row>
        <row r="373">
          <cell r="B373" t="str">
            <v>Ubicacion</v>
          </cell>
          <cell r="H373" t="str">
            <v>largo</v>
          </cell>
          <cell r="I373" t="str">
            <v>ancho</v>
          </cell>
          <cell r="J373" t="str">
            <v>m2</v>
          </cell>
        </row>
        <row r="374">
          <cell r="B374" t="str">
            <v>-</v>
          </cell>
          <cell r="C374" t="str">
            <v>-</v>
          </cell>
          <cell r="D374" t="str">
            <v>-</v>
          </cell>
          <cell r="E374" t="str">
            <v>-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</row>
        <row r="375">
          <cell r="B375" t="str">
            <v>patio servicio</v>
          </cell>
          <cell r="J375">
            <v>0</v>
          </cell>
        </row>
        <row r="377">
          <cell r="B377" t="str">
            <v>AREA H P2 PATIO ACCESO</v>
          </cell>
          <cell r="J377">
            <v>17.2</v>
          </cell>
        </row>
        <row r="378">
          <cell r="B378" t="str">
            <v>Ubicacion</v>
          </cell>
          <cell r="H378" t="str">
            <v>largo</v>
          </cell>
          <cell r="I378" t="str">
            <v>ancho</v>
          </cell>
          <cell r="J378" t="str">
            <v>m2</v>
          </cell>
        </row>
        <row r="379">
          <cell r="B379" t="str">
            <v>-</v>
          </cell>
          <cell r="C379" t="str">
            <v>-</v>
          </cell>
          <cell r="D379" t="str">
            <v>-</v>
          </cell>
          <cell r="E379" t="str">
            <v>-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</row>
        <row r="380">
          <cell r="B380" t="str">
            <v>patio acceso</v>
          </cell>
          <cell r="H380">
            <v>4</v>
          </cell>
          <cell r="I380">
            <v>4.3</v>
          </cell>
          <cell r="J380">
            <v>17.2</v>
          </cell>
        </row>
        <row r="382">
          <cell r="B382" t="str">
            <v>AREA H P2 ESTACIONAMIENTO</v>
          </cell>
          <cell r="J382">
            <v>0</v>
          </cell>
        </row>
        <row r="383">
          <cell r="B383" t="str">
            <v>Ubicacion</v>
          </cell>
          <cell r="H383" t="str">
            <v>largo</v>
          </cell>
          <cell r="I383" t="str">
            <v>ancho</v>
          </cell>
          <cell r="J383" t="str">
            <v>m2</v>
          </cell>
        </row>
        <row r="384">
          <cell r="B384" t="str">
            <v>-</v>
          </cell>
          <cell r="C384" t="str">
            <v>-</v>
          </cell>
          <cell r="D384" t="str">
            <v>-</v>
          </cell>
          <cell r="E384" t="str">
            <v>-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</row>
        <row r="385">
          <cell r="B385" t="str">
            <v>estacionamiento</v>
          </cell>
          <cell r="J385">
            <v>0</v>
          </cell>
        </row>
        <row r="392">
          <cell r="B392" t="str">
            <v>CUADRO DE VANOS</v>
          </cell>
        </row>
        <row r="393">
          <cell r="B393" t="str">
            <v>UBICACION</v>
          </cell>
          <cell r="D393" t="str">
            <v>ancho</v>
          </cell>
          <cell r="E393" t="str">
            <v>alto</v>
          </cell>
          <cell r="F393" t="str">
            <v>guardapolvos</v>
          </cell>
          <cell r="G393" t="str">
            <v>cornisa</v>
          </cell>
        </row>
        <row r="394">
          <cell r="B394" t="str">
            <v>-</v>
          </cell>
          <cell r="C394" t="str">
            <v>-</v>
          </cell>
          <cell r="D394" t="str">
            <v>-</v>
          </cell>
          <cell r="E394" t="str">
            <v>-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</row>
        <row r="395">
          <cell r="B395" t="str">
            <v>P1</v>
          </cell>
          <cell r="D395">
            <v>0.9</v>
          </cell>
          <cell r="E395">
            <v>2.2000000000000002</v>
          </cell>
          <cell r="F395">
            <v>-0.9</v>
          </cell>
        </row>
        <row r="396">
          <cell r="B396" t="str">
            <v>P2</v>
          </cell>
          <cell r="D396">
            <v>0.85</v>
          </cell>
          <cell r="E396">
            <v>2.2000000000000002</v>
          </cell>
          <cell r="F396">
            <v>-0.85</v>
          </cell>
        </row>
        <row r="397">
          <cell r="B397" t="str">
            <v>P3</v>
          </cell>
          <cell r="D397">
            <v>0.75</v>
          </cell>
          <cell r="E397">
            <v>2.2000000000000002</v>
          </cell>
          <cell r="F397">
            <v>-0.75</v>
          </cell>
        </row>
        <row r="398">
          <cell r="B398" t="str">
            <v>P4</v>
          </cell>
          <cell r="D398">
            <v>0.8</v>
          </cell>
          <cell r="E398">
            <v>2.2000000000000002</v>
          </cell>
          <cell r="F398">
            <v>-0.8</v>
          </cell>
        </row>
        <row r="399">
          <cell r="B399" t="str">
            <v>P5</v>
          </cell>
          <cell r="D399">
            <v>0.85</v>
          </cell>
          <cell r="E399">
            <v>2.2000000000000002</v>
          </cell>
          <cell r="F399">
            <v>-0.85</v>
          </cell>
        </row>
        <row r="400">
          <cell r="B400" t="str">
            <v>P6</v>
          </cell>
          <cell r="D400">
            <v>1.2</v>
          </cell>
          <cell r="E400">
            <v>2.2000000000000002</v>
          </cell>
          <cell r="F400">
            <v>-1.2</v>
          </cell>
        </row>
        <row r="401">
          <cell r="B401" t="str">
            <v>V1</v>
          </cell>
          <cell r="D401">
            <v>0.5</v>
          </cell>
          <cell r="E401">
            <v>1.2</v>
          </cell>
        </row>
        <row r="402">
          <cell r="B402" t="str">
            <v>V2</v>
          </cell>
          <cell r="D402">
            <v>1</v>
          </cell>
          <cell r="E402">
            <v>1.5</v>
          </cell>
        </row>
        <row r="403">
          <cell r="B403" t="str">
            <v>V3</v>
          </cell>
          <cell r="D403">
            <v>1.5</v>
          </cell>
          <cell r="E403">
            <v>1.5</v>
          </cell>
        </row>
        <row r="404">
          <cell r="B404" t="str">
            <v>V4</v>
          </cell>
          <cell r="D404">
            <v>1</v>
          </cell>
          <cell r="E404">
            <v>1.2</v>
          </cell>
        </row>
        <row r="405">
          <cell r="B405" t="str">
            <v>V5</v>
          </cell>
          <cell r="D405">
            <v>4.3</v>
          </cell>
          <cell r="E405">
            <v>1.6</v>
          </cell>
        </row>
        <row r="406">
          <cell r="B406" t="str">
            <v>PV1</v>
          </cell>
          <cell r="D406">
            <v>1</v>
          </cell>
          <cell r="E406">
            <v>2.2000000000000002</v>
          </cell>
          <cell r="F406">
            <v>-1</v>
          </cell>
        </row>
        <row r="407">
          <cell r="B407" t="str">
            <v>PV2</v>
          </cell>
          <cell r="D407">
            <v>2</v>
          </cell>
          <cell r="E407">
            <v>2.2000000000000002</v>
          </cell>
          <cell r="F407">
            <v>-2</v>
          </cell>
        </row>
        <row r="408">
          <cell r="B408" t="str">
            <v>PCL1</v>
          </cell>
          <cell r="D408">
            <v>0.9</v>
          </cell>
          <cell r="E408">
            <v>2.5</v>
          </cell>
          <cell r="F408">
            <v>-0.9</v>
          </cell>
          <cell r="G408">
            <v>-0.9</v>
          </cell>
        </row>
        <row r="409">
          <cell r="B409" t="str">
            <v>PCL2</v>
          </cell>
          <cell r="D409">
            <v>0.75</v>
          </cell>
          <cell r="E409">
            <v>2.5</v>
          </cell>
          <cell r="F409">
            <v>-0.75</v>
          </cell>
          <cell r="G409">
            <v>-0.75</v>
          </cell>
        </row>
        <row r="410">
          <cell r="B410" t="str">
            <v>PCL3</v>
          </cell>
          <cell r="D410">
            <v>0.75</v>
          </cell>
          <cell r="E410">
            <v>2.5</v>
          </cell>
          <cell r="F410">
            <v>-0.75</v>
          </cell>
          <cell r="G410">
            <v>-0.75</v>
          </cell>
        </row>
        <row r="411">
          <cell r="B411" t="str">
            <v>PCL4</v>
          </cell>
          <cell r="D411">
            <v>2</v>
          </cell>
          <cell r="E411">
            <v>2.5</v>
          </cell>
          <cell r="F411">
            <v>-2</v>
          </cell>
          <cell r="G411">
            <v>-2</v>
          </cell>
        </row>
        <row r="412">
          <cell r="B412" t="str">
            <v>PCL5</v>
          </cell>
          <cell r="D412">
            <v>2.6</v>
          </cell>
          <cell r="E412">
            <v>2.5</v>
          </cell>
          <cell r="F412">
            <v>-2.6</v>
          </cell>
          <cell r="G412">
            <v>-2.6</v>
          </cell>
        </row>
        <row r="413">
          <cell r="B413" t="str">
            <v>PDe</v>
          </cell>
          <cell r="C413" t="str">
            <v>despensa en cocina</v>
          </cell>
          <cell r="D413">
            <v>1.7</v>
          </cell>
          <cell r="E413">
            <v>2.4</v>
          </cell>
          <cell r="G413">
            <v>-1.7</v>
          </cell>
        </row>
        <row r="416">
          <cell r="B416" t="str">
            <v>FIN CUADRO DE VANOS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S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Hoja3"/>
      <sheetName val="GASTOS GENERALES"/>
      <sheetName val="Hoja1"/>
      <sheetName val="Hoja2"/>
      <sheetName val="Montaje Mecánico y Piping"/>
      <sheetName val="PIPE"/>
      <sheetName val="FLANGE"/>
      <sheetName val="VALVE"/>
      <sheetName val="RESUMEN DE COTIZACION"/>
      <sheetName val="OBRA CIVIL"/>
      <sheetName val="ESTRUCTURA DE HORMIGON"/>
      <sheetName val="INFRAESTRUCTURA"/>
      <sheetName val="INSTALACION ELECTRICA"/>
      <sheetName val="Casa_B_estuco"/>
      <sheetName val="Casa__B_estuco_siding"/>
      <sheetName val="Casa__B_enchape_ladrillo"/>
      <sheetName val="Alcant_"/>
      <sheetName val="Agua_Pot_"/>
      <sheetName val="Inst__Gas"/>
      <sheetName val="$_prom_"/>
      <sheetName val="GASTOS_GENERALES"/>
      <sheetName val="Montaje_Mecánico_y_Piping"/>
      <sheetName val="Resumen"/>
      <sheetName val="Avance Finaciero Parque Mirador"/>
      <sheetName val="Programa Final 15-04-13"/>
      <sheetName val="Curva &quot;S&quot; Proyecto"/>
      <sheetName val="Curva &quot;S&quot; Hormigón"/>
      <sheetName val="Personal"/>
      <sheetName val="organigrama"/>
      <sheetName val="Fotos"/>
      <sheetName val="Muestras Hº"/>
      <sheetName val="C. Compras"/>
      <sheetName val="Arriendos"/>
      <sheetName val="RDI"/>
      <sheetName val="L.OBRA"/>
      <sheetName val="Acta Reunión Mandante"/>
      <sheetName val="Avance financiero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Portfolio"/>
      <sheetName val="STOCKWATCH - US$"/>
      <sheetName val="CONSENSUSWATCH - US$"/>
      <sheetName val="Stock Performance - US$"/>
      <sheetName val="Cuadrilla"/>
      <sheetName val="Consumibles"/>
      <sheetName val="Equipo"/>
      <sheetName val="Casa_B_estuco1"/>
      <sheetName val="Casa__B_estuco_siding1"/>
      <sheetName val="Casa__B_enchape_ladrillo1"/>
      <sheetName val="Alcant_1"/>
      <sheetName val="Agua_Pot_1"/>
      <sheetName val="Inst__Gas1"/>
      <sheetName val="$_prom_1"/>
      <sheetName val="GASTOS_GENERALES1"/>
      <sheetName val="Montaje_Mecánico_y_Piping1"/>
      <sheetName val="RESUMEN_DE_COTIZACION"/>
      <sheetName val="OBRA_CIVIL"/>
      <sheetName val="ESTRUCTURA_DE_HORMIGON"/>
      <sheetName val="INSTALACION_ELECTRICA"/>
      <sheetName val="Av_finan"/>
      <sheetName val="TERMINACIONES_EA"/>
      <sheetName val="RESUMEN_DE_COTIZACION1"/>
      <sheetName val="Costos"/>
      <sheetName val="RESUMEN_ATI"/>
      <sheetName val="Avance_financiero"/>
      <sheetName val="Detalle"/>
      <sheetName val="Detalle_ATI_en_$"/>
      <sheetName val="OBRACIVILJUMBO_FACHADAS"/>
      <sheetName val="OBRA_CIVIL1"/>
      <sheetName val="ESTRUCTURA_DE_HORMIGON1"/>
      <sheetName val="EP_N°1"/>
      <sheetName val="INSTALACION_ELECTRICA1"/>
      <sheetName val="Cubicaciones"/>
      <sheetName val="Costos_REAL_en_UF-m2"/>
      <sheetName val="Casa_B_estuco2"/>
      <sheetName val="Casa__B_estuco_siding2"/>
      <sheetName val="Casa__B_enchape_ladrillo2"/>
      <sheetName val="Alcant_2"/>
      <sheetName val="Agua_Pot_2"/>
      <sheetName val="Inst__Gas2"/>
      <sheetName val="$_prom_2"/>
      <sheetName val="GASTOS_GENERALES2"/>
      <sheetName val="Montaje_Mecánico_y_Piping2"/>
      <sheetName val="Avance_financiero1"/>
      <sheetName val="Limit_ACC_A"/>
      <sheetName val="Casa_B_estuco3"/>
      <sheetName val="Casa__B_estuco_siding3"/>
      <sheetName val="Casa__B_enchape_ladrillo3"/>
      <sheetName val="Alcant_3"/>
      <sheetName val="Agua_Pot_3"/>
      <sheetName val="Inst__Gas3"/>
      <sheetName val="$_prom_3"/>
      <sheetName val="GASTOS_GENERALES3"/>
      <sheetName val="Montaje_Mecánico_y_Piping3"/>
      <sheetName val="RESUMEN_DE_COTIZACION2"/>
      <sheetName val="OBRA_CIVIL2"/>
      <sheetName val="ESTRUCTURA_DE_HORMIGON2"/>
      <sheetName val="INSTALACION_ELECTRICA2"/>
      <sheetName val="Avance_financiero2"/>
      <sheetName val="Cuadro Comparativo Resumen (EQ)"/>
      <sheetName val="Obras Prov. y Prelim. (EQ)"/>
      <sheetName val="Movimiento Tierra y demolic (E)"/>
      <sheetName val="Obras Civiles (EQ)"/>
      <sheetName val="Est. Metálicas (EQ)"/>
      <sheetName val="Carta Oferta"/>
      <sheetName val="EBCO"/>
      <sheetName val="MEGACENTRO"/>
      <sheetName val="Casa_B_estuco4"/>
      <sheetName val="Casa__B_estuco_siding4"/>
      <sheetName val="Casa__B_enchape_ladrillo4"/>
      <sheetName val="Alcant_4"/>
      <sheetName val="Agua_Pot_4"/>
      <sheetName val="Inst__Gas4"/>
      <sheetName val="$_prom_4"/>
      <sheetName val="GASTOS_GENERALES4"/>
      <sheetName val="Montaje_Mecánico_y_Piping4"/>
      <sheetName val="RESUMEN_DE_COTIZACION3"/>
      <sheetName val="OBRA_CIVIL3"/>
      <sheetName val="ESTRUCTURA_DE_HORMIGON3"/>
      <sheetName val="INSTALACION_ELECTRICA3"/>
      <sheetName val="Avance_financiero3"/>
      <sheetName val="STOCKWATCH_-_US$"/>
      <sheetName val="CONSENSUSWATCH_-_US$"/>
      <sheetName val="Stock_Performance_-_US$"/>
      <sheetName val="Avance_Finaciero_Parque_Mirador"/>
      <sheetName val="Programa_Final_15-04-13"/>
      <sheetName val="Curva_&quot;S&quot;_Proyecto"/>
      <sheetName val="Curva_&quot;S&quot;_Hormigón"/>
      <sheetName val="Muestras_Hº"/>
      <sheetName val="C__Compras"/>
      <sheetName val="L_OBRA"/>
      <sheetName val="Acta_Reunión_Mandante"/>
      <sheetName val="Cuadro_Comparativo_Resumen_(EQ)"/>
      <sheetName val="Obras_Prov__y_Prelim__(EQ)"/>
      <sheetName val="Movimiento_Tierra_y_demolic_(E)"/>
      <sheetName val="Obras_Civiles_(EQ)"/>
      <sheetName val="Est__Metálicas_(EQ)"/>
      <sheetName val="Carta_Oferta"/>
      <sheetName val="[COMPBAS.XLS]___E27_c_PILAR_C_3"/>
      <sheetName val="[COMPBAS.XLS][COMPBAS.XLS]____3"/>
      <sheetName val="[COMPBAS.XLS]___E27_c_PILAR_C_2"/>
      <sheetName val="[COMPBAS.XLS][COMPBAS.XLS]____2"/>
      <sheetName val="[COMPBAS.XLS][COMPBAS.XLS]_CO_3"/>
      <sheetName val="[COMPBAS.XLS][COMPBAS.XLS]_CO_2"/>
      <sheetName val="[COMPBAS.XLS]___E27_c_PILAR_C_5"/>
      <sheetName val="[COMPBAS.XLS][COMPBAS.XLS]____5"/>
      <sheetName val="[COMPBAS.XLS][COMPBAS.XLS]_CO_5"/>
      <sheetName val="[COMPBAS.XLS][COMPBAS.XLS][COMP"/>
      <sheetName val="[COMPBAS.XLS]___E27_c_PILAR_C_4"/>
      <sheetName val="[COMPBAS.XLS][COMPBAS.XLS]____4"/>
      <sheetName val="[COMPBAS.XLS][COMPBAS.XLS]_CO_4"/>
      <sheetName val="[COMPBAS.XLS]___E27_c_PILAR_C_6"/>
      <sheetName val="[COMPBAS.XLS]___E27_c_PILAR_C_8"/>
      <sheetName val="[COMPBAS.XLS]___E27_c_PILAR_C_7"/>
      <sheetName val="[COMPBAS.XLS]___E27_c_PILAR_C_9"/>
      <sheetName val="NUEVOS PU "/>
      <sheetName val="Analisis de Restricciones"/>
      <sheetName val="Cubicación Cliente"/>
      <sheetName val="Cierre Final  "/>
      <sheetName val="Cubicación"/>
      <sheetName val="AGBAR-TRIM"/>
      <sheetName val="Análisis 2001"/>
      <sheetName val="Budget"/>
      <sheetName val="Datos"/>
      <sheetName val="AFEInt"/>
      <sheetName val="CI e Bil"/>
      <sheetName val="Análisis_2001"/>
      <sheetName val="Monto a Cubrir"/>
      <sheetName val="6400_31122005_HIS"/>
      <sheetName val="T2E_1296"/>
      <sheetName val="1. Inst. Faena"/>
      <sheetName val="2. Mov. de Tierra"/>
      <sheetName val="3. Demoliciones y OOCC"/>
      <sheetName val="no borrrar"/>
      <sheetName val="tiraje mix"/>
      <sheetName val="AVANCE FISICO"/>
      <sheetName val="Base"/>
      <sheetName val="Itemizado Oficial"/>
      <sheetName val="ITEMIZADO"/>
      <sheetName val="1.CUB. B "/>
      <sheetName val="1.CUB. C"/>
      <sheetName val="1.CUB. D "/>
      <sheetName val="1.CUB. E-F-G"/>
      <sheetName val="1.CUB. H"/>
      <sheetName val="1.CUB. I"/>
      <sheetName val="2.CUBIERTA"/>
      <sheetName val="3.FACH"/>
      <sheetName val="4.TAB.VID."/>
      <sheetName val="4.VNT"/>
      <sheetName val="5.PTA"/>
      <sheetName val="5.2.PTA"/>
      <sheetName val="5.3.PTA"/>
      <sheetName val="5.PTA (ap)"/>
      <sheetName val="5.PTA. I"/>
      <sheetName val="6.SANIT."/>
      <sheetName val="6.1.VARIOS sanit."/>
      <sheetName val="7. CLOSET"/>
      <sheetName val="7. MUEBLES"/>
      <sheetName val="H-OBRAS EXTERIORES"/>
      <sheetName val="SUPERFICIES1"/>
      <sheetName val="SUPERFICIES2"/>
      <sheetName val="8. PAV EXT "/>
      <sheetName val="8. PAV EXT"/>
      <sheetName val="9. ENLUCIDOS"/>
      <sheetName val="10. ITEM DEMO"/>
      <sheetName val="10. DEM.B"/>
      <sheetName val="10.DEM.B-MET"/>
      <sheetName val="10. DEM.C"/>
      <sheetName val="10. DEM.D"/>
      <sheetName val="10. DEM.H"/>
      <sheetName val="10. DEM.I"/>
      <sheetName val="11.PINTURAS"/>
      <sheetName val="12.VARIOS"/>
      <sheetName val="COT MAT"/>
      <sheetName val="COT OG"/>
      <sheetName val="RES. OG"/>
      <sheetName val="ESPECIF"/>
      <sheetName val="CERCHA"/>
      <sheetName val="PRESUPUESTO GRAL REV 2 "/>
      <sheetName val="PRESUPUESTO GRAL REV 4"/>
      <sheetName val="PRESUPUESTO GRAL DELTA"/>
      <sheetName val="DEGLOSE GG"/>
      <sheetName val="MODIFICACIÓN"/>
      <sheetName val="PPTO DETALLADO"/>
      <sheetName val="ALCANCES TECNICOS"/>
      <sheetName val="ANEXO A (Listado de planos)"/>
      <sheetName val="ANEXO B"/>
      <sheetName val="ANEXO C "/>
      <sheetName val="ANEXO D alcances especialidades"/>
      <sheetName val="ANEXO F"/>
      <sheetName val="ALCANCES ADMINISTRATIVOS "/>
      <sheetName val="DESGLOSE CD"/>
      <sheetName val="ALCANCES TECNICOS."/>
      <sheetName val="LISTADO DE PLANOS"/>
      <sheetName val="ANEXO D Alcances SC"/>
      <sheetName val="D34jul00A"/>
      <sheetName val="Resumen API"/>
      <sheetName val="Criterio"/>
      <sheetName val="SOC"/>
      <sheetName val="CFG"/>
      <sheetName val="CEEC"/>
      <sheetName val="Manual"/>
      <sheetName val="Sup"/>
      <sheetName val="Proyecto Tipo"/>
      <sheetName val="fechas"/>
      <sheetName val="ggrales "/>
      <sheetName val="T.I. COSTOS FIJOS Y VARIABLES"/>
      <sheetName val="PRECIOS US_UF_EURO"/>
      <sheetName val="Index"/>
      <sheetName val="Colonos"/>
      <sheetName val="Casa_B_estuco5"/>
      <sheetName val="Casa__B_estuco_siding5"/>
      <sheetName val="Casa__B_enchape_ladrillo5"/>
      <sheetName val="Alcant_5"/>
      <sheetName val="Agua_Pot_5"/>
      <sheetName val="Inst__Gas5"/>
      <sheetName val="$_prom_5"/>
      <sheetName val="GASTOS_GENERALES5"/>
      <sheetName val="Montaje_Mecánico_y_Piping5"/>
      <sheetName val="RESUMEN_DE_COTIZACION4"/>
      <sheetName val="OBRA_CIVIL4"/>
      <sheetName val="ESTRUCTURA_DE_HORMIGON4"/>
      <sheetName val="INSTALACION_ELECTRICA4"/>
      <sheetName val="Avance_financiero4"/>
      <sheetName val="STOCKWATCH_-_US$1"/>
      <sheetName val="CONSENSUSWATCH_-_US$1"/>
      <sheetName val="Stock_Performance_-_US$1"/>
      <sheetName val="Avance_Finaciero_Parque_Mirado1"/>
      <sheetName val="Programa_Final_15-04-131"/>
      <sheetName val="Curva_&quot;S&quot;_Proyecto1"/>
      <sheetName val="Curva_&quot;S&quot;_Hormigón1"/>
      <sheetName val="Muestras_Hº1"/>
      <sheetName val="C__Compras1"/>
      <sheetName val="L_OBRA1"/>
      <sheetName val="Acta_Reunión_Mandante1"/>
      <sheetName val="Cuadro_Comparativo_Resumen_(EQ1"/>
      <sheetName val="Obras_Prov__y_Prelim__(EQ)1"/>
      <sheetName val="Movimiento_Tierra_y_demolic_(E1"/>
      <sheetName val="Obras_Civiles_(EQ)1"/>
      <sheetName val="Est__Metálicas_(EQ)1"/>
      <sheetName val="Carta_Oferta1"/>
      <sheetName val="Analisis_de_Restricciones"/>
      <sheetName val="Análisis_20011"/>
      <sheetName val="CI_e_Bil"/>
      <sheetName val="Monto_a_Cubrir"/>
      <sheetName val="no_borrrar"/>
      <sheetName val="tiraje_mix"/>
      <sheetName val="AVANCE_FISICO"/>
      <sheetName val="ggrales_"/>
      <sheetName val="PRESUPUESTO_GRAL_REV_2_"/>
      <sheetName val="PRESUPUESTO_GRAL_REV_4"/>
      <sheetName val="PRESUPUESTO_GRAL_DELTA"/>
      <sheetName val="DEGLOSE_GG"/>
      <sheetName val="PPTO_DETALLADO"/>
      <sheetName val="ALCANCES_TECNICOS"/>
      <sheetName val="ANEXO_A_(Listado_de_planos)"/>
      <sheetName val="ANEXO_B"/>
      <sheetName val="ANEXO_C_"/>
      <sheetName val="ANEXO_D_alcances_especialidades"/>
      <sheetName val="ANEXO_F"/>
      <sheetName val="ALCANCES_ADMINISTRATIVOS_"/>
      <sheetName val="DESGLOSE_CD"/>
      <sheetName val="ALCANCES_TECNICOS_"/>
      <sheetName val="LISTADO_DE_PLANOS"/>
      <sheetName val="ANEXO_D_Alcances_SC"/>
      <sheetName val="T_I__COSTOS_FIJOS_Y_VARIABLES"/>
      <sheetName val="1__Inst__Faena"/>
      <sheetName val="2__Mov__de_Tierra"/>
      <sheetName val="3__Demoliciones_y_OOCC"/>
      <sheetName val="PRECIOS_US_UF_EURO"/>
      <sheetName val="Itemizado_Oficial"/>
      <sheetName val="1_CUB__B_"/>
      <sheetName val="1_CUB__C"/>
      <sheetName val="1_CUB__D_"/>
      <sheetName val="1_CUB__E-F-G"/>
      <sheetName val="1_CUB__H"/>
      <sheetName val="1_CUB__I"/>
      <sheetName val="2_CUBIERTA"/>
      <sheetName val="3_FACH"/>
      <sheetName val="4_TAB_VID_"/>
      <sheetName val="4_VNT"/>
      <sheetName val="5_PTA"/>
      <sheetName val="5_2_PTA"/>
      <sheetName val="5_3_PTA"/>
      <sheetName val="5_PTA_(ap)"/>
      <sheetName val="5_PTA__I"/>
      <sheetName val="6_SANIT_"/>
      <sheetName val="6_1_VARIOS_sanit_"/>
      <sheetName val="7__CLOSET"/>
      <sheetName val="7__MUEBLES"/>
      <sheetName val="H-OBRAS_EXTERIORES"/>
      <sheetName val="8__PAV_EXT_"/>
      <sheetName val="8__PAV_EXT"/>
      <sheetName val="9__ENLUCIDOS"/>
      <sheetName val="10__ITEM_DEMO"/>
      <sheetName val="10__DEM_B"/>
      <sheetName val="10_DEM_B-MET"/>
      <sheetName val="10__DEM_C"/>
      <sheetName val="10__DEM_D"/>
      <sheetName val="10__DEM_H"/>
      <sheetName val="10__DEM_I"/>
      <sheetName val="11_PINTURAS"/>
      <sheetName val="12_VARIOS"/>
      <sheetName val="COT_MAT"/>
      <sheetName val="COT_OG"/>
      <sheetName val="RES__OG"/>
      <sheetName val="Cubicación_Cliente"/>
      <sheetName val="Cierre_Final__"/>
      <sheetName val="Proyecto_Tipo"/>
      <sheetName val="Casa_B_estuco6"/>
      <sheetName val="Casa__B_estuco_siding6"/>
      <sheetName val="Casa__B_enchape_ladrillo6"/>
      <sheetName val="Alcant_6"/>
      <sheetName val="Agua_Pot_6"/>
      <sheetName val="Inst__Gas6"/>
      <sheetName val="$_prom_6"/>
      <sheetName val="GASTOS_GENERALES6"/>
      <sheetName val="Montaje_Mecánico_y_Piping6"/>
      <sheetName val="RESUMEN_DE_COTIZACION5"/>
      <sheetName val="OBRA_CIVIL5"/>
      <sheetName val="ESTRUCTURA_DE_HORMIGON5"/>
      <sheetName val="INSTALACION_ELECTRICA5"/>
      <sheetName val="Avance_financiero5"/>
      <sheetName val="STOCKWATCH_-_US$2"/>
      <sheetName val="CONSENSUSWATCH_-_US$2"/>
      <sheetName val="Stock_Performance_-_US$2"/>
      <sheetName val="Avance_Finaciero_Parque_Mirado2"/>
      <sheetName val="Programa_Final_15-04-132"/>
      <sheetName val="Curva_&quot;S&quot;_Proyecto2"/>
      <sheetName val="Curva_&quot;S&quot;_Hormigón2"/>
      <sheetName val="Muestras_Hº2"/>
      <sheetName val="C__Compras2"/>
      <sheetName val="L_OBRA2"/>
      <sheetName val="Acta_Reunión_Mandante2"/>
      <sheetName val="Cuadro_Comparativo_Resumen_(EQ2"/>
      <sheetName val="Obras_Prov__y_Prelim__(EQ)2"/>
      <sheetName val="Movimiento_Tierra_y_demolic_(E2"/>
      <sheetName val="Obras_Civiles_(EQ)2"/>
      <sheetName val="Est__Metálicas_(EQ)2"/>
      <sheetName val="Carta_Oferta2"/>
      <sheetName val="Analisis_de_Restricciones1"/>
      <sheetName val="Análisis_20012"/>
      <sheetName val="CI_e_Bil1"/>
      <sheetName val="Monto_a_Cubrir1"/>
      <sheetName val="no_borrrar1"/>
      <sheetName val="tiraje_mix1"/>
      <sheetName val="AVANCE_FISICO1"/>
      <sheetName val="ggrales_1"/>
      <sheetName val="PRESUPUESTO_GRAL_REV_2_1"/>
      <sheetName val="PRESUPUESTO_GRAL_REV_41"/>
      <sheetName val="PRESUPUESTO_GRAL_DELTA1"/>
      <sheetName val="DEGLOSE_GG1"/>
      <sheetName val="PPTO_DETALLADO1"/>
      <sheetName val="ALCANCES_TECNICOS1"/>
      <sheetName val="ANEXO_A_(Listado_de_planos)1"/>
      <sheetName val="ANEXO_B1"/>
      <sheetName val="ANEXO_C_1"/>
      <sheetName val="ANEXO_D_alcances_especialidade1"/>
      <sheetName val="ANEXO_F1"/>
      <sheetName val="ALCANCES_ADMINISTRATIVOS_1"/>
      <sheetName val="DESGLOSE_CD1"/>
      <sheetName val="ALCANCES_TECNICOS_1"/>
      <sheetName val="LISTADO_DE_PLANOS1"/>
      <sheetName val="ANEXO_D_Alcances_SC1"/>
      <sheetName val="1__Inst__Faena1"/>
      <sheetName val="2__Mov__de_Tierra1"/>
      <sheetName val="3__Demoliciones_y_OOCC1"/>
      <sheetName val="T_I__COSTOS_FIJOS_Y_VARIABLES1"/>
      <sheetName val="PRECIOS_US_UF_EURO1"/>
      <sheetName val="Itemizado_Oficial1"/>
      <sheetName val="1_CUB__B_1"/>
      <sheetName val="1_CUB__C1"/>
      <sheetName val="1_CUB__D_1"/>
      <sheetName val="1_CUB__E-F-G1"/>
      <sheetName val="1_CUB__H1"/>
      <sheetName val="1_CUB__I1"/>
      <sheetName val="2_CUBIERTA1"/>
      <sheetName val="3_FACH1"/>
      <sheetName val="4_TAB_VID_1"/>
      <sheetName val="4_VNT1"/>
      <sheetName val="5_PTA1"/>
      <sheetName val="5_2_PTA1"/>
      <sheetName val="5_3_PTA1"/>
      <sheetName val="5_PTA_(ap)1"/>
      <sheetName val="5_PTA__I1"/>
      <sheetName val="6_SANIT_1"/>
      <sheetName val="6_1_VARIOS_sanit_1"/>
      <sheetName val="7__CLOSET1"/>
      <sheetName val="7__MUEBLES1"/>
      <sheetName val="H-OBRAS_EXTERIORES1"/>
      <sheetName val="8__PAV_EXT_1"/>
      <sheetName val="8__PAV_EXT1"/>
      <sheetName val="9__ENLUCIDOS1"/>
      <sheetName val="10__ITEM_DEMO1"/>
      <sheetName val="10__DEM_B1"/>
      <sheetName val="10_DEM_B-MET1"/>
      <sheetName val="10__DEM_C1"/>
      <sheetName val="10__DEM_D1"/>
      <sheetName val="10__DEM_H1"/>
      <sheetName val="10__DEM_I1"/>
      <sheetName val="11_PINTURAS1"/>
      <sheetName val="12_VARIOS1"/>
      <sheetName val="COT_MAT1"/>
    </sheetNames>
    <sheetDataSet>
      <sheetData sheetId="0" refreshError="1">
        <row r="4">
          <cell r="B4">
            <v>52</v>
          </cell>
          <cell r="C4">
            <v>2</v>
          </cell>
          <cell r="L4">
            <v>2.1698750000000007</v>
          </cell>
          <cell r="M4">
            <v>112.83350000000003</v>
          </cell>
        </row>
        <row r="5">
          <cell r="B5">
            <v>1</v>
          </cell>
          <cell r="C5">
            <v>3.9</v>
          </cell>
          <cell r="L5">
            <v>2.5546250000000006</v>
          </cell>
          <cell r="M5">
            <v>2.5546250000000006</v>
          </cell>
        </row>
        <row r="6">
          <cell r="B6">
            <v>1</v>
          </cell>
          <cell r="L6">
            <v>0</v>
          </cell>
          <cell r="M6">
            <v>0</v>
          </cell>
        </row>
        <row r="7">
          <cell r="B7">
            <v>1</v>
          </cell>
          <cell r="L7">
            <v>0</v>
          </cell>
          <cell r="M7">
            <v>0</v>
          </cell>
        </row>
        <row r="8">
          <cell r="B8">
            <v>1</v>
          </cell>
          <cell r="L8">
            <v>0</v>
          </cell>
          <cell r="M8">
            <v>0</v>
          </cell>
        </row>
        <row r="9">
          <cell r="B9">
            <v>1</v>
          </cell>
          <cell r="L9">
            <v>0</v>
          </cell>
          <cell r="M9">
            <v>0</v>
          </cell>
        </row>
        <row r="10">
          <cell r="B10">
            <v>1</v>
          </cell>
          <cell r="L10">
            <v>0</v>
          </cell>
          <cell r="M10">
            <v>0</v>
          </cell>
        </row>
        <row r="11">
          <cell r="B11">
            <v>1</v>
          </cell>
          <cell r="L11">
            <v>0</v>
          </cell>
          <cell r="M11">
            <v>0</v>
          </cell>
        </row>
        <row r="12">
          <cell r="B12">
            <v>1</v>
          </cell>
          <cell r="L12">
            <v>0</v>
          </cell>
          <cell r="M1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/>
      <sheetData sheetId="164"/>
      <sheetData sheetId="165"/>
      <sheetData sheetId="166" refreshError="1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s"/>
      <sheetName val="Ppto "/>
    </sheetNames>
    <sheetDataSet>
      <sheetData sheetId="0" refreshError="1">
        <row r="22">
          <cell r="D22">
            <v>0.4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s"/>
      <sheetName val="Ppto Base"/>
      <sheetName val="Item C Acc-CCTV-Robo"/>
      <sheetName val="Item Det -FM"/>
    </sheetNames>
    <sheetDataSet>
      <sheetData sheetId="0" refreshError="1">
        <row r="8">
          <cell r="D8">
            <v>759.76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so 11 Rev 2"/>
      <sheetName val="Adicionales-1"/>
      <sheetName val="Piso 11 EP 1 Ordinario"/>
      <sheetName val="Piso 11 EP 1 Rebajado"/>
      <sheetName val="Tyco"/>
      <sheetName val="ELECTRICIDAD CORREA Y CIA"/>
      <sheetName val="CABLEADO C. DEBILES CORREA Y CI"/>
      <sheetName val="Arteknia"/>
      <sheetName val="Analisis Precios 1"/>
      <sheetName val="_Precios Actualizados Mayo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bicacion"/>
      <sheetName val="ObraGruesa"/>
      <sheetName val="Auxiliar"/>
      <sheetName val="Fierro"/>
    </sheetNames>
    <sheetDataSet>
      <sheetData sheetId="0"/>
      <sheetData sheetId="1"/>
      <sheetData sheetId="2" refreshError="1">
        <row r="412">
          <cell r="B412" t="str">
            <v>CUADRO DE VANOS</v>
          </cell>
        </row>
        <row r="413">
          <cell r="B413" t="str">
            <v>UBICACION</v>
          </cell>
          <cell r="D413" t="str">
            <v>ancho</v>
          </cell>
          <cell r="E413" t="str">
            <v>alto</v>
          </cell>
          <cell r="F413" t="str">
            <v>guardapolvos</v>
          </cell>
          <cell r="G413" t="str">
            <v>cornisa</v>
          </cell>
        </row>
        <row r="414">
          <cell r="B414" t="str">
            <v>-</v>
          </cell>
          <cell r="C414" t="str">
            <v>-</v>
          </cell>
          <cell r="D414" t="str">
            <v>-</v>
          </cell>
          <cell r="E414" t="str">
            <v>-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</row>
        <row r="415">
          <cell r="B415" t="str">
            <v>P1</v>
          </cell>
          <cell r="D415">
            <v>0.9</v>
          </cell>
          <cell r="E415">
            <v>2.2000000000000002</v>
          </cell>
          <cell r="F415">
            <v>-0.9</v>
          </cell>
        </row>
        <row r="416">
          <cell r="B416" t="str">
            <v>P2</v>
          </cell>
          <cell r="D416">
            <v>0.85</v>
          </cell>
          <cell r="E416">
            <v>2.2000000000000002</v>
          </cell>
          <cell r="F416">
            <v>-0.85</v>
          </cell>
        </row>
        <row r="417">
          <cell r="B417" t="str">
            <v>P3</v>
          </cell>
          <cell r="D417">
            <v>0.75</v>
          </cell>
          <cell r="E417">
            <v>2.2000000000000002</v>
          </cell>
          <cell r="F417">
            <v>-0.75</v>
          </cell>
        </row>
        <row r="418">
          <cell r="B418" t="str">
            <v>P4</v>
          </cell>
          <cell r="D418">
            <v>0.7</v>
          </cell>
          <cell r="E418">
            <v>2.2000000000000002</v>
          </cell>
          <cell r="F418">
            <v>-0.7</v>
          </cell>
        </row>
        <row r="419">
          <cell r="B419" t="str">
            <v>P5</v>
          </cell>
          <cell r="D419">
            <v>0.85</v>
          </cell>
          <cell r="E419">
            <v>2.2000000000000002</v>
          </cell>
          <cell r="F419">
            <v>-0.85</v>
          </cell>
        </row>
        <row r="420">
          <cell r="B420" t="str">
            <v>V1</v>
          </cell>
          <cell r="D420">
            <v>0.5</v>
          </cell>
          <cell r="E420">
            <v>1.2</v>
          </cell>
        </row>
        <row r="421">
          <cell r="B421" t="str">
            <v>V2</v>
          </cell>
          <cell r="D421">
            <v>1</v>
          </cell>
          <cell r="E421">
            <v>1.2</v>
          </cell>
        </row>
        <row r="422">
          <cell r="B422" t="str">
            <v>V3</v>
          </cell>
          <cell r="D422">
            <v>1.5</v>
          </cell>
          <cell r="E422">
            <v>1.5</v>
          </cell>
        </row>
        <row r="423">
          <cell r="B423" t="str">
            <v>V4</v>
          </cell>
          <cell r="D423">
            <v>1</v>
          </cell>
          <cell r="E423">
            <v>1.5</v>
          </cell>
        </row>
        <row r="424">
          <cell r="B424" t="str">
            <v>BW</v>
          </cell>
          <cell r="D424">
            <v>2.4</v>
          </cell>
          <cell r="E424">
            <v>2.4</v>
          </cell>
        </row>
        <row r="425">
          <cell r="B425" t="str">
            <v>PV1</v>
          </cell>
          <cell r="D425">
            <v>4.5999999999999996</v>
          </cell>
          <cell r="E425">
            <v>2.56</v>
          </cell>
          <cell r="F425">
            <v>-4.5999999999999996</v>
          </cell>
        </row>
        <row r="426">
          <cell r="B426" t="str">
            <v>PV2</v>
          </cell>
          <cell r="D426">
            <v>2</v>
          </cell>
          <cell r="E426">
            <v>2.2000000000000002</v>
          </cell>
          <cell r="F426">
            <v>-2</v>
          </cell>
        </row>
        <row r="427">
          <cell r="B427" t="str">
            <v>PV3</v>
          </cell>
          <cell r="D427">
            <v>1</v>
          </cell>
          <cell r="E427">
            <v>2.2000000000000002</v>
          </cell>
          <cell r="F427">
            <v>-1</v>
          </cell>
        </row>
        <row r="428">
          <cell r="B428" t="str">
            <v>PCL1</v>
          </cell>
          <cell r="D428">
            <v>2</v>
          </cell>
          <cell r="E428">
            <v>2.5</v>
          </cell>
          <cell r="F428">
            <v>-2</v>
          </cell>
          <cell r="G428">
            <v>-2</v>
          </cell>
        </row>
        <row r="429">
          <cell r="B429" t="str">
            <v>PCL2</v>
          </cell>
          <cell r="D429">
            <v>1.1499999999999999</v>
          </cell>
          <cell r="E429">
            <v>2.5</v>
          </cell>
          <cell r="F429">
            <v>-1.1499999999999999</v>
          </cell>
          <cell r="G429">
            <v>-1.1499999999999999</v>
          </cell>
        </row>
        <row r="430">
          <cell r="B430" t="str">
            <v>PCL3</v>
          </cell>
          <cell r="D430">
            <v>0.8</v>
          </cell>
          <cell r="E430">
            <v>2.5</v>
          </cell>
          <cell r="F430">
            <v>-0.8</v>
          </cell>
          <cell r="G430">
            <v>-0.8</v>
          </cell>
        </row>
        <row r="431">
          <cell r="B431" t="str">
            <v>PCL4</v>
          </cell>
          <cell r="D431">
            <v>1.7</v>
          </cell>
          <cell r="E431">
            <v>2.5</v>
          </cell>
          <cell r="F431">
            <v>-1.7</v>
          </cell>
          <cell r="G431">
            <v>-1.7</v>
          </cell>
        </row>
        <row r="432">
          <cell r="B432" t="str">
            <v>PCL5</v>
          </cell>
          <cell r="D432">
            <v>1.75</v>
          </cell>
          <cell r="E432">
            <v>2.5</v>
          </cell>
          <cell r="F432">
            <v>-1.75</v>
          </cell>
          <cell r="G432">
            <v>-1.75</v>
          </cell>
        </row>
        <row r="433">
          <cell r="B433" t="str">
            <v>PCL6</v>
          </cell>
          <cell r="D433">
            <v>1.8</v>
          </cell>
          <cell r="E433">
            <v>2.5</v>
          </cell>
          <cell r="F433">
            <v>-1.8</v>
          </cell>
          <cell r="G433">
            <v>-1.8</v>
          </cell>
        </row>
        <row r="434">
          <cell r="B434" t="str">
            <v>PDe</v>
          </cell>
          <cell r="C434" t="str">
            <v>despensa en cocina</v>
          </cell>
          <cell r="D434">
            <v>0.8</v>
          </cell>
          <cell r="E434">
            <v>2.4</v>
          </cell>
          <cell r="G434">
            <v>-0.8</v>
          </cell>
        </row>
        <row r="437">
          <cell r="B437" t="str">
            <v>FIN CUADRO DE VANOS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7808-9848-4BB5-AC47-C94F1DD5F342}">
  <dimension ref="A2:R59"/>
  <sheetViews>
    <sheetView tabSelected="1" zoomScale="120" zoomScaleNormal="120" workbookViewId="0"/>
  </sheetViews>
  <sheetFormatPr baseColWidth="10" defaultColWidth="14.83203125" defaultRowHeight="15.95" customHeight="1"/>
  <cols>
    <col min="1" max="1" width="3.6640625" style="1" customWidth="1"/>
    <col min="2" max="2" width="11.6640625" style="10" customWidth="1"/>
    <col min="3" max="3" width="15.6640625" style="10" customWidth="1"/>
    <col min="4" max="4" width="7.6640625" style="49" customWidth="1"/>
    <col min="5" max="5" width="4.6640625" style="14" customWidth="1"/>
    <col min="6" max="6" width="9.6640625" style="46" customWidth="1"/>
    <col min="7" max="8" width="7.6640625" style="8" customWidth="1"/>
    <col min="9" max="9" width="7.6640625" style="15" customWidth="1"/>
    <col min="10" max="15" width="7.6640625" style="8" customWidth="1"/>
    <col min="16" max="16" width="8.6640625" style="11" customWidth="1"/>
    <col min="17" max="17" width="3.5" style="8" customWidth="1"/>
    <col min="18" max="26" width="8.6640625" style="8" customWidth="1"/>
    <col min="27" max="253" width="14.83203125" style="8"/>
    <col min="254" max="254" width="2.1640625" style="8" customWidth="1"/>
    <col min="255" max="255" width="13.6640625" style="8" customWidth="1"/>
    <col min="256" max="256" width="12.5" style="8" customWidth="1"/>
    <col min="257" max="258" width="9.83203125" style="8" customWidth="1"/>
    <col min="259" max="259" width="4.6640625" style="8" customWidth="1"/>
    <col min="260" max="268" width="8.5" style="8" customWidth="1"/>
    <col min="269" max="269" width="3.5" style="8" customWidth="1"/>
    <col min="270" max="509" width="14.83203125" style="8"/>
    <col min="510" max="510" width="2.1640625" style="8" customWidth="1"/>
    <col min="511" max="511" width="13.6640625" style="8" customWidth="1"/>
    <col min="512" max="512" width="12.5" style="8" customWidth="1"/>
    <col min="513" max="514" width="9.83203125" style="8" customWidth="1"/>
    <col min="515" max="515" width="4.6640625" style="8" customWidth="1"/>
    <col min="516" max="524" width="8.5" style="8" customWidth="1"/>
    <col min="525" max="525" width="3.5" style="8" customWidth="1"/>
    <col min="526" max="765" width="14.83203125" style="8"/>
    <col min="766" max="766" width="2.1640625" style="8" customWidth="1"/>
    <col min="767" max="767" width="13.6640625" style="8" customWidth="1"/>
    <col min="768" max="768" width="12.5" style="8" customWidth="1"/>
    <col min="769" max="770" width="9.83203125" style="8" customWidth="1"/>
    <col min="771" max="771" width="4.6640625" style="8" customWidth="1"/>
    <col min="772" max="780" width="8.5" style="8" customWidth="1"/>
    <col min="781" max="781" width="3.5" style="8" customWidth="1"/>
    <col min="782" max="1021" width="14.83203125" style="8"/>
    <col min="1022" max="1022" width="2.1640625" style="8" customWidth="1"/>
    <col min="1023" max="1023" width="13.6640625" style="8" customWidth="1"/>
    <col min="1024" max="1024" width="12.5" style="8" customWidth="1"/>
    <col min="1025" max="1026" width="9.83203125" style="8" customWidth="1"/>
    <col min="1027" max="1027" width="4.6640625" style="8" customWidth="1"/>
    <col min="1028" max="1036" width="8.5" style="8" customWidth="1"/>
    <col min="1037" max="1037" width="3.5" style="8" customWidth="1"/>
    <col min="1038" max="1277" width="14.83203125" style="8"/>
    <col min="1278" max="1278" width="2.1640625" style="8" customWidth="1"/>
    <col min="1279" max="1279" width="13.6640625" style="8" customWidth="1"/>
    <col min="1280" max="1280" width="12.5" style="8" customWidth="1"/>
    <col min="1281" max="1282" width="9.83203125" style="8" customWidth="1"/>
    <col min="1283" max="1283" width="4.6640625" style="8" customWidth="1"/>
    <col min="1284" max="1292" width="8.5" style="8" customWidth="1"/>
    <col min="1293" max="1293" width="3.5" style="8" customWidth="1"/>
    <col min="1294" max="1533" width="14.83203125" style="8"/>
    <col min="1534" max="1534" width="2.1640625" style="8" customWidth="1"/>
    <col min="1535" max="1535" width="13.6640625" style="8" customWidth="1"/>
    <col min="1536" max="1536" width="12.5" style="8" customWidth="1"/>
    <col min="1537" max="1538" width="9.83203125" style="8" customWidth="1"/>
    <col min="1539" max="1539" width="4.6640625" style="8" customWidth="1"/>
    <col min="1540" max="1548" width="8.5" style="8" customWidth="1"/>
    <col min="1549" max="1549" width="3.5" style="8" customWidth="1"/>
    <col min="1550" max="1789" width="14.83203125" style="8"/>
    <col min="1790" max="1790" width="2.1640625" style="8" customWidth="1"/>
    <col min="1791" max="1791" width="13.6640625" style="8" customWidth="1"/>
    <col min="1792" max="1792" width="12.5" style="8" customWidth="1"/>
    <col min="1793" max="1794" width="9.83203125" style="8" customWidth="1"/>
    <col min="1795" max="1795" width="4.6640625" style="8" customWidth="1"/>
    <col min="1796" max="1804" width="8.5" style="8" customWidth="1"/>
    <col min="1805" max="1805" width="3.5" style="8" customWidth="1"/>
    <col min="1806" max="2045" width="14.83203125" style="8"/>
    <col min="2046" max="2046" width="2.1640625" style="8" customWidth="1"/>
    <col min="2047" max="2047" width="13.6640625" style="8" customWidth="1"/>
    <col min="2048" max="2048" width="12.5" style="8" customWidth="1"/>
    <col min="2049" max="2050" width="9.83203125" style="8" customWidth="1"/>
    <col min="2051" max="2051" width="4.6640625" style="8" customWidth="1"/>
    <col min="2052" max="2060" width="8.5" style="8" customWidth="1"/>
    <col min="2061" max="2061" width="3.5" style="8" customWidth="1"/>
    <col min="2062" max="2301" width="14.83203125" style="8"/>
    <col min="2302" max="2302" width="2.1640625" style="8" customWidth="1"/>
    <col min="2303" max="2303" width="13.6640625" style="8" customWidth="1"/>
    <col min="2304" max="2304" width="12.5" style="8" customWidth="1"/>
    <col min="2305" max="2306" width="9.83203125" style="8" customWidth="1"/>
    <col min="2307" max="2307" width="4.6640625" style="8" customWidth="1"/>
    <col min="2308" max="2316" width="8.5" style="8" customWidth="1"/>
    <col min="2317" max="2317" width="3.5" style="8" customWidth="1"/>
    <col min="2318" max="2557" width="14.83203125" style="8"/>
    <col min="2558" max="2558" width="2.1640625" style="8" customWidth="1"/>
    <col min="2559" max="2559" width="13.6640625" style="8" customWidth="1"/>
    <col min="2560" max="2560" width="12.5" style="8" customWidth="1"/>
    <col min="2561" max="2562" width="9.83203125" style="8" customWidth="1"/>
    <col min="2563" max="2563" width="4.6640625" style="8" customWidth="1"/>
    <col min="2564" max="2572" width="8.5" style="8" customWidth="1"/>
    <col min="2573" max="2573" width="3.5" style="8" customWidth="1"/>
    <col min="2574" max="2813" width="14.83203125" style="8"/>
    <col min="2814" max="2814" width="2.1640625" style="8" customWidth="1"/>
    <col min="2815" max="2815" width="13.6640625" style="8" customWidth="1"/>
    <col min="2816" max="2816" width="12.5" style="8" customWidth="1"/>
    <col min="2817" max="2818" width="9.83203125" style="8" customWidth="1"/>
    <col min="2819" max="2819" width="4.6640625" style="8" customWidth="1"/>
    <col min="2820" max="2828" width="8.5" style="8" customWidth="1"/>
    <col min="2829" max="2829" width="3.5" style="8" customWidth="1"/>
    <col min="2830" max="3069" width="14.83203125" style="8"/>
    <col min="3070" max="3070" width="2.1640625" style="8" customWidth="1"/>
    <col min="3071" max="3071" width="13.6640625" style="8" customWidth="1"/>
    <col min="3072" max="3072" width="12.5" style="8" customWidth="1"/>
    <col min="3073" max="3074" width="9.83203125" style="8" customWidth="1"/>
    <col min="3075" max="3075" width="4.6640625" style="8" customWidth="1"/>
    <col min="3076" max="3084" width="8.5" style="8" customWidth="1"/>
    <col min="3085" max="3085" width="3.5" style="8" customWidth="1"/>
    <col min="3086" max="3325" width="14.83203125" style="8"/>
    <col min="3326" max="3326" width="2.1640625" style="8" customWidth="1"/>
    <col min="3327" max="3327" width="13.6640625" style="8" customWidth="1"/>
    <col min="3328" max="3328" width="12.5" style="8" customWidth="1"/>
    <col min="3329" max="3330" width="9.83203125" style="8" customWidth="1"/>
    <col min="3331" max="3331" width="4.6640625" style="8" customWidth="1"/>
    <col min="3332" max="3340" width="8.5" style="8" customWidth="1"/>
    <col min="3341" max="3341" width="3.5" style="8" customWidth="1"/>
    <col min="3342" max="3581" width="14.83203125" style="8"/>
    <col min="3582" max="3582" width="2.1640625" style="8" customWidth="1"/>
    <col min="3583" max="3583" width="13.6640625" style="8" customWidth="1"/>
    <col min="3584" max="3584" width="12.5" style="8" customWidth="1"/>
    <col min="3585" max="3586" width="9.83203125" style="8" customWidth="1"/>
    <col min="3587" max="3587" width="4.6640625" style="8" customWidth="1"/>
    <col min="3588" max="3596" width="8.5" style="8" customWidth="1"/>
    <col min="3597" max="3597" width="3.5" style="8" customWidth="1"/>
    <col min="3598" max="3837" width="14.83203125" style="8"/>
    <col min="3838" max="3838" width="2.1640625" style="8" customWidth="1"/>
    <col min="3839" max="3839" width="13.6640625" style="8" customWidth="1"/>
    <col min="3840" max="3840" width="12.5" style="8" customWidth="1"/>
    <col min="3841" max="3842" width="9.83203125" style="8" customWidth="1"/>
    <col min="3843" max="3843" width="4.6640625" style="8" customWidth="1"/>
    <col min="3844" max="3852" width="8.5" style="8" customWidth="1"/>
    <col min="3853" max="3853" width="3.5" style="8" customWidth="1"/>
    <col min="3854" max="4093" width="14.83203125" style="8"/>
    <col min="4094" max="4094" width="2.1640625" style="8" customWidth="1"/>
    <col min="4095" max="4095" width="13.6640625" style="8" customWidth="1"/>
    <col min="4096" max="4096" width="12.5" style="8" customWidth="1"/>
    <col min="4097" max="4098" width="9.83203125" style="8" customWidth="1"/>
    <col min="4099" max="4099" width="4.6640625" style="8" customWidth="1"/>
    <col min="4100" max="4108" width="8.5" style="8" customWidth="1"/>
    <col min="4109" max="4109" width="3.5" style="8" customWidth="1"/>
    <col min="4110" max="4349" width="14.83203125" style="8"/>
    <col min="4350" max="4350" width="2.1640625" style="8" customWidth="1"/>
    <col min="4351" max="4351" width="13.6640625" style="8" customWidth="1"/>
    <col min="4352" max="4352" width="12.5" style="8" customWidth="1"/>
    <col min="4353" max="4354" width="9.83203125" style="8" customWidth="1"/>
    <col min="4355" max="4355" width="4.6640625" style="8" customWidth="1"/>
    <col min="4356" max="4364" width="8.5" style="8" customWidth="1"/>
    <col min="4365" max="4365" width="3.5" style="8" customWidth="1"/>
    <col min="4366" max="4605" width="14.83203125" style="8"/>
    <col min="4606" max="4606" width="2.1640625" style="8" customWidth="1"/>
    <col min="4607" max="4607" width="13.6640625" style="8" customWidth="1"/>
    <col min="4608" max="4608" width="12.5" style="8" customWidth="1"/>
    <col min="4609" max="4610" width="9.83203125" style="8" customWidth="1"/>
    <col min="4611" max="4611" width="4.6640625" style="8" customWidth="1"/>
    <col min="4612" max="4620" width="8.5" style="8" customWidth="1"/>
    <col min="4621" max="4621" width="3.5" style="8" customWidth="1"/>
    <col min="4622" max="4861" width="14.83203125" style="8"/>
    <col min="4862" max="4862" width="2.1640625" style="8" customWidth="1"/>
    <col min="4863" max="4863" width="13.6640625" style="8" customWidth="1"/>
    <col min="4864" max="4864" width="12.5" style="8" customWidth="1"/>
    <col min="4865" max="4866" width="9.83203125" style="8" customWidth="1"/>
    <col min="4867" max="4867" width="4.6640625" style="8" customWidth="1"/>
    <col min="4868" max="4876" width="8.5" style="8" customWidth="1"/>
    <col min="4877" max="4877" width="3.5" style="8" customWidth="1"/>
    <col min="4878" max="5117" width="14.83203125" style="8"/>
    <col min="5118" max="5118" width="2.1640625" style="8" customWidth="1"/>
    <col min="5119" max="5119" width="13.6640625" style="8" customWidth="1"/>
    <col min="5120" max="5120" width="12.5" style="8" customWidth="1"/>
    <col min="5121" max="5122" width="9.83203125" style="8" customWidth="1"/>
    <col min="5123" max="5123" width="4.6640625" style="8" customWidth="1"/>
    <col min="5124" max="5132" width="8.5" style="8" customWidth="1"/>
    <col min="5133" max="5133" width="3.5" style="8" customWidth="1"/>
    <col min="5134" max="5373" width="14.83203125" style="8"/>
    <col min="5374" max="5374" width="2.1640625" style="8" customWidth="1"/>
    <col min="5375" max="5375" width="13.6640625" style="8" customWidth="1"/>
    <col min="5376" max="5376" width="12.5" style="8" customWidth="1"/>
    <col min="5377" max="5378" width="9.83203125" style="8" customWidth="1"/>
    <col min="5379" max="5379" width="4.6640625" style="8" customWidth="1"/>
    <col min="5380" max="5388" width="8.5" style="8" customWidth="1"/>
    <col min="5389" max="5389" width="3.5" style="8" customWidth="1"/>
    <col min="5390" max="5629" width="14.83203125" style="8"/>
    <col min="5630" max="5630" width="2.1640625" style="8" customWidth="1"/>
    <col min="5631" max="5631" width="13.6640625" style="8" customWidth="1"/>
    <col min="5632" max="5632" width="12.5" style="8" customWidth="1"/>
    <col min="5633" max="5634" width="9.83203125" style="8" customWidth="1"/>
    <col min="5635" max="5635" width="4.6640625" style="8" customWidth="1"/>
    <col min="5636" max="5644" width="8.5" style="8" customWidth="1"/>
    <col min="5645" max="5645" width="3.5" style="8" customWidth="1"/>
    <col min="5646" max="5885" width="14.83203125" style="8"/>
    <col min="5886" max="5886" width="2.1640625" style="8" customWidth="1"/>
    <col min="5887" max="5887" width="13.6640625" style="8" customWidth="1"/>
    <col min="5888" max="5888" width="12.5" style="8" customWidth="1"/>
    <col min="5889" max="5890" width="9.83203125" style="8" customWidth="1"/>
    <col min="5891" max="5891" width="4.6640625" style="8" customWidth="1"/>
    <col min="5892" max="5900" width="8.5" style="8" customWidth="1"/>
    <col min="5901" max="5901" width="3.5" style="8" customWidth="1"/>
    <col min="5902" max="6141" width="14.83203125" style="8"/>
    <col min="6142" max="6142" width="2.1640625" style="8" customWidth="1"/>
    <col min="6143" max="6143" width="13.6640625" style="8" customWidth="1"/>
    <col min="6144" max="6144" width="12.5" style="8" customWidth="1"/>
    <col min="6145" max="6146" width="9.83203125" style="8" customWidth="1"/>
    <col min="6147" max="6147" width="4.6640625" style="8" customWidth="1"/>
    <col min="6148" max="6156" width="8.5" style="8" customWidth="1"/>
    <col min="6157" max="6157" width="3.5" style="8" customWidth="1"/>
    <col min="6158" max="6397" width="14.83203125" style="8"/>
    <col min="6398" max="6398" width="2.1640625" style="8" customWidth="1"/>
    <col min="6399" max="6399" width="13.6640625" style="8" customWidth="1"/>
    <col min="6400" max="6400" width="12.5" style="8" customWidth="1"/>
    <col min="6401" max="6402" width="9.83203125" style="8" customWidth="1"/>
    <col min="6403" max="6403" width="4.6640625" style="8" customWidth="1"/>
    <col min="6404" max="6412" width="8.5" style="8" customWidth="1"/>
    <col min="6413" max="6413" width="3.5" style="8" customWidth="1"/>
    <col min="6414" max="6653" width="14.83203125" style="8"/>
    <col min="6654" max="6654" width="2.1640625" style="8" customWidth="1"/>
    <col min="6655" max="6655" width="13.6640625" style="8" customWidth="1"/>
    <col min="6656" max="6656" width="12.5" style="8" customWidth="1"/>
    <col min="6657" max="6658" width="9.83203125" style="8" customWidth="1"/>
    <col min="6659" max="6659" width="4.6640625" style="8" customWidth="1"/>
    <col min="6660" max="6668" width="8.5" style="8" customWidth="1"/>
    <col min="6669" max="6669" width="3.5" style="8" customWidth="1"/>
    <col min="6670" max="6909" width="14.83203125" style="8"/>
    <col min="6910" max="6910" width="2.1640625" style="8" customWidth="1"/>
    <col min="6911" max="6911" width="13.6640625" style="8" customWidth="1"/>
    <col min="6912" max="6912" width="12.5" style="8" customWidth="1"/>
    <col min="6913" max="6914" width="9.83203125" style="8" customWidth="1"/>
    <col min="6915" max="6915" width="4.6640625" style="8" customWidth="1"/>
    <col min="6916" max="6924" width="8.5" style="8" customWidth="1"/>
    <col min="6925" max="6925" width="3.5" style="8" customWidth="1"/>
    <col min="6926" max="7165" width="14.83203125" style="8"/>
    <col min="7166" max="7166" width="2.1640625" style="8" customWidth="1"/>
    <col min="7167" max="7167" width="13.6640625" style="8" customWidth="1"/>
    <col min="7168" max="7168" width="12.5" style="8" customWidth="1"/>
    <col min="7169" max="7170" width="9.83203125" style="8" customWidth="1"/>
    <col min="7171" max="7171" width="4.6640625" style="8" customWidth="1"/>
    <col min="7172" max="7180" width="8.5" style="8" customWidth="1"/>
    <col min="7181" max="7181" width="3.5" style="8" customWidth="1"/>
    <col min="7182" max="7421" width="14.83203125" style="8"/>
    <col min="7422" max="7422" width="2.1640625" style="8" customWidth="1"/>
    <col min="7423" max="7423" width="13.6640625" style="8" customWidth="1"/>
    <col min="7424" max="7424" width="12.5" style="8" customWidth="1"/>
    <col min="7425" max="7426" width="9.83203125" style="8" customWidth="1"/>
    <col min="7427" max="7427" width="4.6640625" style="8" customWidth="1"/>
    <col min="7428" max="7436" width="8.5" style="8" customWidth="1"/>
    <col min="7437" max="7437" width="3.5" style="8" customWidth="1"/>
    <col min="7438" max="7677" width="14.83203125" style="8"/>
    <col min="7678" max="7678" width="2.1640625" style="8" customWidth="1"/>
    <col min="7679" max="7679" width="13.6640625" style="8" customWidth="1"/>
    <col min="7680" max="7680" width="12.5" style="8" customWidth="1"/>
    <col min="7681" max="7682" width="9.83203125" style="8" customWidth="1"/>
    <col min="7683" max="7683" width="4.6640625" style="8" customWidth="1"/>
    <col min="7684" max="7692" width="8.5" style="8" customWidth="1"/>
    <col min="7693" max="7693" width="3.5" style="8" customWidth="1"/>
    <col min="7694" max="7933" width="14.83203125" style="8"/>
    <col min="7934" max="7934" width="2.1640625" style="8" customWidth="1"/>
    <col min="7935" max="7935" width="13.6640625" style="8" customWidth="1"/>
    <col min="7936" max="7936" width="12.5" style="8" customWidth="1"/>
    <col min="7937" max="7938" width="9.83203125" style="8" customWidth="1"/>
    <col min="7939" max="7939" width="4.6640625" style="8" customWidth="1"/>
    <col min="7940" max="7948" width="8.5" style="8" customWidth="1"/>
    <col min="7949" max="7949" width="3.5" style="8" customWidth="1"/>
    <col min="7950" max="8189" width="14.83203125" style="8"/>
    <col min="8190" max="8190" width="2.1640625" style="8" customWidth="1"/>
    <col min="8191" max="8191" width="13.6640625" style="8" customWidth="1"/>
    <col min="8192" max="8192" width="12.5" style="8" customWidth="1"/>
    <col min="8193" max="8194" width="9.83203125" style="8" customWidth="1"/>
    <col min="8195" max="8195" width="4.6640625" style="8" customWidth="1"/>
    <col min="8196" max="8204" width="8.5" style="8" customWidth="1"/>
    <col min="8205" max="8205" width="3.5" style="8" customWidth="1"/>
    <col min="8206" max="8445" width="14.83203125" style="8"/>
    <col min="8446" max="8446" width="2.1640625" style="8" customWidth="1"/>
    <col min="8447" max="8447" width="13.6640625" style="8" customWidth="1"/>
    <col min="8448" max="8448" width="12.5" style="8" customWidth="1"/>
    <col min="8449" max="8450" width="9.83203125" style="8" customWidth="1"/>
    <col min="8451" max="8451" width="4.6640625" style="8" customWidth="1"/>
    <col min="8452" max="8460" width="8.5" style="8" customWidth="1"/>
    <col min="8461" max="8461" width="3.5" style="8" customWidth="1"/>
    <col min="8462" max="8701" width="14.83203125" style="8"/>
    <col min="8702" max="8702" width="2.1640625" style="8" customWidth="1"/>
    <col min="8703" max="8703" width="13.6640625" style="8" customWidth="1"/>
    <col min="8704" max="8704" width="12.5" style="8" customWidth="1"/>
    <col min="8705" max="8706" width="9.83203125" style="8" customWidth="1"/>
    <col min="8707" max="8707" width="4.6640625" style="8" customWidth="1"/>
    <col min="8708" max="8716" width="8.5" style="8" customWidth="1"/>
    <col min="8717" max="8717" width="3.5" style="8" customWidth="1"/>
    <col min="8718" max="8957" width="14.83203125" style="8"/>
    <col min="8958" max="8958" width="2.1640625" style="8" customWidth="1"/>
    <col min="8959" max="8959" width="13.6640625" style="8" customWidth="1"/>
    <col min="8960" max="8960" width="12.5" style="8" customWidth="1"/>
    <col min="8961" max="8962" width="9.83203125" style="8" customWidth="1"/>
    <col min="8963" max="8963" width="4.6640625" style="8" customWidth="1"/>
    <col min="8964" max="8972" width="8.5" style="8" customWidth="1"/>
    <col min="8973" max="8973" width="3.5" style="8" customWidth="1"/>
    <col min="8974" max="9213" width="14.83203125" style="8"/>
    <col min="9214" max="9214" width="2.1640625" style="8" customWidth="1"/>
    <col min="9215" max="9215" width="13.6640625" style="8" customWidth="1"/>
    <col min="9216" max="9216" width="12.5" style="8" customWidth="1"/>
    <col min="9217" max="9218" width="9.83203125" style="8" customWidth="1"/>
    <col min="9219" max="9219" width="4.6640625" style="8" customWidth="1"/>
    <col min="9220" max="9228" width="8.5" style="8" customWidth="1"/>
    <col min="9229" max="9229" width="3.5" style="8" customWidth="1"/>
    <col min="9230" max="9469" width="14.83203125" style="8"/>
    <col min="9470" max="9470" width="2.1640625" style="8" customWidth="1"/>
    <col min="9471" max="9471" width="13.6640625" style="8" customWidth="1"/>
    <col min="9472" max="9472" width="12.5" style="8" customWidth="1"/>
    <col min="9473" max="9474" width="9.83203125" style="8" customWidth="1"/>
    <col min="9475" max="9475" width="4.6640625" style="8" customWidth="1"/>
    <col min="9476" max="9484" width="8.5" style="8" customWidth="1"/>
    <col min="9485" max="9485" width="3.5" style="8" customWidth="1"/>
    <col min="9486" max="9725" width="14.83203125" style="8"/>
    <col min="9726" max="9726" width="2.1640625" style="8" customWidth="1"/>
    <col min="9727" max="9727" width="13.6640625" style="8" customWidth="1"/>
    <col min="9728" max="9728" width="12.5" style="8" customWidth="1"/>
    <col min="9729" max="9730" width="9.83203125" style="8" customWidth="1"/>
    <col min="9731" max="9731" width="4.6640625" style="8" customWidth="1"/>
    <col min="9732" max="9740" width="8.5" style="8" customWidth="1"/>
    <col min="9741" max="9741" width="3.5" style="8" customWidth="1"/>
    <col min="9742" max="9981" width="14.83203125" style="8"/>
    <col min="9982" max="9982" width="2.1640625" style="8" customWidth="1"/>
    <col min="9983" max="9983" width="13.6640625" style="8" customWidth="1"/>
    <col min="9984" max="9984" width="12.5" style="8" customWidth="1"/>
    <col min="9985" max="9986" width="9.83203125" style="8" customWidth="1"/>
    <col min="9987" max="9987" width="4.6640625" style="8" customWidth="1"/>
    <col min="9988" max="9996" width="8.5" style="8" customWidth="1"/>
    <col min="9997" max="9997" width="3.5" style="8" customWidth="1"/>
    <col min="9998" max="10237" width="14.83203125" style="8"/>
    <col min="10238" max="10238" width="2.1640625" style="8" customWidth="1"/>
    <col min="10239" max="10239" width="13.6640625" style="8" customWidth="1"/>
    <col min="10240" max="10240" width="12.5" style="8" customWidth="1"/>
    <col min="10241" max="10242" width="9.83203125" style="8" customWidth="1"/>
    <col min="10243" max="10243" width="4.6640625" style="8" customWidth="1"/>
    <col min="10244" max="10252" width="8.5" style="8" customWidth="1"/>
    <col min="10253" max="10253" width="3.5" style="8" customWidth="1"/>
    <col min="10254" max="10493" width="14.83203125" style="8"/>
    <col min="10494" max="10494" width="2.1640625" style="8" customWidth="1"/>
    <col min="10495" max="10495" width="13.6640625" style="8" customWidth="1"/>
    <col min="10496" max="10496" width="12.5" style="8" customWidth="1"/>
    <col min="10497" max="10498" width="9.83203125" style="8" customWidth="1"/>
    <col min="10499" max="10499" width="4.6640625" style="8" customWidth="1"/>
    <col min="10500" max="10508" width="8.5" style="8" customWidth="1"/>
    <col min="10509" max="10509" width="3.5" style="8" customWidth="1"/>
    <col min="10510" max="10749" width="14.83203125" style="8"/>
    <col min="10750" max="10750" width="2.1640625" style="8" customWidth="1"/>
    <col min="10751" max="10751" width="13.6640625" style="8" customWidth="1"/>
    <col min="10752" max="10752" width="12.5" style="8" customWidth="1"/>
    <col min="10753" max="10754" width="9.83203125" style="8" customWidth="1"/>
    <col min="10755" max="10755" width="4.6640625" style="8" customWidth="1"/>
    <col min="10756" max="10764" width="8.5" style="8" customWidth="1"/>
    <col min="10765" max="10765" width="3.5" style="8" customWidth="1"/>
    <col min="10766" max="11005" width="14.83203125" style="8"/>
    <col min="11006" max="11006" width="2.1640625" style="8" customWidth="1"/>
    <col min="11007" max="11007" width="13.6640625" style="8" customWidth="1"/>
    <col min="11008" max="11008" width="12.5" style="8" customWidth="1"/>
    <col min="11009" max="11010" width="9.83203125" style="8" customWidth="1"/>
    <col min="11011" max="11011" width="4.6640625" style="8" customWidth="1"/>
    <col min="11012" max="11020" width="8.5" style="8" customWidth="1"/>
    <col min="11021" max="11021" width="3.5" style="8" customWidth="1"/>
    <col min="11022" max="11261" width="14.83203125" style="8"/>
    <col min="11262" max="11262" width="2.1640625" style="8" customWidth="1"/>
    <col min="11263" max="11263" width="13.6640625" style="8" customWidth="1"/>
    <col min="11264" max="11264" width="12.5" style="8" customWidth="1"/>
    <col min="11265" max="11266" width="9.83203125" style="8" customWidth="1"/>
    <col min="11267" max="11267" width="4.6640625" style="8" customWidth="1"/>
    <col min="11268" max="11276" width="8.5" style="8" customWidth="1"/>
    <col min="11277" max="11277" width="3.5" style="8" customWidth="1"/>
    <col min="11278" max="11517" width="14.83203125" style="8"/>
    <col min="11518" max="11518" width="2.1640625" style="8" customWidth="1"/>
    <col min="11519" max="11519" width="13.6640625" style="8" customWidth="1"/>
    <col min="11520" max="11520" width="12.5" style="8" customWidth="1"/>
    <col min="11521" max="11522" width="9.83203125" style="8" customWidth="1"/>
    <col min="11523" max="11523" width="4.6640625" style="8" customWidth="1"/>
    <col min="11524" max="11532" width="8.5" style="8" customWidth="1"/>
    <col min="11533" max="11533" width="3.5" style="8" customWidth="1"/>
    <col min="11534" max="11773" width="14.83203125" style="8"/>
    <col min="11774" max="11774" width="2.1640625" style="8" customWidth="1"/>
    <col min="11775" max="11775" width="13.6640625" style="8" customWidth="1"/>
    <col min="11776" max="11776" width="12.5" style="8" customWidth="1"/>
    <col min="11777" max="11778" width="9.83203125" style="8" customWidth="1"/>
    <col min="11779" max="11779" width="4.6640625" style="8" customWidth="1"/>
    <col min="11780" max="11788" width="8.5" style="8" customWidth="1"/>
    <col min="11789" max="11789" width="3.5" style="8" customWidth="1"/>
    <col min="11790" max="12029" width="14.83203125" style="8"/>
    <col min="12030" max="12030" width="2.1640625" style="8" customWidth="1"/>
    <col min="12031" max="12031" width="13.6640625" style="8" customWidth="1"/>
    <col min="12032" max="12032" width="12.5" style="8" customWidth="1"/>
    <col min="12033" max="12034" width="9.83203125" style="8" customWidth="1"/>
    <col min="12035" max="12035" width="4.6640625" style="8" customWidth="1"/>
    <col min="12036" max="12044" width="8.5" style="8" customWidth="1"/>
    <col min="12045" max="12045" width="3.5" style="8" customWidth="1"/>
    <col min="12046" max="12285" width="14.83203125" style="8"/>
    <col min="12286" max="12286" width="2.1640625" style="8" customWidth="1"/>
    <col min="12287" max="12287" width="13.6640625" style="8" customWidth="1"/>
    <col min="12288" max="12288" width="12.5" style="8" customWidth="1"/>
    <col min="12289" max="12290" width="9.83203125" style="8" customWidth="1"/>
    <col min="12291" max="12291" width="4.6640625" style="8" customWidth="1"/>
    <col min="12292" max="12300" width="8.5" style="8" customWidth="1"/>
    <col min="12301" max="12301" width="3.5" style="8" customWidth="1"/>
    <col min="12302" max="12541" width="14.83203125" style="8"/>
    <col min="12542" max="12542" width="2.1640625" style="8" customWidth="1"/>
    <col min="12543" max="12543" width="13.6640625" style="8" customWidth="1"/>
    <col min="12544" max="12544" width="12.5" style="8" customWidth="1"/>
    <col min="12545" max="12546" width="9.83203125" style="8" customWidth="1"/>
    <col min="12547" max="12547" width="4.6640625" style="8" customWidth="1"/>
    <col min="12548" max="12556" width="8.5" style="8" customWidth="1"/>
    <col min="12557" max="12557" width="3.5" style="8" customWidth="1"/>
    <col min="12558" max="12797" width="14.83203125" style="8"/>
    <col min="12798" max="12798" width="2.1640625" style="8" customWidth="1"/>
    <col min="12799" max="12799" width="13.6640625" style="8" customWidth="1"/>
    <col min="12800" max="12800" width="12.5" style="8" customWidth="1"/>
    <col min="12801" max="12802" width="9.83203125" style="8" customWidth="1"/>
    <col min="12803" max="12803" width="4.6640625" style="8" customWidth="1"/>
    <col min="12804" max="12812" width="8.5" style="8" customWidth="1"/>
    <col min="12813" max="12813" width="3.5" style="8" customWidth="1"/>
    <col min="12814" max="13053" width="14.83203125" style="8"/>
    <col min="13054" max="13054" width="2.1640625" style="8" customWidth="1"/>
    <col min="13055" max="13055" width="13.6640625" style="8" customWidth="1"/>
    <col min="13056" max="13056" width="12.5" style="8" customWidth="1"/>
    <col min="13057" max="13058" width="9.83203125" style="8" customWidth="1"/>
    <col min="13059" max="13059" width="4.6640625" style="8" customWidth="1"/>
    <col min="13060" max="13068" width="8.5" style="8" customWidth="1"/>
    <col min="13069" max="13069" width="3.5" style="8" customWidth="1"/>
    <col min="13070" max="13309" width="14.83203125" style="8"/>
    <col min="13310" max="13310" width="2.1640625" style="8" customWidth="1"/>
    <col min="13311" max="13311" width="13.6640625" style="8" customWidth="1"/>
    <col min="13312" max="13312" width="12.5" style="8" customWidth="1"/>
    <col min="13313" max="13314" width="9.83203125" style="8" customWidth="1"/>
    <col min="13315" max="13315" width="4.6640625" style="8" customWidth="1"/>
    <col min="13316" max="13324" width="8.5" style="8" customWidth="1"/>
    <col min="13325" max="13325" width="3.5" style="8" customWidth="1"/>
    <col min="13326" max="13565" width="14.83203125" style="8"/>
    <col min="13566" max="13566" width="2.1640625" style="8" customWidth="1"/>
    <col min="13567" max="13567" width="13.6640625" style="8" customWidth="1"/>
    <col min="13568" max="13568" width="12.5" style="8" customWidth="1"/>
    <col min="13569" max="13570" width="9.83203125" style="8" customWidth="1"/>
    <col min="13571" max="13571" width="4.6640625" style="8" customWidth="1"/>
    <col min="13572" max="13580" width="8.5" style="8" customWidth="1"/>
    <col min="13581" max="13581" width="3.5" style="8" customWidth="1"/>
    <col min="13582" max="13821" width="14.83203125" style="8"/>
    <col min="13822" max="13822" width="2.1640625" style="8" customWidth="1"/>
    <col min="13823" max="13823" width="13.6640625" style="8" customWidth="1"/>
    <col min="13824" max="13824" width="12.5" style="8" customWidth="1"/>
    <col min="13825" max="13826" width="9.83203125" style="8" customWidth="1"/>
    <col min="13827" max="13827" width="4.6640625" style="8" customWidth="1"/>
    <col min="13828" max="13836" width="8.5" style="8" customWidth="1"/>
    <col min="13837" max="13837" width="3.5" style="8" customWidth="1"/>
    <col min="13838" max="14077" width="14.83203125" style="8"/>
    <col min="14078" max="14078" width="2.1640625" style="8" customWidth="1"/>
    <col min="14079" max="14079" width="13.6640625" style="8" customWidth="1"/>
    <col min="14080" max="14080" width="12.5" style="8" customWidth="1"/>
    <col min="14081" max="14082" width="9.83203125" style="8" customWidth="1"/>
    <col min="14083" max="14083" width="4.6640625" style="8" customWidth="1"/>
    <col min="14084" max="14092" width="8.5" style="8" customWidth="1"/>
    <col min="14093" max="14093" width="3.5" style="8" customWidth="1"/>
    <col min="14094" max="14333" width="14.83203125" style="8"/>
    <col min="14334" max="14334" width="2.1640625" style="8" customWidth="1"/>
    <col min="14335" max="14335" width="13.6640625" style="8" customWidth="1"/>
    <col min="14336" max="14336" width="12.5" style="8" customWidth="1"/>
    <col min="14337" max="14338" width="9.83203125" style="8" customWidth="1"/>
    <col min="14339" max="14339" width="4.6640625" style="8" customWidth="1"/>
    <col min="14340" max="14348" width="8.5" style="8" customWidth="1"/>
    <col min="14349" max="14349" width="3.5" style="8" customWidth="1"/>
    <col min="14350" max="14589" width="14.83203125" style="8"/>
    <col min="14590" max="14590" width="2.1640625" style="8" customWidth="1"/>
    <col min="14591" max="14591" width="13.6640625" style="8" customWidth="1"/>
    <col min="14592" max="14592" width="12.5" style="8" customWidth="1"/>
    <col min="14593" max="14594" width="9.83203125" style="8" customWidth="1"/>
    <col min="14595" max="14595" width="4.6640625" style="8" customWidth="1"/>
    <col min="14596" max="14604" width="8.5" style="8" customWidth="1"/>
    <col min="14605" max="14605" width="3.5" style="8" customWidth="1"/>
    <col min="14606" max="14845" width="14.83203125" style="8"/>
    <col min="14846" max="14846" width="2.1640625" style="8" customWidth="1"/>
    <col min="14847" max="14847" width="13.6640625" style="8" customWidth="1"/>
    <col min="14848" max="14848" width="12.5" style="8" customWidth="1"/>
    <col min="14849" max="14850" width="9.83203125" style="8" customWidth="1"/>
    <col min="14851" max="14851" width="4.6640625" style="8" customWidth="1"/>
    <col min="14852" max="14860" width="8.5" style="8" customWidth="1"/>
    <col min="14861" max="14861" width="3.5" style="8" customWidth="1"/>
    <col min="14862" max="15101" width="14.83203125" style="8"/>
    <col min="15102" max="15102" width="2.1640625" style="8" customWidth="1"/>
    <col min="15103" max="15103" width="13.6640625" style="8" customWidth="1"/>
    <col min="15104" max="15104" width="12.5" style="8" customWidth="1"/>
    <col min="15105" max="15106" width="9.83203125" style="8" customWidth="1"/>
    <col min="15107" max="15107" width="4.6640625" style="8" customWidth="1"/>
    <col min="15108" max="15116" width="8.5" style="8" customWidth="1"/>
    <col min="15117" max="15117" width="3.5" style="8" customWidth="1"/>
    <col min="15118" max="15357" width="14.83203125" style="8"/>
    <col min="15358" max="15358" width="2.1640625" style="8" customWidth="1"/>
    <col min="15359" max="15359" width="13.6640625" style="8" customWidth="1"/>
    <col min="15360" max="15360" width="12.5" style="8" customWidth="1"/>
    <col min="15361" max="15362" width="9.83203125" style="8" customWidth="1"/>
    <col min="15363" max="15363" width="4.6640625" style="8" customWidth="1"/>
    <col min="15364" max="15372" width="8.5" style="8" customWidth="1"/>
    <col min="15373" max="15373" width="3.5" style="8" customWidth="1"/>
    <col min="15374" max="15613" width="14.83203125" style="8"/>
    <col min="15614" max="15614" width="2.1640625" style="8" customWidth="1"/>
    <col min="15615" max="15615" width="13.6640625" style="8" customWidth="1"/>
    <col min="15616" max="15616" width="12.5" style="8" customWidth="1"/>
    <col min="15617" max="15618" width="9.83203125" style="8" customWidth="1"/>
    <col min="15619" max="15619" width="4.6640625" style="8" customWidth="1"/>
    <col min="15620" max="15628" width="8.5" style="8" customWidth="1"/>
    <col min="15629" max="15629" width="3.5" style="8" customWidth="1"/>
    <col min="15630" max="15869" width="14.83203125" style="8"/>
    <col min="15870" max="15870" width="2.1640625" style="8" customWidth="1"/>
    <col min="15871" max="15871" width="13.6640625" style="8" customWidth="1"/>
    <col min="15872" max="15872" width="12.5" style="8" customWidth="1"/>
    <col min="15873" max="15874" width="9.83203125" style="8" customWidth="1"/>
    <col min="15875" max="15875" width="4.6640625" style="8" customWidth="1"/>
    <col min="15876" max="15884" width="8.5" style="8" customWidth="1"/>
    <col min="15885" max="15885" width="3.5" style="8" customWidth="1"/>
    <col min="15886" max="16125" width="14.83203125" style="8"/>
    <col min="16126" max="16126" width="2.1640625" style="8" customWidth="1"/>
    <col min="16127" max="16127" width="13.6640625" style="8" customWidth="1"/>
    <col min="16128" max="16128" width="12.5" style="8" customWidth="1"/>
    <col min="16129" max="16130" width="9.83203125" style="8" customWidth="1"/>
    <col min="16131" max="16131" width="4.6640625" style="8" customWidth="1"/>
    <col min="16132" max="16140" width="8.5" style="8" customWidth="1"/>
    <col min="16141" max="16141" width="3.5" style="8" customWidth="1"/>
    <col min="16142" max="16384" width="14.83203125" style="8"/>
  </cols>
  <sheetData>
    <row r="2" spans="2:18" ht="15.95" customHeight="1">
      <c r="B2" s="2"/>
      <c r="C2" s="3"/>
      <c r="D2" s="48"/>
      <c r="E2" s="5"/>
      <c r="F2" s="4"/>
      <c r="G2" s="6"/>
      <c r="H2" s="6"/>
      <c r="I2" s="7"/>
      <c r="J2" s="6"/>
      <c r="K2" s="6"/>
      <c r="L2" s="6"/>
      <c r="M2" s="6"/>
      <c r="N2" s="6"/>
      <c r="O2" s="6"/>
      <c r="P2" s="53"/>
    </row>
    <row r="3" spans="2:18" ht="15.95" customHeight="1">
      <c r="B3" s="9"/>
      <c r="D3" s="8"/>
      <c r="F3" s="51" t="s">
        <v>9</v>
      </c>
      <c r="I3" s="8"/>
      <c r="K3" s="61" t="s">
        <v>15</v>
      </c>
      <c r="L3" s="8" t="s">
        <v>17</v>
      </c>
      <c r="O3" s="12" t="s">
        <v>18</v>
      </c>
      <c r="P3" s="54"/>
    </row>
    <row r="4" spans="2:18" ht="15.95" customHeight="1">
      <c r="B4" s="9"/>
      <c r="D4" s="8"/>
      <c r="F4" s="51" t="s">
        <v>10</v>
      </c>
      <c r="I4" s="8"/>
      <c r="K4" s="51" t="s">
        <v>11</v>
      </c>
      <c r="L4" s="8" t="s">
        <v>16</v>
      </c>
      <c r="O4" s="12" t="s">
        <v>12</v>
      </c>
      <c r="P4" s="52"/>
    </row>
    <row r="5" spans="2:18" ht="15.95" customHeight="1">
      <c r="B5" s="13"/>
      <c r="F5" s="11"/>
      <c r="P5" s="55"/>
    </row>
    <row r="6" spans="2:18" s="16" customFormat="1" ht="15.95" customHeight="1">
      <c r="B6" s="17" t="s">
        <v>0</v>
      </c>
      <c r="C6" s="18" t="s">
        <v>1</v>
      </c>
      <c r="D6" s="21" t="s">
        <v>2</v>
      </c>
      <c r="E6" s="18" t="s">
        <v>4</v>
      </c>
      <c r="F6" s="20" t="s">
        <v>3</v>
      </c>
      <c r="G6" s="19">
        <v>6</v>
      </c>
      <c r="H6" s="19">
        <v>8</v>
      </c>
      <c r="I6" s="21">
        <v>10</v>
      </c>
      <c r="J6" s="19">
        <v>12</v>
      </c>
      <c r="K6" s="19">
        <v>16</v>
      </c>
      <c r="L6" s="19">
        <v>18</v>
      </c>
      <c r="M6" s="19">
        <v>22</v>
      </c>
      <c r="N6" s="19">
        <v>25</v>
      </c>
      <c r="O6" s="19">
        <v>28</v>
      </c>
      <c r="P6" s="22">
        <v>32</v>
      </c>
      <c r="R6" s="8"/>
    </row>
    <row r="7" spans="2:18" ht="15.95" customHeight="1">
      <c r="B7" s="13" t="s">
        <v>19</v>
      </c>
      <c r="C7" s="23" t="s">
        <v>20</v>
      </c>
      <c r="D7" s="49">
        <v>2</v>
      </c>
      <c r="E7" s="25">
        <v>16</v>
      </c>
      <c r="F7" s="24">
        <v>5</v>
      </c>
      <c r="G7" s="26" t="str">
        <f t="shared" ref="G7:G38" si="0">IF((E7)=6,(+D7*F7*0.22)," ")</f>
        <v xml:space="preserve"> </v>
      </c>
      <c r="H7" s="27" t="str">
        <f t="shared" ref="H7:H39" si="1">IF((E7)=8,(+D7*F7*0.4)," ")</f>
        <v xml:space="preserve"> </v>
      </c>
      <c r="I7" s="27" t="str">
        <f t="shared" ref="I7:I39" si="2">IF((E7)=10,(+D7*F7*0.62)," ")</f>
        <v xml:space="preserve"> </v>
      </c>
      <c r="J7" s="27" t="str">
        <f t="shared" ref="J7:J39" si="3">IF((E7)=12,(+D7*F7*0.89)," ")</f>
        <v xml:space="preserve"> </v>
      </c>
      <c r="K7" s="27">
        <f t="shared" ref="K7:K39" si="4">IF((E7)=16,(+D7*F7*1.58)," ")</f>
        <v>15.8</v>
      </c>
      <c r="L7" s="27" t="str">
        <f t="shared" ref="L7:L39" si="5">IF((E7)=18,(+D7*F7*2)," ")</f>
        <v xml:space="preserve"> </v>
      </c>
      <c r="M7" s="27" t="str">
        <f t="shared" ref="M7:M39" si="6">IF((E7)=22,(+D7*F7*2.98)," ")</f>
        <v xml:space="preserve"> </v>
      </c>
      <c r="N7" s="27" t="str">
        <f t="shared" ref="N7:N39" si="7">IF((E7)=25,(+D7*F7*3.85)," ")</f>
        <v xml:space="preserve"> </v>
      </c>
      <c r="O7" s="27" t="str">
        <f t="shared" ref="O7:O39" si="8">IF((E7)=28,(+D7*F7*4.83)," ")</f>
        <v xml:space="preserve"> </v>
      </c>
      <c r="P7" s="56" t="str">
        <f t="shared" ref="P7:P38" si="9">IF((E7)=32,(+D7*E7*6.31)," ")</f>
        <v xml:space="preserve"> </v>
      </c>
    </row>
    <row r="8" spans="2:18" ht="15.95" customHeight="1">
      <c r="B8" s="13"/>
      <c r="C8" s="23"/>
      <c r="D8" s="49">
        <v>4</v>
      </c>
      <c r="E8" s="25">
        <v>12</v>
      </c>
      <c r="F8" s="24">
        <v>7.5</v>
      </c>
      <c r="G8" s="26" t="str">
        <f t="shared" si="0"/>
        <v xml:space="preserve"> </v>
      </c>
      <c r="H8" s="27" t="str">
        <f t="shared" si="1"/>
        <v xml:space="preserve"> </v>
      </c>
      <c r="I8" s="27" t="str">
        <f t="shared" si="2"/>
        <v xml:space="preserve"> </v>
      </c>
      <c r="J8" s="27">
        <f t="shared" si="3"/>
        <v>26.7</v>
      </c>
      <c r="K8" s="27" t="str">
        <f t="shared" si="4"/>
        <v xml:space="preserve"> </v>
      </c>
      <c r="L8" s="27" t="str">
        <f t="shared" si="5"/>
        <v xml:space="preserve"> </v>
      </c>
      <c r="M8" s="27" t="str">
        <f t="shared" si="6"/>
        <v xml:space="preserve"> </v>
      </c>
      <c r="N8" s="27" t="str">
        <f t="shared" si="7"/>
        <v xml:space="preserve"> </v>
      </c>
      <c r="O8" s="27" t="str">
        <f t="shared" si="8"/>
        <v xml:space="preserve"> </v>
      </c>
      <c r="P8" s="56" t="str">
        <f t="shared" si="9"/>
        <v xml:space="preserve"> </v>
      </c>
    </row>
    <row r="9" spans="2:18" ht="15.95" customHeight="1">
      <c r="B9" s="13"/>
      <c r="C9" s="23"/>
      <c r="D9" s="49">
        <v>2</v>
      </c>
      <c r="E9" s="25">
        <v>16</v>
      </c>
      <c r="F9" s="24">
        <v>4</v>
      </c>
      <c r="G9" s="26" t="str">
        <f t="shared" si="0"/>
        <v xml:space="preserve"> </v>
      </c>
      <c r="H9" s="27" t="str">
        <f t="shared" si="1"/>
        <v xml:space="preserve"> </v>
      </c>
      <c r="I9" s="27" t="str">
        <f t="shared" si="2"/>
        <v xml:space="preserve"> </v>
      </c>
      <c r="J9" s="27" t="str">
        <f t="shared" si="3"/>
        <v xml:space="preserve"> </v>
      </c>
      <c r="K9" s="27">
        <f t="shared" si="4"/>
        <v>12.64</v>
      </c>
      <c r="L9" s="27" t="str">
        <f t="shared" si="5"/>
        <v xml:space="preserve"> </v>
      </c>
      <c r="M9" s="27" t="str">
        <f t="shared" si="6"/>
        <v xml:space="preserve"> </v>
      </c>
      <c r="N9" s="27" t="str">
        <f t="shared" si="7"/>
        <v xml:space="preserve"> </v>
      </c>
      <c r="O9" s="27" t="str">
        <f t="shared" si="8"/>
        <v xml:space="preserve"> </v>
      </c>
      <c r="P9" s="56" t="str">
        <f t="shared" si="9"/>
        <v xml:space="preserve"> </v>
      </c>
    </row>
    <row r="10" spans="2:18" ht="15.95" customHeight="1">
      <c r="B10" s="13"/>
      <c r="C10" s="23"/>
      <c r="D10" s="49">
        <v>4</v>
      </c>
      <c r="E10" s="25">
        <v>8</v>
      </c>
      <c r="F10" s="24">
        <v>11.5</v>
      </c>
      <c r="G10" s="26" t="str">
        <f t="shared" si="0"/>
        <v xml:space="preserve"> </v>
      </c>
      <c r="H10" s="27">
        <f t="shared" si="1"/>
        <v>18.400000000000002</v>
      </c>
      <c r="I10" s="27" t="str">
        <f t="shared" si="2"/>
        <v xml:space="preserve"> </v>
      </c>
      <c r="J10" s="27" t="str">
        <f t="shared" si="3"/>
        <v xml:space="preserve"> </v>
      </c>
      <c r="K10" s="27" t="str">
        <f t="shared" si="4"/>
        <v xml:space="preserve"> </v>
      </c>
      <c r="L10" s="27" t="str">
        <f t="shared" si="5"/>
        <v xml:space="preserve"> </v>
      </c>
      <c r="M10" s="27" t="str">
        <f t="shared" si="6"/>
        <v xml:space="preserve"> </v>
      </c>
      <c r="N10" s="27" t="str">
        <f t="shared" si="7"/>
        <v xml:space="preserve"> </v>
      </c>
      <c r="O10" s="27" t="str">
        <f t="shared" si="8"/>
        <v xml:space="preserve"> </v>
      </c>
      <c r="P10" s="56" t="str">
        <f t="shared" si="9"/>
        <v xml:space="preserve"> </v>
      </c>
    </row>
    <row r="11" spans="2:18" ht="15.95" customHeight="1">
      <c r="B11" s="13"/>
      <c r="C11" s="23" t="s">
        <v>14</v>
      </c>
      <c r="D11" s="49">
        <v>12</v>
      </c>
      <c r="E11" s="25">
        <v>8</v>
      </c>
      <c r="F11" s="24">
        <v>2.5</v>
      </c>
      <c r="G11" s="26" t="str">
        <f t="shared" si="0"/>
        <v xml:space="preserve"> </v>
      </c>
      <c r="H11" s="27">
        <f>IF((E11)=8,(+D11*F11*0.4)," ")</f>
        <v>12</v>
      </c>
      <c r="I11" s="27" t="str">
        <f t="shared" si="2"/>
        <v xml:space="preserve"> </v>
      </c>
      <c r="J11" s="27" t="str">
        <f t="shared" si="3"/>
        <v xml:space="preserve"> </v>
      </c>
      <c r="K11" s="27" t="str">
        <f t="shared" si="4"/>
        <v xml:space="preserve"> </v>
      </c>
      <c r="L11" s="27" t="str">
        <f t="shared" si="5"/>
        <v xml:space="preserve"> </v>
      </c>
      <c r="M11" s="27" t="str">
        <f t="shared" si="6"/>
        <v xml:space="preserve"> </v>
      </c>
      <c r="N11" s="27" t="str">
        <f t="shared" si="7"/>
        <v xml:space="preserve"> </v>
      </c>
      <c r="O11" s="27" t="str">
        <f t="shared" si="8"/>
        <v xml:space="preserve"> </v>
      </c>
      <c r="P11" s="56" t="str">
        <f t="shared" si="9"/>
        <v xml:space="preserve"> </v>
      </c>
    </row>
    <row r="12" spans="2:18" ht="15.95" customHeight="1">
      <c r="B12" s="13"/>
      <c r="C12" s="23" t="s">
        <v>13</v>
      </c>
      <c r="D12" s="49">
        <v>11</v>
      </c>
      <c r="E12" s="25">
        <v>10</v>
      </c>
      <c r="F12" s="24">
        <v>3</v>
      </c>
      <c r="G12" s="26" t="str">
        <f t="shared" si="0"/>
        <v xml:space="preserve"> </v>
      </c>
      <c r="H12" s="27" t="str">
        <f t="shared" si="1"/>
        <v xml:space="preserve"> </v>
      </c>
      <c r="I12" s="27">
        <f t="shared" si="2"/>
        <v>20.46</v>
      </c>
      <c r="J12" s="27" t="str">
        <f t="shared" si="3"/>
        <v xml:space="preserve"> </v>
      </c>
      <c r="K12" s="27" t="str">
        <f t="shared" si="4"/>
        <v xml:space="preserve"> </v>
      </c>
      <c r="L12" s="27" t="str">
        <f t="shared" si="5"/>
        <v xml:space="preserve"> </v>
      </c>
      <c r="M12" s="27" t="str">
        <f t="shared" si="6"/>
        <v xml:space="preserve"> </v>
      </c>
      <c r="N12" s="27" t="str">
        <f t="shared" si="7"/>
        <v xml:space="preserve"> </v>
      </c>
      <c r="O12" s="27" t="str">
        <f t="shared" si="8"/>
        <v xml:space="preserve"> </v>
      </c>
      <c r="P12" s="56" t="str">
        <f t="shared" si="9"/>
        <v xml:space="preserve"> </v>
      </c>
    </row>
    <row r="13" spans="2:18" ht="15.95" customHeight="1">
      <c r="B13" s="13" t="s">
        <v>21</v>
      </c>
      <c r="C13" s="23" t="s">
        <v>20</v>
      </c>
      <c r="D13" s="49">
        <v>4</v>
      </c>
      <c r="E13" s="25">
        <v>16</v>
      </c>
      <c r="F13" s="24">
        <v>8</v>
      </c>
      <c r="G13" s="26" t="str">
        <f t="shared" si="0"/>
        <v xml:space="preserve"> </v>
      </c>
      <c r="H13" s="27" t="str">
        <f t="shared" si="1"/>
        <v xml:space="preserve"> </v>
      </c>
      <c r="I13" s="27" t="str">
        <f t="shared" si="2"/>
        <v xml:space="preserve"> </v>
      </c>
      <c r="J13" s="27" t="str">
        <f t="shared" si="3"/>
        <v xml:space="preserve"> </v>
      </c>
      <c r="K13" s="27">
        <f t="shared" si="4"/>
        <v>50.56</v>
      </c>
      <c r="L13" s="27" t="str">
        <f t="shared" si="5"/>
        <v xml:space="preserve"> </v>
      </c>
      <c r="M13" s="27" t="str">
        <f t="shared" si="6"/>
        <v xml:space="preserve"> </v>
      </c>
      <c r="N13" s="27" t="str">
        <f t="shared" si="7"/>
        <v xml:space="preserve"> </v>
      </c>
      <c r="O13" s="27" t="str">
        <f t="shared" si="8"/>
        <v xml:space="preserve"> </v>
      </c>
      <c r="P13" s="56" t="str">
        <f t="shared" si="9"/>
        <v xml:space="preserve"> </v>
      </c>
    </row>
    <row r="14" spans="2:18" ht="15.95" customHeight="1">
      <c r="B14" s="13"/>
      <c r="C14" s="23"/>
      <c r="D14" s="49">
        <v>4</v>
      </c>
      <c r="E14" s="25">
        <v>12</v>
      </c>
      <c r="F14" s="24">
        <v>4</v>
      </c>
      <c r="G14" s="26" t="str">
        <f t="shared" si="0"/>
        <v xml:space="preserve"> </v>
      </c>
      <c r="H14" s="27" t="str">
        <f t="shared" si="1"/>
        <v xml:space="preserve"> </v>
      </c>
      <c r="I14" s="27" t="str">
        <f t="shared" si="2"/>
        <v xml:space="preserve"> </v>
      </c>
      <c r="J14" s="27">
        <f t="shared" si="3"/>
        <v>14.24</v>
      </c>
      <c r="K14" s="27" t="str">
        <f t="shared" si="4"/>
        <v xml:space="preserve"> </v>
      </c>
      <c r="L14" s="27" t="str">
        <f t="shared" si="5"/>
        <v xml:space="preserve"> </v>
      </c>
      <c r="M14" s="27" t="str">
        <f t="shared" si="6"/>
        <v xml:space="preserve"> </v>
      </c>
      <c r="N14" s="27" t="str">
        <f t="shared" si="7"/>
        <v xml:space="preserve"> </v>
      </c>
      <c r="O14" s="27" t="str">
        <f t="shared" si="8"/>
        <v xml:space="preserve"> </v>
      </c>
      <c r="P14" s="56" t="str">
        <f t="shared" si="9"/>
        <v xml:space="preserve"> </v>
      </c>
    </row>
    <row r="15" spans="2:18" ht="15.95" customHeight="1">
      <c r="B15" s="13"/>
      <c r="C15" s="23"/>
      <c r="D15" s="49">
        <v>2</v>
      </c>
      <c r="E15" s="25">
        <v>16</v>
      </c>
      <c r="F15" s="24">
        <v>5</v>
      </c>
      <c r="G15" s="26" t="str">
        <f t="shared" si="0"/>
        <v xml:space="preserve"> </v>
      </c>
      <c r="H15" s="27" t="str">
        <f t="shared" si="1"/>
        <v xml:space="preserve"> </v>
      </c>
      <c r="I15" s="27" t="str">
        <f t="shared" si="2"/>
        <v xml:space="preserve"> </v>
      </c>
      <c r="J15" s="27" t="str">
        <f t="shared" si="3"/>
        <v xml:space="preserve"> </v>
      </c>
      <c r="K15" s="27">
        <f t="shared" si="4"/>
        <v>15.8</v>
      </c>
      <c r="L15" s="27" t="str">
        <f t="shared" si="5"/>
        <v xml:space="preserve"> </v>
      </c>
      <c r="M15" s="27" t="str">
        <f t="shared" si="6"/>
        <v xml:space="preserve"> </v>
      </c>
      <c r="N15" s="27" t="str">
        <f t="shared" si="7"/>
        <v xml:space="preserve"> </v>
      </c>
      <c r="O15" s="27" t="str">
        <f t="shared" si="8"/>
        <v xml:space="preserve"> </v>
      </c>
      <c r="P15" s="56" t="str">
        <f t="shared" si="9"/>
        <v xml:space="preserve"> </v>
      </c>
    </row>
    <row r="16" spans="2:18" ht="15.95" customHeight="1">
      <c r="B16" s="13"/>
      <c r="C16" s="23"/>
      <c r="D16" s="49">
        <v>4</v>
      </c>
      <c r="E16" s="25">
        <v>10</v>
      </c>
      <c r="F16" s="24">
        <v>9.8000000000000007</v>
      </c>
      <c r="G16" s="26" t="str">
        <f t="shared" si="0"/>
        <v xml:space="preserve"> </v>
      </c>
      <c r="H16" s="27" t="str">
        <f t="shared" si="1"/>
        <v xml:space="preserve"> </v>
      </c>
      <c r="I16" s="27">
        <f t="shared" si="2"/>
        <v>24.304000000000002</v>
      </c>
      <c r="J16" s="27" t="str">
        <f t="shared" si="3"/>
        <v xml:space="preserve"> </v>
      </c>
      <c r="K16" s="27" t="str">
        <f t="shared" si="4"/>
        <v xml:space="preserve"> </v>
      </c>
      <c r="L16" s="27" t="str">
        <f t="shared" si="5"/>
        <v xml:space="preserve"> </v>
      </c>
      <c r="M16" s="27" t="str">
        <f t="shared" si="6"/>
        <v xml:space="preserve"> </v>
      </c>
      <c r="N16" s="27" t="str">
        <f t="shared" si="7"/>
        <v xml:space="preserve"> </v>
      </c>
      <c r="O16" s="27" t="str">
        <f t="shared" si="8"/>
        <v xml:space="preserve"> </v>
      </c>
      <c r="P16" s="56" t="str">
        <f t="shared" si="9"/>
        <v xml:space="preserve"> </v>
      </c>
    </row>
    <row r="17" spans="2:16" ht="15.95" customHeight="1">
      <c r="B17" s="13"/>
      <c r="C17" s="23" t="s">
        <v>13</v>
      </c>
      <c r="D17" s="49">
        <v>28</v>
      </c>
      <c r="E17" s="25">
        <v>10</v>
      </c>
      <c r="F17" s="24">
        <v>3</v>
      </c>
      <c r="G17" s="26" t="str">
        <f t="shared" si="0"/>
        <v xml:space="preserve"> </v>
      </c>
      <c r="H17" s="27" t="str">
        <f t="shared" si="1"/>
        <v xml:space="preserve"> </v>
      </c>
      <c r="I17" s="27">
        <f t="shared" si="2"/>
        <v>52.08</v>
      </c>
      <c r="J17" s="27" t="str">
        <f t="shared" si="3"/>
        <v xml:space="preserve"> </v>
      </c>
      <c r="K17" s="27" t="str">
        <f t="shared" si="4"/>
        <v xml:space="preserve"> </v>
      </c>
      <c r="L17" s="27" t="str">
        <f t="shared" si="5"/>
        <v xml:space="preserve"> </v>
      </c>
      <c r="M17" s="27" t="str">
        <f t="shared" si="6"/>
        <v xml:space="preserve"> </v>
      </c>
      <c r="N17" s="27" t="str">
        <f t="shared" si="7"/>
        <v xml:space="preserve"> </v>
      </c>
      <c r="O17" s="27" t="str">
        <f t="shared" si="8"/>
        <v xml:space="preserve"> </v>
      </c>
      <c r="P17" s="56" t="str">
        <f t="shared" si="9"/>
        <v xml:space="preserve"> </v>
      </c>
    </row>
    <row r="18" spans="2:16" ht="15.95" customHeight="1">
      <c r="B18" s="13"/>
      <c r="C18" s="23"/>
      <c r="E18" s="25"/>
      <c r="F18" s="24"/>
      <c r="G18" s="26" t="str">
        <f t="shared" si="0"/>
        <v xml:space="preserve"> </v>
      </c>
      <c r="H18" s="27" t="str">
        <f t="shared" si="1"/>
        <v xml:space="preserve"> </v>
      </c>
      <c r="I18" s="27" t="str">
        <f t="shared" si="2"/>
        <v xml:space="preserve"> </v>
      </c>
      <c r="J18" s="27" t="str">
        <f t="shared" si="3"/>
        <v xml:space="preserve"> </v>
      </c>
      <c r="K18" s="27" t="str">
        <f t="shared" si="4"/>
        <v xml:space="preserve"> </v>
      </c>
      <c r="L18" s="27" t="str">
        <f t="shared" si="5"/>
        <v xml:space="preserve"> </v>
      </c>
      <c r="M18" s="27" t="str">
        <f t="shared" si="6"/>
        <v xml:space="preserve"> </v>
      </c>
      <c r="N18" s="27" t="str">
        <f t="shared" si="7"/>
        <v xml:space="preserve"> </v>
      </c>
      <c r="O18" s="27" t="str">
        <f t="shared" si="8"/>
        <v xml:space="preserve"> </v>
      </c>
      <c r="P18" s="56" t="str">
        <f t="shared" si="9"/>
        <v xml:space="preserve"> </v>
      </c>
    </row>
    <row r="19" spans="2:16" ht="15.95" customHeight="1">
      <c r="B19" s="13"/>
      <c r="C19" s="23"/>
      <c r="E19" s="25"/>
      <c r="F19" s="24"/>
      <c r="G19" s="26" t="str">
        <f t="shared" si="0"/>
        <v xml:space="preserve"> </v>
      </c>
      <c r="H19" s="27" t="str">
        <f t="shared" si="1"/>
        <v xml:space="preserve"> </v>
      </c>
      <c r="I19" s="27" t="str">
        <f t="shared" si="2"/>
        <v xml:space="preserve"> </v>
      </c>
      <c r="J19" s="27" t="str">
        <f t="shared" si="3"/>
        <v xml:space="preserve"> </v>
      </c>
      <c r="K19" s="27" t="str">
        <f t="shared" si="4"/>
        <v xml:space="preserve"> </v>
      </c>
      <c r="L19" s="27" t="str">
        <f t="shared" si="5"/>
        <v xml:space="preserve"> </v>
      </c>
      <c r="M19" s="27" t="str">
        <f t="shared" si="6"/>
        <v xml:space="preserve"> </v>
      </c>
      <c r="N19" s="27" t="str">
        <f t="shared" si="7"/>
        <v xml:space="preserve"> </v>
      </c>
      <c r="O19" s="27" t="str">
        <f t="shared" si="8"/>
        <v xml:space="preserve"> </v>
      </c>
      <c r="P19" s="56" t="str">
        <f t="shared" si="9"/>
        <v xml:space="preserve"> </v>
      </c>
    </row>
    <row r="20" spans="2:16" ht="15.95" customHeight="1">
      <c r="B20" s="13"/>
      <c r="C20" s="23"/>
      <c r="E20" s="25"/>
      <c r="F20" s="24"/>
      <c r="G20" s="26" t="str">
        <f t="shared" si="0"/>
        <v xml:space="preserve"> </v>
      </c>
      <c r="H20" s="27" t="str">
        <f t="shared" si="1"/>
        <v xml:space="preserve"> </v>
      </c>
      <c r="I20" s="27" t="str">
        <f t="shared" si="2"/>
        <v xml:space="preserve"> </v>
      </c>
      <c r="J20" s="27" t="str">
        <f t="shared" si="3"/>
        <v xml:space="preserve"> </v>
      </c>
      <c r="K20" s="27" t="str">
        <f t="shared" si="4"/>
        <v xml:space="preserve"> </v>
      </c>
      <c r="L20" s="27" t="str">
        <f t="shared" si="5"/>
        <v xml:space="preserve"> </v>
      </c>
      <c r="M20" s="27" t="str">
        <f t="shared" si="6"/>
        <v xml:space="preserve"> </v>
      </c>
      <c r="N20" s="27" t="str">
        <f t="shared" si="7"/>
        <v xml:space="preserve"> </v>
      </c>
      <c r="O20" s="27" t="str">
        <f t="shared" si="8"/>
        <v xml:space="preserve"> </v>
      </c>
      <c r="P20" s="56" t="str">
        <f t="shared" si="9"/>
        <v xml:space="preserve"> </v>
      </c>
    </row>
    <row r="21" spans="2:16" ht="15.95" customHeight="1">
      <c r="B21" s="13"/>
      <c r="C21" s="23"/>
      <c r="E21" s="25"/>
      <c r="F21" s="24"/>
      <c r="G21" s="26" t="str">
        <f t="shared" si="0"/>
        <v xml:space="preserve"> </v>
      </c>
      <c r="H21" s="27" t="str">
        <f t="shared" si="1"/>
        <v xml:space="preserve"> </v>
      </c>
      <c r="I21" s="27" t="str">
        <f t="shared" si="2"/>
        <v xml:space="preserve"> </v>
      </c>
      <c r="J21" s="27" t="str">
        <f t="shared" si="3"/>
        <v xml:space="preserve"> </v>
      </c>
      <c r="K21" s="27" t="str">
        <f t="shared" si="4"/>
        <v xml:space="preserve"> </v>
      </c>
      <c r="L21" s="27" t="str">
        <f t="shared" si="5"/>
        <v xml:space="preserve"> </v>
      </c>
      <c r="M21" s="27" t="str">
        <f t="shared" si="6"/>
        <v xml:space="preserve"> </v>
      </c>
      <c r="N21" s="27" t="str">
        <f t="shared" si="7"/>
        <v xml:space="preserve"> </v>
      </c>
      <c r="O21" s="27" t="str">
        <f t="shared" si="8"/>
        <v xml:space="preserve"> </v>
      </c>
      <c r="P21" s="56" t="str">
        <f t="shared" si="9"/>
        <v xml:space="preserve"> </v>
      </c>
    </row>
    <row r="22" spans="2:16" ht="15.95" customHeight="1">
      <c r="B22" s="13"/>
      <c r="C22" s="23"/>
      <c r="E22" s="25"/>
      <c r="F22" s="24"/>
      <c r="G22" s="26" t="str">
        <f t="shared" si="0"/>
        <v xml:space="preserve"> </v>
      </c>
      <c r="H22" s="27" t="str">
        <f t="shared" si="1"/>
        <v xml:space="preserve"> </v>
      </c>
      <c r="I22" s="27" t="str">
        <f t="shared" si="2"/>
        <v xml:space="preserve"> </v>
      </c>
      <c r="J22" s="27" t="str">
        <f t="shared" si="3"/>
        <v xml:space="preserve"> </v>
      </c>
      <c r="K22" s="27" t="str">
        <f t="shared" si="4"/>
        <v xml:space="preserve"> </v>
      </c>
      <c r="L22" s="27" t="str">
        <f t="shared" si="5"/>
        <v xml:space="preserve"> </v>
      </c>
      <c r="M22" s="27" t="str">
        <f t="shared" si="6"/>
        <v xml:space="preserve"> </v>
      </c>
      <c r="N22" s="27" t="str">
        <f t="shared" si="7"/>
        <v xml:space="preserve"> </v>
      </c>
      <c r="O22" s="27" t="str">
        <f t="shared" si="8"/>
        <v xml:space="preserve"> </v>
      </c>
      <c r="P22" s="56" t="str">
        <f t="shared" si="9"/>
        <v xml:space="preserve"> </v>
      </c>
    </row>
    <row r="23" spans="2:16" ht="15.95" customHeight="1">
      <c r="B23" s="13"/>
      <c r="C23" s="23"/>
      <c r="E23" s="25"/>
      <c r="F23" s="24"/>
      <c r="G23" s="26" t="str">
        <f t="shared" si="0"/>
        <v xml:space="preserve"> </v>
      </c>
      <c r="H23" s="27" t="str">
        <f t="shared" si="1"/>
        <v xml:space="preserve"> </v>
      </c>
      <c r="I23" s="27" t="str">
        <f t="shared" si="2"/>
        <v xml:space="preserve"> </v>
      </c>
      <c r="J23" s="27" t="str">
        <f t="shared" si="3"/>
        <v xml:space="preserve"> </v>
      </c>
      <c r="K23" s="27" t="str">
        <f t="shared" si="4"/>
        <v xml:space="preserve"> </v>
      </c>
      <c r="L23" s="27" t="str">
        <f t="shared" si="5"/>
        <v xml:space="preserve"> </v>
      </c>
      <c r="M23" s="27" t="str">
        <f t="shared" si="6"/>
        <v xml:space="preserve"> </v>
      </c>
      <c r="N23" s="27" t="str">
        <f t="shared" si="7"/>
        <v xml:space="preserve"> </v>
      </c>
      <c r="O23" s="27" t="str">
        <f t="shared" si="8"/>
        <v xml:space="preserve"> </v>
      </c>
      <c r="P23" s="56" t="str">
        <f t="shared" si="9"/>
        <v xml:space="preserve"> </v>
      </c>
    </row>
    <row r="24" spans="2:16" ht="15.95" customHeight="1">
      <c r="B24" s="13"/>
      <c r="C24" s="23"/>
      <c r="E24" s="25"/>
      <c r="F24" s="24"/>
      <c r="G24" s="26" t="str">
        <f t="shared" si="0"/>
        <v xml:space="preserve"> </v>
      </c>
      <c r="H24" s="27" t="str">
        <f t="shared" si="1"/>
        <v xml:space="preserve"> </v>
      </c>
      <c r="I24" s="27" t="str">
        <f t="shared" si="2"/>
        <v xml:space="preserve"> </v>
      </c>
      <c r="J24" s="27" t="str">
        <f t="shared" si="3"/>
        <v xml:space="preserve"> </v>
      </c>
      <c r="K24" s="27" t="str">
        <f t="shared" si="4"/>
        <v xml:space="preserve"> </v>
      </c>
      <c r="L24" s="27" t="str">
        <f t="shared" si="5"/>
        <v xml:space="preserve"> </v>
      </c>
      <c r="M24" s="27" t="str">
        <f t="shared" si="6"/>
        <v xml:space="preserve"> </v>
      </c>
      <c r="N24" s="27" t="str">
        <f t="shared" si="7"/>
        <v xml:space="preserve"> </v>
      </c>
      <c r="O24" s="27" t="str">
        <f t="shared" si="8"/>
        <v xml:space="preserve"> </v>
      </c>
      <c r="P24" s="56" t="str">
        <f t="shared" si="9"/>
        <v xml:space="preserve"> </v>
      </c>
    </row>
    <row r="25" spans="2:16" ht="15.95" customHeight="1">
      <c r="B25" s="13"/>
      <c r="C25" s="23"/>
      <c r="E25" s="25"/>
      <c r="F25" s="24"/>
      <c r="G25" s="26" t="str">
        <f t="shared" si="0"/>
        <v xml:space="preserve"> </v>
      </c>
      <c r="H25" s="27" t="str">
        <f t="shared" si="1"/>
        <v xml:space="preserve"> </v>
      </c>
      <c r="I25" s="27" t="str">
        <f t="shared" si="2"/>
        <v xml:space="preserve"> </v>
      </c>
      <c r="J25" s="27" t="str">
        <f t="shared" si="3"/>
        <v xml:space="preserve"> </v>
      </c>
      <c r="K25" s="27" t="str">
        <f t="shared" si="4"/>
        <v xml:space="preserve"> </v>
      </c>
      <c r="L25" s="27" t="str">
        <f t="shared" si="5"/>
        <v xml:space="preserve"> </v>
      </c>
      <c r="M25" s="27" t="str">
        <f t="shared" si="6"/>
        <v xml:space="preserve"> </v>
      </c>
      <c r="N25" s="27" t="str">
        <f t="shared" si="7"/>
        <v xml:space="preserve"> </v>
      </c>
      <c r="O25" s="27" t="str">
        <f t="shared" si="8"/>
        <v xml:space="preserve"> </v>
      </c>
      <c r="P25" s="56" t="str">
        <f t="shared" si="9"/>
        <v xml:space="preserve"> </v>
      </c>
    </row>
    <row r="26" spans="2:16" ht="15.95" customHeight="1">
      <c r="B26" s="13"/>
      <c r="C26" s="23"/>
      <c r="E26" s="25"/>
      <c r="F26" s="24"/>
      <c r="G26" s="26" t="str">
        <f t="shared" si="0"/>
        <v xml:space="preserve"> </v>
      </c>
      <c r="H26" s="27" t="str">
        <f t="shared" si="1"/>
        <v xml:space="preserve"> </v>
      </c>
      <c r="I26" s="27" t="str">
        <f t="shared" si="2"/>
        <v xml:space="preserve"> </v>
      </c>
      <c r="J26" s="27" t="str">
        <f t="shared" si="3"/>
        <v xml:space="preserve"> </v>
      </c>
      <c r="K26" s="27" t="str">
        <f t="shared" si="4"/>
        <v xml:space="preserve"> </v>
      </c>
      <c r="L26" s="27" t="str">
        <f t="shared" si="5"/>
        <v xml:space="preserve"> </v>
      </c>
      <c r="M26" s="27" t="str">
        <f t="shared" si="6"/>
        <v xml:space="preserve"> </v>
      </c>
      <c r="N26" s="27" t="str">
        <f t="shared" si="7"/>
        <v xml:space="preserve"> </v>
      </c>
      <c r="O26" s="27" t="str">
        <f t="shared" si="8"/>
        <v xml:space="preserve"> </v>
      </c>
      <c r="P26" s="56" t="str">
        <f t="shared" si="9"/>
        <v xml:space="preserve"> </v>
      </c>
    </row>
    <row r="27" spans="2:16" ht="15.95" customHeight="1">
      <c r="B27" s="13"/>
      <c r="C27" s="23"/>
      <c r="E27" s="25"/>
      <c r="F27" s="24"/>
      <c r="G27" s="26" t="str">
        <f t="shared" si="0"/>
        <v xml:space="preserve"> </v>
      </c>
      <c r="H27" s="27" t="str">
        <f t="shared" si="1"/>
        <v xml:space="preserve"> </v>
      </c>
      <c r="I27" s="27" t="str">
        <f t="shared" si="2"/>
        <v xml:space="preserve"> </v>
      </c>
      <c r="J27" s="27" t="str">
        <f t="shared" si="3"/>
        <v xml:space="preserve"> </v>
      </c>
      <c r="K27" s="27" t="str">
        <f t="shared" si="4"/>
        <v xml:space="preserve"> </v>
      </c>
      <c r="L27" s="27" t="str">
        <f t="shared" si="5"/>
        <v xml:space="preserve"> </v>
      </c>
      <c r="M27" s="27" t="str">
        <f t="shared" si="6"/>
        <v xml:space="preserve"> </v>
      </c>
      <c r="N27" s="27" t="str">
        <f t="shared" si="7"/>
        <v xml:space="preserve"> </v>
      </c>
      <c r="O27" s="27" t="str">
        <f t="shared" si="8"/>
        <v xml:space="preserve"> </v>
      </c>
      <c r="P27" s="56" t="str">
        <f t="shared" si="9"/>
        <v xml:space="preserve"> </v>
      </c>
    </row>
    <row r="28" spans="2:16" ht="15.95" customHeight="1">
      <c r="B28" s="13"/>
      <c r="C28" s="23"/>
      <c r="E28" s="25"/>
      <c r="F28" s="24"/>
      <c r="G28" s="26" t="str">
        <f t="shared" si="0"/>
        <v xml:space="preserve"> </v>
      </c>
      <c r="H28" s="27" t="str">
        <f t="shared" si="1"/>
        <v xml:space="preserve"> </v>
      </c>
      <c r="I28" s="27" t="str">
        <f t="shared" si="2"/>
        <v xml:space="preserve"> </v>
      </c>
      <c r="J28" s="27" t="str">
        <f t="shared" si="3"/>
        <v xml:space="preserve"> </v>
      </c>
      <c r="K28" s="27" t="str">
        <f t="shared" si="4"/>
        <v xml:space="preserve"> </v>
      </c>
      <c r="L28" s="27" t="str">
        <f t="shared" si="5"/>
        <v xml:space="preserve"> </v>
      </c>
      <c r="M28" s="27" t="str">
        <f t="shared" si="6"/>
        <v xml:space="preserve"> </v>
      </c>
      <c r="N28" s="27" t="str">
        <f t="shared" si="7"/>
        <v xml:space="preserve"> </v>
      </c>
      <c r="O28" s="27" t="str">
        <f t="shared" si="8"/>
        <v xml:space="preserve"> </v>
      </c>
      <c r="P28" s="56" t="str">
        <f t="shared" si="9"/>
        <v xml:space="preserve"> </v>
      </c>
    </row>
    <row r="29" spans="2:16" ht="15.95" customHeight="1">
      <c r="B29" s="13"/>
      <c r="C29" s="23"/>
      <c r="E29" s="25"/>
      <c r="F29" s="24"/>
      <c r="G29" s="26" t="str">
        <f t="shared" si="0"/>
        <v xml:space="preserve"> </v>
      </c>
      <c r="H29" s="27" t="str">
        <f t="shared" si="1"/>
        <v xml:space="preserve"> </v>
      </c>
      <c r="I29" s="27" t="str">
        <f t="shared" si="2"/>
        <v xml:space="preserve"> </v>
      </c>
      <c r="J29" s="27" t="str">
        <f t="shared" si="3"/>
        <v xml:space="preserve"> </v>
      </c>
      <c r="K29" s="27" t="str">
        <f t="shared" si="4"/>
        <v xml:space="preserve"> </v>
      </c>
      <c r="L29" s="27" t="str">
        <f t="shared" si="5"/>
        <v xml:space="preserve"> </v>
      </c>
      <c r="M29" s="27" t="str">
        <f t="shared" si="6"/>
        <v xml:space="preserve"> </v>
      </c>
      <c r="N29" s="27" t="str">
        <f t="shared" si="7"/>
        <v xml:space="preserve"> </v>
      </c>
      <c r="O29" s="27" t="str">
        <f t="shared" si="8"/>
        <v xml:space="preserve"> </v>
      </c>
      <c r="P29" s="56" t="str">
        <f t="shared" si="9"/>
        <v xml:space="preserve"> </v>
      </c>
    </row>
    <row r="30" spans="2:16" ht="15.95" customHeight="1">
      <c r="B30" s="13"/>
      <c r="C30" s="23"/>
      <c r="E30" s="25"/>
      <c r="F30" s="24"/>
      <c r="G30" s="26" t="str">
        <f t="shared" si="0"/>
        <v xml:space="preserve"> </v>
      </c>
      <c r="H30" s="27" t="str">
        <f t="shared" si="1"/>
        <v xml:space="preserve"> </v>
      </c>
      <c r="I30" s="27" t="str">
        <f t="shared" si="2"/>
        <v xml:space="preserve"> </v>
      </c>
      <c r="J30" s="27" t="str">
        <f t="shared" si="3"/>
        <v xml:space="preserve"> </v>
      </c>
      <c r="K30" s="27" t="str">
        <f t="shared" si="4"/>
        <v xml:space="preserve"> </v>
      </c>
      <c r="L30" s="27" t="str">
        <f t="shared" si="5"/>
        <v xml:space="preserve"> </v>
      </c>
      <c r="M30" s="27" t="str">
        <f t="shared" si="6"/>
        <v xml:space="preserve"> </v>
      </c>
      <c r="N30" s="27" t="str">
        <f t="shared" si="7"/>
        <v xml:space="preserve"> </v>
      </c>
      <c r="O30" s="27" t="str">
        <f t="shared" si="8"/>
        <v xml:space="preserve"> </v>
      </c>
      <c r="P30" s="56" t="str">
        <f t="shared" si="9"/>
        <v xml:space="preserve"> </v>
      </c>
    </row>
    <row r="31" spans="2:16" ht="15.95" customHeight="1">
      <c r="B31" s="13"/>
      <c r="C31" s="23"/>
      <c r="E31" s="25"/>
      <c r="F31" s="24"/>
      <c r="G31" s="26" t="str">
        <f t="shared" si="0"/>
        <v xml:space="preserve"> </v>
      </c>
      <c r="H31" s="27" t="str">
        <f t="shared" si="1"/>
        <v xml:space="preserve"> </v>
      </c>
      <c r="I31" s="27" t="str">
        <f t="shared" si="2"/>
        <v xml:space="preserve"> </v>
      </c>
      <c r="J31" s="27" t="str">
        <f t="shared" si="3"/>
        <v xml:space="preserve"> </v>
      </c>
      <c r="K31" s="27" t="str">
        <f t="shared" si="4"/>
        <v xml:space="preserve"> </v>
      </c>
      <c r="L31" s="27" t="str">
        <f t="shared" si="5"/>
        <v xml:space="preserve"> </v>
      </c>
      <c r="M31" s="27" t="str">
        <f t="shared" si="6"/>
        <v xml:space="preserve"> </v>
      </c>
      <c r="N31" s="27" t="str">
        <f t="shared" si="7"/>
        <v xml:space="preserve"> </v>
      </c>
      <c r="O31" s="27" t="str">
        <f t="shared" si="8"/>
        <v xml:space="preserve"> </v>
      </c>
      <c r="P31" s="56" t="str">
        <f t="shared" si="9"/>
        <v xml:space="preserve"> </v>
      </c>
    </row>
    <row r="32" spans="2:16" ht="15.95" customHeight="1">
      <c r="B32" s="13"/>
      <c r="C32" s="23"/>
      <c r="E32" s="25"/>
      <c r="F32" s="24"/>
      <c r="G32" s="26" t="str">
        <f t="shared" si="0"/>
        <v xml:space="preserve"> </v>
      </c>
      <c r="H32" s="27" t="str">
        <f t="shared" si="1"/>
        <v xml:space="preserve"> </v>
      </c>
      <c r="I32" s="27" t="str">
        <f t="shared" si="2"/>
        <v xml:space="preserve"> </v>
      </c>
      <c r="J32" s="27" t="str">
        <f t="shared" si="3"/>
        <v xml:space="preserve"> </v>
      </c>
      <c r="K32" s="27" t="str">
        <f t="shared" si="4"/>
        <v xml:space="preserve"> </v>
      </c>
      <c r="L32" s="27" t="str">
        <f t="shared" si="5"/>
        <v xml:space="preserve"> </v>
      </c>
      <c r="M32" s="27" t="str">
        <f t="shared" si="6"/>
        <v xml:space="preserve"> </v>
      </c>
      <c r="N32" s="27" t="str">
        <f t="shared" si="7"/>
        <v xml:space="preserve"> </v>
      </c>
      <c r="O32" s="27" t="str">
        <f t="shared" si="8"/>
        <v xml:space="preserve"> </v>
      </c>
      <c r="P32" s="56" t="str">
        <f t="shared" si="9"/>
        <v xml:space="preserve"> </v>
      </c>
    </row>
    <row r="33" spans="2:16" ht="15.95" customHeight="1">
      <c r="B33" s="13"/>
      <c r="C33" s="23"/>
      <c r="E33" s="25"/>
      <c r="F33" s="24"/>
      <c r="G33" s="26" t="str">
        <f t="shared" si="0"/>
        <v xml:space="preserve"> </v>
      </c>
      <c r="H33" s="27" t="str">
        <f t="shared" si="1"/>
        <v xml:space="preserve"> </v>
      </c>
      <c r="I33" s="27" t="str">
        <f t="shared" si="2"/>
        <v xml:space="preserve"> </v>
      </c>
      <c r="J33" s="27" t="str">
        <f t="shared" si="3"/>
        <v xml:space="preserve"> </v>
      </c>
      <c r="K33" s="27" t="str">
        <f t="shared" si="4"/>
        <v xml:space="preserve"> </v>
      </c>
      <c r="L33" s="27" t="str">
        <f t="shared" si="5"/>
        <v xml:space="preserve"> </v>
      </c>
      <c r="M33" s="27" t="str">
        <f t="shared" si="6"/>
        <v xml:space="preserve"> </v>
      </c>
      <c r="N33" s="27" t="str">
        <f t="shared" si="7"/>
        <v xml:space="preserve"> </v>
      </c>
      <c r="O33" s="27" t="str">
        <f t="shared" si="8"/>
        <v xml:space="preserve"> </v>
      </c>
      <c r="P33" s="56" t="str">
        <f t="shared" si="9"/>
        <v xml:space="preserve"> </v>
      </c>
    </row>
    <row r="34" spans="2:16" ht="15.95" customHeight="1">
      <c r="B34" s="13"/>
      <c r="C34" s="23"/>
      <c r="E34" s="25"/>
      <c r="F34" s="24"/>
      <c r="G34" s="26" t="str">
        <f t="shared" si="0"/>
        <v xml:space="preserve"> </v>
      </c>
      <c r="H34" s="27" t="str">
        <f t="shared" si="1"/>
        <v xml:space="preserve"> </v>
      </c>
      <c r="I34" s="27" t="str">
        <f t="shared" si="2"/>
        <v xml:space="preserve"> </v>
      </c>
      <c r="J34" s="27" t="str">
        <f t="shared" si="3"/>
        <v xml:space="preserve"> </v>
      </c>
      <c r="K34" s="27" t="str">
        <f t="shared" si="4"/>
        <v xml:space="preserve"> </v>
      </c>
      <c r="L34" s="27" t="str">
        <f t="shared" si="5"/>
        <v xml:space="preserve"> </v>
      </c>
      <c r="M34" s="27" t="str">
        <f t="shared" si="6"/>
        <v xml:space="preserve"> </v>
      </c>
      <c r="N34" s="27" t="str">
        <f t="shared" si="7"/>
        <v xml:space="preserve"> </v>
      </c>
      <c r="O34" s="27" t="str">
        <f t="shared" si="8"/>
        <v xml:space="preserve"> </v>
      </c>
      <c r="P34" s="56" t="str">
        <f t="shared" si="9"/>
        <v xml:space="preserve"> </v>
      </c>
    </row>
    <row r="35" spans="2:16" ht="15.95" customHeight="1">
      <c r="B35" s="13"/>
      <c r="C35" s="23"/>
      <c r="E35" s="25"/>
      <c r="F35" s="24"/>
      <c r="G35" s="26" t="str">
        <f t="shared" si="0"/>
        <v xml:space="preserve"> </v>
      </c>
      <c r="H35" s="27" t="str">
        <f t="shared" si="1"/>
        <v xml:space="preserve"> </v>
      </c>
      <c r="I35" s="27" t="str">
        <f t="shared" si="2"/>
        <v xml:space="preserve"> </v>
      </c>
      <c r="J35" s="27" t="str">
        <f t="shared" si="3"/>
        <v xml:space="preserve"> </v>
      </c>
      <c r="K35" s="27" t="str">
        <f t="shared" si="4"/>
        <v xml:space="preserve"> </v>
      </c>
      <c r="L35" s="27" t="str">
        <f t="shared" si="5"/>
        <v xml:space="preserve"> </v>
      </c>
      <c r="M35" s="27" t="str">
        <f t="shared" si="6"/>
        <v xml:space="preserve"> </v>
      </c>
      <c r="N35" s="27" t="str">
        <f t="shared" si="7"/>
        <v xml:space="preserve"> </v>
      </c>
      <c r="O35" s="27" t="str">
        <f t="shared" si="8"/>
        <v xml:space="preserve"> </v>
      </c>
      <c r="P35" s="56" t="str">
        <f t="shared" si="9"/>
        <v xml:space="preserve"> </v>
      </c>
    </row>
    <row r="36" spans="2:16" ht="15.95" customHeight="1">
      <c r="B36" s="13"/>
      <c r="C36" s="23"/>
      <c r="E36" s="25"/>
      <c r="F36" s="24"/>
      <c r="G36" s="26" t="str">
        <f t="shared" si="0"/>
        <v xml:space="preserve"> </v>
      </c>
      <c r="H36" s="27" t="str">
        <f t="shared" si="1"/>
        <v xml:space="preserve"> </v>
      </c>
      <c r="I36" s="27" t="str">
        <f t="shared" si="2"/>
        <v xml:space="preserve"> </v>
      </c>
      <c r="J36" s="27" t="str">
        <f t="shared" si="3"/>
        <v xml:space="preserve"> </v>
      </c>
      <c r="K36" s="27" t="str">
        <f t="shared" si="4"/>
        <v xml:space="preserve"> </v>
      </c>
      <c r="L36" s="27" t="str">
        <f t="shared" si="5"/>
        <v xml:space="preserve"> </v>
      </c>
      <c r="M36" s="27" t="str">
        <f t="shared" si="6"/>
        <v xml:space="preserve"> </v>
      </c>
      <c r="N36" s="27" t="str">
        <f t="shared" si="7"/>
        <v xml:space="preserve"> </v>
      </c>
      <c r="O36" s="27" t="str">
        <f t="shared" si="8"/>
        <v xml:space="preserve"> </v>
      </c>
      <c r="P36" s="56" t="str">
        <f t="shared" si="9"/>
        <v xml:space="preserve"> </v>
      </c>
    </row>
    <row r="37" spans="2:16" ht="15.95" customHeight="1">
      <c r="B37" s="13"/>
      <c r="C37" s="23"/>
      <c r="E37" s="25"/>
      <c r="F37" s="24"/>
      <c r="G37" s="26" t="str">
        <f t="shared" si="0"/>
        <v xml:space="preserve"> </v>
      </c>
      <c r="H37" s="27" t="str">
        <f t="shared" si="1"/>
        <v xml:space="preserve"> </v>
      </c>
      <c r="I37" s="27" t="str">
        <f t="shared" si="2"/>
        <v xml:space="preserve"> </v>
      </c>
      <c r="J37" s="27" t="str">
        <f t="shared" si="3"/>
        <v xml:space="preserve"> </v>
      </c>
      <c r="K37" s="27" t="str">
        <f t="shared" si="4"/>
        <v xml:space="preserve"> </v>
      </c>
      <c r="L37" s="27" t="str">
        <f t="shared" si="5"/>
        <v xml:space="preserve"> </v>
      </c>
      <c r="M37" s="27" t="str">
        <f t="shared" si="6"/>
        <v xml:space="preserve"> </v>
      </c>
      <c r="N37" s="27" t="str">
        <f t="shared" si="7"/>
        <v xml:space="preserve"> </v>
      </c>
      <c r="O37" s="27" t="str">
        <f t="shared" si="8"/>
        <v xml:space="preserve"> </v>
      </c>
      <c r="P37" s="56" t="str">
        <f t="shared" si="9"/>
        <v xml:space="preserve"> </v>
      </c>
    </row>
    <row r="38" spans="2:16" ht="15.95" customHeight="1">
      <c r="B38" s="13"/>
      <c r="C38" s="23"/>
      <c r="E38" s="25"/>
      <c r="F38" s="24"/>
      <c r="G38" s="26" t="str">
        <f t="shared" si="0"/>
        <v xml:space="preserve"> </v>
      </c>
      <c r="H38" s="27" t="str">
        <f t="shared" si="1"/>
        <v xml:space="preserve"> </v>
      </c>
      <c r="I38" s="27" t="str">
        <f t="shared" si="2"/>
        <v xml:space="preserve"> </v>
      </c>
      <c r="J38" s="27" t="str">
        <f t="shared" si="3"/>
        <v xml:space="preserve"> </v>
      </c>
      <c r="K38" s="27" t="str">
        <f t="shared" si="4"/>
        <v xml:space="preserve"> </v>
      </c>
      <c r="L38" s="27" t="str">
        <f t="shared" si="5"/>
        <v xml:space="preserve"> </v>
      </c>
      <c r="M38" s="27" t="str">
        <f t="shared" si="6"/>
        <v xml:space="preserve"> </v>
      </c>
      <c r="N38" s="27" t="str">
        <f t="shared" si="7"/>
        <v xml:space="preserve"> </v>
      </c>
      <c r="O38" s="27" t="str">
        <f t="shared" si="8"/>
        <v xml:space="preserve"> </v>
      </c>
      <c r="P38" s="56" t="str">
        <f t="shared" si="9"/>
        <v xml:space="preserve"> </v>
      </c>
    </row>
    <row r="39" spans="2:16" ht="15.95" customHeight="1">
      <c r="B39" s="13"/>
      <c r="C39" s="23"/>
      <c r="E39" s="25"/>
      <c r="F39" s="24"/>
      <c r="G39" s="26" t="str">
        <f t="shared" ref="G39:G56" si="10">IF((E39)=6,(+D39*F39*0.22)," ")</f>
        <v xml:space="preserve"> </v>
      </c>
      <c r="H39" s="27" t="str">
        <f t="shared" si="1"/>
        <v xml:space="preserve"> </v>
      </c>
      <c r="I39" s="27" t="str">
        <f t="shared" si="2"/>
        <v xml:space="preserve"> </v>
      </c>
      <c r="J39" s="27" t="str">
        <f t="shared" si="3"/>
        <v xml:space="preserve"> </v>
      </c>
      <c r="K39" s="27" t="str">
        <f t="shared" si="4"/>
        <v xml:space="preserve"> </v>
      </c>
      <c r="L39" s="27" t="str">
        <f t="shared" si="5"/>
        <v xml:space="preserve"> </v>
      </c>
      <c r="M39" s="27" t="str">
        <f t="shared" si="6"/>
        <v xml:space="preserve"> </v>
      </c>
      <c r="N39" s="27" t="str">
        <f t="shared" si="7"/>
        <v xml:space="preserve"> </v>
      </c>
      <c r="O39" s="27" t="str">
        <f t="shared" si="8"/>
        <v xml:space="preserve"> </v>
      </c>
      <c r="P39" s="56" t="str">
        <f t="shared" ref="P39:P56" si="11">IF((E39)=32,(+D39*E39*6.31)," ")</f>
        <v xml:space="preserve"> </v>
      </c>
    </row>
    <row r="40" spans="2:16" ht="15.95" customHeight="1">
      <c r="B40" s="13"/>
      <c r="C40" s="23"/>
      <c r="E40" s="25"/>
      <c r="F40" s="24"/>
      <c r="G40" s="26" t="str">
        <f t="shared" si="10"/>
        <v xml:space="preserve"> </v>
      </c>
      <c r="H40" s="27" t="str">
        <f t="shared" ref="H40:H43" si="12">IF((E40)=8,(+D40*F40*0.4)," ")</f>
        <v xml:space="preserve"> </v>
      </c>
      <c r="I40" s="27" t="str">
        <f t="shared" ref="I40:I43" si="13">IF((E40)=10,(+D40*F40*0.62)," ")</f>
        <v xml:space="preserve"> </v>
      </c>
      <c r="J40" s="27" t="str">
        <f t="shared" ref="J40:J43" si="14">IF((E40)=12,(+D40*F40*0.89)," ")</f>
        <v xml:space="preserve"> </v>
      </c>
      <c r="K40" s="27" t="str">
        <f t="shared" ref="K40:K43" si="15">IF((E40)=16,(+D40*F40*1.58)," ")</f>
        <v xml:space="preserve"> </v>
      </c>
      <c r="L40" s="27" t="str">
        <f t="shared" ref="L40:L43" si="16">IF((E40)=18,(+D40*F40*2)," ")</f>
        <v xml:space="preserve"> </v>
      </c>
      <c r="M40" s="27" t="str">
        <f t="shared" ref="M40:M43" si="17">IF((E40)=22,(+D40*F40*2.98)," ")</f>
        <v xml:space="preserve"> </v>
      </c>
      <c r="N40" s="27" t="str">
        <f t="shared" ref="N40:N43" si="18">IF((E40)=25,(+D40*F40*3.85)," ")</f>
        <v xml:space="preserve"> </v>
      </c>
      <c r="O40" s="27" t="str">
        <f t="shared" ref="O40:O43" si="19">IF((E40)=28,(+D40*F40*4.83)," ")</f>
        <v xml:space="preserve"> </v>
      </c>
      <c r="P40" s="56" t="str">
        <f t="shared" si="11"/>
        <v xml:space="preserve"> </v>
      </c>
    </row>
    <row r="41" spans="2:16" ht="15.95" customHeight="1">
      <c r="B41" s="13"/>
      <c r="C41" s="23"/>
      <c r="E41" s="25"/>
      <c r="F41" s="24"/>
      <c r="G41" s="26" t="str">
        <f t="shared" si="10"/>
        <v xml:space="preserve"> </v>
      </c>
      <c r="H41" s="27" t="str">
        <f t="shared" si="12"/>
        <v xml:space="preserve"> </v>
      </c>
      <c r="I41" s="27" t="str">
        <f t="shared" si="13"/>
        <v xml:space="preserve"> </v>
      </c>
      <c r="J41" s="27" t="str">
        <f t="shared" si="14"/>
        <v xml:space="preserve"> </v>
      </c>
      <c r="K41" s="27" t="str">
        <f t="shared" si="15"/>
        <v xml:space="preserve"> </v>
      </c>
      <c r="L41" s="27" t="str">
        <f t="shared" si="16"/>
        <v xml:space="preserve"> </v>
      </c>
      <c r="M41" s="27" t="str">
        <f t="shared" si="17"/>
        <v xml:space="preserve"> </v>
      </c>
      <c r="N41" s="27" t="str">
        <f t="shared" si="18"/>
        <v xml:space="preserve"> </v>
      </c>
      <c r="O41" s="27" t="str">
        <f t="shared" si="19"/>
        <v xml:space="preserve"> </v>
      </c>
      <c r="P41" s="56" t="str">
        <f t="shared" si="11"/>
        <v xml:space="preserve"> </v>
      </c>
    </row>
    <row r="42" spans="2:16" ht="15.95" customHeight="1">
      <c r="B42" s="13"/>
      <c r="C42" s="23"/>
      <c r="E42" s="25"/>
      <c r="F42" s="24"/>
      <c r="G42" s="26" t="str">
        <f t="shared" si="10"/>
        <v xml:space="preserve"> </v>
      </c>
      <c r="H42" s="27" t="str">
        <f t="shared" si="12"/>
        <v xml:space="preserve"> </v>
      </c>
      <c r="I42" s="27" t="str">
        <f t="shared" si="13"/>
        <v xml:space="preserve"> </v>
      </c>
      <c r="J42" s="27" t="str">
        <f t="shared" si="14"/>
        <v xml:space="preserve"> </v>
      </c>
      <c r="K42" s="27" t="str">
        <f t="shared" si="15"/>
        <v xml:space="preserve"> </v>
      </c>
      <c r="L42" s="27" t="str">
        <f t="shared" si="16"/>
        <v xml:space="preserve"> </v>
      </c>
      <c r="M42" s="27" t="str">
        <f t="shared" si="17"/>
        <v xml:space="preserve"> </v>
      </c>
      <c r="N42" s="27" t="str">
        <f t="shared" si="18"/>
        <v xml:space="preserve"> </v>
      </c>
      <c r="O42" s="27" t="str">
        <f t="shared" si="19"/>
        <v xml:space="preserve"> </v>
      </c>
      <c r="P42" s="56" t="str">
        <f t="shared" si="11"/>
        <v xml:space="preserve"> </v>
      </c>
    </row>
    <row r="43" spans="2:16" ht="15.95" customHeight="1">
      <c r="B43" s="13"/>
      <c r="C43" s="23"/>
      <c r="E43" s="25"/>
      <c r="F43" s="24"/>
      <c r="G43" s="26" t="str">
        <f t="shared" si="10"/>
        <v xml:space="preserve"> </v>
      </c>
      <c r="H43" s="27" t="str">
        <f t="shared" si="12"/>
        <v xml:space="preserve"> </v>
      </c>
      <c r="I43" s="27" t="str">
        <f t="shared" si="13"/>
        <v xml:space="preserve"> </v>
      </c>
      <c r="J43" s="27" t="str">
        <f t="shared" si="14"/>
        <v xml:space="preserve"> </v>
      </c>
      <c r="K43" s="27" t="str">
        <f t="shared" si="15"/>
        <v xml:space="preserve"> </v>
      </c>
      <c r="L43" s="27" t="str">
        <f t="shared" si="16"/>
        <v xml:space="preserve"> </v>
      </c>
      <c r="M43" s="27" t="str">
        <f t="shared" si="17"/>
        <v xml:space="preserve"> </v>
      </c>
      <c r="N43" s="27" t="str">
        <f t="shared" si="18"/>
        <v xml:space="preserve"> </v>
      </c>
      <c r="O43" s="27" t="str">
        <f t="shared" si="19"/>
        <v xml:space="preserve"> </v>
      </c>
      <c r="P43" s="56" t="str">
        <f t="shared" si="11"/>
        <v xml:space="preserve"> </v>
      </c>
    </row>
    <row r="44" spans="2:16" ht="15.95" customHeight="1">
      <c r="B44" s="13"/>
      <c r="C44" s="23"/>
      <c r="E44" s="25"/>
      <c r="F44" s="24"/>
      <c r="G44" s="26" t="str">
        <f t="shared" si="10"/>
        <v xml:space="preserve"> </v>
      </c>
      <c r="H44" s="27" t="str">
        <f t="shared" ref="H44:H56" si="20">IF((E44)=8,(+D44*F44*0.4)," ")</f>
        <v xml:space="preserve"> </v>
      </c>
      <c r="I44" s="27" t="str">
        <f t="shared" ref="I44:I56" si="21">IF((E44)=10,(+D44*F44*0.62)," ")</f>
        <v xml:space="preserve"> </v>
      </c>
      <c r="J44" s="27" t="str">
        <f t="shared" ref="J44:J56" si="22">IF((E44)=12,(+D44*F44*0.89)," ")</f>
        <v xml:space="preserve"> </v>
      </c>
      <c r="K44" s="27" t="str">
        <f t="shared" ref="K44:K56" si="23">IF((E44)=16,(+D44*F44*1.58)," ")</f>
        <v xml:space="preserve"> </v>
      </c>
      <c r="L44" s="27" t="str">
        <f t="shared" ref="L44:L56" si="24">IF((E44)=18,(+D44*F44*2)," ")</f>
        <v xml:space="preserve"> </v>
      </c>
      <c r="M44" s="27" t="str">
        <f t="shared" ref="M44:M56" si="25">IF((E44)=22,(+D44*F44*2.98)," ")</f>
        <v xml:space="preserve"> </v>
      </c>
      <c r="N44" s="27" t="str">
        <f t="shared" ref="N44:N56" si="26">IF((E44)=25,(+D44*F44*3.85)," ")</f>
        <v xml:space="preserve"> </v>
      </c>
      <c r="O44" s="27" t="str">
        <f t="shared" ref="O44:O56" si="27">IF((E44)=28,(+D44*F44*4.83)," ")</f>
        <v xml:space="preserve"> </v>
      </c>
      <c r="P44" s="56" t="str">
        <f t="shared" si="11"/>
        <v xml:space="preserve"> </v>
      </c>
    </row>
    <row r="45" spans="2:16" ht="15.95" customHeight="1">
      <c r="B45" s="13"/>
      <c r="C45" s="23"/>
      <c r="E45" s="25"/>
      <c r="F45" s="24"/>
      <c r="G45" s="26" t="str">
        <f t="shared" si="10"/>
        <v xml:space="preserve"> </v>
      </c>
      <c r="H45" s="27" t="str">
        <f t="shared" si="20"/>
        <v xml:space="preserve"> </v>
      </c>
      <c r="I45" s="27" t="str">
        <f t="shared" si="21"/>
        <v xml:space="preserve"> </v>
      </c>
      <c r="J45" s="27" t="str">
        <f t="shared" si="22"/>
        <v xml:space="preserve"> </v>
      </c>
      <c r="K45" s="27" t="str">
        <f t="shared" si="23"/>
        <v xml:space="preserve"> </v>
      </c>
      <c r="L45" s="27" t="str">
        <f t="shared" si="24"/>
        <v xml:space="preserve"> </v>
      </c>
      <c r="M45" s="27" t="str">
        <f t="shared" si="25"/>
        <v xml:space="preserve"> </v>
      </c>
      <c r="N45" s="27" t="str">
        <f t="shared" si="26"/>
        <v xml:space="preserve"> </v>
      </c>
      <c r="O45" s="27" t="str">
        <f t="shared" si="27"/>
        <v xml:space="preserve"> </v>
      </c>
      <c r="P45" s="56" t="str">
        <f t="shared" si="11"/>
        <v xml:space="preserve"> </v>
      </c>
    </row>
    <row r="46" spans="2:16" ht="15.95" customHeight="1">
      <c r="B46" s="13"/>
      <c r="C46" s="23"/>
      <c r="E46" s="25"/>
      <c r="F46" s="24"/>
      <c r="G46" s="26" t="str">
        <f t="shared" si="10"/>
        <v xml:space="preserve"> </v>
      </c>
      <c r="H46" s="27" t="str">
        <f t="shared" si="20"/>
        <v xml:space="preserve"> </v>
      </c>
      <c r="I46" s="27" t="str">
        <f t="shared" si="21"/>
        <v xml:space="preserve"> </v>
      </c>
      <c r="J46" s="27" t="str">
        <f t="shared" si="22"/>
        <v xml:space="preserve"> </v>
      </c>
      <c r="K46" s="27" t="str">
        <f t="shared" si="23"/>
        <v xml:space="preserve"> </v>
      </c>
      <c r="L46" s="27" t="str">
        <f t="shared" si="24"/>
        <v xml:space="preserve"> </v>
      </c>
      <c r="M46" s="27" t="str">
        <f t="shared" si="25"/>
        <v xml:space="preserve"> </v>
      </c>
      <c r="N46" s="27" t="str">
        <f t="shared" si="26"/>
        <v xml:space="preserve"> </v>
      </c>
      <c r="O46" s="27" t="str">
        <f t="shared" si="27"/>
        <v xml:space="preserve"> </v>
      </c>
      <c r="P46" s="56" t="str">
        <f t="shared" si="11"/>
        <v xml:space="preserve"> </v>
      </c>
    </row>
    <row r="47" spans="2:16" ht="15.95" customHeight="1">
      <c r="B47" s="13"/>
      <c r="C47" s="23"/>
      <c r="E47" s="25"/>
      <c r="F47" s="24"/>
      <c r="G47" s="26" t="str">
        <f t="shared" si="10"/>
        <v xml:space="preserve"> </v>
      </c>
      <c r="H47" s="27" t="str">
        <f t="shared" si="20"/>
        <v xml:space="preserve"> </v>
      </c>
      <c r="I47" s="27" t="str">
        <f t="shared" si="21"/>
        <v xml:space="preserve"> </v>
      </c>
      <c r="J47" s="27" t="str">
        <f t="shared" si="22"/>
        <v xml:space="preserve"> </v>
      </c>
      <c r="K47" s="27" t="str">
        <f t="shared" si="23"/>
        <v xml:space="preserve"> </v>
      </c>
      <c r="L47" s="27" t="str">
        <f t="shared" si="24"/>
        <v xml:space="preserve"> </v>
      </c>
      <c r="M47" s="27" t="str">
        <f t="shared" si="25"/>
        <v xml:space="preserve"> </v>
      </c>
      <c r="N47" s="27" t="str">
        <f t="shared" si="26"/>
        <v xml:space="preserve"> </v>
      </c>
      <c r="O47" s="27" t="str">
        <f t="shared" si="27"/>
        <v xml:space="preserve"> </v>
      </c>
      <c r="P47" s="56" t="str">
        <f t="shared" si="11"/>
        <v xml:space="preserve"> </v>
      </c>
    </row>
    <row r="48" spans="2:16" ht="15.95" customHeight="1">
      <c r="B48" s="13"/>
      <c r="C48" s="23"/>
      <c r="E48" s="25"/>
      <c r="F48" s="24"/>
      <c r="G48" s="26" t="str">
        <f t="shared" si="10"/>
        <v xml:space="preserve"> </v>
      </c>
      <c r="H48" s="27" t="str">
        <f t="shared" si="20"/>
        <v xml:space="preserve"> </v>
      </c>
      <c r="I48" s="27" t="str">
        <f t="shared" si="21"/>
        <v xml:space="preserve"> </v>
      </c>
      <c r="J48" s="27" t="str">
        <f t="shared" si="22"/>
        <v xml:space="preserve"> </v>
      </c>
      <c r="K48" s="27" t="str">
        <f t="shared" si="23"/>
        <v xml:space="preserve"> </v>
      </c>
      <c r="L48" s="27" t="str">
        <f t="shared" si="24"/>
        <v xml:space="preserve"> </v>
      </c>
      <c r="M48" s="27" t="str">
        <f t="shared" si="25"/>
        <v xml:space="preserve"> </v>
      </c>
      <c r="N48" s="27" t="str">
        <f t="shared" si="26"/>
        <v xml:space="preserve"> </v>
      </c>
      <c r="O48" s="27" t="str">
        <f t="shared" si="27"/>
        <v xml:space="preserve"> </v>
      </c>
      <c r="P48" s="56" t="str">
        <f t="shared" si="11"/>
        <v xml:space="preserve"> </v>
      </c>
    </row>
    <row r="49" spans="1:17" ht="15.95" customHeight="1">
      <c r="B49" s="13"/>
      <c r="C49" s="23"/>
      <c r="E49" s="25"/>
      <c r="F49" s="24"/>
      <c r="G49" s="26" t="str">
        <f t="shared" si="10"/>
        <v xml:space="preserve"> </v>
      </c>
      <c r="H49" s="27" t="str">
        <f t="shared" si="20"/>
        <v xml:space="preserve"> </v>
      </c>
      <c r="I49" s="27" t="str">
        <f t="shared" si="21"/>
        <v xml:space="preserve"> </v>
      </c>
      <c r="J49" s="27" t="str">
        <f t="shared" si="22"/>
        <v xml:space="preserve"> </v>
      </c>
      <c r="K49" s="27" t="str">
        <f t="shared" si="23"/>
        <v xml:space="preserve"> </v>
      </c>
      <c r="L49" s="27" t="str">
        <f t="shared" si="24"/>
        <v xml:space="preserve"> </v>
      </c>
      <c r="M49" s="27" t="str">
        <f t="shared" si="25"/>
        <v xml:space="preserve"> </v>
      </c>
      <c r="N49" s="27" t="str">
        <f t="shared" si="26"/>
        <v xml:space="preserve"> </v>
      </c>
      <c r="O49" s="27" t="str">
        <f t="shared" si="27"/>
        <v xml:space="preserve"> </v>
      </c>
      <c r="P49" s="56" t="str">
        <f t="shared" si="11"/>
        <v xml:space="preserve"> </v>
      </c>
    </row>
    <row r="50" spans="1:17" ht="15.95" customHeight="1">
      <c r="B50" s="13"/>
      <c r="C50" s="23"/>
      <c r="E50" s="25"/>
      <c r="F50" s="24"/>
      <c r="G50" s="26" t="str">
        <f t="shared" si="10"/>
        <v xml:space="preserve"> </v>
      </c>
      <c r="H50" s="27" t="str">
        <f t="shared" si="20"/>
        <v xml:space="preserve"> </v>
      </c>
      <c r="I50" s="27" t="str">
        <f t="shared" si="21"/>
        <v xml:space="preserve"> </v>
      </c>
      <c r="J50" s="27" t="str">
        <f t="shared" si="22"/>
        <v xml:space="preserve"> </v>
      </c>
      <c r="K50" s="27" t="str">
        <f t="shared" si="23"/>
        <v xml:space="preserve"> </v>
      </c>
      <c r="L50" s="27" t="str">
        <f t="shared" si="24"/>
        <v xml:space="preserve"> </v>
      </c>
      <c r="M50" s="27" t="str">
        <f t="shared" si="25"/>
        <v xml:space="preserve"> </v>
      </c>
      <c r="N50" s="27" t="str">
        <f t="shared" si="26"/>
        <v xml:space="preserve"> </v>
      </c>
      <c r="O50" s="27" t="str">
        <f t="shared" si="27"/>
        <v xml:space="preserve"> </v>
      </c>
      <c r="P50" s="56" t="str">
        <f t="shared" si="11"/>
        <v xml:space="preserve"> </v>
      </c>
    </row>
    <row r="51" spans="1:17" ht="15.95" customHeight="1">
      <c r="B51" s="13"/>
      <c r="C51" s="23"/>
      <c r="E51" s="25"/>
      <c r="F51" s="24"/>
      <c r="G51" s="26" t="str">
        <f t="shared" si="10"/>
        <v xml:space="preserve"> </v>
      </c>
      <c r="H51" s="27" t="str">
        <f t="shared" si="20"/>
        <v xml:space="preserve"> </v>
      </c>
      <c r="I51" s="27" t="str">
        <f t="shared" si="21"/>
        <v xml:space="preserve"> </v>
      </c>
      <c r="J51" s="27" t="str">
        <f t="shared" si="22"/>
        <v xml:space="preserve"> </v>
      </c>
      <c r="K51" s="27" t="str">
        <f t="shared" si="23"/>
        <v xml:space="preserve"> </v>
      </c>
      <c r="L51" s="27" t="str">
        <f t="shared" si="24"/>
        <v xml:space="preserve"> </v>
      </c>
      <c r="M51" s="27" t="str">
        <f t="shared" si="25"/>
        <v xml:space="preserve"> </v>
      </c>
      <c r="N51" s="27" t="str">
        <f t="shared" si="26"/>
        <v xml:space="preserve"> </v>
      </c>
      <c r="O51" s="27" t="str">
        <f t="shared" si="27"/>
        <v xml:space="preserve"> </v>
      </c>
      <c r="P51" s="56" t="str">
        <f t="shared" si="11"/>
        <v xml:space="preserve"> </v>
      </c>
    </row>
    <row r="52" spans="1:17" ht="15.95" customHeight="1">
      <c r="B52" s="13"/>
      <c r="C52" s="23"/>
      <c r="E52" s="25"/>
      <c r="F52" s="24"/>
      <c r="G52" s="26" t="str">
        <f t="shared" si="10"/>
        <v xml:space="preserve"> </v>
      </c>
      <c r="H52" s="27" t="str">
        <f t="shared" si="20"/>
        <v xml:space="preserve"> </v>
      </c>
      <c r="I52" s="27" t="str">
        <f t="shared" si="21"/>
        <v xml:space="preserve"> </v>
      </c>
      <c r="J52" s="27" t="str">
        <f t="shared" si="22"/>
        <v xml:space="preserve"> </v>
      </c>
      <c r="K52" s="27" t="str">
        <f t="shared" si="23"/>
        <v xml:space="preserve"> </v>
      </c>
      <c r="L52" s="27" t="str">
        <f t="shared" si="24"/>
        <v xml:space="preserve"> </v>
      </c>
      <c r="M52" s="27" t="str">
        <f t="shared" si="25"/>
        <v xml:space="preserve"> </v>
      </c>
      <c r="N52" s="27" t="str">
        <f t="shared" si="26"/>
        <v xml:space="preserve"> </v>
      </c>
      <c r="O52" s="27" t="str">
        <f t="shared" si="27"/>
        <v xml:space="preserve"> </v>
      </c>
      <c r="P52" s="56" t="str">
        <f t="shared" si="11"/>
        <v xml:space="preserve"> </v>
      </c>
    </row>
    <row r="53" spans="1:17" ht="15.95" customHeight="1">
      <c r="B53" s="13"/>
      <c r="C53" s="23"/>
      <c r="E53" s="25"/>
      <c r="F53" s="24"/>
      <c r="G53" s="26" t="str">
        <f t="shared" si="10"/>
        <v xml:space="preserve"> </v>
      </c>
      <c r="H53" s="27" t="str">
        <f t="shared" si="20"/>
        <v xml:space="preserve"> </v>
      </c>
      <c r="I53" s="27" t="str">
        <f t="shared" si="21"/>
        <v xml:space="preserve"> </v>
      </c>
      <c r="J53" s="27" t="str">
        <f t="shared" si="22"/>
        <v xml:space="preserve"> </v>
      </c>
      <c r="K53" s="27" t="str">
        <f t="shared" si="23"/>
        <v xml:space="preserve"> </v>
      </c>
      <c r="L53" s="27" t="str">
        <f t="shared" si="24"/>
        <v xml:space="preserve"> </v>
      </c>
      <c r="M53" s="27" t="str">
        <f t="shared" si="25"/>
        <v xml:space="preserve"> </v>
      </c>
      <c r="N53" s="27" t="str">
        <f t="shared" si="26"/>
        <v xml:space="preserve"> </v>
      </c>
      <c r="O53" s="27" t="str">
        <f t="shared" si="27"/>
        <v xml:space="preserve"> </v>
      </c>
      <c r="P53" s="56" t="str">
        <f t="shared" si="11"/>
        <v xml:space="preserve"> </v>
      </c>
    </row>
    <row r="54" spans="1:17" ht="15.95" customHeight="1">
      <c r="B54" s="13"/>
      <c r="C54" s="23"/>
      <c r="E54" s="25"/>
      <c r="F54" s="24"/>
      <c r="G54" s="26" t="str">
        <f t="shared" si="10"/>
        <v xml:space="preserve"> </v>
      </c>
      <c r="H54" s="27" t="str">
        <f t="shared" si="20"/>
        <v xml:space="preserve"> </v>
      </c>
      <c r="I54" s="27" t="str">
        <f t="shared" si="21"/>
        <v xml:space="preserve"> </v>
      </c>
      <c r="J54" s="27" t="str">
        <f t="shared" si="22"/>
        <v xml:space="preserve"> </v>
      </c>
      <c r="K54" s="27" t="str">
        <f t="shared" si="23"/>
        <v xml:space="preserve"> </v>
      </c>
      <c r="L54" s="27" t="str">
        <f t="shared" si="24"/>
        <v xml:space="preserve"> </v>
      </c>
      <c r="M54" s="27" t="str">
        <f t="shared" si="25"/>
        <v xml:space="preserve"> </v>
      </c>
      <c r="N54" s="27" t="str">
        <f t="shared" si="26"/>
        <v xml:space="preserve"> </v>
      </c>
      <c r="O54" s="27" t="str">
        <f t="shared" si="27"/>
        <v xml:space="preserve"> </v>
      </c>
      <c r="P54" s="56" t="str">
        <f t="shared" si="11"/>
        <v xml:space="preserve"> </v>
      </c>
    </row>
    <row r="55" spans="1:17" ht="15.95" customHeight="1">
      <c r="B55" s="13"/>
      <c r="C55" s="23"/>
      <c r="E55" s="25"/>
      <c r="F55" s="24"/>
      <c r="G55" s="26" t="str">
        <f t="shared" si="10"/>
        <v xml:space="preserve"> </v>
      </c>
      <c r="H55" s="27" t="str">
        <f t="shared" si="20"/>
        <v xml:space="preserve"> </v>
      </c>
      <c r="I55" s="27" t="str">
        <f t="shared" si="21"/>
        <v xml:space="preserve"> </v>
      </c>
      <c r="J55" s="27" t="str">
        <f t="shared" si="22"/>
        <v xml:space="preserve"> </v>
      </c>
      <c r="K55" s="27" t="str">
        <f t="shared" si="23"/>
        <v xml:space="preserve"> </v>
      </c>
      <c r="L55" s="27" t="str">
        <f t="shared" si="24"/>
        <v xml:space="preserve"> </v>
      </c>
      <c r="M55" s="27" t="str">
        <f t="shared" si="25"/>
        <v xml:space="preserve"> </v>
      </c>
      <c r="N55" s="27" t="str">
        <f t="shared" si="26"/>
        <v xml:space="preserve"> </v>
      </c>
      <c r="O55" s="27" t="str">
        <f t="shared" si="27"/>
        <v xml:space="preserve"> </v>
      </c>
      <c r="P55" s="56" t="str">
        <f t="shared" si="11"/>
        <v xml:space="preserve"> </v>
      </c>
    </row>
    <row r="56" spans="1:17" ht="15.95" customHeight="1">
      <c r="B56" s="13"/>
      <c r="C56" s="23"/>
      <c r="E56" s="25"/>
      <c r="F56" s="24"/>
      <c r="G56" s="26" t="str">
        <f t="shared" si="10"/>
        <v xml:space="preserve"> </v>
      </c>
      <c r="H56" s="27" t="str">
        <f t="shared" si="20"/>
        <v xml:space="preserve"> </v>
      </c>
      <c r="I56" s="27" t="str">
        <f t="shared" si="21"/>
        <v xml:space="preserve"> </v>
      </c>
      <c r="J56" s="27" t="str">
        <f t="shared" si="22"/>
        <v xml:space="preserve"> </v>
      </c>
      <c r="K56" s="27" t="str">
        <f t="shared" si="23"/>
        <v xml:space="preserve"> </v>
      </c>
      <c r="L56" s="27" t="str">
        <f t="shared" si="24"/>
        <v xml:space="preserve"> </v>
      </c>
      <c r="M56" s="27" t="str">
        <f t="shared" si="25"/>
        <v xml:space="preserve"> </v>
      </c>
      <c r="N56" s="27" t="str">
        <f t="shared" si="26"/>
        <v xml:space="preserve"> </v>
      </c>
      <c r="O56" s="27" t="str">
        <f t="shared" si="27"/>
        <v xml:space="preserve"> </v>
      </c>
      <c r="P56" s="56" t="str">
        <f t="shared" si="11"/>
        <v xml:space="preserve"> </v>
      </c>
    </row>
    <row r="57" spans="1:17" ht="15.95" customHeight="1">
      <c r="B57" s="28"/>
      <c r="C57" s="29"/>
      <c r="D57" s="47" t="s">
        <v>5</v>
      </c>
      <c r="E57" s="31" t="s">
        <v>6</v>
      </c>
      <c r="F57" s="30">
        <f>IF((SUM(G57:P57))&gt;0,(SUM(G57:P57))," ")</f>
        <v>262.98399999999998</v>
      </c>
      <c r="G57" s="59" t="str">
        <f t="shared" ref="G57:P57" si="28">IF((SUM(G7:G56))&gt;0,SUM(G7:G56)," ")</f>
        <v xml:space="preserve"> </v>
      </c>
      <c r="H57" s="32">
        <f t="shared" si="28"/>
        <v>30.400000000000002</v>
      </c>
      <c r="I57" s="32">
        <f t="shared" si="28"/>
        <v>96.843999999999994</v>
      </c>
      <c r="J57" s="32">
        <f t="shared" si="28"/>
        <v>40.94</v>
      </c>
      <c r="K57" s="32">
        <f t="shared" si="28"/>
        <v>94.8</v>
      </c>
      <c r="L57" s="32" t="str">
        <f t="shared" si="28"/>
        <v xml:space="preserve"> </v>
      </c>
      <c r="M57" s="32" t="str">
        <f t="shared" si="28"/>
        <v xml:space="preserve"> </v>
      </c>
      <c r="N57" s="32" t="str">
        <f t="shared" si="28"/>
        <v xml:space="preserve"> </v>
      </c>
      <c r="O57" s="32" t="str">
        <f t="shared" si="28"/>
        <v xml:space="preserve"> </v>
      </c>
      <c r="P57" s="60" t="str">
        <f t="shared" si="28"/>
        <v xml:space="preserve"> </v>
      </c>
    </row>
    <row r="58" spans="1:17" s="15" customFormat="1" ht="15.95" customHeight="1">
      <c r="A58" s="33"/>
      <c r="B58" s="34"/>
      <c r="C58" s="35"/>
      <c r="D58" s="36" t="s">
        <v>7</v>
      </c>
      <c r="E58" s="38"/>
      <c r="F58" s="37">
        <f>+F57</f>
        <v>262.98399999999998</v>
      </c>
      <c r="G58" s="39"/>
      <c r="H58" s="39">
        <f>+H57</f>
        <v>30.400000000000002</v>
      </c>
      <c r="I58" s="39">
        <f t="shared" ref="I58:K58" si="29">+I57</f>
        <v>96.843999999999994</v>
      </c>
      <c r="J58" s="39">
        <f t="shared" si="29"/>
        <v>40.94</v>
      </c>
      <c r="K58" s="39">
        <f t="shared" si="29"/>
        <v>94.8</v>
      </c>
      <c r="L58" s="39"/>
      <c r="M58" s="39"/>
      <c r="N58" s="39"/>
      <c r="O58" s="39"/>
      <c r="P58" s="57"/>
      <c r="Q58" s="8"/>
    </row>
    <row r="59" spans="1:17" s="40" customFormat="1" ht="15.95" customHeight="1">
      <c r="B59" s="41"/>
      <c r="C59" s="42"/>
      <c r="D59" s="50" t="s">
        <v>8</v>
      </c>
      <c r="E59" s="19"/>
      <c r="F59" s="43">
        <f>+F57</f>
        <v>262.98399999999998</v>
      </c>
      <c r="G59" s="44"/>
      <c r="H59" s="44"/>
      <c r="I59" s="45"/>
      <c r="J59" s="44"/>
      <c r="K59" s="44"/>
      <c r="L59" s="44"/>
      <c r="M59" s="44"/>
      <c r="N59" s="44"/>
      <c r="O59" s="44"/>
      <c r="P59" s="58"/>
    </row>
  </sheetData>
  <pageMargins left="0.19685039370078741" right="0" top="0" bottom="0" header="0" footer="0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joga64</dc:creator>
  <cp:lastModifiedBy>jose gabriel pantoja arratia</cp:lastModifiedBy>
  <cp:lastPrinted>2025-08-05T20:44:09Z</cp:lastPrinted>
  <dcterms:created xsi:type="dcterms:W3CDTF">2023-07-06T19:06:48Z</dcterms:created>
  <dcterms:modified xsi:type="dcterms:W3CDTF">2025-08-08T12:47:00Z</dcterms:modified>
</cp:coreProperties>
</file>