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C:\Users\CONTROLINTERNO1\Documents\CONTROL INTERNO  3 - 2020\SEGUIMIENTOS MAPA DE RIESGOS INSTITUCIONAL 2020\"/>
    </mc:Choice>
  </mc:AlternateContent>
  <bookViews>
    <workbookView xWindow="0" yWindow="0" windowWidth="24000" windowHeight="9435" firstSheet="5" activeTab="5"/>
  </bookViews>
  <sheets>
    <sheet name="MAPA RIESGOS 2020" sheetId="9" r:id="rId1"/>
    <sheet name="RACIONALIZACION TRAMITES" sheetId="2" state="hidden" r:id="rId2"/>
    <sheet name="RENDICION DE CUENTAS" sheetId="3" state="hidden" r:id="rId3"/>
    <sheet name="MECANISMOS MEJORAR ATENCION C" sheetId="4" state="hidden" r:id="rId4"/>
    <sheet name="TRANSPARENCIA ACCESO INF" sheetId="5" state="hidden" r:id="rId5"/>
    <sheet name="CUARTO SEGUIMIENTO" sheetId="13" r:id="rId6"/>
  </sheets>
  <calcPr calcId="152511"/>
</workbook>
</file>

<file path=xl/calcChain.xml><?xml version="1.0" encoding="utf-8"?>
<calcChain xmlns="http://schemas.openxmlformats.org/spreadsheetml/2006/main">
  <c r="N45" i="13" l="1"/>
  <c r="O45" i="13" s="1"/>
  <c r="I45" i="13"/>
  <c r="J45" i="13" s="1"/>
  <c r="N44" i="13"/>
  <c r="O44" i="13" s="1"/>
  <c r="I44" i="13"/>
  <c r="J44" i="13" s="1"/>
  <c r="N43" i="13"/>
  <c r="O43" i="13" s="1"/>
  <c r="I43" i="13"/>
  <c r="J43" i="13" s="1"/>
  <c r="N42" i="13"/>
  <c r="O42" i="13" s="1"/>
  <c r="I42" i="13"/>
  <c r="J42" i="13" s="1"/>
  <c r="N41" i="13"/>
  <c r="O41" i="13" s="1"/>
  <c r="I41" i="13"/>
  <c r="J41" i="13" s="1"/>
  <c r="N40" i="13"/>
  <c r="O40" i="13" s="1"/>
  <c r="I40" i="13"/>
  <c r="J40" i="13" s="1"/>
  <c r="N39" i="13"/>
  <c r="O39" i="13" s="1"/>
  <c r="I39" i="13"/>
  <c r="J39" i="13" s="1"/>
  <c r="N38" i="13"/>
  <c r="O38" i="13" s="1"/>
  <c r="I38" i="13"/>
  <c r="J38" i="13" s="1"/>
  <c r="N37" i="13"/>
  <c r="O37" i="13" s="1"/>
  <c r="I37" i="13"/>
  <c r="J37" i="13" s="1"/>
  <c r="N36" i="13"/>
  <c r="O36" i="13" s="1"/>
  <c r="I36" i="13"/>
  <c r="J36" i="13" s="1"/>
  <c r="N35" i="13"/>
  <c r="O35" i="13" s="1"/>
  <c r="I35" i="13"/>
  <c r="J35" i="13" s="1"/>
  <c r="N34" i="13"/>
  <c r="O34" i="13" s="1"/>
  <c r="I34" i="13"/>
  <c r="J34" i="13" s="1"/>
  <c r="N33" i="13"/>
  <c r="O33" i="13" s="1"/>
  <c r="I33" i="13"/>
  <c r="J33" i="13" s="1"/>
  <c r="N32" i="13"/>
  <c r="O32" i="13" s="1"/>
  <c r="I32" i="13"/>
  <c r="J32" i="13" s="1"/>
  <c r="N31" i="13"/>
  <c r="O31" i="13" s="1"/>
  <c r="I31" i="13"/>
  <c r="J31" i="13" s="1"/>
  <c r="N30" i="13"/>
  <c r="O30" i="13" s="1"/>
  <c r="I30" i="13"/>
  <c r="J30" i="13" s="1"/>
  <c r="N29" i="13"/>
  <c r="O29" i="13" s="1"/>
  <c r="I29" i="13"/>
  <c r="J29" i="13" s="1"/>
  <c r="N28" i="13"/>
  <c r="O28" i="13" s="1"/>
  <c r="I28" i="13"/>
  <c r="J28" i="13" s="1"/>
  <c r="N27" i="13"/>
  <c r="O27" i="13" s="1"/>
  <c r="I27" i="13"/>
  <c r="J27" i="13" s="1"/>
  <c r="N26" i="13"/>
  <c r="O26" i="13" s="1"/>
  <c r="I26" i="13"/>
  <c r="J26" i="13" s="1"/>
  <c r="N25" i="13"/>
  <c r="O25" i="13" s="1"/>
  <c r="I25" i="13"/>
  <c r="J25" i="13" s="1"/>
  <c r="N24" i="13"/>
  <c r="O24" i="13" s="1"/>
  <c r="I24" i="13"/>
  <c r="J24" i="13" s="1"/>
  <c r="N23" i="13"/>
  <c r="O23" i="13" s="1"/>
  <c r="I23" i="13"/>
  <c r="J23" i="13" s="1"/>
  <c r="N22" i="13"/>
  <c r="O22" i="13" s="1"/>
  <c r="I22" i="13"/>
  <c r="J22" i="13" s="1"/>
  <c r="N21" i="13"/>
  <c r="O21" i="13" s="1"/>
  <c r="I21" i="13"/>
  <c r="J21" i="13" s="1"/>
  <c r="N20" i="13"/>
  <c r="O20" i="13" s="1"/>
  <c r="I20" i="13"/>
  <c r="J20" i="13" s="1"/>
  <c r="N19" i="13"/>
  <c r="O19" i="13" s="1"/>
  <c r="I19" i="13"/>
  <c r="J19" i="13" s="1"/>
  <c r="N45" i="9" l="1"/>
  <c r="O45" i="9" s="1"/>
  <c r="I45" i="9"/>
  <c r="J45" i="9" s="1"/>
  <c r="N44" i="9"/>
  <c r="O44" i="9" s="1"/>
  <c r="I44" i="9"/>
  <c r="J44" i="9" s="1"/>
  <c r="N43" i="9"/>
  <c r="O43" i="9" s="1"/>
  <c r="I43" i="9"/>
  <c r="J43" i="9" s="1"/>
  <c r="N42" i="9"/>
  <c r="O42" i="9" s="1"/>
  <c r="I42" i="9"/>
  <c r="J42" i="9" s="1"/>
  <c r="N41" i="9"/>
  <c r="O41" i="9" s="1"/>
  <c r="I41" i="9"/>
  <c r="J41" i="9" s="1"/>
  <c r="N40" i="9"/>
  <c r="O40" i="9" s="1"/>
  <c r="I40" i="9"/>
  <c r="J40" i="9" s="1"/>
  <c r="N39" i="9"/>
  <c r="O39" i="9" s="1"/>
  <c r="I39" i="9"/>
  <c r="J39" i="9" s="1"/>
  <c r="N38" i="9"/>
  <c r="O38" i="9" s="1"/>
  <c r="I38" i="9"/>
  <c r="J38" i="9" s="1"/>
  <c r="N37" i="9"/>
  <c r="O37" i="9" s="1"/>
  <c r="I37" i="9"/>
  <c r="J37" i="9" s="1"/>
  <c r="N36" i="9"/>
  <c r="O36" i="9" s="1"/>
  <c r="I36" i="9"/>
  <c r="J36" i="9" s="1"/>
  <c r="N35" i="9"/>
  <c r="O35" i="9" s="1"/>
  <c r="I35" i="9"/>
  <c r="J35" i="9" s="1"/>
  <c r="N34" i="9"/>
  <c r="O34" i="9" s="1"/>
  <c r="I34" i="9"/>
  <c r="J34" i="9" s="1"/>
  <c r="N33" i="9"/>
  <c r="O33" i="9" s="1"/>
  <c r="I33" i="9"/>
  <c r="J33" i="9" s="1"/>
  <c r="N32" i="9"/>
  <c r="O32" i="9" s="1"/>
  <c r="I32" i="9"/>
  <c r="J32" i="9" s="1"/>
  <c r="N31" i="9"/>
  <c r="O31" i="9" s="1"/>
  <c r="I31" i="9"/>
  <c r="J31" i="9" s="1"/>
  <c r="N30" i="9"/>
  <c r="O30" i="9" s="1"/>
  <c r="I30" i="9"/>
  <c r="J30" i="9" s="1"/>
  <c r="N29" i="9"/>
  <c r="O29" i="9" s="1"/>
  <c r="I29" i="9"/>
  <c r="J29" i="9" s="1"/>
  <c r="N28" i="9"/>
  <c r="O28" i="9" s="1"/>
  <c r="I28" i="9"/>
  <c r="J28" i="9" s="1"/>
  <c r="N27" i="9"/>
  <c r="O27" i="9" s="1"/>
  <c r="I27" i="9"/>
  <c r="J27" i="9" s="1"/>
  <c r="N26" i="9"/>
  <c r="O26" i="9" s="1"/>
  <c r="I26" i="9"/>
  <c r="J26" i="9" s="1"/>
  <c r="N25" i="9"/>
  <c r="O25" i="9" s="1"/>
  <c r="I25" i="9"/>
  <c r="J25" i="9" s="1"/>
  <c r="N24" i="9"/>
  <c r="O24" i="9" s="1"/>
  <c r="I24" i="9"/>
  <c r="J24" i="9" s="1"/>
  <c r="N23" i="9"/>
  <c r="O23" i="9" s="1"/>
  <c r="I23" i="9"/>
  <c r="J23" i="9" s="1"/>
  <c r="N22" i="9"/>
  <c r="O22" i="9" s="1"/>
  <c r="I22" i="9"/>
  <c r="J22" i="9" s="1"/>
  <c r="N21" i="9"/>
  <c r="O21" i="9" s="1"/>
  <c r="I21" i="9"/>
  <c r="J21" i="9" s="1"/>
  <c r="N20" i="9"/>
  <c r="O20" i="9" s="1"/>
  <c r="I20" i="9"/>
  <c r="J20" i="9" s="1"/>
  <c r="N19" i="9"/>
  <c r="O19" i="9" s="1"/>
  <c r="I19" i="9"/>
  <c r="J19" i="9" s="1"/>
</calcChain>
</file>

<file path=xl/comments1.xml><?xml version="1.0" encoding="utf-8"?>
<comments xmlns="http://schemas.openxmlformats.org/spreadsheetml/2006/main">
  <authors>
    <author>PROYECTOS</author>
    <author>CALIDAD</author>
    <author>PROYECTOS-PC</author>
  </authors>
  <commentList>
    <comment ref="D16" authorId="0" shapeId="0">
      <text>
        <r>
          <rPr>
            <sz val="9"/>
            <color indexed="81"/>
            <rFont val="Tahoma"/>
            <family val="2"/>
          </rPr>
          <t>TODOS AQUELLOS FACTORES INTERNOS Y EXTERNOS QUE SOLOS O COMBINADOS CON OTROS, PUEDEN PRODUCIR LA MATERIALIZACION DE UN RIESGO.</t>
        </r>
      </text>
    </comment>
    <comment ref="E16" authorId="1" shapeId="0">
      <text>
        <r>
          <rPr>
            <sz val="9"/>
            <color indexed="81"/>
            <rFont val="Tahoma"/>
            <family val="2"/>
          </rPr>
          <t xml:space="preserve">EFECTOS O SITUACIONES RESULTANTES DE LA METERIALIZACIÓN DEL RIESGO QUE IMPACTAN EN EL PROCESO, LA ENTIDAD, SUS GRUPOS DE VALOR Y DEMAS PARTES INTERESADAS.
</t>
        </r>
      </text>
    </comment>
    <comment ref="F16" authorId="1" shapeId="0">
      <text>
        <r>
          <rPr>
            <b/>
            <sz val="9"/>
            <color indexed="81"/>
            <rFont val="Tahoma"/>
            <family val="2"/>
          </rPr>
          <t>ESTRATEGICOS, GERENCIALES, OPERATIVOS, FINANCIEROS, TECNOLOGICOS, CUMPLIMIENTO, IMAGEN, CORRUPCION, SEGURIDAD DIGITAL</t>
        </r>
      </text>
    </comment>
    <comment ref="G16" authorId="0" shapeId="0">
      <text>
        <r>
          <rPr>
            <sz val="9"/>
            <color indexed="81"/>
            <rFont val="Tahoma"/>
            <family val="2"/>
          </rPr>
          <t xml:space="preserve">Corresponde a la primera calificación y evaluación del riesgo de corrupción
</t>
        </r>
      </text>
    </comment>
    <comment ref="P16" authorId="1" shapeId="0">
      <text>
        <r>
          <rPr>
            <b/>
            <sz val="9"/>
            <color indexed="81"/>
            <rFont val="Tahoma"/>
            <family val="2"/>
          </rPr>
          <t>ACEPTAR
REDUCIR
EVITAR
COMPARTIR</t>
        </r>
        <r>
          <rPr>
            <sz val="9"/>
            <color indexed="81"/>
            <rFont val="Tahoma"/>
            <family val="2"/>
          </rPr>
          <t xml:space="preserve">
</t>
        </r>
      </text>
    </comment>
    <comment ref="S16" authorId="0" shapeId="0">
      <text>
        <r>
          <rPr>
            <b/>
            <sz val="9"/>
            <color indexed="81"/>
            <rFont val="Tahoma"/>
            <family val="2"/>
          </rPr>
          <t xml:space="preserve">fecha limite en que se le va a dar cumplimiento a las acciones </t>
        </r>
        <r>
          <rPr>
            <sz val="9"/>
            <color indexed="81"/>
            <rFont val="Tahoma"/>
            <family val="2"/>
          </rPr>
          <t xml:space="preserve">
</t>
        </r>
      </text>
    </comment>
    <comment ref="G17" authorId="0" shapeId="0">
      <text>
        <r>
          <rPr>
            <sz val="9"/>
            <color indexed="81"/>
            <rFont val="Tahoma"/>
            <family val="2"/>
          </rPr>
          <t xml:space="preserve">
</t>
        </r>
        <r>
          <rPr>
            <b/>
            <sz val="9"/>
            <color indexed="81"/>
            <rFont val="Tahoma"/>
            <family val="2"/>
          </rPr>
          <t>Rara vez</t>
        </r>
        <r>
          <rPr>
            <sz val="9"/>
            <color indexed="81"/>
            <rFont val="Tahoma"/>
            <family val="2"/>
          </rPr>
          <t xml:space="preserve">:  </t>
        </r>
        <r>
          <rPr>
            <b/>
            <sz val="9"/>
            <color indexed="81"/>
            <rFont val="Tahoma"/>
            <family val="2"/>
          </rPr>
          <t>(PUNTAJE 1)</t>
        </r>
        <r>
          <rPr>
            <sz val="9"/>
            <color indexed="81"/>
            <rFont val="Tahoma"/>
            <family val="2"/>
          </rPr>
          <t xml:space="preserve">
</t>
        </r>
        <r>
          <rPr>
            <b/>
            <sz val="9"/>
            <color indexed="81"/>
            <rFont val="Tahoma"/>
            <family val="2"/>
          </rPr>
          <t>b) Improbable</t>
        </r>
        <r>
          <rPr>
            <sz val="9"/>
            <color indexed="81"/>
            <rFont val="Tahoma"/>
            <family val="2"/>
          </rPr>
          <t xml:space="preserve">: </t>
        </r>
        <r>
          <rPr>
            <b/>
            <sz val="9"/>
            <color indexed="81"/>
            <rFont val="Tahoma"/>
            <family val="2"/>
          </rPr>
          <t>(PUNTAJE 2)</t>
        </r>
        <r>
          <rPr>
            <sz val="9"/>
            <color indexed="81"/>
            <rFont val="Tahoma"/>
            <family val="2"/>
          </rPr>
          <t xml:space="preserve">
c) </t>
        </r>
        <r>
          <rPr>
            <b/>
            <sz val="9"/>
            <color indexed="81"/>
            <rFont val="Tahoma"/>
            <family val="2"/>
          </rPr>
          <t>Posible</t>
        </r>
        <r>
          <rPr>
            <sz val="9"/>
            <color indexed="81"/>
            <rFont val="Tahoma"/>
            <family val="2"/>
          </rPr>
          <t xml:space="preserve">:  </t>
        </r>
        <r>
          <rPr>
            <b/>
            <sz val="9"/>
            <color indexed="81"/>
            <rFont val="Tahoma"/>
            <family val="2"/>
          </rPr>
          <t>(PUNTAJE 3)</t>
        </r>
        <r>
          <rPr>
            <sz val="9"/>
            <color indexed="81"/>
            <rFont val="Tahoma"/>
            <family val="2"/>
          </rPr>
          <t xml:space="preserve">
d) </t>
        </r>
        <r>
          <rPr>
            <b/>
            <sz val="9"/>
            <color indexed="81"/>
            <rFont val="Tahoma"/>
            <family val="2"/>
          </rPr>
          <t>Probable</t>
        </r>
        <r>
          <rPr>
            <sz val="9"/>
            <color indexed="81"/>
            <rFont val="Tahoma"/>
            <family val="2"/>
          </rPr>
          <t xml:space="preserve">:  </t>
        </r>
        <r>
          <rPr>
            <b/>
            <sz val="9"/>
            <color indexed="81"/>
            <rFont val="Tahoma"/>
            <family val="2"/>
          </rPr>
          <t>(PUNTAJE 4)</t>
        </r>
        <r>
          <rPr>
            <sz val="9"/>
            <color indexed="81"/>
            <rFont val="Tahoma"/>
            <family val="2"/>
          </rPr>
          <t xml:space="preserve">
e) </t>
        </r>
        <r>
          <rPr>
            <b/>
            <sz val="9"/>
            <color indexed="81"/>
            <rFont val="Tahoma"/>
            <family val="2"/>
          </rPr>
          <t>Casi seguro</t>
        </r>
        <r>
          <rPr>
            <sz val="9"/>
            <color indexed="81"/>
            <rFont val="Tahoma"/>
            <family val="2"/>
          </rPr>
          <t xml:space="preserve">: </t>
        </r>
        <r>
          <rPr>
            <b/>
            <sz val="9"/>
            <color indexed="81"/>
            <rFont val="Tahoma"/>
            <family val="2"/>
          </rPr>
          <t>(PUNTAJE 5)</t>
        </r>
      </text>
    </comment>
    <comment ref="H17" authorId="0" shapeId="0">
      <text>
        <r>
          <rPr>
            <b/>
            <sz val="9"/>
            <color indexed="81"/>
            <rFont val="Tahoma"/>
            <family val="2"/>
          </rPr>
          <t>CATASTROFICO: 5
MAYOR: 4
MODERADO: 3
MENOR: 2
INSIGNIFICANTE:1</t>
        </r>
      </text>
    </comment>
    <comment ref="J17" authorId="0" shapeId="0">
      <text>
        <r>
          <rPr>
            <b/>
            <sz val="9"/>
            <color indexed="81"/>
            <rFont val="Tahoma"/>
            <family val="2"/>
          </rPr>
          <t>EXTERMO
ALTO
MODERADO
BAJO</t>
        </r>
      </text>
    </comment>
    <comment ref="L17" authorId="0" shapeId="0">
      <text>
        <r>
          <rPr>
            <sz val="9"/>
            <color indexed="81"/>
            <rFont val="Tahoma"/>
            <family val="2"/>
          </rPr>
          <t xml:space="preserve">
</t>
        </r>
        <r>
          <rPr>
            <b/>
            <sz val="9"/>
            <color indexed="81"/>
            <rFont val="Tahoma"/>
            <family val="2"/>
          </rPr>
          <t>Rara vez:  (PUNTAJE 1)
b) Improbable: (PUNTAJE 2)
c) Posible:  (PUNTAJE 3)
d) Probable:  (PUNTAJE 4)
e) Casi seguro: (PUNTAJE 5</t>
        </r>
        <r>
          <rPr>
            <sz val="9"/>
            <color indexed="81"/>
            <rFont val="Tahoma"/>
            <family val="2"/>
          </rPr>
          <t>)</t>
        </r>
      </text>
    </comment>
    <comment ref="M17" authorId="2" shapeId="0">
      <text>
        <r>
          <rPr>
            <b/>
            <sz val="9"/>
            <color indexed="81"/>
            <rFont val="Tahoma"/>
            <family val="2"/>
          </rPr>
          <t>CATASTROFICO: 5
MAYOR: 4
MODERADO: 3
MENOR: 2
INSIGNIFICANTE:1</t>
        </r>
      </text>
    </comment>
    <comment ref="O17" authorId="0" shapeId="0">
      <text>
        <r>
          <rPr>
            <sz val="9"/>
            <color indexed="81"/>
            <rFont val="Tahoma"/>
            <family val="2"/>
          </rPr>
          <t xml:space="preserve">
EXTERMO
ALTO
MODERADO
BAJO</t>
        </r>
      </text>
    </comment>
  </commentList>
</comments>
</file>

<file path=xl/comments2.xml><?xml version="1.0" encoding="utf-8"?>
<comments xmlns="http://schemas.openxmlformats.org/spreadsheetml/2006/main">
  <authors>
    <author>PROYECTOS</author>
    <author>CALIDAD</author>
    <author>PROYECTOS-PC</author>
  </authors>
  <commentList>
    <comment ref="D16" authorId="0" shapeId="0">
      <text>
        <r>
          <rPr>
            <sz val="9"/>
            <color indexed="81"/>
            <rFont val="Tahoma"/>
            <family val="2"/>
          </rPr>
          <t>TODOS AQUELLOS FACTORES INTERNOS Y EXTERNOS QUE SOLOS O COMBINADOS CON OTROS, PUEDEN PRODUCIR LA MATERIALIZACION DE UN RIESGO.</t>
        </r>
      </text>
    </comment>
    <comment ref="E16" authorId="1" shapeId="0">
      <text>
        <r>
          <rPr>
            <sz val="9"/>
            <color indexed="81"/>
            <rFont val="Tahoma"/>
            <family val="2"/>
          </rPr>
          <t xml:space="preserve">EFECTOS O SITUACIONES RESULTANTES DE LA METERIALIZACIÓN DEL RIESGO QUE IMPACTAN EN EL PROCESO, LA ENTIDAD, SUS GRUPOS DE VALOR Y DEMAS PARTES INTERESADAS.
</t>
        </r>
      </text>
    </comment>
    <comment ref="F16" authorId="1" shapeId="0">
      <text>
        <r>
          <rPr>
            <b/>
            <sz val="9"/>
            <color indexed="81"/>
            <rFont val="Tahoma"/>
            <family val="2"/>
          </rPr>
          <t>ESTRATEGICOS, GERENCIALES, OPERATIVOS, FINANCIEROS, TECNOLOGICOS, CUMPLIMIENTO, IMAGEN, CORRUPCION, SEGURIDAD DIGITAL</t>
        </r>
      </text>
    </comment>
    <comment ref="G16" authorId="0" shapeId="0">
      <text>
        <r>
          <rPr>
            <sz val="9"/>
            <color indexed="81"/>
            <rFont val="Tahoma"/>
            <family val="2"/>
          </rPr>
          <t xml:space="preserve">Corresponde a la primera calificación y evaluación del riesgo de corrupción
</t>
        </r>
      </text>
    </comment>
    <comment ref="P16" authorId="1" shapeId="0">
      <text>
        <r>
          <rPr>
            <b/>
            <sz val="9"/>
            <color indexed="81"/>
            <rFont val="Tahoma"/>
            <family val="2"/>
          </rPr>
          <t>ACEPTAR
REDUCIR
EVITAR
COMPARTIR</t>
        </r>
        <r>
          <rPr>
            <sz val="9"/>
            <color indexed="81"/>
            <rFont val="Tahoma"/>
            <family val="2"/>
          </rPr>
          <t xml:space="preserve">
</t>
        </r>
      </text>
    </comment>
    <comment ref="S16" authorId="0" shapeId="0">
      <text>
        <r>
          <rPr>
            <b/>
            <sz val="9"/>
            <color indexed="81"/>
            <rFont val="Tahoma"/>
            <family val="2"/>
          </rPr>
          <t xml:space="preserve">fecha limite en que se le va a dar cumplimiento a las acciones </t>
        </r>
        <r>
          <rPr>
            <sz val="9"/>
            <color indexed="81"/>
            <rFont val="Tahoma"/>
            <family val="2"/>
          </rPr>
          <t xml:space="preserve">
</t>
        </r>
      </text>
    </comment>
    <comment ref="G17" authorId="0" shapeId="0">
      <text>
        <r>
          <rPr>
            <sz val="9"/>
            <color indexed="81"/>
            <rFont val="Tahoma"/>
            <family val="2"/>
          </rPr>
          <t xml:space="preserve">
</t>
        </r>
        <r>
          <rPr>
            <b/>
            <sz val="9"/>
            <color indexed="81"/>
            <rFont val="Tahoma"/>
            <family val="2"/>
          </rPr>
          <t>Rara vez</t>
        </r>
        <r>
          <rPr>
            <sz val="9"/>
            <color indexed="81"/>
            <rFont val="Tahoma"/>
            <family val="2"/>
          </rPr>
          <t xml:space="preserve">:  </t>
        </r>
        <r>
          <rPr>
            <b/>
            <sz val="9"/>
            <color indexed="81"/>
            <rFont val="Tahoma"/>
            <family val="2"/>
          </rPr>
          <t>(PUNTAJE 1)</t>
        </r>
        <r>
          <rPr>
            <sz val="9"/>
            <color indexed="81"/>
            <rFont val="Tahoma"/>
            <family val="2"/>
          </rPr>
          <t xml:space="preserve">
</t>
        </r>
        <r>
          <rPr>
            <b/>
            <sz val="9"/>
            <color indexed="81"/>
            <rFont val="Tahoma"/>
            <family val="2"/>
          </rPr>
          <t>b) Improbable</t>
        </r>
        <r>
          <rPr>
            <sz val="9"/>
            <color indexed="81"/>
            <rFont val="Tahoma"/>
            <family val="2"/>
          </rPr>
          <t xml:space="preserve">: </t>
        </r>
        <r>
          <rPr>
            <b/>
            <sz val="9"/>
            <color indexed="81"/>
            <rFont val="Tahoma"/>
            <family val="2"/>
          </rPr>
          <t>(PUNTAJE 2)</t>
        </r>
        <r>
          <rPr>
            <sz val="9"/>
            <color indexed="81"/>
            <rFont val="Tahoma"/>
            <family val="2"/>
          </rPr>
          <t xml:space="preserve">
c) </t>
        </r>
        <r>
          <rPr>
            <b/>
            <sz val="9"/>
            <color indexed="81"/>
            <rFont val="Tahoma"/>
            <family val="2"/>
          </rPr>
          <t>Posible</t>
        </r>
        <r>
          <rPr>
            <sz val="9"/>
            <color indexed="81"/>
            <rFont val="Tahoma"/>
            <family val="2"/>
          </rPr>
          <t xml:space="preserve">:  </t>
        </r>
        <r>
          <rPr>
            <b/>
            <sz val="9"/>
            <color indexed="81"/>
            <rFont val="Tahoma"/>
            <family val="2"/>
          </rPr>
          <t>(PUNTAJE 3)</t>
        </r>
        <r>
          <rPr>
            <sz val="9"/>
            <color indexed="81"/>
            <rFont val="Tahoma"/>
            <family val="2"/>
          </rPr>
          <t xml:space="preserve">
d) </t>
        </r>
        <r>
          <rPr>
            <b/>
            <sz val="9"/>
            <color indexed="81"/>
            <rFont val="Tahoma"/>
            <family val="2"/>
          </rPr>
          <t>Probable</t>
        </r>
        <r>
          <rPr>
            <sz val="9"/>
            <color indexed="81"/>
            <rFont val="Tahoma"/>
            <family val="2"/>
          </rPr>
          <t xml:space="preserve">:  </t>
        </r>
        <r>
          <rPr>
            <b/>
            <sz val="9"/>
            <color indexed="81"/>
            <rFont val="Tahoma"/>
            <family val="2"/>
          </rPr>
          <t>(PUNTAJE 4)</t>
        </r>
        <r>
          <rPr>
            <sz val="9"/>
            <color indexed="81"/>
            <rFont val="Tahoma"/>
            <family val="2"/>
          </rPr>
          <t xml:space="preserve">
e) </t>
        </r>
        <r>
          <rPr>
            <b/>
            <sz val="9"/>
            <color indexed="81"/>
            <rFont val="Tahoma"/>
            <family val="2"/>
          </rPr>
          <t>Casi seguro</t>
        </r>
        <r>
          <rPr>
            <sz val="9"/>
            <color indexed="81"/>
            <rFont val="Tahoma"/>
            <family val="2"/>
          </rPr>
          <t xml:space="preserve">: </t>
        </r>
        <r>
          <rPr>
            <b/>
            <sz val="9"/>
            <color indexed="81"/>
            <rFont val="Tahoma"/>
            <family val="2"/>
          </rPr>
          <t>(PUNTAJE 5)</t>
        </r>
      </text>
    </comment>
    <comment ref="H17" authorId="0" shapeId="0">
      <text>
        <r>
          <rPr>
            <b/>
            <sz val="9"/>
            <color indexed="81"/>
            <rFont val="Tahoma"/>
            <family val="2"/>
          </rPr>
          <t>CATASTROFICO: 5
MAYOR: 4
MODERADO: 3
MENOR: 2
INSIGNIFICANTE:1</t>
        </r>
      </text>
    </comment>
    <comment ref="J17" authorId="0" shapeId="0">
      <text>
        <r>
          <rPr>
            <b/>
            <sz val="9"/>
            <color indexed="81"/>
            <rFont val="Tahoma"/>
            <family val="2"/>
          </rPr>
          <t>EXTERMO
ALTO
MODERADO
BAJO</t>
        </r>
      </text>
    </comment>
    <comment ref="L17" authorId="0" shapeId="0">
      <text>
        <r>
          <rPr>
            <sz val="9"/>
            <color indexed="81"/>
            <rFont val="Tahoma"/>
            <family val="2"/>
          </rPr>
          <t xml:space="preserve">
</t>
        </r>
        <r>
          <rPr>
            <b/>
            <sz val="9"/>
            <color indexed="81"/>
            <rFont val="Tahoma"/>
            <family val="2"/>
          </rPr>
          <t>Rara vez:  (PUNTAJE 1)
b) Improbable: (PUNTAJE 2)
c) Posible:  (PUNTAJE 3)
d) Probable:  (PUNTAJE 4)
e) Casi seguro: (PUNTAJE 5</t>
        </r>
        <r>
          <rPr>
            <sz val="9"/>
            <color indexed="81"/>
            <rFont val="Tahoma"/>
            <family val="2"/>
          </rPr>
          <t>)</t>
        </r>
      </text>
    </comment>
    <comment ref="M17" authorId="2" shapeId="0">
      <text>
        <r>
          <rPr>
            <b/>
            <sz val="9"/>
            <color indexed="81"/>
            <rFont val="Tahoma"/>
            <family val="2"/>
          </rPr>
          <t>CATASTROFICO: 5
MAYOR: 4
MODERADO: 3
MENOR: 2
INSIGNIFICANTE:1</t>
        </r>
      </text>
    </comment>
    <comment ref="O17" authorId="0" shapeId="0">
      <text>
        <r>
          <rPr>
            <sz val="9"/>
            <color indexed="81"/>
            <rFont val="Tahoma"/>
            <family val="2"/>
          </rPr>
          <t xml:space="preserve">
EXTERMO
ALTO
MODERADO
BAJO</t>
        </r>
      </text>
    </comment>
  </commentList>
</comments>
</file>

<file path=xl/sharedStrings.xml><?xml version="1.0" encoding="utf-8"?>
<sst xmlns="http://schemas.openxmlformats.org/spreadsheetml/2006/main" count="709" uniqueCount="314">
  <si>
    <t>NOMBRE DEL TRAMITE</t>
  </si>
  <si>
    <t xml:space="preserve">TIPO DE RACIONALIZACION </t>
  </si>
  <si>
    <t xml:space="preserve">ACCION ESPECIFICA DE RACIONALIZACION </t>
  </si>
  <si>
    <t>SITUACION ACTUAL</t>
  </si>
  <si>
    <t>DESCRIPCION DE LA MEJORA A REALIZAR EL TRÁMITE, PROCESO O PROCEDIMIENTO</t>
  </si>
  <si>
    <t>BENEFICIO AL CIUDADANO / ENTIDAD</t>
  </si>
  <si>
    <t>DEPENDENCIA RESPONSABLE</t>
  </si>
  <si>
    <t>FECHA INICIAL</t>
  </si>
  <si>
    <t xml:space="preserve"> </t>
  </si>
  <si>
    <t>FECHA FINAL</t>
  </si>
  <si>
    <t xml:space="preserve">FECHA DE REALIZACION </t>
  </si>
  <si>
    <t>ESTRATEGIA DE RACIONALIZACION DE TRAMITES</t>
  </si>
  <si>
    <t>SUBCOMPONENTES</t>
  </si>
  <si>
    <t xml:space="preserve">ACTIVIDADES </t>
  </si>
  <si>
    <t>META O PRODUCTO</t>
  </si>
  <si>
    <t>RESPONSABLE</t>
  </si>
  <si>
    <t>INFORMACION DE CALIDAD Y EN LENGUAJE COMPRENSIBLE</t>
  </si>
  <si>
    <t>DIALOGO DE DOBLE VIA CON LA CIUDADANIA Y SUS ORGANIZACIONES</t>
  </si>
  <si>
    <t>INCENTIVO PARA MOTIVAR LA CULTURA DE LA RENDICION DE CUENTAS</t>
  </si>
  <si>
    <t>EVALUACION Y RETROALIMENTACION A LA GESTION INSTITUCIONAL</t>
  </si>
  <si>
    <t>ESTRUCTURA ADMINISTRATIVA Y DIRECCIONAMIENTO ESTRATEGICO</t>
  </si>
  <si>
    <t xml:space="preserve">FORTALECIMIENTO DE LOS CANALES DE ATENCION </t>
  </si>
  <si>
    <t>TALENTO HUMANO</t>
  </si>
  <si>
    <t>NORMATIVO Y PROCEDIMENTAL</t>
  </si>
  <si>
    <t>RELACIONAMIENTO CON EL CIUDADANO</t>
  </si>
  <si>
    <t>LINEAMIENTO DE TRANSPARENCIA ACTIVA</t>
  </si>
  <si>
    <t xml:space="preserve">ELABORACION LOS INTRUMENTOS DE GESTION DE LA INFORMACION </t>
  </si>
  <si>
    <t>CRITERIO DIFERENCIAL DE ACCESIBILIDAD</t>
  </si>
  <si>
    <t>MONITOREO DEL ACCESO A LA INFORMACION PUBLICA</t>
  </si>
  <si>
    <t xml:space="preserve">PROCESO </t>
  </si>
  <si>
    <t xml:space="preserve">RIESGO No </t>
  </si>
  <si>
    <t xml:space="preserve">PROBABILIDAD DE MATERIALIZACION </t>
  </si>
  <si>
    <t>ADMINISTRACION DEL RIESGO</t>
  </si>
  <si>
    <t>DEPARTAMENTO: Santander</t>
  </si>
  <si>
    <t>MUNICIPIO: Bucaramanga</t>
  </si>
  <si>
    <t>Direccionamiento Estratégico</t>
  </si>
  <si>
    <t>Administrativo y Financiero</t>
  </si>
  <si>
    <t>CAUSAS</t>
  </si>
  <si>
    <t>IMPACTO</t>
  </si>
  <si>
    <t>ZONA DE RIESGO</t>
  </si>
  <si>
    <t>RIESGO INHERENTE</t>
  </si>
  <si>
    <t>CALIFICACION DEL RIESGO</t>
  </si>
  <si>
    <t xml:space="preserve">PROBABILIDAD </t>
  </si>
  <si>
    <t>IMAPACTO</t>
  </si>
  <si>
    <t xml:space="preserve">CALIFICACION </t>
  </si>
  <si>
    <t>EFECTOS O CONSECUENCIAS</t>
  </si>
  <si>
    <t>NOMBRE DE LA ENTIDAD: Instituto Departamental de Recreación y Deporte - INDERSANTANDER</t>
  </si>
  <si>
    <t xml:space="preserve">MUNICIPIO: Bucaramanga </t>
  </si>
  <si>
    <t>SEGUIMIENTO</t>
  </si>
  <si>
    <t>NOMBRE DE LA ENTIDAD: Instituto Departamental de Recreación y Deporte de Santander - INDERSANTANDER</t>
  </si>
  <si>
    <t xml:space="preserve">DEPARTAMENTO: Santander </t>
  </si>
  <si>
    <t>VERSION: 01</t>
  </si>
  <si>
    <t>Pagina 1 de 1</t>
  </si>
  <si>
    <t>CRONOGRAMA</t>
  </si>
  <si>
    <t xml:space="preserve">IDENTIFICACION DEL POSIBLE RIESGO </t>
  </si>
  <si>
    <t>MATRIZ - MAPA DE RIESGO</t>
  </si>
  <si>
    <t xml:space="preserve">RENDICION DE CUENTAS </t>
  </si>
  <si>
    <t xml:space="preserve"> MECANISMO PARA MEJORAR LA ATENCION AL CIUDADANO</t>
  </si>
  <si>
    <t xml:space="preserve">TRANSPARENCIA Y ACCESO A LA INFORMACION </t>
  </si>
  <si>
    <t xml:space="preserve">ANALISIS DEL RIESGO </t>
  </si>
  <si>
    <t xml:space="preserve">INSTITUTO DEPARTAMENTAL DE RECREACION Y DEPORTE DE SANTANDER  </t>
  </si>
  <si>
    <t xml:space="preserve">INSTITUTO DEPARTAMENTAL DE RECREACION Y DEPORTE DE SANTANDER </t>
  </si>
  <si>
    <t>CODIGO: FOCI08</t>
  </si>
  <si>
    <t>VIGENCIA: 2017</t>
  </si>
  <si>
    <t>NOMBRE DE LA ENTIDAD: INSTITUTO DEPARTAMENTAL DE RECREACION Y DEPORTE DE SANTANDER - INDERSANTANDER</t>
  </si>
  <si>
    <t xml:space="preserve">DEPARTAMENTO: SANTANDER </t>
  </si>
  <si>
    <t>MUNICIPIO: BUCARAMANGA</t>
  </si>
  <si>
    <t xml:space="preserve">PAGO DE CUENTAS </t>
  </si>
  <si>
    <t xml:space="preserve">Eliminación de impresión de documentos que ya están en la carpeta del contratista </t>
  </si>
  <si>
    <t>Escanear documentos y enviarlos a las áreas que lo requieren para sus fines pertinentes</t>
  </si>
  <si>
    <t>El contratista debe imprimir el contrato, el CDP y el RP cada vez que se presente la cuenta para su pago</t>
  </si>
  <si>
    <t xml:space="preserve">Se actualizó el procedimiento de cancelación de cuentas (PRGG15) y el instructivo para la realización de los pagos (ITGF01), donde se establece las politicas para la ralización de los pagos </t>
  </si>
  <si>
    <t>Se beneficia el contratista ya que no debe imprimir los mismos documentos que se encuentra en su carpeta, cada vez que presente la cuenta</t>
  </si>
  <si>
    <t>Administrativa y Financiera (contabilidad y tesoreria)</t>
  </si>
  <si>
    <t>Permanente</t>
  </si>
  <si>
    <t xml:space="preserve">Establecer mecanismo que permitan mejorar el servicio en la ventanilla única de la entidad </t>
  </si>
  <si>
    <t>Aplicar la encuesta para conocer la percepción de los usuarios frente a la atención recibida en la entidad, teniendo en cuenta que debe ser una muestra representativa que permita tener información acertada, acerca de la satisfacción de los usuarios.</t>
  </si>
  <si>
    <t xml:space="preserve">
Información Actualizada para cada vigencia 2017
</t>
  </si>
  <si>
    <t xml:space="preserve">SISTEMAS </t>
  </si>
  <si>
    <t>Publicar oportunamente la siguiente información: Informe de Gestión de la Entidad, Avances en el Plan de Acción, Informe Ejecutivo Anual del MECI,  Informe Pormenorizado del Estado de Control Interno, seguimientos realizados al Plan Anticorrupción y Atención al Ciudadano, Plan de Trabajo de Sostenibilidad del MECI, Informe de Seguimiento a las PQRS, mapa de riesgos, Programa Anual de Auditorias de Control Interno, Directorio telefónico de la entidad, Presupuesto de Ingresos y Gastos, Plan Institucional de Capacitaciones, Bienestar y/o Incentivos, Plan Anual de Adquisiciones, Estados Financieros, noticias, calendario de eventos y el normograma.</t>
  </si>
  <si>
    <t xml:space="preserve">Presentar Rendición de cuentas a la comunidad a través de la Gobernación de Santander </t>
  </si>
  <si>
    <t>Rendición de cuentas 2017</t>
  </si>
  <si>
    <t>DIRECTOR</t>
  </si>
  <si>
    <t xml:space="preserve">Promover la cultura de rendición de cuentas a todos los funcionarios tanto de planta como contratistas a través de la Política de Comunicación establecida por la entidad </t>
  </si>
  <si>
    <t>Rendición de cuentas 2018</t>
  </si>
  <si>
    <t>CONTROL INTERNO</t>
  </si>
  <si>
    <t xml:space="preserve">Realizar seguimiento a las actividades desarrolladas para promover la cultura de rendición de cuentas </t>
  </si>
  <si>
    <t>Rendición de cuentas 2019</t>
  </si>
  <si>
    <t xml:space="preserve">Mejor servicio en la ventanilla única </t>
  </si>
  <si>
    <t>Encuesta de percepción</t>
  </si>
  <si>
    <t>RESPONSABLE DE LA VENTANILLA UNICA</t>
  </si>
  <si>
    <t xml:space="preserve">Fomentar la cultura de Autocontrol a todos los funcionarios de la entidad tanto de planta como contratistas.
Realizar campañas de comunicación interna relacionadas con la mejora del servicio al cliente
</t>
  </si>
  <si>
    <t xml:space="preserve">Funcionarios con sentido de pertenencia por la entidad 
Puesta en marcha de la campaña de comunicación
</t>
  </si>
  <si>
    <t>Realizar seguimiento periódicos a los tiempo de respuestas de PQRS y socializar el procedimiento e instructivo a todos los procesos de la entidad.</t>
  </si>
  <si>
    <t xml:space="preserve">
Informe de seguimiento a las PQRS 
Socialización del Procedimiento de PQRS
</t>
  </si>
  <si>
    <t>Mantener actualizada la base de datos de los Representantes Legales de las ligas deportivas, así como la aplicación de las encuestas para conocer la percepción de los usuarios frente a la atención brinda por la entidad.</t>
  </si>
  <si>
    <t xml:space="preserve">Base de datos Representantes Legales de Ligas Deportivas
Informe de satisfacción de los usuarios
</t>
  </si>
  <si>
    <t xml:space="preserve">DEPORTE ASOCIADO
GESTION INTEGRAL 
</t>
  </si>
  <si>
    <t>Mantener actualizada la página web de la entidad relacionada con la transparencia activa y pasiva dando cumplimiento Ley 1712 de 2014 y Decreto 1081de 2015</t>
  </si>
  <si>
    <t xml:space="preserve">
Información publicada en la página web
</t>
  </si>
  <si>
    <t>Se verifica en la página web la publicación de la información correspondiente a transparencia activa y pasiva</t>
  </si>
  <si>
    <t>Actualizar la información respecto al inventario de activos de información de la entidad, el respectivo esquema de publicación y el índice de información clasificada y reservada</t>
  </si>
  <si>
    <t xml:space="preserve">Inventario de activas de información </t>
  </si>
  <si>
    <t>Garantizar a través de la página web la divulgación de la información en formatos de fácil comprensión y accesibilidad a la misma para toda la ciudadanía.</t>
  </si>
  <si>
    <t xml:space="preserve">Divulgación de información de interés </t>
  </si>
  <si>
    <t>Genera informes a través de la página web de solicitudes de acceso a la información</t>
  </si>
  <si>
    <t xml:space="preserve">Informe de solicitudes de acceso a la información </t>
  </si>
  <si>
    <t>Se evidencia informe de rendición de cuentas con relación a la Gestión del año 2016, presentanda a la Asamblea Departamental al iniciar la presente vigencia, presentando la ejecución presupuestal de ingresos, los convenios celebrados con su respectivo monto, ejecución presupuestal de gastos, recursos de Ley de Telefonía Movil y Ley 1289. De igual se presentó informe de gestión de las áreas misionales, la Dirección y una comparación general y especifica de la contratación del año 2015 Vs 2016. Presentación de los avances y metas del Plan de Acción. (VER LINK DEL SGI)</t>
  </si>
  <si>
    <t>El Director  (DR. CARLOS ALBERTO DÍAZ BARRERA), institucionalizó el COMITÉ PRIMARIO, el cual se realizará el segundo lunes de cada mes, con el objetivo de fortalecer la comunicación entre la Alta Dirección y cada uno de los procesos de la Entidad, fomentando esta manera  la Rendición de Cuentas a través de un informe técnico que permita conocer los avances en la Gestión de cada proceso, presentado durante el COMITÉ (VER MEMORANDO INTERNO DE FECHA 13/06/2017)</t>
  </si>
  <si>
    <t>El Jefe de Control Interno, realiza capacitación de AUTOCONTROL a todos los funcionarios de la Entidad, durante los días 15, 16 y 17 de Mayo de 2017</t>
  </si>
  <si>
    <t>El Jefe de Control Interno, realiza seguimiento a las respuetas de las PQRS de manera trimestral.</t>
  </si>
  <si>
    <t>El Jefe de Control interno verica en la página web de la Entidad la base de datos de las ligas deportivas actualizada</t>
  </si>
  <si>
    <t>Durante la Auditoria interna realizada por la Gestora de Calidad (contratista), se estableció que es necesario que la responsable de la ventanilla única de la entidad, reciba capacitación con relación a SERVICIO AL CLIENTE, para que se vea reflejado en la atención brindada a los visitantes, basada en la amabilidad, cordialidad y ofreciendo información confiable, útil a quien los solicita.</t>
  </si>
  <si>
    <t>Se evidencia  la publicación en la página web del Instituto el Mapa de Riesgo para la vigencia 2017, Informe pormenorizado del estado de control interno, correspondiente al periódo de Enero - Abril de 2017, control y seguimiento a los Derechos del Petición del I trimestre 2017, Plan Anual de Adquisiciones 2017.                                                               Se evidencia en le link del SGI, el Plan Institucional de Capacitaciones 2017,  Plan de Bienestar y/o Incentivos 2017 (Ver planeación Gestión del Talento Humano)</t>
  </si>
  <si>
    <r>
      <t xml:space="preserve">Se evidencia rendición de cuenta con relación a las obras del Estadio Alfonso López, “MEJORAMIENTO Y ADECUACION DE ESCENARIOS DEPORTIVOS DE LA VILLA OLIMPICA DEL MUNICIPIO DE BUCARAMANGA, DEPARTAMENTO DE SANTANDER” (avance un 90% en la ejecución del contrato):                                                 </t>
    </r>
    <r>
      <rPr>
        <b/>
        <u/>
        <sz val="11"/>
        <color theme="1"/>
        <rFont val="Calibri"/>
        <family val="2"/>
        <scheme val="minor"/>
      </rPr>
      <t>ESTADO ACTUA</t>
    </r>
    <r>
      <rPr>
        <sz val="11"/>
        <color theme="1"/>
        <rFont val="Calibri"/>
        <family val="2"/>
        <scheme val="minor"/>
      </rPr>
      <t xml:space="preserve">L: Cambio grama Bermuda 419 (Actividad realizada y en seguimiento de calidad), 
Tribuna occidental Instalación 10.000 sillas (Adecuación de gradería terminada en proceso de instalación), Adecuación camerinos 1 y 2 tribuna occidental y zona de baños (Actividad en ejecución final obra blanca), Palco presidencial (Actividad en ejecución Etapa Final), Adecuación del Área de Biomédica (Actividad en ejecución Etapa Final) (VER LINK DEL SGI)
</t>
    </r>
  </si>
  <si>
    <t>Se ajustó el formato de encueta de satisfacción , mediante la solicitud de mejora documental No 43 de 10/07/2017</t>
  </si>
  <si>
    <t>La contratista encargada del proceso de Comunicaciones Instituciionales realiza capacitación enfoncada a fomentar el sentido de pertenencia por la Entidad entre los funcionarios de planta y contratista a través de la socilaizaión de la POLITICA DE COMUNICACION  (Ver correo electrónico, memorando interno, lista de asistencia y evaluación de la eficacia de la capacitación)</t>
  </si>
  <si>
    <t>El Jefe Asesor de la Oficina Jurídica realiza la revisión del procedimiento y solicita realizar ajustes que están sujetos a la actualización de la Resolución 158 de 2014 y del Instructivo para dar respuestas a los derechos de petición. Una vez se actualicen estos documentos se ajustará el procedimiento y se solcializará a todos los procesos del Instituto. De igual manera se actualizará el fomato para el control de los derechos de petición.</t>
  </si>
  <si>
    <t>VIGENCIA:  2017</t>
  </si>
  <si>
    <t>NOMBRE DE LA ENTIDAD: INSTITUTO DEPARTAMENTAL DE RECREACION Y DEPORTE DE SANTANDER</t>
  </si>
  <si>
    <t>OPCION DE MANEJO</t>
  </si>
  <si>
    <t xml:space="preserve">RIESGO RESIDUAL </t>
  </si>
  <si>
    <t>VALORACION DEL RIESGO</t>
  </si>
  <si>
    <t>MONITOREO Y SEGUIMIENTO</t>
  </si>
  <si>
    <t>VERSION: 02</t>
  </si>
  <si>
    <t>CONTROL EXISTEN</t>
  </si>
  <si>
    <t>TIPO RIESGO</t>
  </si>
  <si>
    <t>ACCIONES A REALIZAR</t>
  </si>
  <si>
    <t>Ventanilla única sin implementar de acuerdo a la normatividad vigente</t>
  </si>
  <si>
    <t xml:space="preserve">*Incumplimiento a la normatividad vigente 
*Perdida de información 
*hallazgos por parte de los entes de control
</t>
  </si>
  <si>
    <t>CUMPLIMIENTO</t>
  </si>
  <si>
    <t>SI</t>
  </si>
  <si>
    <t>REDUCIR</t>
  </si>
  <si>
    <t>EVITAR</t>
  </si>
  <si>
    <t xml:space="preserve">Implementar la Ventanilla única de acuerdo a la normatividad vigente </t>
  </si>
  <si>
    <t>DIRECCION</t>
  </si>
  <si>
    <t>Zona de Riesgo</t>
  </si>
  <si>
    <t>EXTREMO (17-25)</t>
  </si>
  <si>
    <t>ALTO (10-16)</t>
  </si>
  <si>
    <t>MODERADO (2-9)</t>
  </si>
  <si>
    <t>BAJO (0-1)</t>
  </si>
  <si>
    <t>Deporte Estudiantil y Formativo</t>
  </si>
  <si>
    <t>*Falta de asignación de recursos económicos para dar cumplimiento al proyecto</t>
  </si>
  <si>
    <t>FINANCIERO</t>
  </si>
  <si>
    <t>COMPARTIR</t>
  </si>
  <si>
    <t>Deporte Asociado</t>
  </si>
  <si>
    <t xml:space="preserve">El proyecto de Equipos Profesionales Santandereanos sin  ejecutar </t>
  </si>
  <si>
    <t xml:space="preserve">Deporte Social Comunitario </t>
  </si>
  <si>
    <t xml:space="preserve">Proyecto de Campamentos juveniles sin realizar </t>
  </si>
  <si>
    <t xml:space="preserve">*No se cuenta con los recursos económicos para la realización de los campamentos juveniles </t>
  </si>
  <si>
    <t>Deporte Alto Rendimiento</t>
  </si>
  <si>
    <t>El área de biomédica no se encuentra debidamente habilitada para la prestación del servicio</t>
  </si>
  <si>
    <t xml:space="preserve">*No se ha realizada el proceso de habilitación del servicio de acuerdo con la normatividad vigente </t>
  </si>
  <si>
    <t xml:space="preserve">*Incumplimiento Resolución 2003 de 2014 (habilitación)
*Incumplimiento al Decreto 351/2014, Decreto 4741/2005 y la Resolución 1164 de 2002 (PGIRS)
*Resolución 1111 de 2017, numeral 4.2.5, Decreto 1072 de 2015, artículos 2.2.4.6.12, numeral 14, 2.2.4.6.24, parágrafos 1 y 2, 2.2.4.6.25, numeral 12 (Hojas de vida de los equipos)
* Resolución 1995 de 1999 (historias clínicas)
* Sanciones disciplinarias
* Sanciones fiscales
* Sanciones penales </t>
  </si>
  <si>
    <t>NO</t>
  </si>
  <si>
    <t>DIRECCION  DEPORTE ASOCIADO</t>
  </si>
  <si>
    <t xml:space="preserve">DIRECCION  DEPORTE SOCIAL COMUNITARIO </t>
  </si>
  <si>
    <t xml:space="preserve">DIRECCION  DEPORTE ESTUDIANTIL </t>
  </si>
  <si>
    <t>Gestión del Talento Humano</t>
  </si>
  <si>
    <t xml:space="preserve">Proceso de inducción a contratista ejecutado de manera ineficiente </t>
  </si>
  <si>
    <t>Falta de inducción y/o entrenamiento</t>
  </si>
  <si>
    <t>Incumplimiento de requisitos internos de mejoramiento.</t>
  </si>
  <si>
    <t>OPERATIVO</t>
  </si>
  <si>
    <t>GESTION DEL TALENTO HUMANO</t>
  </si>
  <si>
    <t>PERMANENTE</t>
  </si>
  <si>
    <t>Soportes de hojas de vida de contratistas cargados en el SIGEP de manera incompleta</t>
  </si>
  <si>
    <t xml:space="preserve">*Exceso de confianza del responsable del SIGEP
*Falta de compromiso del contratista en el cargue de los soportes 
</t>
  </si>
  <si>
    <t xml:space="preserve">*Incumplimientos legales
*Información incompleta
</t>
  </si>
  <si>
    <t>si</t>
  </si>
  <si>
    <t>Revisión de los soportes de las hojas de vida de los contratistas y personal de planta en el SIGEP</t>
  </si>
  <si>
    <t>SISTEMAS</t>
  </si>
  <si>
    <t>Situaciones administrativas gestionadas de manera incorrecta</t>
  </si>
  <si>
    <t xml:space="preserve">*Falta de coordinación entre los procesos
*Falta de compromiso del funcionario involucrado en la situación administrativa
</t>
  </si>
  <si>
    <t>*Inoportunidad en la gestión de los procesos</t>
  </si>
  <si>
    <t>El inventario de los activos fijos del Instituto, se encuentra desactualizados</t>
  </si>
  <si>
    <t xml:space="preserve">*No se tiene documentado el manejo de los activos fijos                           *El inventario asignado al personal no corresponde con el que se evidencia en el inventario cargado en el sistema SIA
</t>
  </si>
  <si>
    <t xml:space="preserve">*Documentar un procedimiento o manual que defina los lineamientos para el manejo de los activos fijos 
*Depuración física Vs inventarios del SIA
</t>
  </si>
  <si>
    <t>ADMINISTRATIVO Y FINANCIERO</t>
  </si>
  <si>
    <t>Gestión Documental</t>
  </si>
  <si>
    <t xml:space="preserve">Las actividades y programas definidos en el PGD y el PINAR  no se han ejecutado de acuerdo a lo establecido
</t>
  </si>
  <si>
    <t xml:space="preserve">* Incumplimiento a la Ley 594 del 2000, Por medio de la cual se dicta la Ley General de Archivos y se dictan otras disposiciones.
*Incumplimiento al Decreto 1080 de 2015 (capítulo V y VI)
</t>
  </si>
  <si>
    <t xml:space="preserve">GESTIÓN DOCUMENTAL </t>
  </si>
  <si>
    <t xml:space="preserve">Implementación de la fase 4 y 5 de la Resolución 1111/2015 sin ejecutar </t>
  </si>
  <si>
    <t xml:space="preserve">Gestión Integral </t>
  </si>
  <si>
    <t xml:space="preserve">* Carencia de personal con las competencias requeridas para desarrollar la actividad de acuerdo con los lineamientos dados en la normatividad vigente 
*Desconocimiento de las políticas del proceso
</t>
  </si>
  <si>
    <t xml:space="preserve">*Inestabilidad del Sistema de Gestión Integral 
*Reprocesos
*Sanciones legales
</t>
  </si>
  <si>
    <t>Contratar un profesional en Seguridad y Salud en el Trabajo que cumpla con las competencia para implementar la fase 4 y 5 a que hace referencia la Resolución 1111 de 2015</t>
  </si>
  <si>
    <t xml:space="preserve">Resultados de los informes de auditorías manipulados </t>
  </si>
  <si>
    <t xml:space="preserve">*Falta de ética del auditor
*Desconocimiento del Código de Integridad, adoptado por el Instituto
</t>
  </si>
  <si>
    <t xml:space="preserve">*Corrupción 
*Pérdida de imagen y reputación 
*Perdida de información real 
*Incumplimiento de requisitos internos de mejoramiento.
</t>
  </si>
  <si>
    <t>CORRUPCION</t>
  </si>
  <si>
    <t>*Realizar inducción y reinducción a los funcionarios de planta y contratista en relación con la Resolución 180 de 2018 y el Código de Integridad</t>
  </si>
  <si>
    <t>REPRESENTANTE DEL SGI</t>
  </si>
  <si>
    <t>DIRECCION - GESTION JURIDICA - D ALTO RENDIMIENTO</t>
  </si>
  <si>
    <t>Control Interno</t>
  </si>
  <si>
    <t xml:space="preserve">Ausencia de compromiso institucional </t>
  </si>
  <si>
    <t xml:space="preserve">Incumplimiento a los compromisos establecidos con la mejora continua de la entidad </t>
  </si>
  <si>
    <t xml:space="preserve">*Incumplimiento al programa de auditoria                                                             *Perdida de credibilidad en el proceso del Control Interno Institucional </t>
  </si>
  <si>
    <t xml:space="preserve">*Incumplimiento a los planes de mejoramiento tanto internos como externos, lo cual conlleva a sanciones administrativas por parte de los entes de control </t>
  </si>
  <si>
    <t xml:space="preserve">Oportunidad en el suministro de información - Establecer planes de capacitación en el Código de Integridad </t>
  </si>
  <si>
    <t>LIDERES DE PROCESOS</t>
  </si>
  <si>
    <t>Metas del plan acción sin cumplir</t>
  </si>
  <si>
    <t>DIRECCION  DEPORTE ALTO RENDIMIENTO</t>
  </si>
  <si>
    <t xml:space="preserve">*Fallas en el generador de energia de la entidad </t>
  </si>
  <si>
    <t xml:space="preserve">*riesgo en la estabilidad de los equipos de computo </t>
  </si>
  <si>
    <t>TECNOLOGICO</t>
  </si>
  <si>
    <t xml:space="preserve">Posibles ataques cibernéticos a la página web institucional </t>
  </si>
  <si>
    <t>*Carencias de mecanismos de seguridad en la página web institucional                                           *Ausencia de un firewall para aplicaciones web (WAF)</t>
  </si>
  <si>
    <t xml:space="preserve">*Perdida de datos                                       *Afectación a la reputación Institucional </t>
  </si>
  <si>
    <t xml:space="preserve">*Falta de herramientas en cuanto a seguridad, almacenamiento y protección de datos </t>
  </si>
  <si>
    <t xml:space="preserve">*Fuga o robo de información relevane y privada de la entidad </t>
  </si>
  <si>
    <t xml:space="preserve">IMAGEN O REPUTACION </t>
  </si>
  <si>
    <t>Plantear una revisión del presupuesto destinado a tecnología para adquisición de un nuevo generador de energía idóneo para el entorno de la entidad.</t>
  </si>
  <si>
    <t xml:space="preserve">Reestructuración total de la página web institucional incluyendo su seguridad y protección a posibles ataques </t>
  </si>
  <si>
    <t xml:space="preserve">Gestión Jurídica </t>
  </si>
  <si>
    <t>Perdida de documentación del archivo central  (carpeta, folios, cajas etc.)</t>
  </si>
  <si>
    <t>*Falta de compromiso del personal que solicita información                                 *Incumplimiento de controles diseñados</t>
  </si>
  <si>
    <t xml:space="preserve">*Perdida de la memoria institucional                                              *Sanciones disciplinarias                          *Mala imagén Institucional </t>
  </si>
  <si>
    <t xml:space="preserve">GESTION DOCUMENTAL </t>
  </si>
  <si>
    <t xml:space="preserve">*Activos fijos institucionales desactualizados
*Información no confiable 
*Hallazgos y/o sanciones administrativas y disciplinarias           *Perdida de elementos
</t>
  </si>
  <si>
    <t>Proceso de contratación y/o Convenios demorados</t>
  </si>
  <si>
    <t xml:space="preserve">*Entrega de soporte contractuales oportunamente
*No se manejan las hojas de ruta correctamente
*Falta de compromiso por parte de los supervisores y/o líderes de procesos
</t>
  </si>
  <si>
    <t xml:space="preserve">*Procesos contractuales incompletos                                                                      *Pérdida de imagen
*Inoportunidad en la gestión de los procesos
</t>
  </si>
  <si>
    <t>GESTION JURIDICA</t>
  </si>
  <si>
    <t xml:space="preserve">Información contractual y/o actos administrativos perdidos </t>
  </si>
  <si>
    <t>*Fallas en los controles existentes</t>
  </si>
  <si>
    <t xml:space="preserve">*Hallazgos de auditoria
*sanciones 
*Pérdida de imagen 
*Pérdida de credibilidad 
</t>
  </si>
  <si>
    <t>*Llevar control estricto de los actos administrativos
*Capacitar al personal en cuanto a Gestión Documental, Código de Integridad y Roles y Responsabilidades</t>
  </si>
  <si>
    <t xml:space="preserve">GESTION JURIDICA      GESTION DOCUMENTAL               GESTION DE TALENTO HUMANO </t>
  </si>
  <si>
    <r>
      <t xml:space="preserve">DESCRIPCION DEL </t>
    </r>
    <r>
      <rPr>
        <b/>
        <i/>
        <sz val="9"/>
        <color theme="1"/>
        <rFont val="Arial"/>
        <family val="2"/>
      </rPr>
      <t>POSIBLE</t>
    </r>
    <r>
      <rPr>
        <b/>
        <sz val="9"/>
        <color theme="1"/>
        <rFont val="Arial"/>
        <family val="2"/>
      </rPr>
      <t xml:space="preserve"> RIESGO</t>
    </r>
  </si>
  <si>
    <t xml:space="preserve">Suministro de energía deficiente para satisfacer necesidades </t>
  </si>
  <si>
    <t xml:space="preserve">Pérdida total o parcia de la información </t>
  </si>
  <si>
    <t>Funcionarios de planta y contratistas de la entidad debe cumplir a cabalidad las medidas contempladas en la política de seguridad y privacidad de la información diseñada para el Indersantander.</t>
  </si>
  <si>
    <t>Incumplimiento del artículo 16, capítulo III de la Resolución 0312 de 2019.</t>
  </si>
  <si>
    <t xml:space="preserve">Reuniones del Comité de Convivencia Laboral -  COCOCOLA sin realizar </t>
  </si>
  <si>
    <t xml:space="preserve">Programa de Residuos Sólidos sin ejecutar </t>
  </si>
  <si>
    <t xml:space="preserve">*No se cuenta con un profesional en ambiental 
*No hay presupuesto 
*No se contempló en el plan de adquisiciones 
*Falta de planeación
</t>
  </si>
  <si>
    <t>La brigada de emergencia no se encuentra debidamente conformada y capacitada</t>
  </si>
  <si>
    <t xml:space="preserve">*No se ha realizado la convocatoria 
*No se contaba con gestor de seguridad y salud en el trabajo 
*No cumplía con el perfil de acuerdo a la normatividad vigente
</t>
  </si>
  <si>
    <t>Incumplimiento con el artículo 46 de la Ley 594 de 2000</t>
  </si>
  <si>
    <t xml:space="preserve">Reuniones del Comité Paritario de Seguridad y Salud en el Trabajo - COPASST sin realizar </t>
  </si>
  <si>
    <t>Es necesario que la Dirección realice contratación para la organización de los fondos acumulados de acuerdo con la normatividad vigente.</t>
  </si>
  <si>
    <t xml:space="preserve">DIRECCION </t>
  </si>
  <si>
    <t>COPASST</t>
  </si>
  <si>
    <t>COCOLA</t>
  </si>
  <si>
    <t>BRIGADA DE EMERGENCIA</t>
  </si>
  <si>
    <t>SEGURIDAD DIGITAL</t>
  </si>
  <si>
    <t>VIGENCIA 2020</t>
  </si>
  <si>
    <r>
      <rPr>
        <b/>
        <sz val="9"/>
        <color theme="1"/>
        <rFont val="Arial"/>
        <family val="2"/>
      </rPr>
      <t>MISION DE LA ENTIDAD</t>
    </r>
    <r>
      <rPr>
        <sz val="9"/>
        <color theme="1"/>
        <rFont val="Arial"/>
        <family val="2"/>
      </rPr>
      <t>: “Promover y fomentar la cultura física y el desarrollo deportivo a nivel recreativo, formativo y competitivo, como elementos esenciales del desarrollo social, contribuyendo al mejoramiento de la calidad de vida de los Santandereanos, a través de una gestión transparente, eficaz, eficiente, articulada con la comunidad y demás entes institucionales, con un recurso humano comprometido e identificado con la institución”.</t>
    </r>
  </si>
  <si>
    <t xml:space="preserve">* Incumplimiento al Programa de Gestión Documental – PGD                                                                                                                        * Incumplimiento a la visión estratégica del Plan Institucional de Archivo - PINAR
</t>
  </si>
  <si>
    <t xml:space="preserve">Modelo Integrado de Planeación y Gestión – MIPG, sin implementar y sin desarrollo </t>
  </si>
  <si>
    <t>*incumplimiento a las normas en materia del MIPG Decreto 1499/2017</t>
  </si>
  <si>
    <t xml:space="preserve">*Incumplimiento a la normatividad vigente 
*Desactualización del sistema integrado de gestión
*Hallazgos por parte de los entes de control
</t>
  </si>
  <si>
    <t xml:space="preserve">Continuar con la implementación de  las siete (7) dimensiones del MIPG y con sus diecisiete (17) políticas; se debe establecer un plan de accion o trabajo, a apartir de los reultados del FURAG 2019 en cada una de las dimensiones. </t>
  </si>
  <si>
    <t>El proyecto de Juegos Juveniles Departamentales sin ejecutar.</t>
  </si>
  <si>
    <t>Incumplimiento de la meta formulada en el Plan de Acción institucional 2020</t>
  </si>
  <si>
    <t>Solicitar la revisión de la meta por parte de Planeación Departamental y hacienda departamental en el marco del nuevo plan de desarrollo 2020-2023</t>
  </si>
  <si>
    <t xml:space="preserve">*Incumplimiento del total de la meta establecida para la presente vigencia en el plan de acción institucional 2020 –  Campamentos Juveniles </t>
  </si>
  <si>
    <t xml:space="preserve">Solicitar la habilitación de servicios de salud, que por requerimientos propios de nuestra actividad, podamos brindar de manera exclusiva servicios de baja complejidad y consulta especializada, que no incluyan servicios de hospitalización ni quirúrgicos. Una vez analizada la normatividad vigente la Dirección definirá la mejor opción de habilitación de servicios que permita brindar la atención integral del deportista.
</t>
  </si>
  <si>
    <t>*Incumplimiento del total de la meta establecida para el plan de acción 2020</t>
  </si>
  <si>
    <t>Gestionar los recursos para el cumplimiento de la meta</t>
  </si>
  <si>
    <t>Una vez terminado el proceso de contratación del personal de prestación de servicios, requerido en los diferentes procesos, Gestión del Talento Humano, realizará la inducción y reinducción  a través de los correos electrónicos, dejando las respectivas evidencias.</t>
  </si>
  <si>
    <t>Socialización a los funcionarios de planta del procedimiento de situaciones administrativas, el cual se encuentra documentado desde el 2019</t>
  </si>
  <si>
    <t>*No se cuenta con personal de apoyo para el proceso                       *El Comité de gestion y desempeño en el tema de gestion documental (Archivo) no se reúne con la periodicidad definida,</t>
  </si>
  <si>
    <t xml:space="preserve">*Realización del Comité de gestion y desempeño (Archivo) de acuerdo a la periodicidad definida
*Realizar el inventario documental de los fondos acumulados, para realizar la eliminación a que haya lugar
*Aplicación del Programa de Gestión Documental (PGD), Aplicación de las actividades definidas en el Plan Institucional de Archivo (PINAR)
</t>
  </si>
  <si>
    <t>*Cambio de la chapa de acceso al área del archivo central. Sólo se permitirá el ingreso del responsable del Archivo Central                                  *Llevar estricto control a los documentos prestados a los diferentes procesos</t>
  </si>
  <si>
    <t>Fondos acumulados de las vigencias anteriores sin organizar de acuerdo con la normatividad vigente</t>
  </si>
  <si>
    <t>*No se cuenta con personal idóneo para para realizar dicha labor dentro de la planta de personal del Instituto
*Se requiere personal o un operador que realice dicha labor cumpliendo con los criterios definidos en la normatividad vigente.</t>
  </si>
  <si>
    <t>*Realizar capacitación por parte del asesor jurídico a los supervisores de contrato en cuanto a Supervisión y liquidación de contrato, así como el manejo de las hojas de ruta
*Realizar capacitación por parte del asesor jurídico a los supervisores de contrato en cuanto a responsabilidad Fiscal y Disciplinaria</t>
  </si>
  <si>
    <t xml:space="preserve">*No se ha realizado la primera reunión del comité en el 2020
*Falta de planeación del comité
*Falta de compromiso por parte de los integrantes del Comité 
*Falta de concientización a los integrantes del COPASST de la importancia de su labor en dicho Comité
*Desconocimiento de la normatividad y responsabilidades de los miembros de COPASST
</t>
  </si>
  <si>
    <t>*Realizar capacitación a los miembros del COPASST, sobre roles y responsabilidades     
*Socializar mediante cualquier medio las obligaciones del empleador, los trabajadores, funciones del comité, funciones del presidente y secretario del comité.     
*Realizar evaluación a la eficacia de la capacitación     
*Teniendo en cuenta que se está incumpliendo con un requisito legal, es necesario incluirlo dentro del mapa de riesgos de la presente vigencia para realizar el respectivo seguimiento     
*Dar inicio a las reuniones del comité y definir cronograma de reuniones para la vigencia 2020</t>
  </si>
  <si>
    <t>*Realizar capacitación a los miembros del COCOLA, sobre roles y responsabilidades     
*Socializar mediante cualquier medio las obligaciones del empleador, los trabajadores, funciones del comité, funciones del presidente y secretario del comité.     
*Realizar evaluación a la eficacia de la capacitación     
*Teniendo en cuenta que se está incumpliendo con un requisito legal, es necesario incluirlo dentro del mapa de riesgos de la presente vigencia para realizar el respectivo seguimiento     
*Dar inicio a las reuniones del comité y definir cronograma de reuniones para la vigencia 2020</t>
  </si>
  <si>
    <t>*No se ha realizado la primera reunión del comité en el 2020
*Falta de planeación del comité
*Falta de compromiso por parte de los integrantes del Comité 
*Falta de concientización a los integrantes del COCOLA de la importancia de su labor en dicho Comité
*Desconocimiento de la normatividad y responsabilidades de los miembros de COCOLA.</t>
  </si>
  <si>
    <t xml:space="preserve">*gestionar un convenio para solicitar un profesional en ingeniería ambiental que documenté y ponga en marcha el programa de manejo de residuos sólidos.     
*Teniendo en cuenta que se está incumpliendo con un requisito legal, es necesario incluirlo en el mapa de riesgos de la vigencia 2020 para su respectivo seguimiento.     
</t>
  </si>
  <si>
    <t xml:space="preserve">*Realizar convocatoria para la elección de la brigada de emergencia.     
*Realizar el registro voluntario de candidatos a brigadistas      
 *Realizar elección de la brigada de emergencia     
*Iniciar el proceso de capacitación de la brigada de emergencia      
*Dotar a la brigada de emergencia con los elementos básicos      
*Teniendo en cuenta que se está incumpliendo con un requisito legal, se incluirá en el mapa de riesgos de la vigencia 2020 para su respectivo seguimiento     
</t>
  </si>
  <si>
    <t>La información suministrada  para desarrollar las auditorías, no cumple con las características de oportunidad</t>
  </si>
  <si>
    <t>Los líderes de los procesos evaluados no cumplen con los compromisos establecidos</t>
  </si>
  <si>
    <t xml:space="preserve">Cumplimiento a los planes de mejoramiento, tanto interno como externos </t>
  </si>
  <si>
    <t>documento elaborado por la doctora maria amparo castellanos  coordinadora administrativa y financiera del indersantander</t>
  </si>
  <si>
    <t>fecha de elaboracion: 15 de enero de 2020</t>
  </si>
  <si>
    <t>aprobado mediante acto administrativo resolucion numero 005 del 22 de enero de 2020</t>
  </si>
  <si>
    <t>apoyo sergio mauricio ramirez ramirez contratista de apoyo a la oficina de control interno</t>
  </si>
  <si>
    <t>fecha de elaboracion: 15 de diciembre de 2020</t>
  </si>
  <si>
    <t>CUARTO SEGUIMIENTO CUARTO TRIMESTRE PERIODO COMPRENDIDO ENTRE EL 01-10-2020 AL 30-12-2020 DE LA VIGENCIA 2020</t>
  </si>
  <si>
    <t>OBSERVACIONES</t>
  </si>
  <si>
    <t>CUARTO SEGUIMIENTO</t>
  </si>
  <si>
    <t xml:space="preserve">Aún no se esta dando cumplimiento a la normatividad vigente, ya que a la fecha no se ha implementado  la ventanilla unica en la entidad. </t>
  </si>
  <si>
    <t>Se esta gestionando para ser incluido en el plan de desarrollo departamental 2020-2023 las metas del cuatrenio.</t>
  </si>
  <si>
    <t>Se  esta gestionando para ser incluido en el plan de desarrollo departamental 2020-2023 las metas del cuatrenio.</t>
  </si>
  <si>
    <t>Seguimos a la espera  de la habilitación del servicio de salud del  area biomédica, de acuerdo a las gestiones que se  han adelantado con el secretario de salud del Departamento.</t>
  </si>
  <si>
    <t>Se han venido adelantando  las gestiones necesarias para el cumplimiento de las metas,  en cuanto a recursos tanto a nivel Departamental como nacional.</t>
  </si>
  <si>
    <t xml:space="preserve">La entidad ha continuado implementado  la inlclusión del requisito de inducción y reinducción en la hoja de ruta,  como estratégia para el personal que tiene contrato de prestación de servicios en la entidad, . </t>
  </si>
  <si>
    <t xml:space="preserve">El cargue de la información en la plataforma del SIGEP se esta realizando eficientemente, así como los  avances en la depuración realizada frente a los soportes de dichas hojas de vida que se encuentran en la plataforma.   </t>
  </si>
  <si>
    <t xml:space="preserve">La dirección debe propender porque las situaciones administrativas que requieran  de socilalización se den a conocer a todos los funcionarios en el tiempo, modo y lugar que se presenten. Igualmente la información requerida por las diferentes áreas se debe entregar de manera ágil y oportuna. Igualmente en esta vigencia se esta trabajando para que todo el personal involucrado en los diferentes procesos administrativos trabajen de manera mancomunada. </t>
  </si>
  <si>
    <t xml:space="preserve">De acuerdo a lo manifestado por la persona responsable de inventarios, la entidad nunca ha tenido generadores de energía.  </t>
  </si>
  <si>
    <t>Nuevamente la oficina de control interno reitera que estamos incumpliendo con lo establecido en el  artículo 46 de la Ley 594 de 2000. Se recomienda que durante esta vigencia se lleve a cabo acciones para la organización de los fondos acumulados de las vigencias 2003 al 2007, los cuales se encuentran sin organizar  de acuerdo con la normatividad vigente.</t>
  </si>
  <si>
    <t xml:space="preserve">Teniendo en cuenta e factor de la pandemia, la entidad no ha llevado a cabo capacitaciones al personal en cuanto Gestión Documental, Código de Integridad y Roles y Responsabilidades.  La oficina de control interno realizo una actividad virtual  respecto al tema de la integridad, para todos los funcionarios </t>
  </si>
  <si>
    <t>El Código de Integridad adoptado por la entidad mediante la Resolución 134 de 2018, fue socializado a todos los funcionarios que forman parte del Indersantander, durante el proceso de inducción y reinducción virtual.</t>
  </si>
  <si>
    <r>
      <rPr>
        <sz val="11"/>
        <color theme="1"/>
        <rFont val="Arial"/>
        <family val="2"/>
      </rPr>
      <t xml:space="preserve"> En la presente vigencia por motivos de pandemia no se  han llevado  a cabo capacitaciónes a los miembros del COCOLA. Sin embargo los miembros del comité  si han dado cumplimiento a las reuniones que como comité deben realizar, dejando las respectivas actas de los temas tratados en cada reunión.          </t>
    </r>
    <r>
      <rPr>
        <sz val="7"/>
        <color theme="1"/>
        <rFont val="Times New Roman"/>
        <family val="1"/>
      </rPr>
      <t xml:space="preserve">                       </t>
    </r>
  </si>
  <si>
    <t xml:space="preserve">En la presente vigencia, no se evidencia que la entidad haya realizado  la respectiva elección para ejecutar el programa de residuos sólidos, para hacer la vinculación formativa y llevar a cabo la práctica laboral ordinaria del estudiante que asignen.
La oficina de control interno recomienda culminar  las acciones ambientales pendientes por ejecutar y así dar cumplimiento del artículo 16, capítulo III de la Resolución 0312 de 2019. </t>
  </si>
  <si>
    <t xml:space="preserve">El incumplimiento a los compromisos establecidos en los planes de mejoramiento tanto internos como externos,  no dependen exclusivamente de los dueños de los procesos, muchos de estos conpromisos obedecen  a situaciones administrativas que  generalmente estan ligadas a la parte presupuestal. </t>
  </si>
  <si>
    <t xml:space="preserve">Se evidencia un significativo avance en la elaboración de las autoevaluaciones de diagnóstico de siete dimensiones del MIPG, mediante la verificación, exploración, análisis y retroalimentación, las cuales se adelantaron con los servidores públicos responsables, con el fin de identificar las fortalezas y debilidades, las oportunidades y amenazas; buscando el mejoramiento continuo que garantice altos niveles de calidad en la prestación de los servicios públicos del INDERSANTANDER. Igualmente se han venido realizando los planes de acción producto de los autodiagnósticos. 
Para lo anterior, se aplicaron las herramientas de autodiagnósticos facilitados por el Departamento Administrativo de la Función Pública.
Estos documentos son coincidentes con las URL exigidas no solamente por el FURAG sino también por el Índice de Transparencia Activa establecido en la Ley 1712 de 2014 relacionada con la transparencia, acceso a la información pública y lucha contra la corrupción
</t>
  </si>
  <si>
    <t>Durante la vigencia 2020, se lleva a cabo un completo trabajo por parte de la persona encargada del almacen. Dando cabal  cumplimiento al cronograma establecido para la revisión de los inventarios, pudiendo así obtener la actualización detallada de los activos fijos en el Sistema Financiero.</t>
  </si>
  <si>
    <t xml:space="preserve">En relación a la página web de la entidad durante el ultimo trimestre se le hicieron algunos cambios, pero aún no cumple a cabalidad con todos los requisitos exigidos por la  Ley 1712 de 2014. Por medio de la cual se crea la ley de transparencia y del derecho de acceso a la información púbica nacional y se dictan otras disposiciones. Se recomienda actualizar  el diseño de la misma para sí dar cumplimiento a lo establecido en la Ley de Transpaerncia. </t>
  </si>
  <si>
    <t xml:space="preserve">La entidad ya cuenta con un software para la proteccion de los datos e información en general, especialmente en el área de tesorería. </t>
  </si>
  <si>
    <t xml:space="preserve">Se debe dar cumplimiento a la Resolución 629 de 2018, por medio de la cual se determinan las competencias específicas para los empleos con funciones de archivística que exijan formación técnica profesional, tecnológica y profesional o universitaria de archivista. Igualmente es  necesario la actualización y aprobación del manual de activos fijos de acuerdo con la normatividad vigente y los lineamientos dados por el modelo integrado de planeación y gestión – MIPG.  Así las cosas durante la  vigencia 2020, existe un avance significativo en relación a la Gestión Documental, pero se evidenció que el Comité de gestion y desempeño tema Archivo no se reúne con la periodicidad definida en la Resolución, con el fin de realizar el respectivo seguimiento. </t>
  </si>
  <si>
    <t xml:space="preserve">Por motivos de pandemia y casos positivos en la institución, durante el ultimo trimestre de la presente vigencia no se pudo llevará a cabo las capacitaciones establecidas por parte de la  persona responsable del archivo a los funcionarios de la entidad, con la finalidad de crear compromisos y responsabilidades  en los siguientes temas:                                                                                       *Pasos para la organización y transferencias de archivos                                                             • Procedimiento transferencias documentales • Pasos para la solicitud de préstamos de documentos. 
*Criterios para la organización de los  archivos de gestión de Retención Documental 
• Sistema de clasificación, organización y descripción
</t>
  </si>
  <si>
    <t xml:space="preserve">Durante el último trimestre de la vigencia 2020, por motivos de pandemia y casos posotivos en la entidad, la  Oficina Juridica, no realizó  capacitaciónes  en temas relacionados con la Supervisión y liquidación de contratos, así como de manejo de las hojas de ruta. </t>
  </si>
  <si>
    <t>A la fecha la entidad cuenta con una profesional idonea en el manejo del sistema S-SST  la cual implementará o pondra en practica  la nueva normatividad al respecto (Resolución 0312 de 2019, así como la Resolución 1111 de 2019) .</t>
  </si>
  <si>
    <t xml:space="preserve">Los miembros del comité COPASST  si han dado cumplimiento a las reuniones que como comité deben realizar, dejando las respectivas actas de los temas tratados en cada reunión. sin embargo en la presente vigencia por motivos de pandemia no se  han llevado  a cabo capacitaciónes a los miembros de este comite.                                </t>
  </si>
  <si>
    <t xml:space="preserve"> En la presente vigencia y por motivos de la pandemia los integrantes de la  brigada de emergencias solo recibieron una capacitacion. Vale la pena aclarar que aún falta por dotar de implementos básicos al personal que pertenece a la Brigada de Emergencias. </t>
  </si>
  <si>
    <t xml:space="preserve">Durante este ultimo trimestre de la vigencia 2020, se evidenció mas compromiso por parte de los dueños de los procesos en cuanto a la oportunidad en el sumniistro de la información. La oficina de control interno, presento en enero su programa anual de auditorias, pero por motivos de pandemia nuevamente se presentó al comité Coordinador de Control Interno en el mes de junio el nuevo programa anual de auditorias el cual se ha venido cumpliendo dentro de las fecha establecidas. Respecto a la socialización del codigo de integridad la oficina de control interno socializó el Código de Integridad adoptado por la entidad mediante la Resolución 134 DE 2018, a traves de una actividad, llamada la semana de la integridad lqa cual de llevo a cabo por medio de los correos institucionales. </t>
  </si>
  <si>
    <r>
      <rPr>
        <b/>
        <sz val="10"/>
        <color theme="1"/>
        <rFont val="Arial"/>
        <family val="2"/>
      </rPr>
      <t>MISION DE LA ENTIDAD</t>
    </r>
    <r>
      <rPr>
        <sz val="10"/>
        <color theme="1"/>
        <rFont val="Arial"/>
        <family val="2"/>
      </rPr>
      <t>: “Promover y fomentar la cultura física y el desarrollo deportivo a nivel recreativo, formativo y competitivo, como elementos esenciales del desarrollo social, contribuyendo al mejoramiento de la calidad de vida de los Santandereanos, a través de una gestión transparente, eficaz, eficiente, articulada con la comunidad y demás entes institucionales, con un recurso humano comprometido e identificado con la institución”.</t>
    </r>
  </si>
  <si>
    <t>Pagina 1 de 6</t>
  </si>
</sst>
</file>

<file path=xl/styles.xml><?xml version="1.0" encoding="utf-8"?>
<styleSheet xmlns="http://schemas.openxmlformats.org/spreadsheetml/2006/main" xmlns:mc="http://schemas.openxmlformats.org/markup-compatibility/2006" xmlns:x14ac="http://schemas.microsoft.com/office/spreadsheetml/2009/9/ac" mc:Ignorable="x14ac">
  <fonts count="21" x14ac:knownFonts="1">
    <font>
      <sz val="11"/>
      <color theme="1"/>
      <name val="Calibri"/>
      <family val="2"/>
      <scheme val="minor"/>
    </font>
    <font>
      <b/>
      <sz val="11"/>
      <color theme="1"/>
      <name val="Calibri"/>
      <family val="2"/>
      <scheme val="minor"/>
    </font>
    <font>
      <b/>
      <sz val="9"/>
      <color indexed="81"/>
      <name val="Tahoma"/>
      <family val="2"/>
    </font>
    <font>
      <sz val="9"/>
      <color indexed="81"/>
      <name val="Tahoma"/>
      <family val="2"/>
    </font>
    <font>
      <sz val="11"/>
      <color theme="1"/>
      <name val="Arial"/>
      <family val="2"/>
    </font>
    <font>
      <b/>
      <sz val="11"/>
      <color theme="1"/>
      <name val="Arial"/>
      <family val="2"/>
    </font>
    <font>
      <b/>
      <sz val="9"/>
      <color theme="1"/>
      <name val="Arial"/>
      <family val="2"/>
    </font>
    <font>
      <sz val="9"/>
      <color theme="1"/>
      <name val="Arial"/>
      <family val="2"/>
    </font>
    <font>
      <b/>
      <i/>
      <sz val="9"/>
      <color theme="1"/>
      <name val="Arial"/>
      <family val="2"/>
    </font>
    <font>
      <b/>
      <u/>
      <sz val="11"/>
      <color theme="1"/>
      <name val="Calibri"/>
      <family val="2"/>
      <scheme val="minor"/>
    </font>
    <font>
      <b/>
      <sz val="9"/>
      <color rgb="FFFF0000"/>
      <name val="Arial"/>
      <family val="2"/>
    </font>
    <font>
      <b/>
      <sz val="10"/>
      <color theme="1"/>
      <name val="Arial"/>
      <family val="2"/>
    </font>
    <font>
      <sz val="9"/>
      <name val="Arial"/>
      <family val="2"/>
    </font>
    <font>
      <b/>
      <sz val="14"/>
      <color theme="1"/>
      <name val="Arial"/>
      <family val="2"/>
    </font>
    <font>
      <sz val="11"/>
      <name val="Arial"/>
      <family val="2"/>
    </font>
    <font>
      <sz val="10"/>
      <color theme="1"/>
      <name val="Arial"/>
      <family val="2"/>
    </font>
    <font>
      <sz val="12"/>
      <color theme="1"/>
      <name val="Arial"/>
      <family val="2"/>
    </font>
    <font>
      <sz val="11"/>
      <color theme="1"/>
      <name val="Wingdings"/>
      <charset val="2"/>
    </font>
    <font>
      <sz val="7"/>
      <color theme="1"/>
      <name val="Times New Roman"/>
      <family val="1"/>
    </font>
    <font>
      <b/>
      <sz val="12"/>
      <color theme="1"/>
      <name val="Arial"/>
      <family val="2"/>
    </font>
    <font>
      <b/>
      <sz val="10"/>
      <color rgb="FFFF0000"/>
      <name val="Arial"/>
      <family val="2"/>
    </font>
  </fonts>
  <fills count="13">
    <fill>
      <patternFill patternType="none"/>
    </fill>
    <fill>
      <patternFill patternType="gray125"/>
    </fill>
    <fill>
      <patternFill patternType="solid">
        <fgColor theme="9" tint="0.79998168889431442"/>
        <bgColor indexed="64"/>
      </patternFill>
    </fill>
    <fill>
      <patternFill patternType="solid">
        <fgColor theme="0"/>
        <bgColor indexed="64"/>
      </patternFill>
    </fill>
    <fill>
      <patternFill patternType="solid">
        <fgColor rgb="FFFFFF00"/>
        <bgColor indexed="64"/>
      </patternFill>
    </fill>
    <fill>
      <patternFill patternType="solid">
        <fgColor rgb="FFFF0000"/>
        <bgColor indexed="64"/>
      </patternFill>
    </fill>
    <fill>
      <patternFill patternType="solid">
        <fgColor theme="8" tint="0.79998168889431442"/>
        <bgColor indexed="64"/>
      </patternFill>
    </fill>
    <fill>
      <patternFill patternType="solid">
        <fgColor theme="4" tint="0.59999389629810485"/>
        <bgColor indexed="64"/>
      </patternFill>
    </fill>
    <fill>
      <patternFill patternType="solid">
        <fgColor theme="8" tint="0.39997558519241921"/>
        <bgColor indexed="64"/>
      </patternFill>
    </fill>
    <fill>
      <patternFill patternType="solid">
        <fgColor theme="5"/>
        <bgColor indexed="64"/>
      </patternFill>
    </fill>
    <fill>
      <patternFill patternType="solid">
        <fgColor rgb="FF92D050"/>
        <bgColor indexed="64"/>
      </patternFill>
    </fill>
    <fill>
      <patternFill patternType="solid">
        <fgColor rgb="FF00B0F0"/>
        <bgColor indexed="64"/>
      </patternFill>
    </fill>
    <fill>
      <patternFill patternType="solid">
        <fgColor theme="9" tint="0.59999389629810485"/>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top/>
      <bottom style="thin">
        <color indexed="64"/>
      </bottom>
      <diagonal/>
    </border>
    <border>
      <left style="thin">
        <color indexed="64"/>
      </left>
      <right/>
      <top/>
      <bottom/>
      <diagonal/>
    </border>
    <border>
      <left/>
      <right style="thin">
        <color indexed="64"/>
      </right>
      <top/>
      <bottom/>
      <diagonal/>
    </border>
    <border>
      <left/>
      <right style="thin">
        <color indexed="64"/>
      </right>
      <top/>
      <bottom style="thin">
        <color indexed="64"/>
      </bottom>
      <diagonal/>
    </border>
  </borders>
  <cellStyleXfs count="1">
    <xf numFmtId="0" fontId="0" fillId="0" borderId="0"/>
  </cellStyleXfs>
  <cellXfs count="162">
    <xf numFmtId="0" fontId="0" fillId="0" borderId="0" xfId="0"/>
    <xf numFmtId="0" fontId="0" fillId="0" borderId="0" xfId="0" applyAlignment="1">
      <alignment horizontal="center" vertical="center" wrapText="1"/>
    </xf>
    <xf numFmtId="0" fontId="0" fillId="0" borderId="0" xfId="0" applyAlignment="1">
      <alignment horizontal="center"/>
    </xf>
    <xf numFmtId="0" fontId="1" fillId="0" borderId="0" xfId="0" applyFont="1"/>
    <xf numFmtId="0" fontId="4" fillId="0" borderId="0" xfId="0" applyFont="1" applyAlignment="1">
      <alignment horizontal="justify" vertical="center" wrapText="1"/>
    </xf>
    <xf numFmtId="0" fontId="5" fillId="0" borderId="0" xfId="0" applyFont="1" applyBorder="1" applyAlignment="1">
      <alignment horizontal="center" vertical="center" wrapText="1"/>
    </xf>
    <xf numFmtId="0" fontId="0" fillId="0" borderId="0" xfId="0" applyBorder="1" applyAlignment="1">
      <alignment horizontal="center"/>
    </xf>
    <xf numFmtId="0" fontId="4" fillId="0" borderId="0" xfId="0" applyFont="1" applyBorder="1" applyAlignment="1">
      <alignment horizontal="left" vertical="center" wrapText="1"/>
    </xf>
    <xf numFmtId="0" fontId="1" fillId="2" borderId="1" xfId="0" applyFont="1" applyFill="1" applyBorder="1" applyAlignment="1">
      <alignment horizontal="center" vertical="center" wrapText="1"/>
    </xf>
    <xf numFmtId="0" fontId="7" fillId="0" borderId="0" xfId="0" applyFont="1" applyAlignment="1">
      <alignment horizontal="center" vertical="center" wrapText="1"/>
    </xf>
    <xf numFmtId="0" fontId="7" fillId="0" borderId="0" xfId="0" applyFont="1"/>
    <xf numFmtId="0" fontId="0" fillId="0" borderId="1" xfId="0" applyBorder="1" applyAlignment="1">
      <alignment horizontal="justify" vertical="center" wrapText="1"/>
    </xf>
    <xf numFmtId="0" fontId="0" fillId="0" borderId="0" xfId="0" applyAlignment="1">
      <alignment horizontal="justify" vertical="center" wrapText="1"/>
    </xf>
    <xf numFmtId="14" fontId="0" fillId="0" borderId="1" xfId="0" applyNumberFormat="1" applyBorder="1" applyAlignment="1">
      <alignment horizontal="center" vertical="center" wrapText="1"/>
    </xf>
    <xf numFmtId="0" fontId="0" fillId="0" borderId="1" xfId="0" applyBorder="1" applyAlignment="1">
      <alignment horizontal="center" vertical="center" wrapText="1"/>
    </xf>
    <xf numFmtId="0" fontId="1" fillId="0" borderId="2" xfId="0" applyFont="1" applyBorder="1" applyAlignment="1">
      <alignment horizontal="center" vertical="center" wrapText="1"/>
    </xf>
    <xf numFmtId="0" fontId="1" fillId="0" borderId="2" xfId="0" applyFont="1" applyBorder="1" applyAlignment="1">
      <alignment horizontal="center" vertical="center" wrapText="1"/>
    </xf>
    <xf numFmtId="0" fontId="1" fillId="0" borderId="1" xfId="0" applyFont="1" applyBorder="1" applyAlignment="1">
      <alignment horizontal="center" vertical="center" wrapText="1"/>
    </xf>
    <xf numFmtId="0" fontId="4" fillId="0" borderId="1" xfId="0" applyFont="1" applyBorder="1" applyAlignment="1">
      <alignment horizontal="justify" vertical="center" wrapText="1"/>
    </xf>
    <xf numFmtId="0" fontId="0" fillId="0" borderId="1" xfId="0" applyFont="1" applyBorder="1" applyAlignment="1">
      <alignment horizontal="justify" vertical="center" wrapText="1"/>
    </xf>
    <xf numFmtId="0" fontId="0" fillId="0" borderId="1" xfId="0" applyFont="1" applyBorder="1" applyAlignment="1">
      <alignment horizontal="center" vertical="center" wrapText="1"/>
    </xf>
    <xf numFmtId="0" fontId="0" fillId="0" borderId="1" xfId="0" applyFont="1" applyBorder="1" applyAlignment="1">
      <alignment vertical="center" wrapText="1"/>
    </xf>
    <xf numFmtId="0" fontId="0" fillId="0" borderId="2" xfId="0" applyFont="1" applyBorder="1" applyAlignment="1">
      <alignment horizontal="center" vertical="center" wrapText="1"/>
    </xf>
    <xf numFmtId="0" fontId="1" fillId="0" borderId="2" xfId="0" applyFont="1" applyBorder="1" applyAlignment="1">
      <alignment horizontal="center" vertical="center" wrapText="1"/>
    </xf>
    <xf numFmtId="0" fontId="0" fillId="0" borderId="2" xfId="0" applyBorder="1" applyAlignment="1">
      <alignment horizontal="center" vertical="center" wrapText="1"/>
    </xf>
    <xf numFmtId="0" fontId="0" fillId="0" borderId="2" xfId="0" applyBorder="1" applyAlignment="1">
      <alignment horizontal="justify" vertical="center" wrapText="1"/>
    </xf>
    <xf numFmtId="0" fontId="6" fillId="0" borderId="0" xfId="0" applyFont="1" applyAlignment="1">
      <alignment horizontal="center" vertical="center"/>
    </xf>
    <xf numFmtId="0" fontId="7" fillId="0" borderId="0" xfId="0" applyFont="1" applyBorder="1" applyAlignment="1">
      <alignment horizontal="center" vertical="center" wrapText="1"/>
    </xf>
    <xf numFmtId="0" fontId="7" fillId="0" borderId="1" xfId="0" applyFont="1" applyBorder="1" applyAlignment="1">
      <alignment horizontal="center" vertical="center" wrapText="1"/>
    </xf>
    <xf numFmtId="0" fontId="7" fillId="0" borderId="1" xfId="0" applyFont="1" applyBorder="1" applyAlignment="1">
      <alignment horizontal="justify" vertical="center" wrapText="1"/>
    </xf>
    <xf numFmtId="0" fontId="7" fillId="0" borderId="1" xfId="0" applyFont="1" applyBorder="1" applyAlignment="1">
      <alignment horizontal="center" vertical="center" textRotation="90" wrapText="1"/>
    </xf>
    <xf numFmtId="0" fontId="7" fillId="3" borderId="1" xfId="0" applyFont="1" applyFill="1" applyBorder="1" applyAlignment="1">
      <alignment horizontal="justify" vertical="center" wrapText="1"/>
    </xf>
    <xf numFmtId="0" fontId="7" fillId="0" borderId="0" xfId="0" applyFont="1" applyAlignment="1">
      <alignment horizontal="justify" vertical="center" wrapText="1"/>
    </xf>
    <xf numFmtId="0" fontId="7" fillId="0" borderId="0" xfId="0" applyFont="1" applyAlignment="1">
      <alignment horizontal="center" vertical="center" textRotation="90" wrapText="1"/>
    </xf>
    <xf numFmtId="0" fontId="7" fillId="0" borderId="2" xfId="0" applyFont="1" applyBorder="1" applyAlignment="1">
      <alignment horizontal="justify" vertical="center" wrapText="1"/>
    </xf>
    <xf numFmtId="0" fontId="10" fillId="6" borderId="1" xfId="0" applyFont="1" applyFill="1" applyBorder="1" applyAlignment="1">
      <alignment horizontal="center" vertical="center" textRotation="90" wrapText="1"/>
    </xf>
    <xf numFmtId="0" fontId="6" fillId="0" borderId="1" xfId="0" applyFont="1" applyBorder="1" applyAlignment="1">
      <alignment horizontal="center" vertical="center" textRotation="90" wrapText="1"/>
    </xf>
    <xf numFmtId="14" fontId="7" fillId="0" borderId="1" xfId="0" applyNumberFormat="1" applyFont="1" applyBorder="1" applyAlignment="1">
      <alignment horizontal="center" vertical="center" textRotation="90" wrapText="1"/>
    </xf>
    <xf numFmtId="0" fontId="7" fillId="0" borderId="2" xfId="0" applyFont="1" applyBorder="1" applyAlignment="1">
      <alignment horizontal="center" vertical="center" wrapText="1"/>
    </xf>
    <xf numFmtId="0" fontId="7" fillId="0" borderId="2" xfId="0" applyFont="1" applyBorder="1" applyAlignment="1">
      <alignment horizontal="center" vertical="center" textRotation="90" wrapText="1"/>
    </xf>
    <xf numFmtId="0" fontId="6" fillId="0" borderId="2" xfId="0" applyFont="1" applyBorder="1" applyAlignment="1">
      <alignment horizontal="center" vertical="center" textRotation="90" wrapText="1"/>
    </xf>
    <xf numFmtId="14" fontId="7" fillId="0" borderId="2" xfId="0" applyNumberFormat="1" applyFont="1" applyBorder="1" applyAlignment="1">
      <alignment horizontal="center" vertical="center" textRotation="90" wrapText="1"/>
    </xf>
    <xf numFmtId="0" fontId="12" fillId="0" borderId="1" xfId="0" applyFont="1" applyBorder="1" applyAlignment="1">
      <alignment horizontal="justify" vertical="center" wrapText="1"/>
    </xf>
    <xf numFmtId="0" fontId="6" fillId="0" borderId="1" xfId="0" applyFont="1" applyFill="1" applyBorder="1" applyAlignment="1">
      <alignment horizontal="center" vertical="center" textRotation="90" wrapText="1"/>
    </xf>
    <xf numFmtId="0" fontId="7" fillId="11" borderId="1" xfId="0" applyFont="1" applyFill="1" applyBorder="1" applyAlignment="1">
      <alignment horizontal="justify" vertical="center" wrapText="1"/>
    </xf>
    <xf numFmtId="0" fontId="12" fillId="11" borderId="1" xfId="0" applyFont="1" applyFill="1" applyBorder="1" applyAlignment="1">
      <alignment horizontal="justify" vertical="center" wrapText="1"/>
    </xf>
    <xf numFmtId="0" fontId="10" fillId="6" borderId="4" xfId="0" applyFont="1" applyFill="1" applyBorder="1" applyAlignment="1">
      <alignment horizontal="center" vertical="center" textRotation="90" wrapText="1"/>
    </xf>
    <xf numFmtId="0" fontId="7" fillId="0" borderId="0" xfId="0" applyFont="1" applyBorder="1" applyAlignment="1">
      <alignment horizontal="justify" vertical="center" wrapText="1"/>
    </xf>
    <xf numFmtId="0" fontId="7" fillId="0" borderId="1" xfId="0" applyFont="1" applyBorder="1" applyAlignment="1">
      <alignment horizontal="left" vertical="top" wrapText="1"/>
    </xf>
    <xf numFmtId="0" fontId="7" fillId="0" borderId="0" xfId="0" applyFont="1" applyAlignment="1">
      <alignment horizontal="left" vertical="center"/>
    </xf>
    <xf numFmtId="0" fontId="7" fillId="0" borderId="0" xfId="0" applyFont="1" applyBorder="1" applyAlignment="1">
      <alignment horizontal="justify" vertical="center" wrapText="1"/>
    </xf>
    <xf numFmtId="0" fontId="10" fillId="6" borderId="4" xfId="0" applyFont="1" applyFill="1" applyBorder="1" applyAlignment="1">
      <alignment horizontal="center" vertical="center" textRotation="90" wrapText="1"/>
    </xf>
    <xf numFmtId="0" fontId="14" fillId="3" borderId="1" xfId="0" applyFont="1" applyFill="1" applyBorder="1" applyAlignment="1">
      <alignment horizontal="justify" vertical="top" wrapText="1"/>
    </xf>
    <xf numFmtId="0" fontId="12" fillId="3" borderId="1" xfId="0" applyFont="1" applyFill="1" applyBorder="1" applyAlignment="1">
      <alignment horizontal="justify" vertical="top"/>
    </xf>
    <xf numFmtId="0" fontId="15" fillId="3" borderId="1" xfId="0" applyFont="1" applyFill="1" applyBorder="1" applyAlignment="1">
      <alignment horizontal="justify" vertical="top"/>
    </xf>
    <xf numFmtId="0" fontId="15" fillId="3" borderId="1" xfId="0" applyFont="1" applyFill="1" applyBorder="1" applyAlignment="1">
      <alignment vertical="top" wrapText="1"/>
    </xf>
    <xf numFmtId="0" fontId="7" fillId="3" borderId="1" xfId="0" applyFont="1" applyFill="1" applyBorder="1" applyAlignment="1">
      <alignment horizontal="justify" vertical="top" wrapText="1"/>
    </xf>
    <xf numFmtId="0" fontId="4" fillId="3" borderId="1" xfId="0" applyFont="1" applyFill="1" applyBorder="1" applyAlignment="1">
      <alignment horizontal="left" vertical="top" wrapText="1"/>
    </xf>
    <xf numFmtId="0" fontId="15" fillId="3" borderId="1" xfId="0" applyFont="1" applyFill="1" applyBorder="1" applyAlignment="1">
      <alignment horizontal="justify" vertical="top" wrapText="1"/>
    </xf>
    <xf numFmtId="0" fontId="16" fillId="3" borderId="1" xfId="0" applyFont="1" applyFill="1" applyBorder="1" applyAlignment="1">
      <alignment horizontal="left" vertical="top" wrapText="1"/>
    </xf>
    <xf numFmtId="0" fontId="4" fillId="3" borderId="1" xfId="0" applyFont="1" applyFill="1" applyBorder="1" applyAlignment="1">
      <alignment horizontal="justify" vertical="center" wrapText="1"/>
    </xf>
    <xf numFmtId="0" fontId="4" fillId="3" borderId="1" xfId="0" applyFont="1" applyFill="1" applyBorder="1" applyAlignment="1">
      <alignment vertical="center" wrapText="1"/>
    </xf>
    <xf numFmtId="0" fontId="16" fillId="3" borderId="1" xfId="0" applyFont="1" applyFill="1" applyBorder="1" applyAlignment="1">
      <alignment horizontal="justify" vertical="center"/>
    </xf>
    <xf numFmtId="0" fontId="16" fillId="3" borderId="1" xfId="0" applyFont="1" applyFill="1" applyBorder="1" applyAlignment="1">
      <alignment vertical="center"/>
    </xf>
    <xf numFmtId="0" fontId="4" fillId="3" borderId="0" xfId="0" applyFont="1" applyFill="1" applyAlignment="1">
      <alignment horizontal="justify" vertical="top"/>
    </xf>
    <xf numFmtId="0" fontId="16" fillId="3" borderId="1" xfId="0" applyFont="1" applyFill="1" applyBorder="1" applyAlignment="1">
      <alignment vertical="center" wrapText="1"/>
    </xf>
    <xf numFmtId="0" fontId="15" fillId="3" borderId="1" xfId="0" applyFont="1" applyFill="1" applyBorder="1" applyAlignment="1">
      <alignment horizontal="justify" vertical="center" wrapText="1"/>
    </xf>
    <xf numFmtId="0" fontId="4" fillId="3" borderId="1" xfId="0" applyFont="1" applyFill="1" applyBorder="1" applyAlignment="1">
      <alignment vertical="top" wrapText="1"/>
    </xf>
    <xf numFmtId="0" fontId="17" fillId="3" borderId="1" xfId="0" applyFont="1" applyFill="1" applyBorder="1" applyAlignment="1">
      <alignment vertical="top" wrapText="1"/>
    </xf>
    <xf numFmtId="0" fontId="4" fillId="3" borderId="1" xfId="0" applyFont="1" applyFill="1" applyBorder="1" applyAlignment="1">
      <alignment horizontal="justify" vertical="top" wrapText="1"/>
    </xf>
    <xf numFmtId="0" fontId="14" fillId="12" borderId="1" xfId="0" applyFont="1" applyFill="1" applyBorder="1" applyAlignment="1">
      <alignment horizontal="justify" vertical="top" wrapText="1"/>
    </xf>
    <xf numFmtId="0" fontId="4" fillId="12" borderId="1" xfId="0" applyFont="1" applyFill="1" applyBorder="1" applyAlignment="1">
      <alignment horizontal="left" vertical="top" wrapText="1"/>
    </xf>
    <xf numFmtId="0" fontId="4" fillId="12" borderId="1" xfId="0" applyFont="1" applyFill="1" applyBorder="1" applyAlignment="1">
      <alignment horizontal="justify" vertical="center" wrapText="1"/>
    </xf>
    <xf numFmtId="0" fontId="4" fillId="12" borderId="1" xfId="0" applyFont="1" applyFill="1" applyBorder="1" applyAlignment="1">
      <alignment vertical="center" wrapText="1"/>
    </xf>
    <xf numFmtId="0" fontId="4" fillId="12" borderId="0" xfId="0" applyFont="1" applyFill="1" applyAlignment="1">
      <alignment horizontal="justify" vertical="top"/>
    </xf>
    <xf numFmtId="0" fontId="16" fillId="12" borderId="1" xfId="0" applyFont="1" applyFill="1" applyBorder="1" applyAlignment="1">
      <alignment vertical="center" wrapText="1"/>
    </xf>
    <xf numFmtId="0" fontId="15" fillId="12" borderId="1" xfId="0" applyFont="1" applyFill="1" applyBorder="1" applyAlignment="1">
      <alignment horizontal="justify" vertical="center" wrapText="1"/>
    </xf>
    <xf numFmtId="0" fontId="4" fillId="12" borderId="1" xfId="0" applyFont="1" applyFill="1" applyBorder="1" applyAlignment="1">
      <alignment vertical="top" wrapText="1"/>
    </xf>
    <xf numFmtId="0" fontId="17" fillId="12" borderId="1" xfId="0" applyFont="1" applyFill="1" applyBorder="1" applyAlignment="1">
      <alignment vertical="top" wrapText="1"/>
    </xf>
    <xf numFmtId="0" fontId="4" fillId="12" borderId="1" xfId="0" applyFont="1" applyFill="1" applyBorder="1" applyAlignment="1">
      <alignment horizontal="justify" vertical="top" wrapText="1"/>
    </xf>
    <xf numFmtId="0" fontId="10" fillId="6" borderId="2" xfId="0" applyFont="1" applyFill="1" applyBorder="1" applyAlignment="1">
      <alignment horizontal="center" vertical="center" textRotation="90" wrapText="1"/>
    </xf>
    <xf numFmtId="0" fontId="10" fillId="6" borderId="4" xfId="0" applyFont="1" applyFill="1" applyBorder="1" applyAlignment="1">
      <alignment horizontal="center" vertical="center" textRotation="90" wrapText="1"/>
    </xf>
    <xf numFmtId="0" fontId="10" fillId="6" borderId="3" xfId="0" applyFont="1" applyFill="1" applyBorder="1" applyAlignment="1">
      <alignment horizontal="center" vertical="center" textRotation="90" wrapText="1"/>
    </xf>
    <xf numFmtId="0" fontId="8" fillId="0" borderId="10" xfId="0" applyFont="1" applyBorder="1" applyAlignment="1">
      <alignment horizontal="center" vertical="center" wrapText="1"/>
    </xf>
    <xf numFmtId="0" fontId="8" fillId="0" borderId="11" xfId="0" applyFont="1" applyBorder="1" applyAlignment="1">
      <alignment horizontal="center" vertical="center" wrapText="1"/>
    </xf>
    <xf numFmtId="0" fontId="8" fillId="0" borderId="9" xfId="0" applyFont="1" applyBorder="1" applyAlignment="1">
      <alignment horizontal="center" vertical="center" wrapText="1"/>
    </xf>
    <xf numFmtId="0" fontId="8" fillId="0" borderId="13" xfId="0" applyFont="1" applyBorder="1" applyAlignment="1">
      <alignment horizontal="center" vertical="center" wrapText="1"/>
    </xf>
    <xf numFmtId="0" fontId="8" fillId="0" borderId="0" xfId="0" applyFont="1" applyBorder="1" applyAlignment="1">
      <alignment horizontal="center" vertical="center" wrapText="1"/>
    </xf>
    <xf numFmtId="0" fontId="8" fillId="0" borderId="14" xfId="0" applyFont="1" applyBorder="1" applyAlignment="1">
      <alignment horizontal="center" vertical="center" wrapText="1"/>
    </xf>
    <xf numFmtId="0" fontId="8" fillId="0" borderId="5" xfId="0" applyFont="1" applyBorder="1" applyAlignment="1">
      <alignment horizontal="center" vertical="center" wrapText="1"/>
    </xf>
    <xf numFmtId="0" fontId="8" fillId="0" borderId="12" xfId="0" applyFont="1" applyBorder="1" applyAlignment="1">
      <alignment horizontal="center" vertical="center" wrapText="1"/>
    </xf>
    <xf numFmtId="0" fontId="8" fillId="0" borderId="15" xfId="0" applyFont="1" applyBorder="1" applyAlignment="1">
      <alignment horizontal="center" vertical="center" wrapText="1"/>
    </xf>
    <xf numFmtId="0" fontId="8" fillId="5" borderId="1" xfId="0" applyFont="1" applyFill="1" applyBorder="1" applyAlignment="1">
      <alignment horizontal="center" vertical="center" wrapText="1"/>
    </xf>
    <xf numFmtId="0" fontId="8" fillId="9" borderId="1" xfId="0" applyFont="1" applyFill="1" applyBorder="1" applyAlignment="1">
      <alignment horizontal="center" vertical="center" wrapText="1"/>
    </xf>
    <xf numFmtId="0" fontId="8" fillId="4" borderId="1" xfId="0" applyFont="1" applyFill="1" applyBorder="1" applyAlignment="1">
      <alignment horizontal="center" vertical="center" wrapText="1"/>
    </xf>
    <xf numFmtId="0" fontId="8" fillId="10" borderId="1" xfId="0" applyFont="1" applyFill="1" applyBorder="1" applyAlignment="1">
      <alignment horizontal="center" vertical="center" wrapText="1"/>
    </xf>
    <xf numFmtId="0" fontId="6" fillId="6" borderId="2" xfId="0" applyFont="1" applyFill="1" applyBorder="1" applyAlignment="1">
      <alignment horizontal="center" vertical="center" textRotation="90" wrapText="1"/>
    </xf>
    <xf numFmtId="0" fontId="6" fillId="6" borderId="4" xfId="0" applyFont="1" applyFill="1" applyBorder="1" applyAlignment="1">
      <alignment horizontal="center" vertical="center" textRotation="90" wrapText="1"/>
    </xf>
    <xf numFmtId="0" fontId="13" fillId="6" borderId="2" xfId="0" applyFont="1" applyFill="1" applyBorder="1" applyAlignment="1">
      <alignment horizontal="center" vertical="center" wrapText="1"/>
    </xf>
    <xf numFmtId="0" fontId="13" fillId="6" borderId="4" xfId="0" applyFont="1" applyFill="1" applyBorder="1" applyAlignment="1">
      <alignment horizontal="center" vertical="center" wrapText="1"/>
    </xf>
    <xf numFmtId="0" fontId="6" fillId="8" borderId="6" xfId="0" applyFont="1" applyFill="1" applyBorder="1" applyAlignment="1">
      <alignment horizontal="center" vertical="center" wrapText="1"/>
    </xf>
    <xf numFmtId="0" fontId="6" fillId="8" borderId="7" xfId="0" applyFont="1" applyFill="1" applyBorder="1" applyAlignment="1">
      <alignment horizontal="center" vertical="center" wrapText="1"/>
    </xf>
    <xf numFmtId="0" fontId="6" fillId="8" borderId="8" xfId="0" applyFont="1" applyFill="1" applyBorder="1" applyAlignment="1">
      <alignment horizontal="center" vertical="center" wrapText="1"/>
    </xf>
    <xf numFmtId="0" fontId="6" fillId="6" borderId="10" xfId="0" applyFont="1" applyFill="1" applyBorder="1" applyAlignment="1">
      <alignment horizontal="center" vertical="center" textRotation="90" wrapText="1"/>
    </xf>
    <xf numFmtId="0" fontId="6" fillId="6" borderId="13" xfId="0" applyFont="1" applyFill="1" applyBorder="1" applyAlignment="1">
      <alignment horizontal="center" vertical="center" textRotation="90" wrapText="1"/>
    </xf>
    <xf numFmtId="0" fontId="6" fillId="6" borderId="5" xfId="0" applyFont="1" applyFill="1" applyBorder="1" applyAlignment="1">
      <alignment horizontal="center" vertical="center" textRotation="90" wrapText="1"/>
    </xf>
    <xf numFmtId="0" fontId="6" fillId="8" borderId="1" xfId="0" applyFont="1" applyFill="1" applyBorder="1" applyAlignment="1">
      <alignment horizontal="center"/>
    </xf>
    <xf numFmtId="0" fontId="6" fillId="6" borderId="1" xfId="0" applyFont="1" applyFill="1" applyBorder="1" applyAlignment="1">
      <alignment horizontal="center" vertical="center" textRotation="90" wrapText="1"/>
    </xf>
    <xf numFmtId="0" fontId="6" fillId="6" borderId="11" xfId="0" applyFont="1" applyFill="1" applyBorder="1" applyAlignment="1">
      <alignment horizontal="center" vertical="center" textRotation="90" wrapText="1"/>
    </xf>
    <xf numFmtId="0" fontId="6" fillId="6" borderId="0" xfId="0" applyFont="1" applyFill="1" applyBorder="1" applyAlignment="1">
      <alignment horizontal="center" vertical="center" textRotation="90" wrapText="1"/>
    </xf>
    <xf numFmtId="0" fontId="6" fillId="6" borderId="12" xfId="0" applyFont="1" applyFill="1" applyBorder="1" applyAlignment="1">
      <alignment horizontal="center" vertical="center" textRotation="90" wrapText="1"/>
    </xf>
    <xf numFmtId="0" fontId="6" fillId="6" borderId="3" xfId="0" applyFont="1" applyFill="1" applyBorder="1" applyAlignment="1">
      <alignment horizontal="center" vertical="center" textRotation="90" wrapText="1"/>
    </xf>
    <xf numFmtId="0" fontId="11" fillId="0" borderId="0" xfId="0" applyFont="1" applyAlignment="1">
      <alignment horizontal="center" vertical="center"/>
    </xf>
    <xf numFmtId="0" fontId="7" fillId="0" borderId="13" xfId="0" applyFont="1" applyBorder="1" applyAlignment="1">
      <alignment horizontal="justify" vertical="center" wrapText="1"/>
    </xf>
    <xf numFmtId="0" fontId="7" fillId="0" borderId="0" xfId="0" applyFont="1" applyBorder="1" applyAlignment="1">
      <alignment horizontal="justify" vertical="center" wrapText="1"/>
    </xf>
    <xf numFmtId="0" fontId="6" fillId="0" borderId="0" xfId="0" applyFont="1" applyBorder="1" applyAlignment="1">
      <alignment horizontal="left"/>
    </xf>
    <xf numFmtId="0" fontId="10" fillId="7" borderId="1" xfId="0" applyFont="1" applyFill="1" applyBorder="1" applyAlignment="1">
      <alignment horizontal="center"/>
    </xf>
    <xf numFmtId="0" fontId="10" fillId="7" borderId="6" xfId="0" applyFont="1" applyFill="1" applyBorder="1" applyAlignment="1">
      <alignment horizontal="center" vertical="center" wrapText="1"/>
    </xf>
    <xf numFmtId="0" fontId="10" fillId="7" borderId="7" xfId="0" applyFont="1" applyFill="1" applyBorder="1" applyAlignment="1">
      <alignment horizontal="center" vertical="center" wrapText="1"/>
    </xf>
    <xf numFmtId="0" fontId="10" fillId="7" borderId="8" xfId="0" applyFont="1" applyFill="1" applyBorder="1" applyAlignment="1">
      <alignment horizontal="center" vertical="center" wrapText="1"/>
    </xf>
    <xf numFmtId="0" fontId="10" fillId="7" borderId="10" xfId="0" applyFont="1" applyFill="1" applyBorder="1" applyAlignment="1">
      <alignment horizontal="center"/>
    </xf>
    <xf numFmtId="0" fontId="10" fillId="7" borderId="11" xfId="0" applyFont="1" applyFill="1" applyBorder="1" applyAlignment="1">
      <alignment horizontal="center"/>
    </xf>
    <xf numFmtId="0" fontId="10" fillId="7" borderId="9" xfId="0" applyFont="1" applyFill="1" applyBorder="1" applyAlignment="1">
      <alignment horizontal="center"/>
    </xf>
    <xf numFmtId="0" fontId="6" fillId="0" borderId="0" xfId="0" applyFont="1" applyBorder="1" applyAlignment="1">
      <alignment horizontal="center"/>
    </xf>
    <xf numFmtId="0" fontId="6" fillId="0" borderId="1" xfId="0" applyFont="1" applyBorder="1" applyAlignment="1">
      <alignment horizontal="center" vertical="center"/>
    </xf>
    <xf numFmtId="0" fontId="11" fillId="0" borderId="1" xfId="0" applyFont="1" applyBorder="1" applyAlignment="1">
      <alignment horizontal="center" vertical="center" wrapText="1"/>
    </xf>
    <xf numFmtId="0" fontId="7" fillId="0" borderId="1" xfId="0" applyFont="1" applyBorder="1" applyAlignment="1">
      <alignment horizontal="left" vertical="center" wrapText="1"/>
    </xf>
    <xf numFmtId="0" fontId="4" fillId="0" borderId="1" xfId="0" applyFont="1" applyBorder="1" applyAlignment="1">
      <alignment horizontal="left" vertical="center" wrapText="1"/>
    </xf>
    <xf numFmtId="0" fontId="0" fillId="0" borderId="1" xfId="0" applyBorder="1" applyAlignment="1">
      <alignment horizontal="center"/>
    </xf>
    <xf numFmtId="0" fontId="5" fillId="0" borderId="1" xfId="0" applyFont="1" applyBorder="1" applyAlignment="1">
      <alignment horizontal="center" vertical="center" wrapText="1"/>
    </xf>
    <xf numFmtId="0" fontId="1" fillId="2" borderId="1" xfId="0" applyFont="1" applyFill="1" applyBorder="1" applyAlignment="1">
      <alignment horizontal="center" vertical="center" wrapText="1"/>
    </xf>
    <xf numFmtId="0" fontId="1" fillId="2" borderId="1" xfId="0" applyFont="1" applyFill="1" applyBorder="1" applyAlignment="1">
      <alignment horizontal="center"/>
    </xf>
    <xf numFmtId="0" fontId="1" fillId="0" borderId="0" xfId="0" applyFont="1" applyAlignment="1">
      <alignment horizontal="center"/>
    </xf>
    <xf numFmtId="0" fontId="1" fillId="0" borderId="1" xfId="0" applyFont="1" applyBorder="1" applyAlignment="1">
      <alignment horizontal="left"/>
    </xf>
    <xf numFmtId="0" fontId="1" fillId="2" borderId="2"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0" fillId="0" borderId="2" xfId="0" applyFont="1" applyBorder="1" applyAlignment="1">
      <alignment horizontal="justify" vertical="center" wrapText="1"/>
    </xf>
    <xf numFmtId="0" fontId="0" fillId="0" borderId="3" xfId="0" applyFont="1" applyBorder="1" applyAlignment="1">
      <alignment horizontal="justify" vertical="center" wrapText="1"/>
    </xf>
    <xf numFmtId="0" fontId="1" fillId="0" borderId="2" xfId="0" applyFont="1" applyBorder="1" applyAlignment="1">
      <alignment horizontal="center" vertical="center" wrapText="1"/>
    </xf>
    <xf numFmtId="0" fontId="1" fillId="0" borderId="4" xfId="0" applyFont="1" applyBorder="1" applyAlignment="1">
      <alignment horizontal="center" vertical="center" wrapText="1"/>
    </xf>
    <xf numFmtId="0" fontId="0" fillId="0" borderId="2" xfId="0" applyBorder="1" applyAlignment="1">
      <alignment horizontal="justify" vertical="center" wrapText="1"/>
    </xf>
    <xf numFmtId="0" fontId="0" fillId="0" borderId="4" xfId="0" applyBorder="1" applyAlignment="1">
      <alignment horizontal="justify" vertical="center" wrapText="1"/>
    </xf>
    <xf numFmtId="0" fontId="0" fillId="0" borderId="3" xfId="0" applyBorder="1" applyAlignment="1">
      <alignment horizontal="justify" vertical="center" wrapText="1"/>
    </xf>
    <xf numFmtId="0" fontId="1" fillId="0" borderId="3" xfId="0" applyFont="1" applyBorder="1" applyAlignment="1">
      <alignment horizontal="center" vertical="center" wrapText="1"/>
    </xf>
    <xf numFmtId="0" fontId="0" fillId="0" borderId="2" xfId="0" applyBorder="1" applyAlignment="1">
      <alignment horizontal="center" vertical="center" wrapText="1"/>
    </xf>
    <xf numFmtId="0" fontId="0" fillId="0" borderId="4" xfId="0" applyBorder="1" applyAlignment="1">
      <alignment horizontal="center" vertical="center" wrapText="1"/>
    </xf>
    <xf numFmtId="0" fontId="0" fillId="0" borderId="3" xfId="0" applyBorder="1" applyAlignment="1">
      <alignment horizontal="center" vertical="center" wrapText="1"/>
    </xf>
    <xf numFmtId="0" fontId="4" fillId="12" borderId="1" xfId="0" applyFont="1" applyFill="1" applyBorder="1" applyAlignment="1">
      <alignment horizontal="justify" vertical="top"/>
    </xf>
    <xf numFmtId="0" fontId="7" fillId="12" borderId="0" xfId="0" applyFont="1" applyFill="1" applyAlignment="1">
      <alignment horizontal="justify" vertical="center" wrapText="1"/>
    </xf>
    <xf numFmtId="0" fontId="4" fillId="12" borderId="1" xfId="0" applyFont="1" applyFill="1" applyBorder="1" applyAlignment="1">
      <alignment horizontal="justify" vertical="center"/>
    </xf>
    <xf numFmtId="0" fontId="12" fillId="3" borderId="1" xfId="0" applyFont="1" applyFill="1" applyBorder="1" applyAlignment="1">
      <alignment horizontal="justify" vertical="center" wrapText="1"/>
    </xf>
    <xf numFmtId="0" fontId="13" fillId="0" borderId="1" xfId="0" applyFont="1" applyBorder="1" applyAlignment="1">
      <alignment horizontal="center" vertical="center" wrapText="1"/>
    </xf>
    <xf numFmtId="0" fontId="19" fillId="0" borderId="0" xfId="0" applyFont="1" applyAlignment="1">
      <alignment horizontal="center" vertical="center"/>
    </xf>
    <xf numFmtId="0" fontId="15" fillId="0" borderId="13" xfId="0" applyFont="1" applyBorder="1" applyAlignment="1">
      <alignment horizontal="justify" vertical="center" wrapText="1"/>
    </xf>
    <xf numFmtId="0" fontId="15" fillId="0" borderId="0" xfId="0" applyFont="1" applyBorder="1" applyAlignment="1">
      <alignment horizontal="justify" vertical="center" wrapText="1"/>
    </xf>
    <xf numFmtId="0" fontId="20" fillId="7" borderId="1" xfId="0" applyFont="1" applyFill="1" applyBorder="1" applyAlignment="1">
      <alignment horizontal="center"/>
    </xf>
    <xf numFmtId="0" fontId="20" fillId="7" borderId="6" xfId="0" applyFont="1" applyFill="1" applyBorder="1" applyAlignment="1">
      <alignment horizontal="center" vertical="center" wrapText="1"/>
    </xf>
    <xf numFmtId="0" fontId="20" fillId="7" borderId="7" xfId="0" applyFont="1" applyFill="1" applyBorder="1" applyAlignment="1">
      <alignment horizontal="center" vertical="center" wrapText="1"/>
    </xf>
    <xf numFmtId="0" fontId="20" fillId="7" borderId="8" xfId="0" applyFont="1" applyFill="1" applyBorder="1" applyAlignment="1">
      <alignment horizontal="center" vertical="center" wrapText="1"/>
    </xf>
    <xf numFmtId="0" fontId="20" fillId="7" borderId="10" xfId="0" applyFont="1" applyFill="1" applyBorder="1" applyAlignment="1">
      <alignment horizontal="center"/>
    </xf>
    <xf numFmtId="0" fontId="20" fillId="7" borderId="11" xfId="0" applyFont="1" applyFill="1" applyBorder="1" applyAlignment="1">
      <alignment horizontal="center"/>
    </xf>
    <xf numFmtId="0" fontId="20" fillId="7" borderId="9" xfId="0" applyFont="1" applyFill="1" applyBorder="1" applyAlignment="1">
      <alignment horizontal="center"/>
    </xf>
  </cellXfs>
  <cellStyles count="1">
    <cellStyle name="Normal" xfId="0" builtinId="0"/>
  </cellStyles>
  <dxfs count="36">
    <dxf>
      <fill>
        <patternFill>
          <bgColor theme="9"/>
        </patternFill>
      </fill>
    </dxf>
    <dxf>
      <fill>
        <patternFill>
          <bgColor rgb="FFFFFF00"/>
        </patternFill>
      </fill>
    </dxf>
    <dxf>
      <fill>
        <patternFill>
          <bgColor rgb="FFFF0000"/>
        </patternFill>
      </fill>
    </dxf>
    <dxf>
      <fill>
        <patternFill>
          <bgColor rgb="FFF65428"/>
        </patternFill>
      </fill>
    </dxf>
    <dxf>
      <fill>
        <patternFill>
          <bgColor rgb="FFF65428"/>
        </patternFill>
      </fill>
    </dxf>
    <dxf>
      <fill>
        <patternFill>
          <bgColor theme="9"/>
        </patternFill>
      </fill>
    </dxf>
    <dxf>
      <fill>
        <patternFill>
          <bgColor rgb="FFFFFF00"/>
        </patternFill>
      </fill>
    </dxf>
    <dxf>
      <fill>
        <patternFill>
          <bgColor rgb="FFFF0000"/>
        </patternFill>
      </fill>
    </dxf>
    <dxf>
      <fill>
        <patternFill>
          <bgColor rgb="FFF65428"/>
        </patternFill>
      </fill>
    </dxf>
    <dxf>
      <fill>
        <patternFill>
          <bgColor rgb="FFF65428"/>
        </patternFill>
      </fill>
    </dxf>
    <dxf>
      <fill>
        <patternFill>
          <bgColor theme="9"/>
        </patternFill>
      </fill>
    </dxf>
    <dxf>
      <fill>
        <patternFill>
          <bgColor rgb="FFFFFF00"/>
        </patternFill>
      </fill>
    </dxf>
    <dxf>
      <fill>
        <patternFill>
          <bgColor rgb="FFFF0000"/>
        </patternFill>
      </fill>
    </dxf>
    <dxf>
      <fill>
        <patternFill>
          <bgColor rgb="FFF65428"/>
        </patternFill>
      </fill>
    </dxf>
    <dxf>
      <fill>
        <patternFill>
          <bgColor rgb="FFF65428"/>
        </patternFill>
      </fill>
    </dxf>
    <dxf>
      <fill>
        <patternFill>
          <bgColor theme="9"/>
        </patternFill>
      </fill>
    </dxf>
    <dxf>
      <fill>
        <patternFill>
          <bgColor rgb="FFFFFF00"/>
        </patternFill>
      </fill>
    </dxf>
    <dxf>
      <fill>
        <patternFill>
          <bgColor rgb="FFFF0000"/>
        </patternFill>
      </fill>
    </dxf>
    <dxf>
      <fill>
        <patternFill>
          <bgColor theme="9"/>
        </patternFill>
      </fill>
    </dxf>
    <dxf>
      <fill>
        <patternFill>
          <bgColor rgb="FFFFFF00"/>
        </patternFill>
      </fill>
    </dxf>
    <dxf>
      <fill>
        <patternFill>
          <bgColor rgb="FFFF0000"/>
        </patternFill>
      </fill>
    </dxf>
    <dxf>
      <fill>
        <patternFill>
          <bgColor rgb="FFF65428"/>
        </patternFill>
      </fill>
    </dxf>
    <dxf>
      <fill>
        <patternFill>
          <bgColor rgb="FFF65428"/>
        </patternFill>
      </fill>
    </dxf>
    <dxf>
      <fill>
        <patternFill>
          <bgColor theme="9"/>
        </patternFill>
      </fill>
    </dxf>
    <dxf>
      <fill>
        <patternFill>
          <bgColor rgb="FFFFFF00"/>
        </patternFill>
      </fill>
    </dxf>
    <dxf>
      <fill>
        <patternFill>
          <bgColor rgb="FFFF0000"/>
        </patternFill>
      </fill>
    </dxf>
    <dxf>
      <fill>
        <patternFill>
          <bgColor rgb="FFF65428"/>
        </patternFill>
      </fill>
    </dxf>
    <dxf>
      <fill>
        <patternFill>
          <bgColor rgb="FFF65428"/>
        </patternFill>
      </fill>
    </dxf>
    <dxf>
      <fill>
        <patternFill>
          <bgColor theme="9"/>
        </patternFill>
      </fill>
    </dxf>
    <dxf>
      <fill>
        <patternFill>
          <bgColor rgb="FFFFFF00"/>
        </patternFill>
      </fill>
    </dxf>
    <dxf>
      <fill>
        <patternFill>
          <bgColor rgb="FFFF0000"/>
        </patternFill>
      </fill>
    </dxf>
    <dxf>
      <fill>
        <patternFill>
          <bgColor rgb="FFF65428"/>
        </patternFill>
      </fill>
    </dxf>
    <dxf>
      <fill>
        <patternFill>
          <bgColor rgb="FFF65428"/>
        </patternFill>
      </fill>
    </dxf>
    <dxf>
      <fill>
        <patternFill>
          <bgColor theme="9"/>
        </patternFill>
      </fill>
    </dxf>
    <dxf>
      <fill>
        <patternFill>
          <bgColor rgb="FFFFFF00"/>
        </patternFill>
      </fill>
    </dxf>
    <dxf>
      <fill>
        <patternFill>
          <bgColor rgb="FFFF0000"/>
        </patternFill>
      </fill>
    </dxf>
  </dxfs>
  <tableStyles count="0" defaultTableStyle="TableStyleMedium2" defaultPivotStyle="PivotStyleLight16"/>
  <colors>
    <mruColors>
      <color rgb="FF3333FF"/>
      <color rgb="FF9900CC"/>
      <color rgb="FFF65428"/>
      <color rgb="FF30F05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38100</xdr:colOff>
      <xdr:row>2</xdr:row>
      <xdr:rowOff>9525</xdr:rowOff>
    </xdr:from>
    <xdr:to>
      <xdr:col>1</xdr:col>
      <xdr:colOff>476249</xdr:colOff>
      <xdr:row>8</xdr:row>
      <xdr:rowOff>133350</xdr:rowOff>
    </xdr:to>
    <xdr:pic>
      <xdr:nvPicPr>
        <xdr:cNvPr id="3" name="Imagen 2" descr="Resultado de imagen para logo gobernacion de santande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8100" y="314325"/>
          <a:ext cx="1076324" cy="952500"/>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207818</xdr:colOff>
      <xdr:row>1</xdr:row>
      <xdr:rowOff>138545</xdr:rowOff>
    </xdr:from>
    <xdr:to>
      <xdr:col>0</xdr:col>
      <xdr:colOff>1548740</xdr:colOff>
      <xdr:row>4</xdr:row>
      <xdr:rowOff>185813</xdr:rowOff>
    </xdr:to>
    <xdr:pic>
      <xdr:nvPicPr>
        <xdr:cNvPr id="2" name="Picture 2614"/>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7818" y="484909"/>
          <a:ext cx="1340922" cy="826586"/>
        </a:xfrm>
        <a:prstGeom prst="rect">
          <a:avLst/>
        </a:prstGeom>
        <a:noFill/>
        <a:ln>
          <a:noFill/>
        </a:ln>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779317</xdr:colOff>
      <xdr:row>0</xdr:row>
      <xdr:rowOff>0</xdr:rowOff>
    </xdr:from>
    <xdr:to>
      <xdr:col>0</xdr:col>
      <xdr:colOff>1809750</xdr:colOff>
      <xdr:row>2</xdr:row>
      <xdr:rowOff>158750</xdr:rowOff>
    </xdr:to>
    <xdr:pic>
      <xdr:nvPicPr>
        <xdr:cNvPr id="2" name="Picture 2614"/>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79317" y="0"/>
          <a:ext cx="1030433" cy="539750"/>
        </a:xfrm>
        <a:prstGeom prst="rect">
          <a:avLst/>
        </a:prstGeom>
        <a:noFill/>
        <a:ln>
          <a:noFill/>
        </a:ln>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350692</xdr:colOff>
      <xdr:row>0</xdr:row>
      <xdr:rowOff>0</xdr:rowOff>
    </xdr:from>
    <xdr:to>
      <xdr:col>0</xdr:col>
      <xdr:colOff>1371600</xdr:colOff>
      <xdr:row>3</xdr:row>
      <xdr:rowOff>23380</xdr:rowOff>
    </xdr:to>
    <xdr:pic>
      <xdr:nvPicPr>
        <xdr:cNvPr id="2" name="Picture 2614"/>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50692" y="271895"/>
          <a:ext cx="1020908" cy="594880"/>
        </a:xfrm>
        <a:prstGeom prst="rect">
          <a:avLst/>
        </a:prstGeom>
        <a:noFill/>
        <a:ln>
          <a:noFill/>
        </a:ln>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774246</xdr:colOff>
      <xdr:row>0</xdr:row>
      <xdr:rowOff>95250</xdr:rowOff>
    </xdr:from>
    <xdr:to>
      <xdr:col>0</xdr:col>
      <xdr:colOff>1619250</xdr:colOff>
      <xdr:row>2</xdr:row>
      <xdr:rowOff>176893</xdr:rowOff>
    </xdr:to>
    <xdr:pic>
      <xdr:nvPicPr>
        <xdr:cNvPr id="2" name="Picture 2614"/>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74246" y="95250"/>
          <a:ext cx="845004" cy="462643"/>
        </a:xfrm>
        <a:prstGeom prst="rect">
          <a:avLst/>
        </a:prstGeom>
        <a:noFill/>
        <a:ln>
          <a:noFill/>
        </a:ln>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38100</xdr:colOff>
      <xdr:row>2</xdr:row>
      <xdr:rowOff>9525</xdr:rowOff>
    </xdr:from>
    <xdr:to>
      <xdr:col>2</xdr:col>
      <xdr:colOff>85724</xdr:colOff>
      <xdr:row>8</xdr:row>
      <xdr:rowOff>133350</xdr:rowOff>
    </xdr:to>
    <xdr:pic>
      <xdr:nvPicPr>
        <xdr:cNvPr id="2" name="Imagen 2" descr="Resultado de imagen para logo gobernacion de santande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8100" y="314325"/>
          <a:ext cx="1076324" cy="952500"/>
        </a:xfrm>
        <a:prstGeom prst="rect">
          <a:avLst/>
        </a:prstGeom>
        <a:noFill/>
        <a:ln>
          <a:noFill/>
        </a:ln>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6.xml"/><Relationship Id="rId1" Type="http://schemas.openxmlformats.org/officeDocument/2006/relationships/printerSettings" Target="../printerSettings/printerSettings6.bin"/><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2:T61"/>
  <sheetViews>
    <sheetView topLeftCell="F1" zoomScaleNormal="100" workbookViewId="0">
      <selection activeCell="U18" sqref="U18"/>
    </sheetView>
  </sheetViews>
  <sheetFormatPr baseColWidth="10" defaultRowHeight="12" x14ac:dyDescent="0.2"/>
  <cols>
    <col min="1" max="1" width="9.5703125" style="10" customWidth="1"/>
    <col min="2" max="2" width="7.7109375" style="9" customWidth="1"/>
    <col min="3" max="3" width="21.140625" style="32" customWidth="1"/>
    <col min="4" max="4" width="29" style="32" customWidth="1"/>
    <col min="5" max="5" width="26.140625" style="9" customWidth="1"/>
    <col min="6" max="6" width="7.42578125" style="9" customWidth="1"/>
    <col min="7" max="7" width="7.140625" style="9" customWidth="1"/>
    <col min="8" max="8" width="6.28515625" style="9" customWidth="1"/>
    <col min="9" max="9" width="8.140625" style="9" customWidth="1"/>
    <col min="10" max="10" width="7.5703125" style="9" customWidth="1"/>
    <col min="11" max="11" width="6.85546875" style="9" customWidth="1"/>
    <col min="12" max="12" width="7.28515625" style="9" customWidth="1"/>
    <col min="13" max="13" width="6.5703125" style="9" customWidth="1"/>
    <col min="14" max="14" width="7.7109375" style="9" customWidth="1"/>
    <col min="15" max="15" width="7.5703125" style="9" customWidth="1"/>
    <col min="16" max="16" width="6" style="9" customWidth="1"/>
    <col min="17" max="17" width="28.85546875" style="9" customWidth="1"/>
    <col min="18" max="18" width="9.85546875" style="9" customWidth="1"/>
    <col min="19" max="19" width="12.28515625" style="9" bestFit="1" customWidth="1"/>
    <col min="20" max="20" width="43.42578125" style="10" customWidth="1"/>
    <col min="21" max="16384" width="11.42578125" style="10"/>
  </cols>
  <sheetData>
    <row r="2" spans="1:20" x14ac:dyDescent="0.2">
      <c r="A2" s="123"/>
      <c r="B2" s="123"/>
      <c r="C2" s="123"/>
      <c r="D2" s="123"/>
      <c r="E2" s="123"/>
      <c r="F2" s="123"/>
      <c r="G2" s="123"/>
      <c r="H2" s="123"/>
      <c r="I2" s="123"/>
      <c r="J2" s="123"/>
      <c r="K2" s="123"/>
      <c r="L2" s="123"/>
      <c r="M2" s="123"/>
      <c r="N2" s="123"/>
      <c r="O2" s="123"/>
      <c r="P2" s="123"/>
      <c r="Q2" s="123"/>
      <c r="R2" s="123"/>
      <c r="S2" s="123"/>
    </row>
    <row r="3" spans="1:20" ht="15" customHeight="1" x14ac:dyDescent="0.2">
      <c r="A3" s="124"/>
      <c r="B3" s="124"/>
      <c r="C3" s="125" t="s">
        <v>60</v>
      </c>
      <c r="D3" s="125"/>
      <c r="E3" s="125"/>
      <c r="F3" s="125"/>
      <c r="G3" s="125"/>
      <c r="H3" s="125"/>
      <c r="I3" s="125"/>
      <c r="J3" s="125"/>
      <c r="K3" s="125"/>
      <c r="L3" s="125"/>
      <c r="M3" s="125"/>
      <c r="N3" s="125"/>
      <c r="O3" s="125"/>
      <c r="P3" s="125"/>
      <c r="Q3" s="125"/>
      <c r="R3" s="125"/>
      <c r="S3" s="126" t="s">
        <v>124</v>
      </c>
      <c r="T3" s="126"/>
    </row>
    <row r="4" spans="1:20" ht="15" customHeight="1" x14ac:dyDescent="0.2">
      <c r="A4" s="124"/>
      <c r="B4" s="124"/>
      <c r="C4" s="125"/>
      <c r="D4" s="125"/>
      <c r="E4" s="125"/>
      <c r="F4" s="125"/>
      <c r="G4" s="125"/>
      <c r="H4" s="125"/>
      <c r="I4" s="125"/>
      <c r="J4" s="125"/>
      <c r="K4" s="125"/>
      <c r="L4" s="125"/>
      <c r="M4" s="125"/>
      <c r="N4" s="125"/>
      <c r="O4" s="125"/>
      <c r="P4" s="125"/>
      <c r="Q4" s="125"/>
      <c r="R4" s="125"/>
      <c r="S4" s="126"/>
      <c r="T4" s="126"/>
    </row>
    <row r="5" spans="1:20" ht="5.25" customHeight="1" x14ac:dyDescent="0.2">
      <c r="A5" s="124"/>
      <c r="B5" s="124"/>
      <c r="C5" s="125"/>
      <c r="D5" s="125"/>
      <c r="E5" s="125"/>
      <c r="F5" s="125"/>
      <c r="G5" s="125"/>
      <c r="H5" s="125"/>
      <c r="I5" s="125"/>
      <c r="J5" s="125"/>
      <c r="K5" s="125"/>
      <c r="L5" s="125"/>
      <c r="M5" s="125"/>
      <c r="N5" s="125"/>
      <c r="O5" s="125"/>
      <c r="P5" s="125"/>
      <c r="Q5" s="125"/>
      <c r="R5" s="125"/>
      <c r="S5" s="126" t="s">
        <v>62</v>
      </c>
      <c r="T5" s="126"/>
    </row>
    <row r="6" spans="1:20" ht="15" hidden="1" customHeight="1" x14ac:dyDescent="0.2">
      <c r="A6" s="124"/>
      <c r="B6" s="124"/>
      <c r="C6" s="125"/>
      <c r="D6" s="125"/>
      <c r="E6" s="125"/>
      <c r="F6" s="125"/>
      <c r="G6" s="125"/>
      <c r="H6" s="125"/>
      <c r="I6" s="125"/>
      <c r="J6" s="125"/>
      <c r="K6" s="125"/>
      <c r="L6" s="125"/>
      <c r="M6" s="125"/>
      <c r="N6" s="125"/>
      <c r="O6" s="125"/>
      <c r="P6" s="125"/>
      <c r="Q6" s="125"/>
      <c r="R6" s="125"/>
      <c r="S6" s="126"/>
      <c r="T6" s="126"/>
    </row>
    <row r="7" spans="1:20" ht="15" customHeight="1" x14ac:dyDescent="0.2">
      <c r="A7" s="124"/>
      <c r="B7" s="124"/>
      <c r="C7" s="125" t="s">
        <v>32</v>
      </c>
      <c r="D7" s="125"/>
      <c r="E7" s="125"/>
      <c r="F7" s="125"/>
      <c r="G7" s="125"/>
      <c r="H7" s="125"/>
      <c r="I7" s="125"/>
      <c r="J7" s="125"/>
      <c r="K7" s="125"/>
      <c r="L7" s="125"/>
      <c r="M7" s="125"/>
      <c r="N7" s="125"/>
      <c r="O7" s="125"/>
      <c r="P7" s="125"/>
      <c r="Q7" s="125"/>
      <c r="R7" s="125"/>
      <c r="S7" s="126"/>
      <c r="T7" s="126"/>
    </row>
    <row r="8" spans="1:20" ht="15" customHeight="1" x14ac:dyDescent="0.2">
      <c r="A8" s="124"/>
      <c r="B8" s="124"/>
      <c r="C8" s="125"/>
      <c r="D8" s="125"/>
      <c r="E8" s="125"/>
      <c r="F8" s="125"/>
      <c r="G8" s="125"/>
      <c r="H8" s="125"/>
      <c r="I8" s="125"/>
      <c r="J8" s="125"/>
      <c r="K8" s="125"/>
      <c r="L8" s="125"/>
      <c r="M8" s="125"/>
      <c r="N8" s="125"/>
      <c r="O8" s="125"/>
      <c r="P8" s="125"/>
      <c r="Q8" s="125"/>
      <c r="R8" s="125"/>
      <c r="S8" s="126" t="s">
        <v>52</v>
      </c>
      <c r="T8" s="126"/>
    </row>
    <row r="9" spans="1:20" ht="13.5" customHeight="1" x14ac:dyDescent="0.2">
      <c r="A9" s="124"/>
      <c r="B9" s="124"/>
      <c r="C9" s="125"/>
      <c r="D9" s="125"/>
      <c r="E9" s="125"/>
      <c r="F9" s="125"/>
      <c r="G9" s="125"/>
      <c r="H9" s="125"/>
      <c r="I9" s="125"/>
      <c r="J9" s="125"/>
      <c r="K9" s="125"/>
      <c r="L9" s="125"/>
      <c r="M9" s="125"/>
      <c r="N9" s="125"/>
      <c r="O9" s="125"/>
      <c r="P9" s="125"/>
      <c r="Q9" s="125"/>
      <c r="R9" s="125"/>
      <c r="S9" s="126"/>
      <c r="T9" s="126"/>
    </row>
    <row r="10" spans="1:20" ht="14.25" customHeight="1" x14ac:dyDescent="0.2">
      <c r="A10" s="26"/>
      <c r="B10" s="27"/>
      <c r="C10" s="47"/>
      <c r="D10" s="47"/>
      <c r="E10" s="27"/>
      <c r="F10" s="27"/>
      <c r="G10" s="27"/>
      <c r="H10" s="27"/>
      <c r="I10" s="27"/>
      <c r="J10" s="27"/>
      <c r="K10" s="27"/>
      <c r="L10" s="27"/>
      <c r="M10" s="27"/>
      <c r="N10" s="27"/>
      <c r="O10" s="27"/>
      <c r="P10" s="27"/>
      <c r="Q10" s="27"/>
      <c r="R10" s="27"/>
      <c r="S10" s="27"/>
    </row>
    <row r="11" spans="1:20" ht="26.25" customHeight="1" x14ac:dyDescent="0.2">
      <c r="A11" s="112" t="s">
        <v>55</v>
      </c>
      <c r="B11" s="112"/>
      <c r="C11" s="112"/>
      <c r="D11" s="112"/>
      <c r="E11" s="112"/>
      <c r="F11" s="112"/>
      <c r="G11" s="112"/>
      <c r="H11" s="112"/>
      <c r="I11" s="112"/>
      <c r="J11" s="112"/>
      <c r="K11" s="112"/>
      <c r="L11" s="112"/>
      <c r="M11" s="112"/>
      <c r="N11" s="112"/>
      <c r="O11" s="112"/>
      <c r="P11" s="112"/>
      <c r="Q11" s="112"/>
      <c r="R11" s="112"/>
      <c r="S11" s="112"/>
    </row>
    <row r="12" spans="1:20" ht="16.5" customHeight="1" x14ac:dyDescent="0.2">
      <c r="A12" s="112" t="s">
        <v>247</v>
      </c>
      <c r="B12" s="112"/>
      <c r="C12" s="112"/>
      <c r="D12" s="112"/>
      <c r="E12" s="112"/>
      <c r="F12" s="112"/>
      <c r="G12" s="112"/>
      <c r="H12" s="112"/>
      <c r="I12" s="112"/>
      <c r="J12" s="112"/>
      <c r="K12" s="112"/>
      <c r="L12" s="112"/>
      <c r="M12" s="112"/>
      <c r="N12" s="112"/>
      <c r="O12" s="112"/>
      <c r="P12" s="112"/>
      <c r="Q12" s="112"/>
      <c r="R12" s="112"/>
      <c r="S12" s="112"/>
    </row>
    <row r="13" spans="1:20" ht="37.5" customHeight="1" x14ac:dyDescent="0.2">
      <c r="A13" s="113" t="s">
        <v>248</v>
      </c>
      <c r="B13" s="114"/>
      <c r="C13" s="114"/>
      <c r="D13" s="114"/>
      <c r="E13" s="114"/>
      <c r="F13" s="114"/>
      <c r="G13" s="114"/>
      <c r="H13" s="114"/>
      <c r="I13" s="114"/>
      <c r="J13" s="114"/>
      <c r="K13" s="114"/>
      <c r="L13" s="114"/>
      <c r="M13" s="114"/>
      <c r="N13" s="114"/>
      <c r="O13" s="114"/>
      <c r="P13" s="114"/>
      <c r="Q13" s="114"/>
      <c r="R13" s="114"/>
      <c r="S13" s="114"/>
      <c r="T13" s="114"/>
    </row>
    <row r="14" spans="1:20" x14ac:dyDescent="0.2">
      <c r="A14" s="115"/>
      <c r="B14" s="115"/>
      <c r="C14" s="115"/>
      <c r="D14" s="115"/>
      <c r="E14" s="115"/>
      <c r="F14" s="115"/>
      <c r="G14" s="115"/>
      <c r="H14" s="115"/>
      <c r="I14" s="115"/>
      <c r="J14" s="115"/>
      <c r="K14" s="115"/>
      <c r="L14" s="115"/>
      <c r="M14" s="115"/>
      <c r="N14" s="115"/>
      <c r="O14" s="115"/>
      <c r="P14" s="115"/>
      <c r="Q14" s="115"/>
      <c r="R14" s="115"/>
      <c r="S14" s="115"/>
    </row>
    <row r="15" spans="1:20" x14ac:dyDescent="0.2">
      <c r="A15" s="116" t="s">
        <v>54</v>
      </c>
      <c r="B15" s="116"/>
      <c r="C15" s="116"/>
      <c r="D15" s="116"/>
      <c r="E15" s="116"/>
      <c r="F15" s="116"/>
      <c r="G15" s="117" t="s">
        <v>59</v>
      </c>
      <c r="H15" s="118"/>
      <c r="I15" s="118"/>
      <c r="J15" s="119"/>
      <c r="K15" s="117" t="s">
        <v>122</v>
      </c>
      <c r="L15" s="118"/>
      <c r="M15" s="118"/>
      <c r="N15" s="118"/>
      <c r="O15" s="118"/>
      <c r="P15" s="119"/>
      <c r="Q15" s="120" t="s">
        <v>123</v>
      </c>
      <c r="R15" s="121"/>
      <c r="S15" s="121"/>
      <c r="T15" s="122"/>
    </row>
    <row r="16" spans="1:20" ht="21" customHeight="1" x14ac:dyDescent="0.2">
      <c r="A16" s="96" t="s">
        <v>29</v>
      </c>
      <c r="B16" s="96" t="s">
        <v>30</v>
      </c>
      <c r="C16" s="96" t="s">
        <v>229</v>
      </c>
      <c r="D16" s="96" t="s">
        <v>37</v>
      </c>
      <c r="E16" s="96" t="s">
        <v>45</v>
      </c>
      <c r="F16" s="96" t="s">
        <v>126</v>
      </c>
      <c r="G16" s="100" t="s">
        <v>40</v>
      </c>
      <c r="H16" s="101"/>
      <c r="I16" s="101"/>
      <c r="J16" s="102"/>
      <c r="K16" s="103" t="s">
        <v>125</v>
      </c>
      <c r="L16" s="106" t="s">
        <v>121</v>
      </c>
      <c r="M16" s="106"/>
      <c r="N16" s="106"/>
      <c r="O16" s="106"/>
      <c r="P16" s="107" t="s">
        <v>120</v>
      </c>
      <c r="Q16" s="108" t="s">
        <v>127</v>
      </c>
      <c r="R16" s="96" t="s">
        <v>15</v>
      </c>
      <c r="S16" s="96" t="s">
        <v>53</v>
      </c>
      <c r="T16" s="98" t="s">
        <v>284</v>
      </c>
    </row>
    <row r="17" spans="1:20" s="9" customFormat="1" ht="24.75" customHeight="1" x14ac:dyDescent="0.25">
      <c r="A17" s="97"/>
      <c r="B17" s="97"/>
      <c r="C17" s="97"/>
      <c r="D17" s="97"/>
      <c r="E17" s="97"/>
      <c r="F17" s="97"/>
      <c r="G17" s="96" t="s">
        <v>31</v>
      </c>
      <c r="H17" s="96" t="s">
        <v>38</v>
      </c>
      <c r="I17" s="96" t="s">
        <v>41</v>
      </c>
      <c r="J17" s="80" t="s">
        <v>39</v>
      </c>
      <c r="K17" s="104"/>
      <c r="L17" s="96" t="s">
        <v>42</v>
      </c>
      <c r="M17" s="96" t="s">
        <v>43</v>
      </c>
      <c r="N17" s="96" t="s">
        <v>44</v>
      </c>
      <c r="O17" s="80" t="s">
        <v>39</v>
      </c>
      <c r="P17" s="107"/>
      <c r="Q17" s="109"/>
      <c r="R17" s="97"/>
      <c r="S17" s="97"/>
      <c r="T17" s="99"/>
    </row>
    <row r="18" spans="1:20" s="9" customFormat="1" ht="90.75" customHeight="1" x14ac:dyDescent="0.25">
      <c r="A18" s="97"/>
      <c r="B18" s="97"/>
      <c r="C18" s="97"/>
      <c r="D18" s="97"/>
      <c r="E18" s="97"/>
      <c r="F18" s="111"/>
      <c r="G18" s="97"/>
      <c r="H18" s="97"/>
      <c r="I18" s="97"/>
      <c r="J18" s="81"/>
      <c r="K18" s="105"/>
      <c r="L18" s="97"/>
      <c r="M18" s="97"/>
      <c r="N18" s="97"/>
      <c r="O18" s="81"/>
      <c r="P18" s="107"/>
      <c r="Q18" s="110"/>
      <c r="R18" s="97"/>
      <c r="S18" s="97"/>
      <c r="T18" s="99"/>
    </row>
    <row r="19" spans="1:20" ht="72" x14ac:dyDescent="0.2">
      <c r="A19" s="80" t="s">
        <v>35</v>
      </c>
      <c r="B19" s="28">
        <v>1</v>
      </c>
      <c r="C19" s="34" t="s">
        <v>128</v>
      </c>
      <c r="D19" s="34" t="s">
        <v>249</v>
      </c>
      <c r="E19" s="29" t="s">
        <v>129</v>
      </c>
      <c r="F19" s="43" t="s">
        <v>130</v>
      </c>
      <c r="G19" s="28">
        <v>5</v>
      </c>
      <c r="H19" s="28">
        <v>5</v>
      </c>
      <c r="I19" s="28">
        <f>G19*H19</f>
        <v>25</v>
      </c>
      <c r="J19" s="39" t="str">
        <f>IF(AND(I19&gt;0,I19&lt;=1),"BAJO",IF(AND(I19&gt;1,I19&lt;=9),"MODERADO",IF(AND(I19&gt;9,I19&lt;=16),"ALTO",IF(AND(I19&gt;16),"EXTREMO","-"))))</f>
        <v>EXTREMO</v>
      </c>
      <c r="K19" s="40" t="s">
        <v>131</v>
      </c>
      <c r="L19" s="38">
        <v>5</v>
      </c>
      <c r="M19" s="38">
        <v>5</v>
      </c>
      <c r="N19" s="38">
        <f>L19*M19</f>
        <v>25</v>
      </c>
      <c r="O19" s="39" t="str">
        <f>IF(AND(N19&gt;0,N19&lt;=1),"BAJO",IF(AND(N19&gt;1,N19&lt;=9),"MODERADO",IF(AND(N19&gt;9,N19&lt;=16),"ALTO",IF(AND(N19&gt;16),"EXTREMO","-"))))</f>
        <v>EXTREMO</v>
      </c>
      <c r="P19" s="39" t="s">
        <v>133</v>
      </c>
      <c r="Q19" s="34" t="s">
        <v>134</v>
      </c>
      <c r="R19" s="39" t="s">
        <v>135</v>
      </c>
      <c r="S19" s="41">
        <v>44195</v>
      </c>
      <c r="T19" s="52"/>
    </row>
    <row r="20" spans="1:20" ht="84" x14ac:dyDescent="0.2">
      <c r="A20" s="82"/>
      <c r="B20" s="28">
        <v>2</v>
      </c>
      <c r="C20" s="29" t="s">
        <v>250</v>
      </c>
      <c r="D20" s="29" t="s">
        <v>251</v>
      </c>
      <c r="E20" s="29" t="s">
        <v>252</v>
      </c>
      <c r="F20" s="43" t="s">
        <v>130</v>
      </c>
      <c r="G20" s="28">
        <v>5</v>
      </c>
      <c r="H20" s="28">
        <v>5</v>
      </c>
      <c r="I20" s="28">
        <f>G20*H20</f>
        <v>25</v>
      </c>
      <c r="J20" s="39" t="str">
        <f>IF(AND(I20&gt;0,I20&lt;=1),"BAJO",IF(AND(I20&gt;1,I20&lt;=9),"MODERADO",IF(AND(I20&gt;9,I20&lt;=16),"ALTO",IF(AND(I20&gt;16),"EXTREMO","-"))))</f>
        <v>EXTREMO</v>
      </c>
      <c r="K20" s="36" t="s">
        <v>131</v>
      </c>
      <c r="L20" s="28">
        <v>5</v>
      </c>
      <c r="M20" s="28">
        <v>5</v>
      </c>
      <c r="N20" s="38">
        <f>L20*M20</f>
        <v>25</v>
      </c>
      <c r="O20" s="39" t="str">
        <f>IF(AND(N20&gt;0,N20&lt;=1),"BAJO",IF(AND(N20&gt;1,N20&lt;=9),"MODERADO",IF(AND(N20&gt;9,N20&lt;=16),"ALTO",IF(AND(N20&gt;16),"EXTREMO","-"))))</f>
        <v>EXTREMO</v>
      </c>
      <c r="P20" s="30" t="s">
        <v>132</v>
      </c>
      <c r="Q20" s="53" t="s">
        <v>253</v>
      </c>
      <c r="R20" s="30" t="s">
        <v>135</v>
      </c>
      <c r="S20" s="41">
        <v>44195</v>
      </c>
      <c r="T20" s="53"/>
    </row>
    <row r="21" spans="1:20" ht="72" x14ac:dyDescent="0.2">
      <c r="A21" s="35" t="s">
        <v>141</v>
      </c>
      <c r="B21" s="28">
        <v>3</v>
      </c>
      <c r="C21" s="29" t="s">
        <v>254</v>
      </c>
      <c r="D21" s="29" t="s">
        <v>142</v>
      </c>
      <c r="E21" s="29" t="s">
        <v>255</v>
      </c>
      <c r="F21" s="36" t="s">
        <v>143</v>
      </c>
      <c r="G21" s="28">
        <v>4</v>
      </c>
      <c r="H21" s="28">
        <v>5</v>
      </c>
      <c r="I21" s="28">
        <f t="shared" ref="I21:I45" si="0">G21*H21</f>
        <v>20</v>
      </c>
      <c r="J21" s="30" t="str">
        <f t="shared" ref="J21:J45" si="1">IF(AND(I21&gt;0,I21&lt;=1),"BAJO",IF(AND(I21&gt;1,I21&lt;=9),"MODERADO",IF(AND(I21&gt;9,I21&lt;=16),"ALTO",IF(AND(I21&gt;16),"EXTREMO","-"))))</f>
        <v>EXTREMO</v>
      </c>
      <c r="K21" s="36" t="s">
        <v>131</v>
      </c>
      <c r="L21" s="28">
        <v>1</v>
      </c>
      <c r="M21" s="28">
        <v>1</v>
      </c>
      <c r="N21" s="28">
        <f t="shared" ref="N21:N45" si="2">L21*M21</f>
        <v>1</v>
      </c>
      <c r="O21" s="30" t="str">
        <f t="shared" ref="O21:O45" si="3">IF(AND(N21&gt;0,N21&lt;=1),"BAJO",IF(AND(N21&gt;1,N21&lt;=9),"MODERADO",IF(AND(N21&gt;9,N21&lt;=16),"ALTO",IF(AND(N21&gt;16),"EXTREMO","-"))))</f>
        <v>BAJO</v>
      </c>
      <c r="P21" s="30" t="s">
        <v>144</v>
      </c>
      <c r="Q21" s="29" t="s">
        <v>256</v>
      </c>
      <c r="R21" s="30" t="s">
        <v>157</v>
      </c>
      <c r="S21" s="41">
        <v>44195</v>
      </c>
      <c r="T21" s="54"/>
    </row>
    <row r="22" spans="1:20" ht="81" x14ac:dyDescent="0.2">
      <c r="A22" s="35" t="s">
        <v>145</v>
      </c>
      <c r="B22" s="28">
        <v>4</v>
      </c>
      <c r="C22" s="29" t="s">
        <v>146</v>
      </c>
      <c r="D22" s="29" t="s">
        <v>142</v>
      </c>
      <c r="E22" s="29" t="s">
        <v>255</v>
      </c>
      <c r="F22" s="36" t="s">
        <v>143</v>
      </c>
      <c r="G22" s="28">
        <v>4</v>
      </c>
      <c r="H22" s="28">
        <v>3</v>
      </c>
      <c r="I22" s="28">
        <f t="shared" si="0"/>
        <v>12</v>
      </c>
      <c r="J22" s="30" t="str">
        <f t="shared" si="1"/>
        <v>ALTO</v>
      </c>
      <c r="K22" s="36" t="s">
        <v>131</v>
      </c>
      <c r="L22" s="28">
        <v>1</v>
      </c>
      <c r="M22" s="28">
        <v>1</v>
      </c>
      <c r="N22" s="28">
        <f t="shared" si="2"/>
        <v>1</v>
      </c>
      <c r="O22" s="30" t="str">
        <f t="shared" si="3"/>
        <v>BAJO</v>
      </c>
      <c r="P22" s="30" t="s">
        <v>144</v>
      </c>
      <c r="Q22" s="29" t="s">
        <v>256</v>
      </c>
      <c r="R22" s="30" t="s">
        <v>156</v>
      </c>
      <c r="S22" s="41">
        <v>44195</v>
      </c>
      <c r="T22" s="55"/>
    </row>
    <row r="23" spans="1:20" ht="60" x14ac:dyDescent="0.2">
      <c r="A23" s="35" t="s">
        <v>147</v>
      </c>
      <c r="B23" s="28">
        <v>5</v>
      </c>
      <c r="C23" s="29" t="s">
        <v>148</v>
      </c>
      <c r="D23" s="29" t="s">
        <v>149</v>
      </c>
      <c r="E23" s="29" t="s">
        <v>257</v>
      </c>
      <c r="F23" s="36" t="s">
        <v>143</v>
      </c>
      <c r="G23" s="28">
        <v>5</v>
      </c>
      <c r="H23" s="28">
        <v>5</v>
      </c>
      <c r="I23" s="28">
        <f t="shared" si="0"/>
        <v>25</v>
      </c>
      <c r="J23" s="30" t="str">
        <f t="shared" si="1"/>
        <v>EXTREMO</v>
      </c>
      <c r="K23" s="36" t="s">
        <v>131</v>
      </c>
      <c r="L23" s="28">
        <v>1</v>
      </c>
      <c r="M23" s="28">
        <v>1</v>
      </c>
      <c r="N23" s="28">
        <f t="shared" si="2"/>
        <v>1</v>
      </c>
      <c r="O23" s="30" t="str">
        <f t="shared" si="3"/>
        <v>BAJO</v>
      </c>
      <c r="P23" s="30" t="s">
        <v>144</v>
      </c>
      <c r="Q23" s="29" t="s">
        <v>260</v>
      </c>
      <c r="R23" s="30" t="s">
        <v>155</v>
      </c>
      <c r="S23" s="41">
        <v>44195</v>
      </c>
      <c r="T23" s="56"/>
    </row>
    <row r="24" spans="1:20" ht="188.25" customHeight="1" x14ac:dyDescent="0.2">
      <c r="A24" s="80" t="s">
        <v>150</v>
      </c>
      <c r="B24" s="28">
        <v>6</v>
      </c>
      <c r="C24" s="29" t="s">
        <v>151</v>
      </c>
      <c r="D24" s="29" t="s">
        <v>152</v>
      </c>
      <c r="E24" s="29" t="s">
        <v>153</v>
      </c>
      <c r="F24" s="36" t="s">
        <v>130</v>
      </c>
      <c r="G24" s="28">
        <v>5</v>
      </c>
      <c r="H24" s="28">
        <v>5</v>
      </c>
      <c r="I24" s="28">
        <f t="shared" si="0"/>
        <v>25</v>
      </c>
      <c r="J24" s="30" t="str">
        <f t="shared" si="1"/>
        <v>EXTREMO</v>
      </c>
      <c r="K24" s="36" t="s">
        <v>154</v>
      </c>
      <c r="L24" s="28">
        <v>5</v>
      </c>
      <c r="M24" s="28">
        <v>5</v>
      </c>
      <c r="N24" s="28">
        <f t="shared" si="2"/>
        <v>25</v>
      </c>
      <c r="O24" s="30" t="str">
        <f t="shared" si="3"/>
        <v>EXTREMO</v>
      </c>
      <c r="P24" s="30" t="s">
        <v>144</v>
      </c>
      <c r="Q24" s="48" t="s">
        <v>258</v>
      </c>
      <c r="R24" s="30" t="s">
        <v>193</v>
      </c>
      <c r="S24" s="41">
        <v>44195</v>
      </c>
      <c r="T24" s="57"/>
    </row>
    <row r="25" spans="1:20" ht="67.5" x14ac:dyDescent="0.2">
      <c r="A25" s="82"/>
      <c r="B25" s="28">
        <v>7</v>
      </c>
      <c r="C25" s="29" t="s">
        <v>201</v>
      </c>
      <c r="D25" s="29" t="s">
        <v>149</v>
      </c>
      <c r="E25" s="29" t="s">
        <v>259</v>
      </c>
      <c r="F25" s="36" t="s">
        <v>143</v>
      </c>
      <c r="G25" s="28">
        <v>5</v>
      </c>
      <c r="H25" s="28">
        <v>5</v>
      </c>
      <c r="I25" s="28">
        <f t="shared" si="0"/>
        <v>25</v>
      </c>
      <c r="J25" s="30" t="str">
        <f t="shared" si="1"/>
        <v>EXTREMO</v>
      </c>
      <c r="K25" s="36" t="s">
        <v>154</v>
      </c>
      <c r="L25" s="28">
        <v>5</v>
      </c>
      <c r="M25" s="28">
        <v>5</v>
      </c>
      <c r="N25" s="28">
        <f t="shared" si="2"/>
        <v>25</v>
      </c>
      <c r="O25" s="30" t="str">
        <f t="shared" si="3"/>
        <v>EXTREMO</v>
      </c>
      <c r="P25" s="30" t="s">
        <v>144</v>
      </c>
      <c r="Q25" s="29" t="s">
        <v>260</v>
      </c>
      <c r="R25" s="30" t="s">
        <v>202</v>
      </c>
      <c r="S25" s="41">
        <v>44195</v>
      </c>
      <c r="T25" s="58"/>
    </row>
    <row r="26" spans="1:20" ht="108" x14ac:dyDescent="0.2">
      <c r="A26" s="80" t="s">
        <v>158</v>
      </c>
      <c r="B26" s="28">
        <v>8</v>
      </c>
      <c r="C26" s="29" t="s">
        <v>159</v>
      </c>
      <c r="D26" s="29" t="s">
        <v>160</v>
      </c>
      <c r="E26" s="29" t="s">
        <v>161</v>
      </c>
      <c r="F26" s="36" t="s">
        <v>162</v>
      </c>
      <c r="G26" s="28">
        <v>2</v>
      </c>
      <c r="H26" s="28">
        <v>5</v>
      </c>
      <c r="I26" s="28">
        <f t="shared" si="0"/>
        <v>10</v>
      </c>
      <c r="J26" s="30" t="str">
        <f t="shared" si="1"/>
        <v>ALTO</v>
      </c>
      <c r="K26" s="36" t="s">
        <v>131</v>
      </c>
      <c r="L26" s="28">
        <v>1</v>
      </c>
      <c r="M26" s="28">
        <v>1</v>
      </c>
      <c r="N26" s="28">
        <f t="shared" si="2"/>
        <v>1</v>
      </c>
      <c r="O26" s="30" t="str">
        <f t="shared" si="3"/>
        <v>BAJO</v>
      </c>
      <c r="P26" s="30" t="s">
        <v>133</v>
      </c>
      <c r="Q26" s="29" t="s">
        <v>261</v>
      </c>
      <c r="R26" s="30" t="s">
        <v>163</v>
      </c>
      <c r="S26" s="30" t="s">
        <v>164</v>
      </c>
      <c r="T26" s="59"/>
    </row>
    <row r="27" spans="1:20" ht="72" x14ac:dyDescent="0.2">
      <c r="A27" s="81"/>
      <c r="B27" s="28">
        <v>9</v>
      </c>
      <c r="C27" s="29" t="s">
        <v>165</v>
      </c>
      <c r="D27" s="29" t="s">
        <v>166</v>
      </c>
      <c r="E27" s="29" t="s">
        <v>167</v>
      </c>
      <c r="F27" s="36" t="s">
        <v>130</v>
      </c>
      <c r="G27" s="28">
        <v>1</v>
      </c>
      <c r="H27" s="28">
        <v>3</v>
      </c>
      <c r="I27" s="28">
        <f t="shared" si="0"/>
        <v>3</v>
      </c>
      <c r="J27" s="30" t="str">
        <f t="shared" si="1"/>
        <v>MODERADO</v>
      </c>
      <c r="K27" s="36" t="s">
        <v>168</v>
      </c>
      <c r="L27" s="28">
        <v>1</v>
      </c>
      <c r="M27" s="28">
        <v>3</v>
      </c>
      <c r="N27" s="28">
        <f t="shared" si="2"/>
        <v>3</v>
      </c>
      <c r="O27" s="30" t="str">
        <f t="shared" si="3"/>
        <v>MODERADO</v>
      </c>
      <c r="P27" s="30" t="s">
        <v>133</v>
      </c>
      <c r="Q27" s="29" t="s">
        <v>169</v>
      </c>
      <c r="R27" s="30" t="s">
        <v>163</v>
      </c>
      <c r="S27" s="30" t="s">
        <v>164</v>
      </c>
      <c r="T27" s="60"/>
    </row>
    <row r="28" spans="1:20" ht="72" x14ac:dyDescent="0.2">
      <c r="A28" s="82"/>
      <c r="B28" s="28">
        <v>10</v>
      </c>
      <c r="C28" s="29" t="s">
        <v>171</v>
      </c>
      <c r="D28" s="29" t="s">
        <v>172</v>
      </c>
      <c r="E28" s="29" t="s">
        <v>173</v>
      </c>
      <c r="F28" s="36" t="s">
        <v>130</v>
      </c>
      <c r="G28" s="28">
        <v>2</v>
      </c>
      <c r="H28" s="28">
        <v>4</v>
      </c>
      <c r="I28" s="28">
        <f t="shared" si="0"/>
        <v>8</v>
      </c>
      <c r="J28" s="30" t="str">
        <f t="shared" si="1"/>
        <v>MODERADO</v>
      </c>
      <c r="K28" s="36" t="s">
        <v>131</v>
      </c>
      <c r="L28" s="28">
        <v>1</v>
      </c>
      <c r="M28" s="28">
        <v>2</v>
      </c>
      <c r="N28" s="28">
        <f t="shared" si="2"/>
        <v>2</v>
      </c>
      <c r="O28" s="30" t="str">
        <f t="shared" si="3"/>
        <v>MODERADO</v>
      </c>
      <c r="P28" s="30" t="s">
        <v>133</v>
      </c>
      <c r="Q28" s="29" t="s">
        <v>262</v>
      </c>
      <c r="R28" s="30" t="s">
        <v>163</v>
      </c>
      <c r="S28" s="37">
        <v>43891</v>
      </c>
      <c r="T28" s="61"/>
    </row>
    <row r="29" spans="1:20" ht="84" x14ac:dyDescent="0.2">
      <c r="A29" s="80" t="s">
        <v>36</v>
      </c>
      <c r="B29" s="28">
        <v>11</v>
      </c>
      <c r="C29" s="29" t="s">
        <v>174</v>
      </c>
      <c r="D29" s="29" t="s">
        <v>175</v>
      </c>
      <c r="E29" s="29" t="s">
        <v>219</v>
      </c>
      <c r="F29" s="36" t="s">
        <v>162</v>
      </c>
      <c r="G29" s="28">
        <v>4</v>
      </c>
      <c r="H29" s="28">
        <v>3</v>
      </c>
      <c r="I29" s="28">
        <f t="shared" si="0"/>
        <v>12</v>
      </c>
      <c r="J29" s="30" t="str">
        <f t="shared" si="1"/>
        <v>ALTO</v>
      </c>
      <c r="K29" s="36" t="s">
        <v>154</v>
      </c>
      <c r="L29" s="28">
        <v>4</v>
      </c>
      <c r="M29" s="28">
        <v>3</v>
      </c>
      <c r="N29" s="28">
        <f t="shared" si="2"/>
        <v>12</v>
      </c>
      <c r="O29" s="30" t="str">
        <f t="shared" si="3"/>
        <v>ALTO</v>
      </c>
      <c r="P29" s="30" t="s">
        <v>132</v>
      </c>
      <c r="Q29" s="29" t="s">
        <v>176</v>
      </c>
      <c r="R29" s="30" t="s">
        <v>177</v>
      </c>
      <c r="S29" s="37">
        <v>44105</v>
      </c>
      <c r="T29" s="60"/>
    </row>
    <row r="30" spans="1:20" ht="72" x14ac:dyDescent="0.2">
      <c r="A30" s="81"/>
      <c r="B30" s="28">
        <v>12</v>
      </c>
      <c r="C30" s="29" t="s">
        <v>230</v>
      </c>
      <c r="D30" s="29" t="s">
        <v>203</v>
      </c>
      <c r="E30" s="29" t="s">
        <v>204</v>
      </c>
      <c r="F30" s="36" t="s">
        <v>205</v>
      </c>
      <c r="G30" s="28">
        <v>4</v>
      </c>
      <c r="H30" s="28">
        <v>3</v>
      </c>
      <c r="I30" s="28">
        <f t="shared" si="0"/>
        <v>12</v>
      </c>
      <c r="J30" s="30" t="str">
        <f t="shared" si="1"/>
        <v>ALTO</v>
      </c>
      <c r="K30" s="36" t="s">
        <v>131</v>
      </c>
      <c r="L30" s="28">
        <v>4</v>
      </c>
      <c r="M30" s="28">
        <v>3</v>
      </c>
      <c r="N30" s="28">
        <f t="shared" si="2"/>
        <v>12</v>
      </c>
      <c r="O30" s="30" t="str">
        <f t="shared" si="3"/>
        <v>ALTO</v>
      </c>
      <c r="P30" s="30" t="s">
        <v>133</v>
      </c>
      <c r="Q30" s="29" t="s">
        <v>212</v>
      </c>
      <c r="R30" s="30" t="s">
        <v>177</v>
      </c>
      <c r="S30" s="37">
        <v>44195</v>
      </c>
      <c r="T30" s="62"/>
    </row>
    <row r="31" spans="1:20" ht="60.75" x14ac:dyDescent="0.2">
      <c r="A31" s="81"/>
      <c r="B31" s="28">
        <v>13</v>
      </c>
      <c r="C31" s="29" t="s">
        <v>206</v>
      </c>
      <c r="D31" s="29" t="s">
        <v>207</v>
      </c>
      <c r="E31" s="29" t="s">
        <v>208</v>
      </c>
      <c r="F31" s="36" t="s">
        <v>211</v>
      </c>
      <c r="G31" s="28">
        <v>3</v>
      </c>
      <c r="H31" s="28">
        <v>3</v>
      </c>
      <c r="I31" s="28">
        <f t="shared" si="0"/>
        <v>9</v>
      </c>
      <c r="J31" s="30" t="str">
        <f t="shared" si="1"/>
        <v>MODERADO</v>
      </c>
      <c r="K31" s="36" t="s">
        <v>131</v>
      </c>
      <c r="L31" s="28">
        <v>2</v>
      </c>
      <c r="M31" s="28">
        <v>1</v>
      </c>
      <c r="N31" s="28">
        <f t="shared" si="2"/>
        <v>2</v>
      </c>
      <c r="O31" s="30" t="str">
        <f t="shared" si="3"/>
        <v>MODERADO</v>
      </c>
      <c r="P31" s="30" t="s">
        <v>133</v>
      </c>
      <c r="Q31" s="29" t="s">
        <v>213</v>
      </c>
      <c r="R31" s="30" t="s">
        <v>170</v>
      </c>
      <c r="S31" s="37">
        <v>44104</v>
      </c>
      <c r="T31" s="57"/>
    </row>
    <row r="32" spans="1:20" ht="84" x14ac:dyDescent="0.2">
      <c r="A32" s="82"/>
      <c r="B32" s="28">
        <v>14</v>
      </c>
      <c r="C32" s="29" t="s">
        <v>231</v>
      </c>
      <c r="D32" s="29" t="s">
        <v>209</v>
      </c>
      <c r="E32" s="29" t="s">
        <v>210</v>
      </c>
      <c r="F32" s="36" t="s">
        <v>246</v>
      </c>
      <c r="G32" s="28">
        <v>3</v>
      </c>
      <c r="H32" s="28">
        <v>3</v>
      </c>
      <c r="I32" s="28">
        <f t="shared" si="0"/>
        <v>9</v>
      </c>
      <c r="J32" s="30" t="str">
        <f t="shared" si="1"/>
        <v>MODERADO</v>
      </c>
      <c r="K32" s="36" t="s">
        <v>131</v>
      </c>
      <c r="L32" s="28">
        <v>2</v>
      </c>
      <c r="M32" s="28">
        <v>2</v>
      </c>
      <c r="N32" s="28">
        <f t="shared" si="2"/>
        <v>4</v>
      </c>
      <c r="O32" s="30" t="str">
        <f t="shared" si="3"/>
        <v>MODERADO</v>
      </c>
      <c r="P32" s="30" t="s">
        <v>133</v>
      </c>
      <c r="Q32" s="29" t="s">
        <v>232</v>
      </c>
      <c r="R32" s="30" t="s">
        <v>78</v>
      </c>
      <c r="S32" s="37" t="s">
        <v>164</v>
      </c>
      <c r="T32" s="63"/>
    </row>
    <row r="33" spans="1:20" ht="146.25" customHeight="1" x14ac:dyDescent="0.2">
      <c r="A33" s="80" t="s">
        <v>178</v>
      </c>
      <c r="B33" s="28">
        <v>15</v>
      </c>
      <c r="C33" s="29" t="s">
        <v>179</v>
      </c>
      <c r="D33" s="29" t="s">
        <v>263</v>
      </c>
      <c r="E33" s="29" t="s">
        <v>180</v>
      </c>
      <c r="F33" s="36" t="s">
        <v>130</v>
      </c>
      <c r="G33" s="28">
        <v>5</v>
      </c>
      <c r="H33" s="28">
        <v>5</v>
      </c>
      <c r="I33" s="28">
        <f t="shared" si="0"/>
        <v>25</v>
      </c>
      <c r="J33" s="30" t="str">
        <f t="shared" si="1"/>
        <v>EXTREMO</v>
      </c>
      <c r="K33" s="36" t="s">
        <v>168</v>
      </c>
      <c r="L33" s="28">
        <v>2</v>
      </c>
      <c r="M33" s="28">
        <v>1</v>
      </c>
      <c r="N33" s="28">
        <f t="shared" si="2"/>
        <v>2</v>
      </c>
      <c r="O33" s="30" t="str">
        <f t="shared" si="3"/>
        <v>MODERADO</v>
      </c>
      <c r="P33" s="30" t="s">
        <v>132</v>
      </c>
      <c r="Q33" s="29" t="s">
        <v>264</v>
      </c>
      <c r="R33" s="30" t="s">
        <v>181</v>
      </c>
      <c r="S33" s="37">
        <v>44165</v>
      </c>
      <c r="T33" s="64"/>
    </row>
    <row r="34" spans="1:20" ht="84" x14ac:dyDescent="0.2">
      <c r="A34" s="81"/>
      <c r="B34" s="28">
        <v>16</v>
      </c>
      <c r="C34" s="42" t="s">
        <v>215</v>
      </c>
      <c r="D34" s="29" t="s">
        <v>216</v>
      </c>
      <c r="E34" s="29" t="s">
        <v>217</v>
      </c>
      <c r="F34" s="36" t="s">
        <v>190</v>
      </c>
      <c r="G34" s="28">
        <v>4</v>
      </c>
      <c r="H34" s="28">
        <v>5</v>
      </c>
      <c r="I34" s="28">
        <f t="shared" si="0"/>
        <v>20</v>
      </c>
      <c r="J34" s="30" t="str">
        <f t="shared" si="1"/>
        <v>EXTREMO</v>
      </c>
      <c r="K34" s="36" t="s">
        <v>131</v>
      </c>
      <c r="L34" s="28">
        <v>3</v>
      </c>
      <c r="M34" s="28">
        <v>4</v>
      </c>
      <c r="N34" s="28">
        <f t="shared" si="2"/>
        <v>12</v>
      </c>
      <c r="O34" s="30" t="str">
        <f t="shared" si="3"/>
        <v>ALTO</v>
      </c>
      <c r="P34" s="30" t="s">
        <v>132</v>
      </c>
      <c r="Q34" s="29" t="s">
        <v>265</v>
      </c>
      <c r="R34" s="30" t="s">
        <v>218</v>
      </c>
      <c r="S34" s="37" t="s">
        <v>164</v>
      </c>
      <c r="T34" s="57"/>
    </row>
    <row r="35" spans="1:20" ht="108" x14ac:dyDescent="0.2">
      <c r="A35" s="82"/>
      <c r="B35" s="28">
        <v>17</v>
      </c>
      <c r="C35" s="45" t="s">
        <v>266</v>
      </c>
      <c r="D35" s="44" t="s">
        <v>267</v>
      </c>
      <c r="E35" s="44" t="s">
        <v>239</v>
      </c>
      <c r="F35" s="36" t="s">
        <v>130</v>
      </c>
      <c r="G35" s="28">
        <v>5</v>
      </c>
      <c r="H35" s="28">
        <v>4</v>
      </c>
      <c r="I35" s="28">
        <f t="shared" si="0"/>
        <v>20</v>
      </c>
      <c r="J35" s="30" t="str">
        <f t="shared" si="1"/>
        <v>EXTREMO</v>
      </c>
      <c r="K35" s="36" t="s">
        <v>154</v>
      </c>
      <c r="L35" s="28">
        <v>5</v>
      </c>
      <c r="M35" s="28">
        <v>4</v>
      </c>
      <c r="N35" s="28">
        <f t="shared" si="2"/>
        <v>20</v>
      </c>
      <c r="O35" s="30" t="str">
        <f t="shared" si="3"/>
        <v>EXTREMO</v>
      </c>
      <c r="P35" s="30" t="s">
        <v>133</v>
      </c>
      <c r="Q35" s="29" t="s">
        <v>241</v>
      </c>
      <c r="R35" s="30" t="s">
        <v>242</v>
      </c>
      <c r="S35" s="37">
        <v>44195</v>
      </c>
      <c r="T35" s="57"/>
    </row>
    <row r="36" spans="1:20" ht="132" x14ac:dyDescent="0.2">
      <c r="A36" s="80" t="s">
        <v>214</v>
      </c>
      <c r="B36" s="28">
        <v>18</v>
      </c>
      <c r="C36" s="29" t="s">
        <v>220</v>
      </c>
      <c r="D36" s="29" t="s">
        <v>221</v>
      </c>
      <c r="E36" s="29" t="s">
        <v>222</v>
      </c>
      <c r="F36" s="36" t="s">
        <v>130</v>
      </c>
      <c r="G36" s="28">
        <v>2</v>
      </c>
      <c r="H36" s="28">
        <v>3</v>
      </c>
      <c r="I36" s="28">
        <f t="shared" si="0"/>
        <v>6</v>
      </c>
      <c r="J36" s="30" t="str">
        <f t="shared" si="1"/>
        <v>MODERADO</v>
      </c>
      <c r="K36" s="36" t="s">
        <v>131</v>
      </c>
      <c r="L36" s="28">
        <v>1</v>
      </c>
      <c r="M36" s="28">
        <v>2</v>
      </c>
      <c r="N36" s="28">
        <f t="shared" si="2"/>
        <v>2</v>
      </c>
      <c r="O36" s="30" t="str">
        <f t="shared" si="3"/>
        <v>MODERADO</v>
      </c>
      <c r="P36" s="30" t="s">
        <v>133</v>
      </c>
      <c r="Q36" s="29" t="s">
        <v>268</v>
      </c>
      <c r="R36" s="30" t="s">
        <v>223</v>
      </c>
      <c r="S36" s="37">
        <v>44134</v>
      </c>
      <c r="T36" s="65"/>
    </row>
    <row r="37" spans="1:20" ht="110.25" x14ac:dyDescent="0.2">
      <c r="A37" s="82"/>
      <c r="B37" s="28">
        <v>19</v>
      </c>
      <c r="C37" s="29" t="s">
        <v>224</v>
      </c>
      <c r="D37" s="29" t="s">
        <v>225</v>
      </c>
      <c r="E37" s="29" t="s">
        <v>226</v>
      </c>
      <c r="F37" s="36" t="s">
        <v>190</v>
      </c>
      <c r="G37" s="28">
        <v>3</v>
      </c>
      <c r="H37" s="28">
        <v>4</v>
      </c>
      <c r="I37" s="28">
        <f t="shared" si="0"/>
        <v>12</v>
      </c>
      <c r="J37" s="30" t="str">
        <f t="shared" si="1"/>
        <v>ALTO</v>
      </c>
      <c r="K37" s="36" t="s">
        <v>131</v>
      </c>
      <c r="L37" s="28">
        <v>2</v>
      </c>
      <c r="M37" s="28">
        <v>3</v>
      </c>
      <c r="N37" s="28">
        <f t="shared" si="2"/>
        <v>6</v>
      </c>
      <c r="O37" s="30" t="str">
        <f t="shared" si="3"/>
        <v>MODERADO</v>
      </c>
      <c r="P37" s="30" t="s">
        <v>132</v>
      </c>
      <c r="Q37" s="29" t="s">
        <v>227</v>
      </c>
      <c r="R37" s="30" t="s">
        <v>228</v>
      </c>
      <c r="S37" s="37" t="s">
        <v>74</v>
      </c>
      <c r="T37" s="66"/>
    </row>
    <row r="38" spans="1:20" ht="96" x14ac:dyDescent="0.2">
      <c r="A38" s="80" t="s">
        <v>183</v>
      </c>
      <c r="B38" s="28">
        <v>20</v>
      </c>
      <c r="C38" s="29" t="s">
        <v>182</v>
      </c>
      <c r="D38" s="29" t="s">
        <v>184</v>
      </c>
      <c r="E38" s="29" t="s">
        <v>185</v>
      </c>
      <c r="F38" s="36" t="s">
        <v>130</v>
      </c>
      <c r="G38" s="28">
        <v>5</v>
      </c>
      <c r="H38" s="28">
        <v>3</v>
      </c>
      <c r="I38" s="28">
        <f t="shared" si="0"/>
        <v>15</v>
      </c>
      <c r="J38" s="30" t="str">
        <f t="shared" si="1"/>
        <v>ALTO</v>
      </c>
      <c r="K38" s="36" t="s">
        <v>131</v>
      </c>
      <c r="L38" s="28">
        <v>1</v>
      </c>
      <c r="M38" s="28">
        <v>1</v>
      </c>
      <c r="N38" s="28">
        <f t="shared" si="2"/>
        <v>1</v>
      </c>
      <c r="O38" s="30" t="str">
        <f t="shared" si="3"/>
        <v>BAJO</v>
      </c>
      <c r="P38" s="30" t="s">
        <v>144</v>
      </c>
      <c r="Q38" s="66" t="s">
        <v>186</v>
      </c>
      <c r="R38" s="30" t="s">
        <v>135</v>
      </c>
      <c r="S38" s="37">
        <v>43952</v>
      </c>
      <c r="T38" s="66"/>
    </row>
    <row r="39" spans="1:20" ht="84.75" x14ac:dyDescent="0.2">
      <c r="A39" s="81"/>
      <c r="B39" s="28">
        <v>21</v>
      </c>
      <c r="C39" s="29" t="s">
        <v>187</v>
      </c>
      <c r="D39" s="29" t="s">
        <v>188</v>
      </c>
      <c r="E39" s="29" t="s">
        <v>189</v>
      </c>
      <c r="F39" s="36" t="s">
        <v>190</v>
      </c>
      <c r="G39" s="28">
        <v>1</v>
      </c>
      <c r="H39" s="28">
        <v>1</v>
      </c>
      <c r="I39" s="28">
        <f t="shared" si="0"/>
        <v>1</v>
      </c>
      <c r="J39" s="30" t="str">
        <f t="shared" si="1"/>
        <v>BAJO</v>
      </c>
      <c r="K39" s="36" t="s">
        <v>131</v>
      </c>
      <c r="L39" s="28">
        <v>1</v>
      </c>
      <c r="M39" s="28">
        <v>1</v>
      </c>
      <c r="N39" s="28">
        <f t="shared" si="2"/>
        <v>1</v>
      </c>
      <c r="O39" s="30" t="str">
        <f t="shared" si="3"/>
        <v>BAJO</v>
      </c>
      <c r="P39" s="30" t="s">
        <v>132</v>
      </c>
      <c r="Q39" s="29" t="s">
        <v>191</v>
      </c>
      <c r="R39" s="30" t="s">
        <v>192</v>
      </c>
      <c r="S39" s="37">
        <v>43891</v>
      </c>
      <c r="T39" s="66"/>
    </row>
    <row r="40" spans="1:20" ht="234" customHeight="1" x14ac:dyDescent="0.2">
      <c r="A40" s="81"/>
      <c r="B40" s="28">
        <v>22</v>
      </c>
      <c r="C40" s="31" t="s">
        <v>240</v>
      </c>
      <c r="D40" s="31" t="s">
        <v>269</v>
      </c>
      <c r="E40" s="31" t="s">
        <v>233</v>
      </c>
      <c r="F40" s="36" t="s">
        <v>130</v>
      </c>
      <c r="G40" s="28">
        <v>4</v>
      </c>
      <c r="H40" s="28">
        <v>3</v>
      </c>
      <c r="I40" s="28">
        <f t="shared" si="0"/>
        <v>12</v>
      </c>
      <c r="J40" s="30" t="str">
        <f t="shared" si="1"/>
        <v>ALTO</v>
      </c>
      <c r="K40" s="36" t="s">
        <v>131</v>
      </c>
      <c r="L40" s="28">
        <v>1</v>
      </c>
      <c r="M40" s="28">
        <v>3</v>
      </c>
      <c r="N40" s="28">
        <f t="shared" si="2"/>
        <v>3</v>
      </c>
      <c r="O40" s="30" t="str">
        <f t="shared" si="3"/>
        <v>MODERADO</v>
      </c>
      <c r="P40" s="30" t="s">
        <v>132</v>
      </c>
      <c r="Q40" s="29" t="s">
        <v>270</v>
      </c>
      <c r="R40" s="30" t="s">
        <v>243</v>
      </c>
      <c r="S40" s="37" t="s">
        <v>247</v>
      </c>
      <c r="T40" s="67"/>
    </row>
    <row r="41" spans="1:20" ht="239.25" customHeight="1" x14ac:dyDescent="0.2">
      <c r="A41" s="81"/>
      <c r="B41" s="28">
        <v>23</v>
      </c>
      <c r="C41" s="31" t="s">
        <v>234</v>
      </c>
      <c r="D41" s="31" t="s">
        <v>272</v>
      </c>
      <c r="E41" s="31" t="s">
        <v>233</v>
      </c>
      <c r="F41" s="36" t="s">
        <v>130</v>
      </c>
      <c r="G41" s="28">
        <v>5</v>
      </c>
      <c r="H41" s="28">
        <v>5</v>
      </c>
      <c r="I41" s="28">
        <f t="shared" si="0"/>
        <v>25</v>
      </c>
      <c r="J41" s="30" t="str">
        <f t="shared" si="1"/>
        <v>EXTREMO</v>
      </c>
      <c r="K41" s="36" t="s">
        <v>154</v>
      </c>
      <c r="L41" s="28">
        <v>5</v>
      </c>
      <c r="M41" s="28">
        <v>5</v>
      </c>
      <c r="N41" s="28">
        <f t="shared" si="2"/>
        <v>25</v>
      </c>
      <c r="O41" s="30" t="str">
        <f t="shared" si="3"/>
        <v>EXTREMO</v>
      </c>
      <c r="P41" s="30"/>
      <c r="Q41" s="29" t="s">
        <v>271</v>
      </c>
      <c r="R41" s="30" t="s">
        <v>244</v>
      </c>
      <c r="S41" s="37" t="s">
        <v>247</v>
      </c>
      <c r="T41" s="68"/>
    </row>
    <row r="42" spans="1:20" ht="145.5" customHeight="1" x14ac:dyDescent="0.2">
      <c r="A42" s="82"/>
      <c r="B42" s="28">
        <v>24</v>
      </c>
      <c r="C42" s="31" t="s">
        <v>235</v>
      </c>
      <c r="D42" s="31" t="s">
        <v>236</v>
      </c>
      <c r="E42" s="31" t="s">
        <v>233</v>
      </c>
      <c r="F42" s="36" t="s">
        <v>130</v>
      </c>
      <c r="G42" s="28">
        <v>5</v>
      </c>
      <c r="H42" s="28">
        <v>5</v>
      </c>
      <c r="I42" s="28">
        <f t="shared" si="0"/>
        <v>25</v>
      </c>
      <c r="J42" s="30" t="str">
        <f t="shared" si="1"/>
        <v>EXTREMO</v>
      </c>
      <c r="K42" s="36" t="s">
        <v>131</v>
      </c>
      <c r="L42" s="28">
        <v>4</v>
      </c>
      <c r="M42" s="28">
        <v>3</v>
      </c>
      <c r="N42" s="28">
        <f t="shared" si="2"/>
        <v>12</v>
      </c>
      <c r="O42" s="30" t="str">
        <f t="shared" si="3"/>
        <v>ALTO</v>
      </c>
      <c r="P42" s="30" t="s">
        <v>132</v>
      </c>
      <c r="Q42" s="29" t="s">
        <v>273</v>
      </c>
      <c r="R42" s="30" t="s">
        <v>82</v>
      </c>
      <c r="S42" s="37" t="s">
        <v>247</v>
      </c>
      <c r="T42" s="67"/>
    </row>
    <row r="43" spans="1:20" ht="196.5" customHeight="1" x14ac:dyDescent="0.2">
      <c r="A43" s="46"/>
      <c r="B43" s="28">
        <v>25</v>
      </c>
      <c r="C43" s="31" t="s">
        <v>237</v>
      </c>
      <c r="D43" s="31" t="s">
        <v>238</v>
      </c>
      <c r="E43" s="31" t="s">
        <v>233</v>
      </c>
      <c r="F43" s="36" t="s">
        <v>130</v>
      </c>
      <c r="G43" s="28">
        <v>5</v>
      </c>
      <c r="H43" s="28">
        <v>5</v>
      </c>
      <c r="I43" s="28">
        <f t="shared" si="0"/>
        <v>25</v>
      </c>
      <c r="J43" s="30" t="str">
        <f t="shared" si="1"/>
        <v>EXTREMO</v>
      </c>
      <c r="K43" s="36" t="s">
        <v>154</v>
      </c>
      <c r="L43" s="28">
        <v>5</v>
      </c>
      <c r="M43" s="28">
        <v>5</v>
      </c>
      <c r="N43" s="28">
        <f t="shared" si="2"/>
        <v>25</v>
      </c>
      <c r="O43" s="30" t="str">
        <f t="shared" si="3"/>
        <v>EXTREMO</v>
      </c>
      <c r="P43" s="30" t="s">
        <v>133</v>
      </c>
      <c r="Q43" s="29" t="s">
        <v>274</v>
      </c>
      <c r="R43" s="30" t="s">
        <v>245</v>
      </c>
      <c r="S43" s="37" t="s">
        <v>247</v>
      </c>
      <c r="T43" s="69"/>
    </row>
    <row r="44" spans="1:20" ht="72" x14ac:dyDescent="0.2">
      <c r="A44" s="80" t="s">
        <v>194</v>
      </c>
      <c r="B44" s="28">
        <v>26</v>
      </c>
      <c r="C44" s="29" t="s">
        <v>275</v>
      </c>
      <c r="D44" s="29" t="s">
        <v>195</v>
      </c>
      <c r="E44" s="29" t="s">
        <v>197</v>
      </c>
      <c r="F44" s="36" t="s">
        <v>162</v>
      </c>
      <c r="G44" s="28">
        <v>5</v>
      </c>
      <c r="H44" s="28">
        <v>2</v>
      </c>
      <c r="I44" s="28">
        <f t="shared" si="0"/>
        <v>10</v>
      </c>
      <c r="J44" s="30" t="str">
        <f t="shared" si="1"/>
        <v>ALTO</v>
      </c>
      <c r="K44" s="36" t="s">
        <v>131</v>
      </c>
      <c r="L44" s="28">
        <v>3</v>
      </c>
      <c r="M44" s="28">
        <v>3</v>
      </c>
      <c r="N44" s="28">
        <f t="shared" si="2"/>
        <v>9</v>
      </c>
      <c r="O44" s="30" t="str">
        <f t="shared" si="3"/>
        <v>MODERADO</v>
      </c>
      <c r="P44" s="30" t="s">
        <v>133</v>
      </c>
      <c r="Q44" s="31" t="s">
        <v>199</v>
      </c>
      <c r="R44" s="30" t="s">
        <v>200</v>
      </c>
      <c r="S44" s="37">
        <v>44195</v>
      </c>
      <c r="T44" s="57"/>
    </row>
    <row r="45" spans="1:20" ht="72" x14ac:dyDescent="0.2">
      <c r="A45" s="82"/>
      <c r="B45" s="28">
        <v>27</v>
      </c>
      <c r="C45" s="29" t="s">
        <v>276</v>
      </c>
      <c r="D45" s="29" t="s">
        <v>196</v>
      </c>
      <c r="E45" s="29" t="s">
        <v>198</v>
      </c>
      <c r="F45" s="36" t="s">
        <v>162</v>
      </c>
      <c r="G45" s="28">
        <v>3</v>
      </c>
      <c r="H45" s="28">
        <v>3</v>
      </c>
      <c r="I45" s="28">
        <f t="shared" si="0"/>
        <v>9</v>
      </c>
      <c r="J45" s="30" t="str">
        <f t="shared" si="1"/>
        <v>MODERADO</v>
      </c>
      <c r="K45" s="36" t="s">
        <v>131</v>
      </c>
      <c r="L45" s="28">
        <v>3</v>
      </c>
      <c r="M45" s="28">
        <v>3</v>
      </c>
      <c r="N45" s="28">
        <f t="shared" si="2"/>
        <v>9</v>
      </c>
      <c r="O45" s="30" t="str">
        <f t="shared" si="3"/>
        <v>MODERADO</v>
      </c>
      <c r="P45" s="30" t="s">
        <v>133</v>
      </c>
      <c r="Q45" s="29" t="s">
        <v>277</v>
      </c>
      <c r="R45" s="30" t="s">
        <v>200</v>
      </c>
      <c r="S45" s="37">
        <v>44195</v>
      </c>
      <c r="T45" s="57"/>
    </row>
    <row r="46" spans="1:20" x14ac:dyDescent="0.2">
      <c r="E46" s="32"/>
      <c r="F46" s="32"/>
      <c r="O46" s="33"/>
      <c r="R46" s="33"/>
      <c r="S46" s="33"/>
    </row>
    <row r="47" spans="1:20" x14ac:dyDescent="0.2">
      <c r="E47" s="32"/>
      <c r="F47" s="32"/>
    </row>
    <row r="48" spans="1:20" x14ac:dyDescent="0.2">
      <c r="A48" s="83" t="s">
        <v>136</v>
      </c>
      <c r="B48" s="84"/>
      <c r="C48" s="85"/>
      <c r="D48" s="92" t="s">
        <v>137</v>
      </c>
      <c r="E48" s="92"/>
    </row>
    <row r="49" spans="1:5" s="10" customFormat="1" x14ac:dyDescent="0.2">
      <c r="A49" s="86"/>
      <c r="B49" s="87"/>
      <c r="C49" s="88"/>
      <c r="D49" s="92"/>
      <c r="E49" s="92"/>
    </row>
    <row r="50" spans="1:5" s="10" customFormat="1" x14ac:dyDescent="0.2">
      <c r="A50" s="86"/>
      <c r="B50" s="87"/>
      <c r="C50" s="88"/>
      <c r="D50" s="93" t="s">
        <v>138</v>
      </c>
      <c r="E50" s="93"/>
    </row>
    <row r="51" spans="1:5" s="10" customFormat="1" x14ac:dyDescent="0.2">
      <c r="A51" s="86"/>
      <c r="B51" s="87"/>
      <c r="C51" s="88"/>
      <c r="D51" s="93"/>
      <c r="E51" s="93"/>
    </row>
    <row r="52" spans="1:5" s="10" customFormat="1" x14ac:dyDescent="0.2">
      <c r="A52" s="86"/>
      <c r="B52" s="87"/>
      <c r="C52" s="88"/>
      <c r="D52" s="94" t="s">
        <v>139</v>
      </c>
      <c r="E52" s="94"/>
    </row>
    <row r="53" spans="1:5" s="10" customFormat="1" x14ac:dyDescent="0.2">
      <c r="A53" s="86"/>
      <c r="B53" s="87"/>
      <c r="C53" s="88"/>
      <c r="D53" s="94"/>
      <c r="E53" s="94"/>
    </row>
    <row r="54" spans="1:5" s="10" customFormat="1" x14ac:dyDescent="0.2">
      <c r="A54" s="86"/>
      <c r="B54" s="87"/>
      <c r="C54" s="88"/>
      <c r="D54" s="95" t="s">
        <v>140</v>
      </c>
      <c r="E54" s="95"/>
    </row>
    <row r="55" spans="1:5" s="10" customFormat="1" x14ac:dyDescent="0.2">
      <c r="A55" s="89"/>
      <c r="B55" s="90"/>
      <c r="C55" s="91"/>
      <c r="D55" s="95"/>
      <c r="E55" s="95"/>
    </row>
    <row r="59" spans="1:5" s="10" customFormat="1" x14ac:dyDescent="0.2">
      <c r="B59" s="49" t="s">
        <v>278</v>
      </c>
      <c r="C59" s="32"/>
      <c r="D59" s="32"/>
      <c r="E59" s="9"/>
    </row>
    <row r="60" spans="1:5" s="10" customFormat="1" x14ac:dyDescent="0.2">
      <c r="B60" s="49" t="s">
        <v>279</v>
      </c>
      <c r="C60" s="32"/>
      <c r="D60" s="32"/>
      <c r="E60" s="9"/>
    </row>
    <row r="61" spans="1:5" s="10" customFormat="1" x14ac:dyDescent="0.2">
      <c r="B61" s="49" t="s">
        <v>280</v>
      </c>
      <c r="C61" s="32"/>
      <c r="D61" s="32"/>
      <c r="E61" s="9"/>
    </row>
  </sheetData>
  <mergeCells count="50">
    <mergeCell ref="A2:S2"/>
    <mergeCell ref="A3:B9"/>
    <mergeCell ref="C3:R6"/>
    <mergeCell ref="S3:T4"/>
    <mergeCell ref="S5:T7"/>
    <mergeCell ref="C7:R9"/>
    <mergeCell ref="S8:T9"/>
    <mergeCell ref="A11:S11"/>
    <mergeCell ref="A12:S12"/>
    <mergeCell ref="A13:T13"/>
    <mergeCell ref="A14:S14"/>
    <mergeCell ref="A15:F15"/>
    <mergeCell ref="G15:J15"/>
    <mergeCell ref="K15:P15"/>
    <mergeCell ref="Q15:T15"/>
    <mergeCell ref="R16:R18"/>
    <mergeCell ref="A16:A18"/>
    <mergeCell ref="B16:B18"/>
    <mergeCell ref="C16:C18"/>
    <mergeCell ref="D16:D18"/>
    <mergeCell ref="E16:E18"/>
    <mergeCell ref="F16:F18"/>
    <mergeCell ref="A36:A37"/>
    <mergeCell ref="S16:S18"/>
    <mergeCell ref="T16:T18"/>
    <mergeCell ref="G17:G18"/>
    <mergeCell ref="H17:H18"/>
    <mergeCell ref="I17:I18"/>
    <mergeCell ref="J17:J18"/>
    <mergeCell ref="L17:L18"/>
    <mergeCell ref="M17:M18"/>
    <mergeCell ref="N17:N18"/>
    <mergeCell ref="O17:O18"/>
    <mergeCell ref="G16:J16"/>
    <mergeCell ref="K16:K18"/>
    <mergeCell ref="L16:O16"/>
    <mergeCell ref="P16:P18"/>
    <mergeCell ref="Q16:Q18"/>
    <mergeCell ref="A19:A20"/>
    <mergeCell ref="A24:A25"/>
    <mergeCell ref="A26:A28"/>
    <mergeCell ref="A29:A32"/>
    <mergeCell ref="A33:A35"/>
    <mergeCell ref="A38:A42"/>
    <mergeCell ref="A44:A45"/>
    <mergeCell ref="A48:C55"/>
    <mergeCell ref="D48:E49"/>
    <mergeCell ref="D50:E51"/>
    <mergeCell ref="D52:E53"/>
    <mergeCell ref="D54:E55"/>
  </mergeCells>
  <conditionalFormatting sqref="J19:K24 J26:K43 O26:Q37 O19:Q19 O39:Q43 O38:P38 O21:Q24 O20:P20">
    <cfRule type="containsText" dxfId="35" priority="19" operator="containsText" text="EXTREMO">
      <formula>NOT(ISERROR(SEARCH("EXTREMO",J19)))</formula>
    </cfRule>
    <cfRule type="containsText" dxfId="34" priority="20" operator="containsText" text="MODERADO">
      <formula>NOT(ISERROR(SEARCH("MODERADO",J19)))</formula>
    </cfRule>
    <cfRule type="containsText" dxfId="33" priority="21" operator="containsText" text="BAJO">
      <formula>NOT(ISERROR(SEARCH("BAJO",J19)))</formula>
    </cfRule>
  </conditionalFormatting>
  <conditionalFormatting sqref="J19:J24 J26:J43">
    <cfRule type="cellIs" dxfId="32" priority="18" operator="equal">
      <formula>"ALTO"</formula>
    </cfRule>
  </conditionalFormatting>
  <conditionalFormatting sqref="O19:O24 O26:O43">
    <cfRule type="cellIs" dxfId="31" priority="17" operator="equal">
      <formula>"ALTO"</formula>
    </cfRule>
  </conditionalFormatting>
  <conditionalFormatting sqref="J44:K45 O44:Q45">
    <cfRule type="containsText" dxfId="30" priority="14" operator="containsText" text="EXTREMO">
      <formula>NOT(ISERROR(SEARCH("EXTREMO",J44)))</formula>
    </cfRule>
    <cfRule type="containsText" dxfId="29" priority="15" operator="containsText" text="MODERADO">
      <formula>NOT(ISERROR(SEARCH("MODERADO",J44)))</formula>
    </cfRule>
    <cfRule type="containsText" dxfId="28" priority="16" operator="containsText" text="BAJO">
      <formula>NOT(ISERROR(SEARCH("BAJO",J44)))</formula>
    </cfRule>
  </conditionalFormatting>
  <conditionalFormatting sqref="J44:J45">
    <cfRule type="cellIs" dxfId="27" priority="13" operator="equal">
      <formula>"ALTO"</formula>
    </cfRule>
  </conditionalFormatting>
  <conditionalFormatting sqref="O44:O45">
    <cfRule type="cellIs" dxfId="26" priority="12" operator="equal">
      <formula>"ALTO"</formula>
    </cfRule>
  </conditionalFormatting>
  <conditionalFormatting sqref="J25:K25 O25:P25">
    <cfRule type="containsText" dxfId="25" priority="9" operator="containsText" text="EXTREMO">
      <formula>NOT(ISERROR(SEARCH("EXTREMO",J25)))</formula>
    </cfRule>
    <cfRule type="containsText" dxfId="24" priority="10" operator="containsText" text="MODERADO">
      <formula>NOT(ISERROR(SEARCH("MODERADO",J25)))</formula>
    </cfRule>
    <cfRule type="containsText" dxfId="23" priority="11" operator="containsText" text="BAJO">
      <formula>NOT(ISERROR(SEARCH("BAJO",J25)))</formula>
    </cfRule>
  </conditionalFormatting>
  <conditionalFormatting sqref="J25">
    <cfRule type="cellIs" dxfId="22" priority="8" operator="equal">
      <formula>"ALTO"</formula>
    </cfRule>
  </conditionalFormatting>
  <conditionalFormatting sqref="O25">
    <cfRule type="cellIs" dxfId="21" priority="7" operator="equal">
      <formula>"ALTO"</formula>
    </cfRule>
  </conditionalFormatting>
  <conditionalFormatting sqref="Q25">
    <cfRule type="containsText" dxfId="20" priority="4" operator="containsText" text="EXTREMO">
      <formula>NOT(ISERROR(SEARCH("EXTREMO",Q25)))</formula>
    </cfRule>
    <cfRule type="containsText" dxfId="19" priority="5" operator="containsText" text="MODERADO">
      <formula>NOT(ISERROR(SEARCH("MODERADO",Q25)))</formula>
    </cfRule>
    <cfRule type="containsText" dxfId="18" priority="6" operator="containsText" text="BAJO">
      <formula>NOT(ISERROR(SEARCH("BAJO",Q25)))</formula>
    </cfRule>
  </conditionalFormatting>
  <pageMargins left="0.7" right="0.7" top="0.75" bottom="0.75" header="0.3" footer="0.3"/>
  <pageSetup orientation="portrait" verticalDpi="0"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K18"/>
  <sheetViews>
    <sheetView topLeftCell="A8" zoomScale="66" zoomScaleNormal="66" workbookViewId="0">
      <selection activeCell="F18" sqref="F18"/>
    </sheetView>
  </sheetViews>
  <sheetFormatPr baseColWidth="10" defaultRowHeight="15" x14ac:dyDescent="0.25"/>
  <cols>
    <col min="1" max="1" width="24" customWidth="1"/>
    <col min="2" max="2" width="25.5703125" customWidth="1"/>
    <col min="3" max="3" width="28.85546875" customWidth="1"/>
    <col min="4" max="4" width="30.28515625" customWidth="1"/>
    <col min="5" max="5" width="44" customWidth="1"/>
    <col min="6" max="6" width="32.140625" customWidth="1"/>
    <col min="7" max="7" width="22.42578125" customWidth="1"/>
    <col min="8" max="8" width="21.140625" customWidth="1"/>
    <col min="9" max="9" width="18.7109375" customWidth="1"/>
  </cols>
  <sheetData>
    <row r="1" spans="1:9" ht="27" customHeight="1" x14ac:dyDescent="0.25">
      <c r="A1" s="128"/>
      <c r="B1" s="129" t="s">
        <v>61</v>
      </c>
      <c r="C1" s="129"/>
      <c r="D1" s="129"/>
      <c r="E1" s="129"/>
      <c r="F1" s="129"/>
      <c r="G1" s="127" t="s">
        <v>51</v>
      </c>
      <c r="H1" s="127"/>
      <c r="I1" s="127"/>
    </row>
    <row r="2" spans="1:9" ht="22.5" customHeight="1" x14ac:dyDescent="0.25">
      <c r="A2" s="128"/>
      <c r="B2" s="129"/>
      <c r="C2" s="129"/>
      <c r="D2" s="129"/>
      <c r="E2" s="129"/>
      <c r="F2" s="129"/>
      <c r="G2" s="127"/>
      <c r="H2" s="127"/>
      <c r="I2" s="127"/>
    </row>
    <row r="3" spans="1:9" ht="17.25" customHeight="1" x14ac:dyDescent="0.25">
      <c r="A3" s="128"/>
      <c r="B3" s="129"/>
      <c r="C3" s="129"/>
      <c r="D3" s="129"/>
      <c r="E3" s="129"/>
      <c r="F3" s="129"/>
      <c r="G3" s="127" t="s">
        <v>62</v>
      </c>
      <c r="H3" s="127"/>
      <c r="I3" s="127"/>
    </row>
    <row r="4" spans="1:9" ht="20.25" customHeight="1" x14ac:dyDescent="0.25">
      <c r="A4" s="128"/>
      <c r="B4" s="129" t="s">
        <v>32</v>
      </c>
      <c r="C4" s="129"/>
      <c r="D4" s="129"/>
      <c r="E4" s="129"/>
      <c r="F4" s="129"/>
      <c r="G4" s="127"/>
      <c r="H4" s="127"/>
      <c r="I4" s="127"/>
    </row>
    <row r="5" spans="1:9" ht="16.5" customHeight="1" x14ac:dyDescent="0.25">
      <c r="A5" s="128"/>
      <c r="B5" s="129"/>
      <c r="C5" s="129"/>
      <c r="D5" s="129"/>
      <c r="E5" s="129"/>
      <c r="F5" s="129"/>
      <c r="G5" s="127"/>
      <c r="H5" s="127"/>
      <c r="I5" s="127"/>
    </row>
    <row r="6" spans="1:9" x14ac:dyDescent="0.25">
      <c r="A6" s="128"/>
      <c r="B6" s="129"/>
      <c r="C6" s="129"/>
      <c r="D6" s="129"/>
      <c r="E6" s="129"/>
      <c r="F6" s="129"/>
      <c r="G6" s="127" t="s">
        <v>52</v>
      </c>
      <c r="H6" s="127"/>
      <c r="I6" s="127"/>
    </row>
    <row r="7" spans="1:9" x14ac:dyDescent="0.25">
      <c r="A7" s="128"/>
      <c r="B7" s="129"/>
      <c r="C7" s="129"/>
      <c r="D7" s="129"/>
      <c r="E7" s="129"/>
      <c r="F7" s="129"/>
      <c r="G7" s="127"/>
      <c r="H7" s="127"/>
      <c r="I7" s="127"/>
    </row>
    <row r="8" spans="1:9" x14ac:dyDescent="0.25">
      <c r="A8" s="6"/>
      <c r="B8" s="5"/>
      <c r="C8" s="5"/>
      <c r="D8" s="5"/>
      <c r="E8" s="5"/>
      <c r="F8" s="5"/>
      <c r="G8" s="7"/>
      <c r="H8" s="7"/>
      <c r="I8" s="7"/>
    </row>
    <row r="9" spans="1:9" x14ac:dyDescent="0.25">
      <c r="A9" s="132" t="s">
        <v>11</v>
      </c>
      <c r="B9" s="132"/>
      <c r="C9" s="132"/>
      <c r="D9" s="132"/>
      <c r="E9" s="132"/>
      <c r="F9" s="132"/>
      <c r="G9" s="132"/>
      <c r="H9" s="132"/>
      <c r="I9" s="132"/>
    </row>
    <row r="10" spans="1:9" x14ac:dyDescent="0.25">
      <c r="A10" s="132" t="s">
        <v>63</v>
      </c>
      <c r="B10" s="132"/>
      <c r="C10" s="132"/>
      <c r="D10" s="132"/>
      <c r="E10" s="132"/>
      <c r="F10" s="132"/>
      <c r="G10" s="132"/>
      <c r="H10" s="132"/>
      <c r="I10" s="132"/>
    </row>
    <row r="12" spans="1:9" x14ac:dyDescent="0.25">
      <c r="A12" s="133" t="s">
        <v>64</v>
      </c>
      <c r="B12" s="133"/>
      <c r="C12" s="133"/>
      <c r="D12" s="133"/>
      <c r="E12" s="133"/>
      <c r="F12" s="133"/>
      <c r="G12" s="133"/>
      <c r="H12" s="133"/>
      <c r="I12" s="133"/>
    </row>
    <row r="13" spans="1:9" x14ac:dyDescent="0.25">
      <c r="A13" s="133" t="s">
        <v>65</v>
      </c>
      <c r="B13" s="133"/>
      <c r="C13" s="133"/>
      <c r="D13" s="133"/>
      <c r="E13" s="133"/>
      <c r="F13" s="133"/>
      <c r="G13" s="133"/>
      <c r="H13" s="133"/>
      <c r="I13" s="133"/>
    </row>
    <row r="14" spans="1:9" x14ac:dyDescent="0.25">
      <c r="A14" s="133" t="s">
        <v>66</v>
      </c>
      <c r="B14" s="133"/>
      <c r="C14" s="133"/>
      <c r="D14" s="133"/>
      <c r="E14" s="133"/>
      <c r="F14" s="133"/>
      <c r="G14" s="133"/>
      <c r="H14" s="133"/>
      <c r="I14" s="133"/>
    </row>
    <row r="15" spans="1:9" x14ac:dyDescent="0.25">
      <c r="A15" s="3"/>
      <c r="H15" s="2"/>
      <c r="I15" s="2"/>
    </row>
    <row r="16" spans="1:9" x14ac:dyDescent="0.25">
      <c r="A16" s="130" t="s">
        <v>0</v>
      </c>
      <c r="B16" s="130" t="s">
        <v>1</v>
      </c>
      <c r="C16" s="130" t="s">
        <v>2</v>
      </c>
      <c r="D16" s="130" t="s">
        <v>3</v>
      </c>
      <c r="E16" s="130" t="s">
        <v>4</v>
      </c>
      <c r="F16" s="130" t="s">
        <v>5</v>
      </c>
      <c r="G16" s="130" t="s">
        <v>6</v>
      </c>
      <c r="H16" s="131" t="s">
        <v>10</v>
      </c>
      <c r="I16" s="131"/>
    </row>
    <row r="17" spans="1:11" s="1" customFormat="1" ht="55.5" customHeight="1" x14ac:dyDescent="0.25">
      <c r="A17" s="130"/>
      <c r="B17" s="130"/>
      <c r="C17" s="130"/>
      <c r="D17" s="130"/>
      <c r="E17" s="130"/>
      <c r="F17" s="130"/>
      <c r="G17" s="130"/>
      <c r="H17" s="8" t="s">
        <v>7</v>
      </c>
      <c r="I17" s="8" t="s">
        <v>9</v>
      </c>
      <c r="K17" s="1" t="s">
        <v>8</v>
      </c>
    </row>
    <row r="18" spans="1:11" s="12" customFormat="1" ht="179.25" customHeight="1" x14ac:dyDescent="0.25">
      <c r="A18" s="11" t="s">
        <v>67</v>
      </c>
      <c r="B18" s="11" t="s">
        <v>68</v>
      </c>
      <c r="C18" s="11" t="s">
        <v>69</v>
      </c>
      <c r="D18" s="11" t="s">
        <v>70</v>
      </c>
      <c r="E18" s="11" t="s">
        <v>71</v>
      </c>
      <c r="F18" s="11" t="s">
        <v>72</v>
      </c>
      <c r="G18" s="11" t="s">
        <v>73</v>
      </c>
      <c r="H18" s="13">
        <v>42786</v>
      </c>
      <c r="I18" s="14" t="s">
        <v>74</v>
      </c>
    </row>
  </sheetData>
  <mergeCells count="19">
    <mergeCell ref="F16:F17"/>
    <mergeCell ref="G16:G17"/>
    <mergeCell ref="H16:I16"/>
    <mergeCell ref="A9:I9"/>
    <mergeCell ref="A12:I12"/>
    <mergeCell ref="A13:I13"/>
    <mergeCell ref="A14:I14"/>
    <mergeCell ref="A16:A17"/>
    <mergeCell ref="B16:B17"/>
    <mergeCell ref="C16:C17"/>
    <mergeCell ref="D16:D17"/>
    <mergeCell ref="E16:E17"/>
    <mergeCell ref="A10:I10"/>
    <mergeCell ref="G1:I2"/>
    <mergeCell ref="G3:I5"/>
    <mergeCell ref="G6:I7"/>
    <mergeCell ref="A1:A7"/>
    <mergeCell ref="B1:F3"/>
    <mergeCell ref="B4:F7"/>
  </mergeCells>
  <pageMargins left="0.7" right="0.7" top="0.75" bottom="0.75" header="0.3" footer="0.3"/>
  <pageSetup orientation="portrait" horizontalDpi="4294967292" verticalDpi="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2:G15"/>
  <sheetViews>
    <sheetView zoomScale="60" zoomScaleNormal="60" workbookViewId="0">
      <selection activeCell="A3" sqref="A3:E3"/>
    </sheetView>
  </sheetViews>
  <sheetFormatPr baseColWidth="10" defaultRowHeight="15" x14ac:dyDescent="0.25"/>
  <cols>
    <col min="1" max="1" width="43.7109375" customWidth="1"/>
    <col min="2" max="2" width="51.28515625" customWidth="1"/>
    <col min="3" max="3" width="36.85546875" customWidth="1"/>
    <col min="4" max="4" width="21" customWidth="1"/>
    <col min="5" max="5" width="59.5703125" customWidth="1"/>
  </cols>
  <sheetData>
    <row r="2" spans="1:7" x14ac:dyDescent="0.25">
      <c r="A2" s="132" t="s">
        <v>56</v>
      </c>
      <c r="B2" s="132"/>
      <c r="C2" s="132"/>
      <c r="D2" s="132"/>
      <c r="E2" s="132"/>
    </row>
    <row r="3" spans="1:7" x14ac:dyDescent="0.25">
      <c r="A3" s="132" t="s">
        <v>63</v>
      </c>
      <c r="B3" s="132"/>
      <c r="C3" s="132"/>
      <c r="D3" s="132"/>
      <c r="E3" s="132"/>
    </row>
    <row r="5" spans="1:7" x14ac:dyDescent="0.25">
      <c r="A5" s="133" t="s">
        <v>46</v>
      </c>
      <c r="B5" s="133"/>
      <c r="C5" s="133"/>
      <c r="D5" s="133"/>
      <c r="E5" s="133"/>
    </row>
    <row r="6" spans="1:7" x14ac:dyDescent="0.25">
      <c r="A6" s="133" t="s">
        <v>33</v>
      </c>
      <c r="B6" s="133"/>
      <c r="C6" s="133"/>
      <c r="D6" s="133"/>
      <c r="E6" s="133"/>
    </row>
    <row r="7" spans="1:7" x14ac:dyDescent="0.25">
      <c r="A7" s="133" t="s">
        <v>47</v>
      </c>
      <c r="B7" s="133"/>
      <c r="C7" s="133"/>
      <c r="D7" s="133"/>
      <c r="E7" s="133"/>
    </row>
    <row r="8" spans="1:7" x14ac:dyDescent="0.25">
      <c r="A8" s="3"/>
    </row>
    <row r="9" spans="1:7" x14ac:dyDescent="0.25">
      <c r="A9" s="134" t="s">
        <v>12</v>
      </c>
      <c r="B9" s="134" t="s">
        <v>13</v>
      </c>
      <c r="C9" s="134" t="s">
        <v>14</v>
      </c>
      <c r="D9" s="134" t="s">
        <v>15</v>
      </c>
      <c r="E9" s="134" t="s">
        <v>48</v>
      </c>
    </row>
    <row r="10" spans="1:7" s="1" customFormat="1" ht="29.25" customHeight="1" x14ac:dyDescent="0.25">
      <c r="A10" s="135"/>
      <c r="B10" s="135"/>
      <c r="C10" s="135"/>
      <c r="D10" s="135"/>
      <c r="E10" s="135"/>
      <c r="G10" s="1" t="s">
        <v>8</v>
      </c>
    </row>
    <row r="11" spans="1:7" ht="220.5" customHeight="1" x14ac:dyDescent="0.25">
      <c r="A11" s="15" t="s">
        <v>16</v>
      </c>
      <c r="B11" s="19" t="s">
        <v>79</v>
      </c>
      <c r="C11" s="20" t="s">
        <v>77</v>
      </c>
      <c r="D11" s="20" t="s">
        <v>78</v>
      </c>
      <c r="E11" s="19" t="s">
        <v>113</v>
      </c>
    </row>
    <row r="12" spans="1:7" ht="207.75" customHeight="1" x14ac:dyDescent="0.25">
      <c r="A12" s="138" t="s">
        <v>17</v>
      </c>
      <c r="B12" s="4" t="s">
        <v>80</v>
      </c>
      <c r="C12" s="20" t="s">
        <v>81</v>
      </c>
      <c r="D12" s="20" t="s">
        <v>82</v>
      </c>
      <c r="E12" s="19" t="s">
        <v>107</v>
      </c>
    </row>
    <row r="13" spans="1:7" ht="256.5" customHeight="1" x14ac:dyDescent="0.25">
      <c r="A13" s="139"/>
      <c r="B13" s="21" t="s">
        <v>80</v>
      </c>
      <c r="C13" s="20" t="s">
        <v>81</v>
      </c>
      <c r="D13" s="20" t="s">
        <v>82</v>
      </c>
      <c r="E13" s="19" t="s">
        <v>114</v>
      </c>
    </row>
    <row r="14" spans="1:7" ht="146.25" customHeight="1" x14ac:dyDescent="0.25">
      <c r="A14" s="16" t="s">
        <v>18</v>
      </c>
      <c r="B14" s="4" t="s">
        <v>83</v>
      </c>
      <c r="C14" s="22" t="s">
        <v>84</v>
      </c>
      <c r="D14" s="22" t="s">
        <v>85</v>
      </c>
      <c r="E14" s="136" t="s">
        <v>108</v>
      </c>
    </row>
    <row r="15" spans="1:7" ht="82.5" customHeight="1" x14ac:dyDescent="0.25">
      <c r="A15" s="17" t="s">
        <v>19</v>
      </c>
      <c r="B15" s="18" t="s">
        <v>86</v>
      </c>
      <c r="C15" s="20" t="s">
        <v>87</v>
      </c>
      <c r="D15" s="20" t="s">
        <v>85</v>
      </c>
      <c r="E15" s="137"/>
    </row>
  </sheetData>
  <mergeCells count="12">
    <mergeCell ref="D9:D10"/>
    <mergeCell ref="E9:E10"/>
    <mergeCell ref="E14:E15"/>
    <mergeCell ref="A2:E2"/>
    <mergeCell ref="A3:E3"/>
    <mergeCell ref="A12:A13"/>
    <mergeCell ref="A5:E5"/>
    <mergeCell ref="A6:E6"/>
    <mergeCell ref="A7:E7"/>
    <mergeCell ref="A9:A10"/>
    <mergeCell ref="B9:B10"/>
    <mergeCell ref="C9:C10"/>
  </mergeCells>
  <pageMargins left="1.4960629921259843" right="1.1023622047244095" top="0.94488188976377963" bottom="1.1417322834645669" header="0.31496062992125984" footer="0.31496062992125984"/>
  <pageSetup paperSize="5" scale="65" orientation="landscape" horizontalDpi="0"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2:G23"/>
  <sheetViews>
    <sheetView zoomScale="70" zoomScaleNormal="70" workbookViewId="0">
      <selection activeCell="B11" sqref="B11"/>
    </sheetView>
  </sheetViews>
  <sheetFormatPr baseColWidth="10" defaultRowHeight="15" x14ac:dyDescent="0.25"/>
  <cols>
    <col min="1" max="1" width="30" customWidth="1"/>
    <col min="2" max="2" width="34.7109375" customWidth="1"/>
    <col min="3" max="3" width="28.7109375" customWidth="1"/>
    <col min="4" max="4" width="18.85546875" customWidth="1"/>
    <col min="5" max="5" width="52.7109375" customWidth="1"/>
  </cols>
  <sheetData>
    <row r="2" spans="1:7" x14ac:dyDescent="0.25">
      <c r="A2" s="132" t="s">
        <v>57</v>
      </c>
      <c r="B2" s="132"/>
      <c r="C2" s="132"/>
      <c r="D2" s="132"/>
      <c r="E2" s="132"/>
    </row>
    <row r="3" spans="1:7" x14ac:dyDescent="0.25">
      <c r="A3" s="132" t="s">
        <v>63</v>
      </c>
      <c r="B3" s="132"/>
      <c r="C3" s="132"/>
      <c r="D3" s="132"/>
      <c r="E3" s="132"/>
    </row>
    <row r="5" spans="1:7" x14ac:dyDescent="0.25">
      <c r="A5" s="133" t="s">
        <v>49</v>
      </c>
      <c r="B5" s="133"/>
      <c r="C5" s="133"/>
      <c r="D5" s="133"/>
      <c r="E5" s="133"/>
    </row>
    <row r="6" spans="1:7" x14ac:dyDescent="0.25">
      <c r="A6" s="133" t="s">
        <v>50</v>
      </c>
      <c r="B6" s="133"/>
      <c r="C6" s="133"/>
      <c r="D6" s="133"/>
      <c r="E6" s="133"/>
    </row>
    <row r="7" spans="1:7" x14ac:dyDescent="0.25">
      <c r="A7" s="133" t="s">
        <v>34</v>
      </c>
      <c r="B7" s="133"/>
      <c r="C7" s="133"/>
      <c r="D7" s="133"/>
      <c r="E7" s="133"/>
    </row>
    <row r="8" spans="1:7" x14ac:dyDescent="0.25">
      <c r="A8" s="3"/>
    </row>
    <row r="9" spans="1:7" x14ac:dyDescent="0.25">
      <c r="A9" s="134" t="s">
        <v>12</v>
      </c>
      <c r="B9" s="134" t="s">
        <v>13</v>
      </c>
      <c r="C9" s="134" t="s">
        <v>14</v>
      </c>
      <c r="D9" s="134" t="s">
        <v>15</v>
      </c>
      <c r="E9" s="134" t="s">
        <v>48</v>
      </c>
    </row>
    <row r="10" spans="1:7" s="1" customFormat="1" ht="29.25" customHeight="1" x14ac:dyDescent="0.25">
      <c r="A10" s="135"/>
      <c r="B10" s="135"/>
      <c r="C10" s="135"/>
      <c r="D10" s="135"/>
      <c r="E10" s="135"/>
      <c r="G10" s="1" t="s">
        <v>8</v>
      </c>
    </row>
    <row r="11" spans="1:7" ht="150.75" customHeight="1" x14ac:dyDescent="0.25">
      <c r="A11" s="23" t="s">
        <v>20</v>
      </c>
      <c r="B11" s="25" t="s">
        <v>75</v>
      </c>
      <c r="C11" s="24" t="s">
        <v>88</v>
      </c>
      <c r="D11" s="24" t="s">
        <v>90</v>
      </c>
      <c r="E11" s="11" t="s">
        <v>112</v>
      </c>
    </row>
    <row r="12" spans="1:7" ht="123" customHeight="1" x14ac:dyDescent="0.25">
      <c r="A12" s="23" t="s">
        <v>21</v>
      </c>
      <c r="B12" s="25" t="s">
        <v>76</v>
      </c>
      <c r="C12" s="24" t="s">
        <v>89</v>
      </c>
      <c r="D12" s="24" t="s">
        <v>90</v>
      </c>
      <c r="E12" s="11" t="s">
        <v>115</v>
      </c>
    </row>
    <row r="13" spans="1:7" ht="36" customHeight="1" x14ac:dyDescent="0.25">
      <c r="A13" s="138" t="s">
        <v>22</v>
      </c>
      <c r="B13" s="140" t="s">
        <v>91</v>
      </c>
      <c r="C13" s="144" t="s">
        <v>92</v>
      </c>
      <c r="D13" s="144" t="s">
        <v>85</v>
      </c>
      <c r="E13" s="140" t="s">
        <v>109</v>
      </c>
    </row>
    <row r="14" spans="1:7" ht="63" hidden="1" customHeight="1" x14ac:dyDescent="0.25">
      <c r="A14" s="139"/>
      <c r="B14" s="141"/>
      <c r="C14" s="145"/>
      <c r="D14" s="145"/>
      <c r="E14" s="141"/>
    </row>
    <row r="15" spans="1:7" ht="29.25" customHeight="1" x14ac:dyDescent="0.25">
      <c r="A15" s="139"/>
      <c r="B15" s="141"/>
      <c r="C15" s="145"/>
      <c r="D15" s="145"/>
      <c r="E15" s="142"/>
    </row>
    <row r="16" spans="1:7" ht="140.25" customHeight="1" x14ac:dyDescent="0.25">
      <c r="A16" s="139"/>
      <c r="B16" s="141"/>
      <c r="C16" s="145"/>
      <c r="D16" s="145"/>
      <c r="E16" s="11" t="s">
        <v>116</v>
      </c>
    </row>
    <row r="17" spans="1:5" ht="40.5" customHeight="1" x14ac:dyDescent="0.25">
      <c r="A17" s="138" t="s">
        <v>23</v>
      </c>
      <c r="B17" s="140" t="s">
        <v>93</v>
      </c>
      <c r="C17" s="144" t="s">
        <v>94</v>
      </c>
      <c r="D17" s="144" t="s">
        <v>85</v>
      </c>
      <c r="E17" s="140" t="s">
        <v>110</v>
      </c>
    </row>
    <row r="18" spans="1:5" ht="7.5" customHeight="1" x14ac:dyDescent="0.25">
      <c r="A18" s="139"/>
      <c r="B18" s="141"/>
      <c r="C18" s="145"/>
      <c r="D18" s="145"/>
      <c r="E18" s="141"/>
    </row>
    <row r="19" spans="1:5" ht="59.25" hidden="1" customHeight="1" x14ac:dyDescent="0.25">
      <c r="A19" s="139"/>
      <c r="B19" s="141"/>
      <c r="C19" s="145"/>
      <c r="D19" s="145"/>
      <c r="E19" s="142"/>
    </row>
    <row r="20" spans="1:5" ht="148.5" customHeight="1" x14ac:dyDescent="0.25">
      <c r="A20" s="139"/>
      <c r="B20" s="141"/>
      <c r="C20" s="145"/>
      <c r="D20" s="145"/>
      <c r="E20" s="11" t="s">
        <v>117</v>
      </c>
    </row>
    <row r="21" spans="1:5" ht="38.25" customHeight="1" x14ac:dyDescent="0.25">
      <c r="A21" s="138" t="s">
        <v>24</v>
      </c>
      <c r="B21" s="140" t="s">
        <v>95</v>
      </c>
      <c r="C21" s="144" t="s">
        <v>96</v>
      </c>
      <c r="D21" s="144" t="s">
        <v>97</v>
      </c>
      <c r="E21" s="140" t="s">
        <v>111</v>
      </c>
    </row>
    <row r="22" spans="1:5" ht="36.75" customHeight="1" x14ac:dyDescent="0.25">
      <c r="A22" s="139"/>
      <c r="B22" s="141"/>
      <c r="C22" s="145"/>
      <c r="D22" s="145"/>
      <c r="E22" s="141"/>
    </row>
    <row r="23" spans="1:5" ht="45.75" customHeight="1" x14ac:dyDescent="0.25">
      <c r="A23" s="143"/>
      <c r="B23" s="142"/>
      <c r="C23" s="146"/>
      <c r="D23" s="146"/>
      <c r="E23" s="142"/>
    </row>
  </sheetData>
  <mergeCells count="25">
    <mergeCell ref="E17:E19"/>
    <mergeCell ref="E21:E23"/>
    <mergeCell ref="E13:E15"/>
    <mergeCell ref="A21:A23"/>
    <mergeCell ref="B21:B23"/>
    <mergeCell ref="C21:C23"/>
    <mergeCell ref="A13:A16"/>
    <mergeCell ref="A17:A20"/>
    <mergeCell ref="B17:B20"/>
    <mergeCell ref="C17:C20"/>
    <mergeCell ref="D17:D20"/>
    <mergeCell ref="D21:D23"/>
    <mergeCell ref="B13:B16"/>
    <mergeCell ref="C13:C16"/>
    <mergeCell ref="D13:D16"/>
    <mergeCell ref="A2:E2"/>
    <mergeCell ref="A5:E5"/>
    <mergeCell ref="A6:E6"/>
    <mergeCell ref="A7:E7"/>
    <mergeCell ref="A9:A10"/>
    <mergeCell ref="B9:B10"/>
    <mergeCell ref="C9:C10"/>
    <mergeCell ref="D9:D10"/>
    <mergeCell ref="E9:E10"/>
    <mergeCell ref="A3:E3"/>
  </mergeCells>
  <pageMargins left="1.4960629921259843" right="1.1023622047244095" top="0.94488188976377963" bottom="1.1417322834645669" header="0.31496062992125984" footer="0.31496062992125984"/>
  <pageSetup paperSize="5" scale="80" orientation="landscape" horizontalDpi="0" verticalDpi="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2:G20"/>
  <sheetViews>
    <sheetView zoomScale="70" zoomScaleNormal="70" workbookViewId="0">
      <selection activeCell="E11" sqref="E11:E20"/>
    </sheetView>
  </sheetViews>
  <sheetFormatPr baseColWidth="10" defaultRowHeight="15" x14ac:dyDescent="0.25"/>
  <cols>
    <col min="1" max="1" width="33.42578125" customWidth="1"/>
    <col min="2" max="2" width="46.28515625" customWidth="1"/>
    <col min="3" max="3" width="31.85546875" customWidth="1"/>
    <col min="4" max="4" width="24.5703125" customWidth="1"/>
    <col min="5" max="5" width="39.42578125" customWidth="1"/>
  </cols>
  <sheetData>
    <row r="2" spans="1:7" x14ac:dyDescent="0.25">
      <c r="A2" s="132" t="s">
        <v>58</v>
      </c>
      <c r="B2" s="132"/>
      <c r="C2" s="132"/>
      <c r="D2" s="132"/>
      <c r="E2" s="132"/>
    </row>
    <row r="3" spans="1:7" x14ac:dyDescent="0.25">
      <c r="A3" s="132" t="s">
        <v>118</v>
      </c>
      <c r="B3" s="132"/>
      <c r="C3" s="132"/>
      <c r="D3" s="132"/>
      <c r="E3" s="132"/>
    </row>
    <row r="5" spans="1:7" x14ac:dyDescent="0.25">
      <c r="A5" s="133" t="s">
        <v>119</v>
      </c>
      <c r="B5" s="133"/>
      <c r="C5" s="133"/>
      <c r="D5" s="133"/>
      <c r="E5" s="133"/>
    </row>
    <row r="6" spans="1:7" x14ac:dyDescent="0.25">
      <c r="A6" s="133" t="s">
        <v>65</v>
      </c>
      <c r="B6" s="133"/>
      <c r="C6" s="133"/>
      <c r="D6" s="133"/>
      <c r="E6" s="133"/>
    </row>
    <row r="7" spans="1:7" x14ac:dyDescent="0.25">
      <c r="A7" s="133" t="s">
        <v>66</v>
      </c>
      <c r="B7" s="133"/>
      <c r="C7" s="133"/>
      <c r="D7" s="133"/>
      <c r="E7" s="133"/>
    </row>
    <row r="8" spans="1:7" x14ac:dyDescent="0.25">
      <c r="A8" s="3"/>
    </row>
    <row r="9" spans="1:7" x14ac:dyDescent="0.25">
      <c r="A9" s="134" t="s">
        <v>12</v>
      </c>
      <c r="B9" s="134" t="s">
        <v>13</v>
      </c>
      <c r="C9" s="134" t="s">
        <v>14</v>
      </c>
      <c r="D9" s="134" t="s">
        <v>15</v>
      </c>
      <c r="E9" s="134" t="s">
        <v>48</v>
      </c>
    </row>
    <row r="10" spans="1:7" s="1" customFormat="1" ht="29.25" customHeight="1" x14ac:dyDescent="0.25">
      <c r="A10" s="135"/>
      <c r="B10" s="135"/>
      <c r="C10" s="135"/>
      <c r="D10" s="135"/>
      <c r="E10" s="135"/>
      <c r="G10" s="1" t="s">
        <v>8</v>
      </c>
    </row>
    <row r="11" spans="1:7" ht="80.25" customHeight="1" x14ac:dyDescent="0.25">
      <c r="A11" s="23" t="s">
        <v>25</v>
      </c>
      <c r="B11" s="25" t="s">
        <v>98</v>
      </c>
      <c r="C11" s="25" t="s">
        <v>99</v>
      </c>
      <c r="D11" s="24" t="s">
        <v>78</v>
      </c>
      <c r="E11" s="140" t="s">
        <v>100</v>
      </c>
    </row>
    <row r="12" spans="1:7" ht="30" customHeight="1" x14ac:dyDescent="0.25">
      <c r="A12" s="138" t="s">
        <v>26</v>
      </c>
      <c r="B12" s="140" t="s">
        <v>101</v>
      </c>
      <c r="C12" s="140" t="s">
        <v>102</v>
      </c>
      <c r="D12" s="144" t="s">
        <v>78</v>
      </c>
      <c r="E12" s="141"/>
    </row>
    <row r="13" spans="1:7" ht="43.5" customHeight="1" x14ac:dyDescent="0.25">
      <c r="A13" s="139"/>
      <c r="B13" s="141"/>
      <c r="C13" s="141"/>
      <c r="D13" s="145"/>
      <c r="E13" s="141"/>
    </row>
    <row r="14" spans="1:7" ht="9" customHeight="1" x14ac:dyDescent="0.25">
      <c r="A14" s="143"/>
      <c r="B14" s="142"/>
      <c r="C14" s="142"/>
      <c r="D14" s="146"/>
      <c r="E14" s="141"/>
    </row>
    <row r="15" spans="1:7" ht="24" customHeight="1" x14ac:dyDescent="0.25">
      <c r="A15" s="138" t="s">
        <v>27</v>
      </c>
      <c r="B15" s="140" t="s">
        <v>103</v>
      </c>
      <c r="C15" s="140" t="s">
        <v>104</v>
      </c>
      <c r="D15" s="144" t="s">
        <v>78</v>
      </c>
      <c r="E15" s="141"/>
    </row>
    <row r="16" spans="1:7" ht="27" customHeight="1" x14ac:dyDescent="0.25">
      <c r="A16" s="139"/>
      <c r="B16" s="141"/>
      <c r="C16" s="141"/>
      <c r="D16" s="145"/>
      <c r="E16" s="141"/>
    </row>
    <row r="17" spans="1:5" ht="30.75" customHeight="1" x14ac:dyDescent="0.25">
      <c r="A17" s="143"/>
      <c r="B17" s="142"/>
      <c r="C17" s="142"/>
      <c r="D17" s="146"/>
      <c r="E17" s="141"/>
    </row>
    <row r="18" spans="1:5" x14ac:dyDescent="0.25">
      <c r="A18" s="138" t="s">
        <v>28</v>
      </c>
      <c r="B18" s="140" t="s">
        <v>105</v>
      </c>
      <c r="C18" s="140" t="s">
        <v>106</v>
      </c>
      <c r="D18" s="144" t="s">
        <v>78</v>
      </c>
      <c r="E18" s="141"/>
    </row>
    <row r="19" spans="1:5" ht="24.75" customHeight="1" x14ac:dyDescent="0.25">
      <c r="A19" s="139"/>
      <c r="B19" s="141"/>
      <c r="C19" s="141"/>
      <c r="D19" s="145"/>
      <c r="E19" s="141"/>
    </row>
    <row r="20" spans="1:5" ht="34.5" customHeight="1" x14ac:dyDescent="0.25">
      <c r="A20" s="143"/>
      <c r="B20" s="142"/>
      <c r="C20" s="142"/>
      <c r="D20" s="146"/>
      <c r="E20" s="142"/>
    </row>
  </sheetData>
  <mergeCells count="23">
    <mergeCell ref="D18:D20"/>
    <mergeCell ref="B12:B14"/>
    <mergeCell ref="C12:C14"/>
    <mergeCell ref="D12:D14"/>
    <mergeCell ref="B15:B17"/>
    <mergeCell ref="C15:C17"/>
    <mergeCell ref="D15:D17"/>
    <mergeCell ref="A12:A14"/>
    <mergeCell ref="A15:A17"/>
    <mergeCell ref="A18:A20"/>
    <mergeCell ref="A2:E2"/>
    <mergeCell ref="A5:E5"/>
    <mergeCell ref="A6:E6"/>
    <mergeCell ref="A7:E7"/>
    <mergeCell ref="A9:A10"/>
    <mergeCell ref="B9:B10"/>
    <mergeCell ref="C9:C10"/>
    <mergeCell ref="D9:D10"/>
    <mergeCell ref="E9:E10"/>
    <mergeCell ref="A3:E3"/>
    <mergeCell ref="E11:E20"/>
    <mergeCell ref="B18:B20"/>
    <mergeCell ref="C18:C20"/>
  </mergeCells>
  <pageMargins left="1.4960629921259843" right="1.1023622047244095" top="0.94488188976377963" bottom="1.1417322834645669" header="0.31496062992125984" footer="0.31496062992125984"/>
  <pageSetup paperSize="5" scale="80" orientation="landscape" horizontalDpi="0" verticalDpi="0" r:id="rId1"/>
  <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T61"/>
  <sheetViews>
    <sheetView tabSelected="1" topLeftCell="D9" zoomScale="90" zoomScaleNormal="90" workbookViewId="0">
      <selection activeCell="T19" sqref="T19:T45"/>
    </sheetView>
  </sheetViews>
  <sheetFormatPr baseColWidth="10" defaultRowHeight="12" x14ac:dyDescent="0.2"/>
  <cols>
    <col min="1" max="1" width="9.5703125" style="10" customWidth="1"/>
    <col min="2" max="2" width="7.7109375" style="9" customWidth="1"/>
    <col min="3" max="3" width="21.140625" style="32" customWidth="1"/>
    <col min="4" max="4" width="29" style="32" customWidth="1"/>
    <col min="5" max="5" width="26.140625" style="9" customWidth="1"/>
    <col min="6" max="6" width="7.42578125" style="9" customWidth="1"/>
    <col min="7" max="7" width="7.140625" style="9" customWidth="1"/>
    <col min="8" max="8" width="6.28515625" style="9" customWidth="1"/>
    <col min="9" max="9" width="8.140625" style="9" customWidth="1"/>
    <col min="10" max="10" width="7.5703125" style="9" customWidth="1"/>
    <col min="11" max="11" width="6.85546875" style="9" customWidth="1"/>
    <col min="12" max="12" width="7.28515625" style="9" customWidth="1"/>
    <col min="13" max="13" width="6.5703125" style="9" customWidth="1"/>
    <col min="14" max="14" width="7.7109375" style="9" customWidth="1"/>
    <col min="15" max="15" width="7.5703125" style="9" customWidth="1"/>
    <col min="16" max="16" width="6" style="9" customWidth="1"/>
    <col min="17" max="17" width="28.85546875" style="9" customWidth="1"/>
    <col min="18" max="18" width="9.85546875" style="9" customWidth="1"/>
    <col min="19" max="19" width="12.28515625" style="9" bestFit="1" customWidth="1"/>
    <col min="20" max="20" width="43.42578125" style="10" customWidth="1"/>
    <col min="21" max="16384" width="11.42578125" style="10"/>
  </cols>
  <sheetData>
    <row r="2" spans="1:20" x14ac:dyDescent="0.2">
      <c r="A2" s="123"/>
      <c r="B2" s="123"/>
      <c r="C2" s="123"/>
      <c r="D2" s="123"/>
      <c r="E2" s="123"/>
      <c r="F2" s="123"/>
      <c r="G2" s="123"/>
      <c r="H2" s="123"/>
      <c r="I2" s="123"/>
      <c r="J2" s="123"/>
      <c r="K2" s="123"/>
      <c r="L2" s="123"/>
      <c r="M2" s="123"/>
      <c r="N2" s="123"/>
      <c r="O2" s="123"/>
      <c r="P2" s="123"/>
      <c r="Q2" s="123"/>
      <c r="R2" s="123"/>
      <c r="S2" s="123"/>
    </row>
    <row r="3" spans="1:20" ht="15" customHeight="1" x14ac:dyDescent="0.2">
      <c r="A3" s="124"/>
      <c r="B3" s="124"/>
      <c r="C3" s="151" t="s">
        <v>60</v>
      </c>
      <c r="D3" s="151"/>
      <c r="E3" s="151"/>
      <c r="F3" s="151"/>
      <c r="G3" s="151"/>
      <c r="H3" s="151"/>
      <c r="I3" s="151"/>
      <c r="J3" s="151"/>
      <c r="K3" s="151"/>
      <c r="L3" s="151"/>
      <c r="M3" s="151"/>
      <c r="N3" s="151"/>
      <c r="O3" s="151"/>
      <c r="P3" s="151"/>
      <c r="Q3" s="151"/>
      <c r="R3" s="151"/>
      <c r="S3" s="127" t="s">
        <v>124</v>
      </c>
      <c r="T3" s="127"/>
    </row>
    <row r="4" spans="1:20" ht="15" customHeight="1" x14ac:dyDescent="0.2">
      <c r="A4" s="124"/>
      <c r="B4" s="124"/>
      <c r="C4" s="151"/>
      <c r="D4" s="151"/>
      <c r="E4" s="151"/>
      <c r="F4" s="151"/>
      <c r="G4" s="151"/>
      <c r="H4" s="151"/>
      <c r="I4" s="151"/>
      <c r="J4" s="151"/>
      <c r="K4" s="151"/>
      <c r="L4" s="151"/>
      <c r="M4" s="151"/>
      <c r="N4" s="151"/>
      <c r="O4" s="151"/>
      <c r="P4" s="151"/>
      <c r="Q4" s="151"/>
      <c r="R4" s="151"/>
      <c r="S4" s="127"/>
      <c r="T4" s="127"/>
    </row>
    <row r="5" spans="1:20" ht="5.25" customHeight="1" x14ac:dyDescent="0.2">
      <c r="A5" s="124"/>
      <c r="B5" s="124"/>
      <c r="C5" s="151"/>
      <c r="D5" s="151"/>
      <c r="E5" s="151"/>
      <c r="F5" s="151"/>
      <c r="G5" s="151"/>
      <c r="H5" s="151"/>
      <c r="I5" s="151"/>
      <c r="J5" s="151"/>
      <c r="K5" s="151"/>
      <c r="L5" s="151"/>
      <c r="M5" s="151"/>
      <c r="N5" s="151"/>
      <c r="O5" s="151"/>
      <c r="P5" s="151"/>
      <c r="Q5" s="151"/>
      <c r="R5" s="151"/>
      <c r="S5" s="127" t="s">
        <v>62</v>
      </c>
      <c r="T5" s="127"/>
    </row>
    <row r="6" spans="1:20" ht="15" hidden="1" customHeight="1" x14ac:dyDescent="0.2">
      <c r="A6" s="124"/>
      <c r="B6" s="124"/>
      <c r="C6" s="151"/>
      <c r="D6" s="151"/>
      <c r="E6" s="151"/>
      <c r="F6" s="151"/>
      <c r="G6" s="151"/>
      <c r="H6" s="151"/>
      <c r="I6" s="151"/>
      <c r="J6" s="151"/>
      <c r="K6" s="151"/>
      <c r="L6" s="151"/>
      <c r="M6" s="151"/>
      <c r="N6" s="151"/>
      <c r="O6" s="151"/>
      <c r="P6" s="151"/>
      <c r="Q6" s="151"/>
      <c r="R6" s="151"/>
      <c r="S6" s="127"/>
      <c r="T6" s="127"/>
    </row>
    <row r="7" spans="1:20" ht="15" customHeight="1" x14ac:dyDescent="0.2">
      <c r="A7" s="124"/>
      <c r="B7" s="124"/>
      <c r="C7" s="151" t="s">
        <v>32</v>
      </c>
      <c r="D7" s="151"/>
      <c r="E7" s="151"/>
      <c r="F7" s="151"/>
      <c r="G7" s="151"/>
      <c r="H7" s="151"/>
      <c r="I7" s="151"/>
      <c r="J7" s="151"/>
      <c r="K7" s="151"/>
      <c r="L7" s="151"/>
      <c r="M7" s="151"/>
      <c r="N7" s="151"/>
      <c r="O7" s="151"/>
      <c r="P7" s="151"/>
      <c r="Q7" s="151"/>
      <c r="R7" s="151"/>
      <c r="S7" s="127"/>
      <c r="T7" s="127"/>
    </row>
    <row r="8" spans="1:20" ht="15" customHeight="1" x14ac:dyDescent="0.2">
      <c r="A8" s="124"/>
      <c r="B8" s="124"/>
      <c r="C8" s="151"/>
      <c r="D8" s="151"/>
      <c r="E8" s="151"/>
      <c r="F8" s="151"/>
      <c r="G8" s="151"/>
      <c r="H8" s="151"/>
      <c r="I8" s="151"/>
      <c r="J8" s="151"/>
      <c r="K8" s="151"/>
      <c r="L8" s="151"/>
      <c r="M8" s="151"/>
      <c r="N8" s="151"/>
      <c r="O8" s="151"/>
      <c r="P8" s="151"/>
      <c r="Q8" s="151"/>
      <c r="R8" s="151"/>
      <c r="S8" s="127" t="s">
        <v>313</v>
      </c>
      <c r="T8" s="127"/>
    </row>
    <row r="9" spans="1:20" ht="13.5" customHeight="1" x14ac:dyDescent="0.2">
      <c r="A9" s="124"/>
      <c r="B9" s="124"/>
      <c r="C9" s="151"/>
      <c r="D9" s="151"/>
      <c r="E9" s="151"/>
      <c r="F9" s="151"/>
      <c r="G9" s="151"/>
      <c r="H9" s="151"/>
      <c r="I9" s="151"/>
      <c r="J9" s="151"/>
      <c r="K9" s="151"/>
      <c r="L9" s="151"/>
      <c r="M9" s="151"/>
      <c r="N9" s="151"/>
      <c r="O9" s="151"/>
      <c r="P9" s="151"/>
      <c r="Q9" s="151"/>
      <c r="R9" s="151"/>
      <c r="S9" s="127"/>
      <c r="T9" s="127"/>
    </row>
    <row r="10" spans="1:20" ht="14.25" customHeight="1" x14ac:dyDescent="0.2">
      <c r="A10" s="26"/>
      <c r="B10" s="27"/>
      <c r="C10" s="50"/>
      <c r="D10" s="50"/>
      <c r="E10" s="27"/>
      <c r="F10" s="27"/>
      <c r="G10" s="27"/>
      <c r="H10" s="27"/>
      <c r="I10" s="27"/>
      <c r="J10" s="27"/>
      <c r="K10" s="27"/>
      <c r="L10" s="27"/>
      <c r="M10" s="27"/>
      <c r="N10" s="27"/>
      <c r="O10" s="27"/>
      <c r="P10" s="27"/>
      <c r="Q10" s="27"/>
      <c r="R10" s="27"/>
      <c r="S10" s="27"/>
    </row>
    <row r="11" spans="1:20" ht="26.25" customHeight="1" x14ac:dyDescent="0.2">
      <c r="A11" s="152" t="s">
        <v>55</v>
      </c>
      <c r="B11" s="152"/>
      <c r="C11" s="152"/>
      <c r="D11" s="152"/>
      <c r="E11" s="152"/>
      <c r="F11" s="152"/>
      <c r="G11" s="152"/>
      <c r="H11" s="152"/>
      <c r="I11" s="152"/>
      <c r="J11" s="152"/>
      <c r="K11" s="152"/>
      <c r="L11" s="152"/>
      <c r="M11" s="152"/>
      <c r="N11" s="152"/>
      <c r="O11" s="152"/>
      <c r="P11" s="152"/>
      <c r="Q11" s="152"/>
      <c r="R11" s="152"/>
      <c r="S11" s="152"/>
    </row>
    <row r="12" spans="1:20" ht="16.5" customHeight="1" x14ac:dyDescent="0.2">
      <c r="A12" s="152" t="s">
        <v>283</v>
      </c>
      <c r="B12" s="152"/>
      <c r="C12" s="152"/>
      <c r="D12" s="152"/>
      <c r="E12" s="152"/>
      <c r="F12" s="152"/>
      <c r="G12" s="152"/>
      <c r="H12" s="152"/>
      <c r="I12" s="152"/>
      <c r="J12" s="152"/>
      <c r="K12" s="152"/>
      <c r="L12" s="152"/>
      <c r="M12" s="152"/>
      <c r="N12" s="152"/>
      <c r="O12" s="152"/>
      <c r="P12" s="152"/>
      <c r="Q12" s="152"/>
      <c r="R12" s="152"/>
      <c r="S12" s="152"/>
    </row>
    <row r="13" spans="1:20" ht="37.5" customHeight="1" x14ac:dyDescent="0.2">
      <c r="A13" s="153" t="s">
        <v>312</v>
      </c>
      <c r="B13" s="154"/>
      <c r="C13" s="154"/>
      <c r="D13" s="154"/>
      <c r="E13" s="154"/>
      <c r="F13" s="154"/>
      <c r="G13" s="154"/>
      <c r="H13" s="154"/>
      <c r="I13" s="154"/>
      <c r="J13" s="154"/>
      <c r="K13" s="154"/>
      <c r="L13" s="154"/>
      <c r="M13" s="154"/>
      <c r="N13" s="154"/>
      <c r="O13" s="154"/>
      <c r="P13" s="154"/>
      <c r="Q13" s="154"/>
      <c r="R13" s="154"/>
      <c r="S13" s="154"/>
      <c r="T13" s="154"/>
    </row>
    <row r="14" spans="1:20" x14ac:dyDescent="0.2">
      <c r="A14" s="115"/>
      <c r="B14" s="115"/>
      <c r="C14" s="115"/>
      <c r="D14" s="115"/>
      <c r="E14" s="115"/>
      <c r="F14" s="115"/>
      <c r="G14" s="115"/>
      <c r="H14" s="115"/>
      <c r="I14" s="115"/>
      <c r="J14" s="115"/>
      <c r="K14" s="115"/>
      <c r="L14" s="115"/>
      <c r="M14" s="115"/>
      <c r="N14" s="115"/>
      <c r="O14" s="115"/>
      <c r="P14" s="115"/>
      <c r="Q14" s="115"/>
      <c r="R14" s="115"/>
      <c r="S14" s="115"/>
    </row>
    <row r="15" spans="1:20" ht="19.5" customHeight="1" x14ac:dyDescent="0.2">
      <c r="A15" s="155" t="s">
        <v>54</v>
      </c>
      <c r="B15" s="155"/>
      <c r="C15" s="155"/>
      <c r="D15" s="155"/>
      <c r="E15" s="155"/>
      <c r="F15" s="155"/>
      <c r="G15" s="156" t="s">
        <v>59</v>
      </c>
      <c r="H15" s="157"/>
      <c r="I15" s="157"/>
      <c r="J15" s="158"/>
      <c r="K15" s="156" t="s">
        <v>122</v>
      </c>
      <c r="L15" s="157"/>
      <c r="M15" s="157"/>
      <c r="N15" s="157"/>
      <c r="O15" s="157"/>
      <c r="P15" s="158"/>
      <c r="Q15" s="159" t="s">
        <v>123</v>
      </c>
      <c r="R15" s="160"/>
      <c r="S15" s="160"/>
      <c r="T15" s="161"/>
    </row>
    <row r="16" spans="1:20" ht="21" customHeight="1" x14ac:dyDescent="0.2">
      <c r="A16" s="96" t="s">
        <v>29</v>
      </c>
      <c r="B16" s="96" t="s">
        <v>30</v>
      </c>
      <c r="C16" s="96" t="s">
        <v>229</v>
      </c>
      <c r="D16" s="96" t="s">
        <v>37</v>
      </c>
      <c r="E16" s="96" t="s">
        <v>45</v>
      </c>
      <c r="F16" s="96" t="s">
        <v>126</v>
      </c>
      <c r="G16" s="100" t="s">
        <v>40</v>
      </c>
      <c r="H16" s="101"/>
      <c r="I16" s="101"/>
      <c r="J16" s="102"/>
      <c r="K16" s="103" t="s">
        <v>125</v>
      </c>
      <c r="L16" s="106" t="s">
        <v>121</v>
      </c>
      <c r="M16" s="106"/>
      <c r="N16" s="106"/>
      <c r="O16" s="106"/>
      <c r="P16" s="107" t="s">
        <v>120</v>
      </c>
      <c r="Q16" s="108" t="s">
        <v>127</v>
      </c>
      <c r="R16" s="96" t="s">
        <v>15</v>
      </c>
      <c r="S16" s="96" t="s">
        <v>53</v>
      </c>
      <c r="T16" s="98" t="s">
        <v>285</v>
      </c>
    </row>
    <row r="17" spans="1:20" s="9" customFormat="1" ht="24.75" customHeight="1" x14ac:dyDescent="0.25">
      <c r="A17" s="97"/>
      <c r="B17" s="97"/>
      <c r="C17" s="97"/>
      <c r="D17" s="97"/>
      <c r="E17" s="97"/>
      <c r="F17" s="97"/>
      <c r="G17" s="96" t="s">
        <v>31</v>
      </c>
      <c r="H17" s="96" t="s">
        <v>38</v>
      </c>
      <c r="I17" s="96" t="s">
        <v>41</v>
      </c>
      <c r="J17" s="80" t="s">
        <v>39</v>
      </c>
      <c r="K17" s="104"/>
      <c r="L17" s="96" t="s">
        <v>42</v>
      </c>
      <c r="M17" s="96" t="s">
        <v>43</v>
      </c>
      <c r="N17" s="96" t="s">
        <v>44</v>
      </c>
      <c r="O17" s="80" t="s">
        <v>39</v>
      </c>
      <c r="P17" s="107"/>
      <c r="Q17" s="109"/>
      <c r="R17" s="97"/>
      <c r="S17" s="97"/>
      <c r="T17" s="99"/>
    </row>
    <row r="18" spans="1:20" s="9" customFormat="1" ht="90.75" customHeight="1" x14ac:dyDescent="0.25">
      <c r="A18" s="97"/>
      <c r="B18" s="97"/>
      <c r="C18" s="97"/>
      <c r="D18" s="97"/>
      <c r="E18" s="97"/>
      <c r="F18" s="111"/>
      <c r="G18" s="97"/>
      <c r="H18" s="97"/>
      <c r="I18" s="97"/>
      <c r="J18" s="81"/>
      <c r="K18" s="105"/>
      <c r="L18" s="97"/>
      <c r="M18" s="97"/>
      <c r="N18" s="97"/>
      <c r="O18" s="81"/>
      <c r="P18" s="107"/>
      <c r="Q18" s="110"/>
      <c r="R18" s="97"/>
      <c r="S18" s="97"/>
      <c r="T18" s="99"/>
    </row>
    <row r="19" spans="1:20" ht="79.5" customHeight="1" x14ac:dyDescent="0.2">
      <c r="A19" s="80" t="s">
        <v>35</v>
      </c>
      <c r="B19" s="28">
        <v>1</v>
      </c>
      <c r="C19" s="34" t="s">
        <v>128</v>
      </c>
      <c r="D19" s="34" t="s">
        <v>249</v>
      </c>
      <c r="E19" s="29" t="s">
        <v>129</v>
      </c>
      <c r="F19" s="43" t="s">
        <v>130</v>
      </c>
      <c r="G19" s="28">
        <v>5</v>
      </c>
      <c r="H19" s="28">
        <v>5</v>
      </c>
      <c r="I19" s="28">
        <f>G19*H19</f>
        <v>25</v>
      </c>
      <c r="J19" s="39" t="str">
        <f>IF(AND(I19&gt;0,I19&lt;=1),"BAJO",IF(AND(I19&gt;1,I19&lt;=9),"MODERADO",IF(AND(I19&gt;9,I19&lt;=16),"ALTO",IF(AND(I19&gt;16),"EXTREMO","-"))))</f>
        <v>EXTREMO</v>
      </c>
      <c r="K19" s="40" t="s">
        <v>131</v>
      </c>
      <c r="L19" s="38">
        <v>5</v>
      </c>
      <c r="M19" s="38">
        <v>5</v>
      </c>
      <c r="N19" s="38">
        <f>L19*M19</f>
        <v>25</v>
      </c>
      <c r="O19" s="39" t="str">
        <f>IF(AND(N19&gt;0,N19&lt;=1),"BAJO",IF(AND(N19&gt;1,N19&lt;=9),"MODERADO",IF(AND(N19&gt;9,N19&lt;=16),"ALTO",IF(AND(N19&gt;16),"EXTREMO","-"))))</f>
        <v>EXTREMO</v>
      </c>
      <c r="P19" s="39" t="s">
        <v>133</v>
      </c>
      <c r="Q19" s="34" t="s">
        <v>134</v>
      </c>
      <c r="R19" s="39" t="s">
        <v>135</v>
      </c>
      <c r="S19" s="41">
        <v>44195</v>
      </c>
      <c r="T19" s="70" t="s">
        <v>286</v>
      </c>
    </row>
    <row r="20" spans="1:20" ht="266.25" customHeight="1" x14ac:dyDescent="0.2">
      <c r="A20" s="82"/>
      <c r="B20" s="28">
        <v>2</v>
      </c>
      <c r="C20" s="29" t="s">
        <v>250</v>
      </c>
      <c r="D20" s="29" t="s">
        <v>251</v>
      </c>
      <c r="E20" s="29" t="s">
        <v>252</v>
      </c>
      <c r="F20" s="43" t="s">
        <v>130</v>
      </c>
      <c r="G20" s="28">
        <v>5</v>
      </c>
      <c r="H20" s="28">
        <v>5</v>
      </c>
      <c r="I20" s="28">
        <f>G20*H20</f>
        <v>25</v>
      </c>
      <c r="J20" s="39" t="str">
        <f>IF(AND(I20&gt;0,I20&lt;=1),"BAJO",IF(AND(I20&gt;1,I20&lt;=9),"MODERADO",IF(AND(I20&gt;9,I20&lt;=16),"ALTO",IF(AND(I20&gt;16),"EXTREMO","-"))))</f>
        <v>EXTREMO</v>
      </c>
      <c r="K20" s="36" t="s">
        <v>131</v>
      </c>
      <c r="L20" s="28">
        <v>5</v>
      </c>
      <c r="M20" s="28">
        <v>5</v>
      </c>
      <c r="N20" s="38">
        <f>L20*M20</f>
        <v>25</v>
      </c>
      <c r="O20" s="39" t="str">
        <f>IF(AND(N20&gt;0,N20&lt;=1),"BAJO",IF(AND(N20&gt;1,N20&lt;=9),"MODERADO",IF(AND(N20&gt;9,N20&lt;=16),"ALTO",IF(AND(N20&gt;16),"EXTREMO","-"))))</f>
        <v>EXTREMO</v>
      </c>
      <c r="P20" s="30" t="s">
        <v>132</v>
      </c>
      <c r="Q20" s="53" t="s">
        <v>253</v>
      </c>
      <c r="R20" s="30" t="s">
        <v>135</v>
      </c>
      <c r="S20" s="41">
        <v>44195</v>
      </c>
      <c r="T20" s="148" t="s">
        <v>301</v>
      </c>
    </row>
    <row r="21" spans="1:20" ht="89.25" customHeight="1" x14ac:dyDescent="0.2">
      <c r="A21" s="35" t="s">
        <v>141</v>
      </c>
      <c r="B21" s="28">
        <v>3</v>
      </c>
      <c r="C21" s="29" t="s">
        <v>254</v>
      </c>
      <c r="D21" s="29" t="s">
        <v>142</v>
      </c>
      <c r="E21" s="29" t="s">
        <v>255</v>
      </c>
      <c r="F21" s="36" t="s">
        <v>143</v>
      </c>
      <c r="G21" s="28">
        <v>4</v>
      </c>
      <c r="H21" s="28">
        <v>5</v>
      </c>
      <c r="I21" s="28">
        <f t="shared" ref="I21:I45" si="0">G21*H21</f>
        <v>20</v>
      </c>
      <c r="J21" s="30" t="str">
        <f t="shared" ref="J21:J45" si="1">IF(AND(I21&gt;0,I21&lt;=1),"BAJO",IF(AND(I21&gt;1,I21&lt;=9),"MODERADO",IF(AND(I21&gt;9,I21&lt;=16),"ALTO",IF(AND(I21&gt;16),"EXTREMO","-"))))</f>
        <v>EXTREMO</v>
      </c>
      <c r="K21" s="36" t="s">
        <v>131</v>
      </c>
      <c r="L21" s="28">
        <v>1</v>
      </c>
      <c r="M21" s="28">
        <v>1</v>
      </c>
      <c r="N21" s="28">
        <f t="shared" ref="N21:N45" si="2">L21*M21</f>
        <v>1</v>
      </c>
      <c r="O21" s="30" t="str">
        <f t="shared" ref="O21:O45" si="3">IF(AND(N21&gt;0,N21&lt;=1),"BAJO",IF(AND(N21&gt;1,N21&lt;=9),"MODERADO",IF(AND(N21&gt;9,N21&lt;=16),"ALTO",IF(AND(N21&gt;16),"EXTREMO","-"))))</f>
        <v>BAJO</v>
      </c>
      <c r="P21" s="30" t="s">
        <v>144</v>
      </c>
      <c r="Q21" s="29" t="s">
        <v>256</v>
      </c>
      <c r="R21" s="30" t="s">
        <v>157</v>
      </c>
      <c r="S21" s="41">
        <v>44195</v>
      </c>
      <c r="T21" s="147" t="s">
        <v>287</v>
      </c>
    </row>
    <row r="22" spans="1:20" ht="90.75" customHeight="1" x14ac:dyDescent="0.2">
      <c r="A22" s="35" t="s">
        <v>145</v>
      </c>
      <c r="B22" s="28">
        <v>4</v>
      </c>
      <c r="C22" s="29" t="s">
        <v>146</v>
      </c>
      <c r="D22" s="29" t="s">
        <v>142</v>
      </c>
      <c r="E22" s="29" t="s">
        <v>255</v>
      </c>
      <c r="F22" s="36" t="s">
        <v>143</v>
      </c>
      <c r="G22" s="28">
        <v>4</v>
      </c>
      <c r="H22" s="28">
        <v>3</v>
      </c>
      <c r="I22" s="28">
        <f t="shared" si="0"/>
        <v>12</v>
      </c>
      <c r="J22" s="30" t="str">
        <f t="shared" si="1"/>
        <v>ALTO</v>
      </c>
      <c r="K22" s="36" t="s">
        <v>131</v>
      </c>
      <c r="L22" s="28">
        <v>1</v>
      </c>
      <c r="M22" s="28">
        <v>1</v>
      </c>
      <c r="N22" s="28">
        <f t="shared" si="2"/>
        <v>1</v>
      </c>
      <c r="O22" s="30" t="str">
        <f t="shared" si="3"/>
        <v>BAJO</v>
      </c>
      <c r="P22" s="30" t="s">
        <v>144</v>
      </c>
      <c r="Q22" s="29" t="s">
        <v>256</v>
      </c>
      <c r="R22" s="30" t="s">
        <v>156</v>
      </c>
      <c r="S22" s="41">
        <v>44195</v>
      </c>
      <c r="T22" s="147" t="s">
        <v>288</v>
      </c>
    </row>
    <row r="23" spans="1:20" ht="81.75" customHeight="1" x14ac:dyDescent="0.2">
      <c r="A23" s="35" t="s">
        <v>147</v>
      </c>
      <c r="B23" s="28">
        <v>5</v>
      </c>
      <c r="C23" s="29" t="s">
        <v>148</v>
      </c>
      <c r="D23" s="29" t="s">
        <v>149</v>
      </c>
      <c r="E23" s="29" t="s">
        <v>257</v>
      </c>
      <c r="F23" s="36" t="s">
        <v>143</v>
      </c>
      <c r="G23" s="28">
        <v>5</v>
      </c>
      <c r="H23" s="28">
        <v>5</v>
      </c>
      <c r="I23" s="28">
        <f t="shared" si="0"/>
        <v>25</v>
      </c>
      <c r="J23" s="30" t="str">
        <f t="shared" si="1"/>
        <v>EXTREMO</v>
      </c>
      <c r="K23" s="36" t="s">
        <v>131</v>
      </c>
      <c r="L23" s="28">
        <v>1</v>
      </c>
      <c r="M23" s="28">
        <v>1</v>
      </c>
      <c r="N23" s="28">
        <f t="shared" si="2"/>
        <v>1</v>
      </c>
      <c r="O23" s="30" t="str">
        <f t="shared" si="3"/>
        <v>BAJO</v>
      </c>
      <c r="P23" s="30" t="s">
        <v>144</v>
      </c>
      <c r="Q23" s="29" t="s">
        <v>260</v>
      </c>
      <c r="R23" s="30" t="s">
        <v>155</v>
      </c>
      <c r="S23" s="41">
        <v>44195</v>
      </c>
      <c r="T23" s="147" t="s">
        <v>287</v>
      </c>
    </row>
    <row r="24" spans="1:20" ht="216" customHeight="1" x14ac:dyDescent="0.2">
      <c r="A24" s="80" t="s">
        <v>150</v>
      </c>
      <c r="B24" s="28">
        <v>6</v>
      </c>
      <c r="C24" s="29" t="s">
        <v>151</v>
      </c>
      <c r="D24" s="29" t="s">
        <v>152</v>
      </c>
      <c r="E24" s="29" t="s">
        <v>153</v>
      </c>
      <c r="F24" s="36" t="s">
        <v>130</v>
      </c>
      <c r="G24" s="28">
        <v>5</v>
      </c>
      <c r="H24" s="28">
        <v>5</v>
      </c>
      <c r="I24" s="28">
        <f t="shared" si="0"/>
        <v>25</v>
      </c>
      <c r="J24" s="30" t="str">
        <f t="shared" si="1"/>
        <v>EXTREMO</v>
      </c>
      <c r="K24" s="36" t="s">
        <v>154</v>
      </c>
      <c r="L24" s="28">
        <v>5</v>
      </c>
      <c r="M24" s="28">
        <v>5</v>
      </c>
      <c r="N24" s="28">
        <f t="shared" si="2"/>
        <v>25</v>
      </c>
      <c r="O24" s="30" t="str">
        <f t="shared" si="3"/>
        <v>EXTREMO</v>
      </c>
      <c r="P24" s="30" t="s">
        <v>144</v>
      </c>
      <c r="Q24" s="48" t="s">
        <v>258</v>
      </c>
      <c r="R24" s="30" t="s">
        <v>193</v>
      </c>
      <c r="S24" s="41">
        <v>44195</v>
      </c>
      <c r="T24" s="71" t="s">
        <v>289</v>
      </c>
    </row>
    <row r="25" spans="1:20" ht="130.5" customHeight="1" x14ac:dyDescent="0.2">
      <c r="A25" s="82"/>
      <c r="B25" s="28">
        <v>7</v>
      </c>
      <c r="C25" s="29" t="s">
        <v>201</v>
      </c>
      <c r="D25" s="29" t="s">
        <v>149</v>
      </c>
      <c r="E25" s="29" t="s">
        <v>259</v>
      </c>
      <c r="F25" s="36" t="s">
        <v>143</v>
      </c>
      <c r="G25" s="28">
        <v>5</v>
      </c>
      <c r="H25" s="28">
        <v>5</v>
      </c>
      <c r="I25" s="28">
        <f t="shared" si="0"/>
        <v>25</v>
      </c>
      <c r="J25" s="30" t="str">
        <f t="shared" si="1"/>
        <v>EXTREMO</v>
      </c>
      <c r="K25" s="36" t="s">
        <v>154</v>
      </c>
      <c r="L25" s="28">
        <v>5</v>
      </c>
      <c r="M25" s="28">
        <v>5</v>
      </c>
      <c r="N25" s="28">
        <f t="shared" si="2"/>
        <v>25</v>
      </c>
      <c r="O25" s="30" t="str">
        <f t="shared" si="3"/>
        <v>EXTREMO</v>
      </c>
      <c r="P25" s="30" t="s">
        <v>144</v>
      </c>
      <c r="Q25" s="29" t="s">
        <v>260</v>
      </c>
      <c r="R25" s="30" t="s">
        <v>202</v>
      </c>
      <c r="S25" s="41">
        <v>44195</v>
      </c>
      <c r="T25" s="79" t="s">
        <v>290</v>
      </c>
    </row>
    <row r="26" spans="1:20" ht="108" x14ac:dyDescent="0.2">
      <c r="A26" s="80" t="s">
        <v>158</v>
      </c>
      <c r="B26" s="28">
        <v>8</v>
      </c>
      <c r="C26" s="29" t="s">
        <v>159</v>
      </c>
      <c r="D26" s="29" t="s">
        <v>160</v>
      </c>
      <c r="E26" s="29" t="s">
        <v>161</v>
      </c>
      <c r="F26" s="36" t="s">
        <v>162</v>
      </c>
      <c r="G26" s="28">
        <v>2</v>
      </c>
      <c r="H26" s="28">
        <v>5</v>
      </c>
      <c r="I26" s="28">
        <f t="shared" si="0"/>
        <v>10</v>
      </c>
      <c r="J26" s="30" t="str">
        <f t="shared" si="1"/>
        <v>ALTO</v>
      </c>
      <c r="K26" s="36" t="s">
        <v>131</v>
      </c>
      <c r="L26" s="28">
        <v>1</v>
      </c>
      <c r="M26" s="28">
        <v>1</v>
      </c>
      <c r="N26" s="28">
        <f t="shared" si="2"/>
        <v>1</v>
      </c>
      <c r="O26" s="30" t="str">
        <f t="shared" si="3"/>
        <v>BAJO</v>
      </c>
      <c r="P26" s="30" t="s">
        <v>133</v>
      </c>
      <c r="Q26" s="29" t="s">
        <v>261</v>
      </c>
      <c r="R26" s="30" t="s">
        <v>163</v>
      </c>
      <c r="S26" s="30" t="s">
        <v>164</v>
      </c>
      <c r="T26" s="71" t="s">
        <v>291</v>
      </c>
    </row>
    <row r="27" spans="1:20" ht="87.75" x14ac:dyDescent="0.2">
      <c r="A27" s="81"/>
      <c r="B27" s="28">
        <v>9</v>
      </c>
      <c r="C27" s="29" t="s">
        <v>165</v>
      </c>
      <c r="D27" s="29" t="s">
        <v>166</v>
      </c>
      <c r="E27" s="29" t="s">
        <v>167</v>
      </c>
      <c r="F27" s="36" t="s">
        <v>130</v>
      </c>
      <c r="G27" s="28">
        <v>1</v>
      </c>
      <c r="H27" s="28">
        <v>3</v>
      </c>
      <c r="I27" s="28">
        <f t="shared" si="0"/>
        <v>3</v>
      </c>
      <c r="J27" s="30" t="str">
        <f t="shared" si="1"/>
        <v>MODERADO</v>
      </c>
      <c r="K27" s="36" t="s">
        <v>168</v>
      </c>
      <c r="L27" s="28">
        <v>1</v>
      </c>
      <c r="M27" s="28">
        <v>3</v>
      </c>
      <c r="N27" s="28">
        <f t="shared" si="2"/>
        <v>3</v>
      </c>
      <c r="O27" s="30" t="str">
        <f t="shared" si="3"/>
        <v>MODERADO</v>
      </c>
      <c r="P27" s="30" t="s">
        <v>133</v>
      </c>
      <c r="Q27" s="29" t="s">
        <v>169</v>
      </c>
      <c r="R27" s="30" t="s">
        <v>163</v>
      </c>
      <c r="S27" s="30" t="s">
        <v>164</v>
      </c>
      <c r="T27" s="72" t="s">
        <v>292</v>
      </c>
    </row>
    <row r="28" spans="1:20" ht="171" x14ac:dyDescent="0.2">
      <c r="A28" s="82"/>
      <c r="B28" s="28">
        <v>10</v>
      </c>
      <c r="C28" s="29" t="s">
        <v>171</v>
      </c>
      <c r="D28" s="29" t="s">
        <v>172</v>
      </c>
      <c r="E28" s="29" t="s">
        <v>173</v>
      </c>
      <c r="F28" s="36" t="s">
        <v>130</v>
      </c>
      <c r="G28" s="28">
        <v>2</v>
      </c>
      <c r="H28" s="28">
        <v>4</v>
      </c>
      <c r="I28" s="28">
        <f t="shared" si="0"/>
        <v>8</v>
      </c>
      <c r="J28" s="30" t="str">
        <f t="shared" si="1"/>
        <v>MODERADO</v>
      </c>
      <c r="K28" s="36" t="s">
        <v>131</v>
      </c>
      <c r="L28" s="28">
        <v>1</v>
      </c>
      <c r="M28" s="28">
        <v>2</v>
      </c>
      <c r="N28" s="28">
        <f t="shared" si="2"/>
        <v>2</v>
      </c>
      <c r="O28" s="30" t="str">
        <f t="shared" si="3"/>
        <v>MODERADO</v>
      </c>
      <c r="P28" s="30" t="s">
        <v>133</v>
      </c>
      <c r="Q28" s="29" t="s">
        <v>262</v>
      </c>
      <c r="R28" s="30" t="s">
        <v>163</v>
      </c>
      <c r="S28" s="37">
        <v>43891</v>
      </c>
      <c r="T28" s="73" t="s">
        <v>293</v>
      </c>
    </row>
    <row r="29" spans="1:20" ht="120.75" customHeight="1" x14ac:dyDescent="0.2">
      <c r="A29" s="80" t="s">
        <v>36</v>
      </c>
      <c r="B29" s="28">
        <v>11</v>
      </c>
      <c r="C29" s="29" t="s">
        <v>174</v>
      </c>
      <c r="D29" s="29" t="s">
        <v>175</v>
      </c>
      <c r="E29" s="29" t="s">
        <v>219</v>
      </c>
      <c r="F29" s="36" t="s">
        <v>162</v>
      </c>
      <c r="G29" s="28">
        <v>4</v>
      </c>
      <c r="H29" s="28">
        <v>3</v>
      </c>
      <c r="I29" s="28">
        <f t="shared" si="0"/>
        <v>12</v>
      </c>
      <c r="J29" s="30" t="str">
        <f t="shared" si="1"/>
        <v>ALTO</v>
      </c>
      <c r="K29" s="36" t="s">
        <v>154</v>
      </c>
      <c r="L29" s="28">
        <v>4</v>
      </c>
      <c r="M29" s="28">
        <v>3</v>
      </c>
      <c r="N29" s="28">
        <f t="shared" si="2"/>
        <v>12</v>
      </c>
      <c r="O29" s="30" t="str">
        <f t="shared" si="3"/>
        <v>ALTO</v>
      </c>
      <c r="P29" s="30" t="s">
        <v>132</v>
      </c>
      <c r="Q29" s="29" t="s">
        <v>176</v>
      </c>
      <c r="R29" s="30" t="s">
        <v>177</v>
      </c>
      <c r="S29" s="37">
        <v>44105</v>
      </c>
      <c r="T29" s="72" t="s">
        <v>302</v>
      </c>
    </row>
    <row r="30" spans="1:20" ht="87.75" customHeight="1" x14ac:dyDescent="0.2">
      <c r="A30" s="81"/>
      <c r="B30" s="28">
        <v>12</v>
      </c>
      <c r="C30" s="29" t="s">
        <v>230</v>
      </c>
      <c r="D30" s="29" t="s">
        <v>203</v>
      </c>
      <c r="E30" s="29" t="s">
        <v>204</v>
      </c>
      <c r="F30" s="36" t="s">
        <v>205</v>
      </c>
      <c r="G30" s="28">
        <v>4</v>
      </c>
      <c r="H30" s="28">
        <v>3</v>
      </c>
      <c r="I30" s="28">
        <f t="shared" si="0"/>
        <v>12</v>
      </c>
      <c r="J30" s="30" t="str">
        <f t="shared" si="1"/>
        <v>ALTO</v>
      </c>
      <c r="K30" s="36" t="s">
        <v>131</v>
      </c>
      <c r="L30" s="28">
        <v>4</v>
      </c>
      <c r="M30" s="28">
        <v>3</v>
      </c>
      <c r="N30" s="28">
        <f t="shared" si="2"/>
        <v>12</v>
      </c>
      <c r="O30" s="30" t="str">
        <f t="shared" si="3"/>
        <v>ALTO</v>
      </c>
      <c r="P30" s="30" t="s">
        <v>133</v>
      </c>
      <c r="Q30" s="29" t="s">
        <v>212</v>
      </c>
      <c r="R30" s="30" t="s">
        <v>177</v>
      </c>
      <c r="S30" s="37">
        <v>44195</v>
      </c>
      <c r="T30" s="149" t="s">
        <v>294</v>
      </c>
    </row>
    <row r="31" spans="1:20" ht="177.75" customHeight="1" x14ac:dyDescent="0.2">
      <c r="A31" s="81"/>
      <c r="B31" s="28">
        <v>13</v>
      </c>
      <c r="C31" s="29" t="s">
        <v>206</v>
      </c>
      <c r="D31" s="29" t="s">
        <v>207</v>
      </c>
      <c r="E31" s="29" t="s">
        <v>208</v>
      </c>
      <c r="F31" s="36" t="s">
        <v>211</v>
      </c>
      <c r="G31" s="28">
        <v>3</v>
      </c>
      <c r="H31" s="28">
        <v>3</v>
      </c>
      <c r="I31" s="28">
        <f t="shared" si="0"/>
        <v>9</v>
      </c>
      <c r="J31" s="30" t="str">
        <f t="shared" si="1"/>
        <v>MODERADO</v>
      </c>
      <c r="K31" s="36" t="s">
        <v>131</v>
      </c>
      <c r="L31" s="28">
        <v>2</v>
      </c>
      <c r="M31" s="28">
        <v>1</v>
      </c>
      <c r="N31" s="28">
        <f t="shared" si="2"/>
        <v>2</v>
      </c>
      <c r="O31" s="30" t="str">
        <f t="shared" si="3"/>
        <v>MODERADO</v>
      </c>
      <c r="P31" s="30" t="s">
        <v>133</v>
      </c>
      <c r="Q31" s="29" t="s">
        <v>213</v>
      </c>
      <c r="R31" s="30" t="s">
        <v>170</v>
      </c>
      <c r="S31" s="37">
        <v>44104</v>
      </c>
      <c r="T31" s="71" t="s">
        <v>303</v>
      </c>
    </row>
    <row r="32" spans="1:20" ht="84" x14ac:dyDescent="0.2">
      <c r="A32" s="82"/>
      <c r="B32" s="28">
        <v>14</v>
      </c>
      <c r="C32" s="29" t="s">
        <v>231</v>
      </c>
      <c r="D32" s="29" t="s">
        <v>209</v>
      </c>
      <c r="E32" s="29" t="s">
        <v>210</v>
      </c>
      <c r="F32" s="36" t="s">
        <v>246</v>
      </c>
      <c r="G32" s="28">
        <v>3</v>
      </c>
      <c r="H32" s="28">
        <v>3</v>
      </c>
      <c r="I32" s="28">
        <f t="shared" si="0"/>
        <v>9</v>
      </c>
      <c r="J32" s="30" t="str">
        <f t="shared" si="1"/>
        <v>MODERADO</v>
      </c>
      <c r="K32" s="36" t="s">
        <v>131</v>
      </c>
      <c r="L32" s="28">
        <v>2</v>
      </c>
      <c r="M32" s="28">
        <v>2</v>
      </c>
      <c r="N32" s="28">
        <f t="shared" si="2"/>
        <v>4</v>
      </c>
      <c r="O32" s="30" t="str">
        <f t="shared" si="3"/>
        <v>MODERADO</v>
      </c>
      <c r="P32" s="30" t="s">
        <v>133</v>
      </c>
      <c r="Q32" s="29" t="s">
        <v>232</v>
      </c>
      <c r="R32" s="30" t="s">
        <v>78</v>
      </c>
      <c r="S32" s="37" t="s">
        <v>164</v>
      </c>
      <c r="T32" s="75" t="s">
        <v>304</v>
      </c>
    </row>
    <row r="33" spans="1:20" ht="263.25" customHeight="1" x14ac:dyDescent="0.2">
      <c r="A33" s="80" t="s">
        <v>178</v>
      </c>
      <c r="B33" s="28">
        <v>15</v>
      </c>
      <c r="C33" s="29" t="s">
        <v>179</v>
      </c>
      <c r="D33" s="29" t="s">
        <v>263</v>
      </c>
      <c r="E33" s="29" t="s">
        <v>180</v>
      </c>
      <c r="F33" s="36" t="s">
        <v>130</v>
      </c>
      <c r="G33" s="28">
        <v>5</v>
      </c>
      <c r="H33" s="28">
        <v>5</v>
      </c>
      <c r="I33" s="28">
        <f t="shared" si="0"/>
        <v>25</v>
      </c>
      <c r="J33" s="30" t="str">
        <f t="shared" si="1"/>
        <v>EXTREMO</v>
      </c>
      <c r="K33" s="36" t="s">
        <v>168</v>
      </c>
      <c r="L33" s="28">
        <v>2</v>
      </c>
      <c r="M33" s="28">
        <v>1</v>
      </c>
      <c r="N33" s="28">
        <f t="shared" si="2"/>
        <v>2</v>
      </c>
      <c r="O33" s="30" t="str">
        <f t="shared" si="3"/>
        <v>MODERADO</v>
      </c>
      <c r="P33" s="30" t="s">
        <v>132</v>
      </c>
      <c r="Q33" s="29" t="s">
        <v>264</v>
      </c>
      <c r="R33" s="30" t="s">
        <v>181</v>
      </c>
      <c r="S33" s="37">
        <v>44165</v>
      </c>
      <c r="T33" s="74" t="s">
        <v>305</v>
      </c>
    </row>
    <row r="34" spans="1:20" ht="270.75" x14ac:dyDescent="0.2">
      <c r="A34" s="81"/>
      <c r="B34" s="28">
        <v>16</v>
      </c>
      <c r="C34" s="42" t="s">
        <v>215</v>
      </c>
      <c r="D34" s="29" t="s">
        <v>216</v>
      </c>
      <c r="E34" s="29" t="s">
        <v>217</v>
      </c>
      <c r="F34" s="36" t="s">
        <v>190</v>
      </c>
      <c r="G34" s="28">
        <v>4</v>
      </c>
      <c r="H34" s="28">
        <v>5</v>
      </c>
      <c r="I34" s="28">
        <f t="shared" si="0"/>
        <v>20</v>
      </c>
      <c r="J34" s="30" t="str">
        <f t="shared" si="1"/>
        <v>EXTREMO</v>
      </c>
      <c r="K34" s="36" t="s">
        <v>131</v>
      </c>
      <c r="L34" s="28">
        <v>3</v>
      </c>
      <c r="M34" s="28">
        <v>4</v>
      </c>
      <c r="N34" s="28">
        <f t="shared" si="2"/>
        <v>12</v>
      </c>
      <c r="O34" s="30" t="str">
        <f t="shared" si="3"/>
        <v>ALTO</v>
      </c>
      <c r="P34" s="30" t="s">
        <v>132</v>
      </c>
      <c r="Q34" s="29" t="s">
        <v>265</v>
      </c>
      <c r="R34" s="30" t="s">
        <v>218</v>
      </c>
      <c r="S34" s="37" t="s">
        <v>164</v>
      </c>
      <c r="T34" s="71" t="s">
        <v>306</v>
      </c>
    </row>
    <row r="35" spans="1:20" ht="128.25" x14ac:dyDescent="0.2">
      <c r="A35" s="82"/>
      <c r="B35" s="28">
        <v>17</v>
      </c>
      <c r="C35" s="150" t="s">
        <v>266</v>
      </c>
      <c r="D35" s="31" t="s">
        <v>267</v>
      </c>
      <c r="E35" s="31" t="s">
        <v>239</v>
      </c>
      <c r="F35" s="36" t="s">
        <v>130</v>
      </c>
      <c r="G35" s="28">
        <v>5</v>
      </c>
      <c r="H35" s="28">
        <v>4</v>
      </c>
      <c r="I35" s="28">
        <f t="shared" si="0"/>
        <v>20</v>
      </c>
      <c r="J35" s="30" t="str">
        <f t="shared" si="1"/>
        <v>EXTREMO</v>
      </c>
      <c r="K35" s="36" t="s">
        <v>154</v>
      </c>
      <c r="L35" s="28">
        <v>5</v>
      </c>
      <c r="M35" s="28">
        <v>4</v>
      </c>
      <c r="N35" s="28">
        <f t="shared" si="2"/>
        <v>20</v>
      </c>
      <c r="O35" s="30" t="str">
        <f t="shared" si="3"/>
        <v>EXTREMO</v>
      </c>
      <c r="P35" s="30" t="s">
        <v>133</v>
      </c>
      <c r="Q35" s="29" t="s">
        <v>241</v>
      </c>
      <c r="R35" s="30" t="s">
        <v>242</v>
      </c>
      <c r="S35" s="37">
        <v>44195</v>
      </c>
      <c r="T35" s="71" t="s">
        <v>295</v>
      </c>
    </row>
    <row r="36" spans="1:20" ht="132" x14ac:dyDescent="0.2">
      <c r="A36" s="80" t="s">
        <v>214</v>
      </c>
      <c r="B36" s="28">
        <v>18</v>
      </c>
      <c r="C36" s="29" t="s">
        <v>220</v>
      </c>
      <c r="D36" s="29" t="s">
        <v>221</v>
      </c>
      <c r="E36" s="29" t="s">
        <v>222</v>
      </c>
      <c r="F36" s="36" t="s">
        <v>130</v>
      </c>
      <c r="G36" s="28">
        <v>2</v>
      </c>
      <c r="H36" s="28">
        <v>3</v>
      </c>
      <c r="I36" s="28">
        <f t="shared" si="0"/>
        <v>6</v>
      </c>
      <c r="J36" s="30" t="str">
        <f t="shared" si="1"/>
        <v>MODERADO</v>
      </c>
      <c r="K36" s="36" t="s">
        <v>131</v>
      </c>
      <c r="L36" s="28">
        <v>1</v>
      </c>
      <c r="M36" s="28">
        <v>2</v>
      </c>
      <c r="N36" s="28">
        <f t="shared" si="2"/>
        <v>2</v>
      </c>
      <c r="O36" s="30" t="str">
        <f t="shared" si="3"/>
        <v>MODERADO</v>
      </c>
      <c r="P36" s="30" t="s">
        <v>133</v>
      </c>
      <c r="Q36" s="29" t="s">
        <v>268</v>
      </c>
      <c r="R36" s="30" t="s">
        <v>223</v>
      </c>
      <c r="S36" s="37">
        <v>44134</v>
      </c>
      <c r="T36" s="73" t="s">
        <v>307</v>
      </c>
    </row>
    <row r="37" spans="1:20" ht="110.25" x14ac:dyDescent="0.2">
      <c r="A37" s="82"/>
      <c r="B37" s="28">
        <v>19</v>
      </c>
      <c r="C37" s="29" t="s">
        <v>224</v>
      </c>
      <c r="D37" s="29" t="s">
        <v>225</v>
      </c>
      <c r="E37" s="29" t="s">
        <v>226</v>
      </c>
      <c r="F37" s="36" t="s">
        <v>190</v>
      </c>
      <c r="G37" s="28">
        <v>3</v>
      </c>
      <c r="H37" s="28">
        <v>4</v>
      </c>
      <c r="I37" s="28">
        <f t="shared" si="0"/>
        <v>12</v>
      </c>
      <c r="J37" s="30" t="str">
        <f t="shared" si="1"/>
        <v>ALTO</v>
      </c>
      <c r="K37" s="36" t="s">
        <v>131</v>
      </c>
      <c r="L37" s="28">
        <v>2</v>
      </c>
      <c r="M37" s="28">
        <v>3</v>
      </c>
      <c r="N37" s="28">
        <f t="shared" si="2"/>
        <v>6</v>
      </c>
      <c r="O37" s="30" t="str">
        <f t="shared" si="3"/>
        <v>MODERADO</v>
      </c>
      <c r="P37" s="30" t="s">
        <v>132</v>
      </c>
      <c r="Q37" s="29" t="s">
        <v>227</v>
      </c>
      <c r="R37" s="30" t="s">
        <v>228</v>
      </c>
      <c r="S37" s="37" t="s">
        <v>74</v>
      </c>
      <c r="T37" s="76" t="s">
        <v>296</v>
      </c>
    </row>
    <row r="38" spans="1:20" ht="96" x14ac:dyDescent="0.2">
      <c r="A38" s="80" t="s">
        <v>183</v>
      </c>
      <c r="B38" s="28">
        <v>20</v>
      </c>
      <c r="C38" s="29" t="s">
        <v>182</v>
      </c>
      <c r="D38" s="29" t="s">
        <v>184</v>
      </c>
      <c r="E38" s="29" t="s">
        <v>185</v>
      </c>
      <c r="F38" s="36" t="s">
        <v>130</v>
      </c>
      <c r="G38" s="28">
        <v>5</v>
      </c>
      <c r="H38" s="28">
        <v>3</v>
      </c>
      <c r="I38" s="28">
        <f t="shared" si="0"/>
        <v>15</v>
      </c>
      <c r="J38" s="30" t="str">
        <f t="shared" si="1"/>
        <v>ALTO</v>
      </c>
      <c r="K38" s="36" t="s">
        <v>131</v>
      </c>
      <c r="L38" s="28">
        <v>1</v>
      </c>
      <c r="M38" s="28">
        <v>1</v>
      </c>
      <c r="N38" s="28">
        <f t="shared" si="2"/>
        <v>1</v>
      </c>
      <c r="O38" s="30" t="str">
        <f t="shared" si="3"/>
        <v>BAJO</v>
      </c>
      <c r="P38" s="30" t="s">
        <v>144</v>
      </c>
      <c r="Q38" s="66" t="s">
        <v>186</v>
      </c>
      <c r="R38" s="30" t="s">
        <v>135</v>
      </c>
      <c r="S38" s="37">
        <v>43952</v>
      </c>
      <c r="T38" s="76" t="s">
        <v>308</v>
      </c>
    </row>
    <row r="39" spans="1:20" ht="84.75" x14ac:dyDescent="0.2">
      <c r="A39" s="81"/>
      <c r="B39" s="28">
        <v>21</v>
      </c>
      <c r="C39" s="29" t="s">
        <v>187</v>
      </c>
      <c r="D39" s="29" t="s">
        <v>188</v>
      </c>
      <c r="E39" s="29" t="s">
        <v>189</v>
      </c>
      <c r="F39" s="36" t="s">
        <v>190</v>
      </c>
      <c r="G39" s="28">
        <v>1</v>
      </c>
      <c r="H39" s="28">
        <v>1</v>
      </c>
      <c r="I39" s="28">
        <f t="shared" si="0"/>
        <v>1</v>
      </c>
      <c r="J39" s="30" t="str">
        <f t="shared" si="1"/>
        <v>BAJO</v>
      </c>
      <c r="K39" s="36" t="s">
        <v>131</v>
      </c>
      <c r="L39" s="28">
        <v>1</v>
      </c>
      <c r="M39" s="28">
        <v>1</v>
      </c>
      <c r="N39" s="28">
        <f t="shared" si="2"/>
        <v>1</v>
      </c>
      <c r="O39" s="30" t="str">
        <f t="shared" si="3"/>
        <v>BAJO</v>
      </c>
      <c r="P39" s="30" t="s">
        <v>132</v>
      </c>
      <c r="Q39" s="29" t="s">
        <v>191</v>
      </c>
      <c r="R39" s="30" t="s">
        <v>192</v>
      </c>
      <c r="S39" s="37">
        <v>43891</v>
      </c>
      <c r="T39" s="76" t="s">
        <v>297</v>
      </c>
    </row>
    <row r="40" spans="1:20" ht="234" customHeight="1" x14ac:dyDescent="0.2">
      <c r="A40" s="81"/>
      <c r="B40" s="28">
        <v>22</v>
      </c>
      <c r="C40" s="31" t="s">
        <v>240</v>
      </c>
      <c r="D40" s="31" t="s">
        <v>269</v>
      </c>
      <c r="E40" s="31" t="s">
        <v>233</v>
      </c>
      <c r="F40" s="36" t="s">
        <v>130</v>
      </c>
      <c r="G40" s="28">
        <v>4</v>
      </c>
      <c r="H40" s="28">
        <v>3</v>
      </c>
      <c r="I40" s="28">
        <f t="shared" si="0"/>
        <v>12</v>
      </c>
      <c r="J40" s="30" t="str">
        <f t="shared" si="1"/>
        <v>ALTO</v>
      </c>
      <c r="K40" s="36" t="s">
        <v>131</v>
      </c>
      <c r="L40" s="28">
        <v>1</v>
      </c>
      <c r="M40" s="28">
        <v>3</v>
      </c>
      <c r="N40" s="28">
        <f t="shared" si="2"/>
        <v>3</v>
      </c>
      <c r="O40" s="30" t="str">
        <f t="shared" si="3"/>
        <v>MODERADO</v>
      </c>
      <c r="P40" s="30" t="s">
        <v>132</v>
      </c>
      <c r="Q40" s="29" t="s">
        <v>270</v>
      </c>
      <c r="R40" s="30" t="s">
        <v>243</v>
      </c>
      <c r="S40" s="37" t="s">
        <v>247</v>
      </c>
      <c r="T40" s="77" t="s">
        <v>309</v>
      </c>
    </row>
    <row r="41" spans="1:20" ht="239.25" customHeight="1" x14ac:dyDescent="0.2">
      <c r="A41" s="81"/>
      <c r="B41" s="28">
        <v>23</v>
      </c>
      <c r="C41" s="31" t="s">
        <v>234</v>
      </c>
      <c r="D41" s="31" t="s">
        <v>272</v>
      </c>
      <c r="E41" s="31" t="s">
        <v>233</v>
      </c>
      <c r="F41" s="36" t="s">
        <v>130</v>
      </c>
      <c r="G41" s="28">
        <v>5</v>
      </c>
      <c r="H41" s="28">
        <v>5</v>
      </c>
      <c r="I41" s="28">
        <f t="shared" si="0"/>
        <v>25</v>
      </c>
      <c r="J41" s="30" t="str">
        <f t="shared" si="1"/>
        <v>EXTREMO</v>
      </c>
      <c r="K41" s="36" t="s">
        <v>154</v>
      </c>
      <c r="L41" s="28">
        <v>5</v>
      </c>
      <c r="M41" s="28">
        <v>5</v>
      </c>
      <c r="N41" s="28">
        <f t="shared" si="2"/>
        <v>25</v>
      </c>
      <c r="O41" s="30" t="str">
        <f t="shared" si="3"/>
        <v>EXTREMO</v>
      </c>
      <c r="P41" s="30"/>
      <c r="Q41" s="29" t="s">
        <v>271</v>
      </c>
      <c r="R41" s="30" t="s">
        <v>244</v>
      </c>
      <c r="S41" s="37" t="s">
        <v>247</v>
      </c>
      <c r="T41" s="78" t="s">
        <v>298</v>
      </c>
    </row>
    <row r="42" spans="1:20" ht="160.5" customHeight="1" x14ac:dyDescent="0.2">
      <c r="A42" s="82"/>
      <c r="B42" s="28">
        <v>24</v>
      </c>
      <c r="C42" s="31" t="s">
        <v>235</v>
      </c>
      <c r="D42" s="31" t="s">
        <v>236</v>
      </c>
      <c r="E42" s="31" t="s">
        <v>233</v>
      </c>
      <c r="F42" s="36" t="s">
        <v>130</v>
      </c>
      <c r="G42" s="28">
        <v>5</v>
      </c>
      <c r="H42" s="28">
        <v>5</v>
      </c>
      <c r="I42" s="28">
        <f t="shared" si="0"/>
        <v>25</v>
      </c>
      <c r="J42" s="30" t="str">
        <f t="shared" si="1"/>
        <v>EXTREMO</v>
      </c>
      <c r="K42" s="36" t="s">
        <v>131</v>
      </c>
      <c r="L42" s="28">
        <v>4</v>
      </c>
      <c r="M42" s="28">
        <v>3</v>
      </c>
      <c r="N42" s="28">
        <f t="shared" si="2"/>
        <v>12</v>
      </c>
      <c r="O42" s="30" t="str">
        <f t="shared" si="3"/>
        <v>ALTO</v>
      </c>
      <c r="P42" s="30" t="s">
        <v>132</v>
      </c>
      <c r="Q42" s="29" t="s">
        <v>273</v>
      </c>
      <c r="R42" s="30" t="s">
        <v>82</v>
      </c>
      <c r="S42" s="37" t="s">
        <v>247</v>
      </c>
      <c r="T42" s="77" t="s">
        <v>299</v>
      </c>
    </row>
    <row r="43" spans="1:20" ht="196.5" customHeight="1" x14ac:dyDescent="0.2">
      <c r="A43" s="51"/>
      <c r="B43" s="28">
        <v>25</v>
      </c>
      <c r="C43" s="31" t="s">
        <v>237</v>
      </c>
      <c r="D43" s="31" t="s">
        <v>238</v>
      </c>
      <c r="E43" s="31" t="s">
        <v>233</v>
      </c>
      <c r="F43" s="36" t="s">
        <v>130</v>
      </c>
      <c r="G43" s="28">
        <v>5</v>
      </c>
      <c r="H43" s="28">
        <v>5</v>
      </c>
      <c r="I43" s="28">
        <f t="shared" si="0"/>
        <v>25</v>
      </c>
      <c r="J43" s="30" t="str">
        <f t="shared" si="1"/>
        <v>EXTREMO</v>
      </c>
      <c r="K43" s="36" t="s">
        <v>154</v>
      </c>
      <c r="L43" s="28">
        <v>5</v>
      </c>
      <c r="M43" s="28">
        <v>5</v>
      </c>
      <c r="N43" s="28">
        <f t="shared" si="2"/>
        <v>25</v>
      </c>
      <c r="O43" s="30" t="str">
        <f t="shared" si="3"/>
        <v>EXTREMO</v>
      </c>
      <c r="P43" s="30" t="s">
        <v>133</v>
      </c>
      <c r="Q43" s="29" t="s">
        <v>274</v>
      </c>
      <c r="R43" s="30" t="s">
        <v>245</v>
      </c>
      <c r="S43" s="37" t="s">
        <v>247</v>
      </c>
      <c r="T43" s="79" t="s">
        <v>310</v>
      </c>
    </row>
    <row r="44" spans="1:20" ht="261.75" customHeight="1" x14ac:dyDescent="0.2">
      <c r="A44" s="80" t="s">
        <v>194</v>
      </c>
      <c r="B44" s="28">
        <v>26</v>
      </c>
      <c r="C44" s="29" t="s">
        <v>275</v>
      </c>
      <c r="D44" s="29" t="s">
        <v>195</v>
      </c>
      <c r="E44" s="29" t="s">
        <v>197</v>
      </c>
      <c r="F44" s="36" t="s">
        <v>162</v>
      </c>
      <c r="G44" s="28">
        <v>5</v>
      </c>
      <c r="H44" s="28">
        <v>2</v>
      </c>
      <c r="I44" s="28">
        <f t="shared" si="0"/>
        <v>10</v>
      </c>
      <c r="J44" s="30" t="str">
        <f t="shared" si="1"/>
        <v>ALTO</v>
      </c>
      <c r="K44" s="36" t="s">
        <v>131</v>
      </c>
      <c r="L44" s="28">
        <v>3</v>
      </c>
      <c r="M44" s="28">
        <v>3</v>
      </c>
      <c r="N44" s="28">
        <f t="shared" si="2"/>
        <v>9</v>
      </c>
      <c r="O44" s="30" t="str">
        <f t="shared" si="3"/>
        <v>MODERADO</v>
      </c>
      <c r="P44" s="30" t="s">
        <v>133</v>
      </c>
      <c r="Q44" s="31" t="s">
        <v>199</v>
      </c>
      <c r="R44" s="30" t="s">
        <v>200</v>
      </c>
      <c r="S44" s="37">
        <v>44195</v>
      </c>
      <c r="T44" s="71" t="s">
        <v>311</v>
      </c>
    </row>
    <row r="45" spans="1:20" ht="114" x14ac:dyDescent="0.2">
      <c r="A45" s="82"/>
      <c r="B45" s="28">
        <v>27</v>
      </c>
      <c r="C45" s="29" t="s">
        <v>276</v>
      </c>
      <c r="D45" s="29" t="s">
        <v>196</v>
      </c>
      <c r="E45" s="29" t="s">
        <v>198</v>
      </c>
      <c r="F45" s="36" t="s">
        <v>162</v>
      </c>
      <c r="G45" s="28">
        <v>3</v>
      </c>
      <c r="H45" s="28">
        <v>3</v>
      </c>
      <c r="I45" s="28">
        <f t="shared" si="0"/>
        <v>9</v>
      </c>
      <c r="J45" s="30" t="str">
        <f t="shared" si="1"/>
        <v>MODERADO</v>
      </c>
      <c r="K45" s="36" t="s">
        <v>131</v>
      </c>
      <c r="L45" s="28">
        <v>3</v>
      </c>
      <c r="M45" s="28">
        <v>3</v>
      </c>
      <c r="N45" s="28">
        <f t="shared" si="2"/>
        <v>9</v>
      </c>
      <c r="O45" s="30" t="str">
        <f t="shared" si="3"/>
        <v>MODERADO</v>
      </c>
      <c r="P45" s="30" t="s">
        <v>133</v>
      </c>
      <c r="Q45" s="29" t="s">
        <v>277</v>
      </c>
      <c r="R45" s="30" t="s">
        <v>200</v>
      </c>
      <c r="S45" s="37">
        <v>44195</v>
      </c>
      <c r="T45" s="71" t="s">
        <v>300</v>
      </c>
    </row>
    <row r="46" spans="1:20" x14ac:dyDescent="0.2">
      <c r="E46" s="32"/>
      <c r="F46" s="32"/>
      <c r="O46" s="33"/>
      <c r="R46" s="33"/>
      <c r="S46" s="33"/>
    </row>
    <row r="47" spans="1:20" x14ac:dyDescent="0.2">
      <c r="E47" s="32"/>
      <c r="F47" s="32"/>
    </row>
    <row r="48" spans="1:20" x14ac:dyDescent="0.2">
      <c r="A48" s="83" t="s">
        <v>136</v>
      </c>
      <c r="B48" s="84"/>
      <c r="C48" s="85"/>
      <c r="D48" s="92" t="s">
        <v>137</v>
      </c>
      <c r="E48" s="92"/>
    </row>
    <row r="49" spans="1:5" s="10" customFormat="1" x14ac:dyDescent="0.2">
      <c r="A49" s="86"/>
      <c r="B49" s="87"/>
      <c r="C49" s="88"/>
      <c r="D49" s="92"/>
      <c r="E49" s="92"/>
    </row>
    <row r="50" spans="1:5" s="10" customFormat="1" x14ac:dyDescent="0.2">
      <c r="A50" s="86"/>
      <c r="B50" s="87"/>
      <c r="C50" s="88"/>
      <c r="D50" s="93" t="s">
        <v>138</v>
      </c>
      <c r="E50" s="93"/>
    </row>
    <row r="51" spans="1:5" s="10" customFormat="1" x14ac:dyDescent="0.2">
      <c r="A51" s="86"/>
      <c r="B51" s="87"/>
      <c r="C51" s="88"/>
      <c r="D51" s="93"/>
      <c r="E51" s="93"/>
    </row>
    <row r="52" spans="1:5" s="10" customFormat="1" x14ac:dyDescent="0.2">
      <c r="A52" s="86"/>
      <c r="B52" s="87"/>
      <c r="C52" s="88"/>
      <c r="D52" s="94" t="s">
        <v>139</v>
      </c>
      <c r="E52" s="94"/>
    </row>
    <row r="53" spans="1:5" s="10" customFormat="1" x14ac:dyDescent="0.2">
      <c r="A53" s="86"/>
      <c r="B53" s="87"/>
      <c r="C53" s="88"/>
      <c r="D53" s="94"/>
      <c r="E53" s="94"/>
    </row>
    <row r="54" spans="1:5" s="10" customFormat="1" x14ac:dyDescent="0.2">
      <c r="A54" s="86"/>
      <c r="B54" s="87"/>
      <c r="C54" s="88"/>
      <c r="D54" s="95" t="s">
        <v>140</v>
      </c>
      <c r="E54" s="95"/>
    </row>
    <row r="55" spans="1:5" s="10" customFormat="1" x14ac:dyDescent="0.2">
      <c r="A55" s="89"/>
      <c r="B55" s="90"/>
      <c r="C55" s="91"/>
      <c r="D55" s="95"/>
      <c r="E55" s="95"/>
    </row>
    <row r="59" spans="1:5" s="10" customFormat="1" x14ac:dyDescent="0.2">
      <c r="B59" s="49"/>
      <c r="C59" s="32"/>
      <c r="D59" s="32"/>
      <c r="E59" s="9"/>
    </row>
    <row r="60" spans="1:5" s="10" customFormat="1" x14ac:dyDescent="0.2">
      <c r="B60" s="49" t="s">
        <v>282</v>
      </c>
      <c r="C60" s="32"/>
      <c r="D60" s="32"/>
      <c r="E60" s="9"/>
    </row>
    <row r="61" spans="1:5" s="10" customFormat="1" x14ac:dyDescent="0.2">
      <c r="B61" s="49" t="s">
        <v>281</v>
      </c>
      <c r="C61" s="32"/>
      <c r="D61" s="32"/>
      <c r="E61" s="9"/>
    </row>
  </sheetData>
  <mergeCells count="50">
    <mergeCell ref="A38:A42"/>
    <mergeCell ref="A44:A45"/>
    <mergeCell ref="A48:C55"/>
    <mergeCell ref="D48:E49"/>
    <mergeCell ref="D50:E51"/>
    <mergeCell ref="D52:E53"/>
    <mergeCell ref="D54:E55"/>
    <mergeCell ref="A19:A20"/>
    <mergeCell ref="A24:A25"/>
    <mergeCell ref="A26:A28"/>
    <mergeCell ref="A29:A32"/>
    <mergeCell ref="A33:A35"/>
    <mergeCell ref="A36:A37"/>
    <mergeCell ref="S16:S18"/>
    <mergeCell ref="T16:T18"/>
    <mergeCell ref="G17:G18"/>
    <mergeCell ref="H17:H18"/>
    <mergeCell ref="I17:I18"/>
    <mergeCell ref="J17:J18"/>
    <mergeCell ref="L17:L18"/>
    <mergeCell ref="M17:M18"/>
    <mergeCell ref="N17:N18"/>
    <mergeCell ref="O17:O18"/>
    <mergeCell ref="G16:J16"/>
    <mergeCell ref="K16:K18"/>
    <mergeCell ref="L16:O16"/>
    <mergeCell ref="P16:P18"/>
    <mergeCell ref="Q16:Q18"/>
    <mergeCell ref="R16:R18"/>
    <mergeCell ref="A16:A18"/>
    <mergeCell ref="B16:B18"/>
    <mergeCell ref="C16:C18"/>
    <mergeCell ref="D16:D18"/>
    <mergeCell ref="E16:E18"/>
    <mergeCell ref="F16:F18"/>
    <mergeCell ref="A11:S11"/>
    <mergeCell ref="A12:S12"/>
    <mergeCell ref="A13:T13"/>
    <mergeCell ref="A14:S14"/>
    <mergeCell ref="A15:F15"/>
    <mergeCell ref="G15:J15"/>
    <mergeCell ref="K15:P15"/>
    <mergeCell ref="Q15:T15"/>
    <mergeCell ref="A2:S2"/>
    <mergeCell ref="A3:B9"/>
    <mergeCell ref="C3:R6"/>
    <mergeCell ref="S3:T4"/>
    <mergeCell ref="S5:T7"/>
    <mergeCell ref="C7:R9"/>
    <mergeCell ref="S8:T9"/>
  </mergeCells>
  <conditionalFormatting sqref="J19:K24 J26:K43 O26:Q37 O19:Q19 O39:Q43 O38:P38 O21:Q24 O20:P20">
    <cfRule type="containsText" dxfId="17" priority="16" operator="containsText" text="EXTREMO">
      <formula>NOT(ISERROR(SEARCH("EXTREMO",J19)))</formula>
    </cfRule>
    <cfRule type="containsText" dxfId="16" priority="17" operator="containsText" text="MODERADO">
      <formula>NOT(ISERROR(SEARCH("MODERADO",J19)))</formula>
    </cfRule>
    <cfRule type="containsText" dxfId="15" priority="18" operator="containsText" text="BAJO">
      <formula>NOT(ISERROR(SEARCH("BAJO",J19)))</formula>
    </cfRule>
  </conditionalFormatting>
  <conditionalFormatting sqref="J19:J24 J26:J43">
    <cfRule type="cellIs" dxfId="14" priority="15" operator="equal">
      <formula>"ALTO"</formula>
    </cfRule>
  </conditionalFormatting>
  <conditionalFormatting sqref="O19:O24 O26:O43">
    <cfRule type="cellIs" dxfId="13" priority="14" operator="equal">
      <formula>"ALTO"</formula>
    </cfRule>
  </conditionalFormatting>
  <conditionalFormatting sqref="J44:K45 O44:Q45">
    <cfRule type="containsText" dxfId="12" priority="11" operator="containsText" text="EXTREMO">
      <formula>NOT(ISERROR(SEARCH("EXTREMO",J44)))</formula>
    </cfRule>
    <cfRule type="containsText" dxfId="11" priority="12" operator="containsText" text="MODERADO">
      <formula>NOT(ISERROR(SEARCH("MODERADO",J44)))</formula>
    </cfRule>
    <cfRule type="containsText" dxfId="10" priority="13" operator="containsText" text="BAJO">
      <formula>NOT(ISERROR(SEARCH("BAJO",J44)))</formula>
    </cfRule>
  </conditionalFormatting>
  <conditionalFormatting sqref="J44:J45">
    <cfRule type="cellIs" dxfId="9" priority="10" operator="equal">
      <formula>"ALTO"</formula>
    </cfRule>
  </conditionalFormatting>
  <conditionalFormatting sqref="O44:O45">
    <cfRule type="cellIs" dxfId="8" priority="9" operator="equal">
      <formula>"ALTO"</formula>
    </cfRule>
  </conditionalFormatting>
  <conditionalFormatting sqref="J25:K25 O25:P25">
    <cfRule type="containsText" dxfId="7" priority="6" operator="containsText" text="EXTREMO">
      <formula>NOT(ISERROR(SEARCH("EXTREMO",J25)))</formula>
    </cfRule>
    <cfRule type="containsText" dxfId="6" priority="7" operator="containsText" text="MODERADO">
      <formula>NOT(ISERROR(SEARCH("MODERADO",J25)))</formula>
    </cfRule>
    <cfRule type="containsText" dxfId="5" priority="8" operator="containsText" text="BAJO">
      <formula>NOT(ISERROR(SEARCH("BAJO",J25)))</formula>
    </cfRule>
  </conditionalFormatting>
  <conditionalFormatting sqref="J25">
    <cfRule type="cellIs" dxfId="4" priority="5" operator="equal">
      <formula>"ALTO"</formula>
    </cfRule>
  </conditionalFormatting>
  <conditionalFormatting sqref="O25">
    <cfRule type="cellIs" dxfId="3" priority="4" operator="equal">
      <formula>"ALTO"</formula>
    </cfRule>
  </conditionalFormatting>
  <conditionalFormatting sqref="Q25">
    <cfRule type="containsText" dxfId="2" priority="1" operator="containsText" text="EXTREMO">
      <formula>NOT(ISERROR(SEARCH("EXTREMO",Q25)))</formula>
    </cfRule>
    <cfRule type="containsText" dxfId="1" priority="2" operator="containsText" text="MODERADO">
      <formula>NOT(ISERROR(SEARCH("MODERADO",Q25)))</formula>
    </cfRule>
    <cfRule type="containsText" dxfId="0" priority="3" operator="containsText" text="BAJO">
      <formula>NOT(ISERROR(SEARCH("BAJO",Q25)))</formula>
    </cfRule>
  </conditionalFormatting>
  <printOptions horizontalCentered="1"/>
  <pageMargins left="0.70866141732283472" right="0.70866141732283472" top="0.74803149606299213" bottom="0.74803149606299213" header="0.31496062992125984" footer="0.31496062992125984"/>
  <pageSetup paperSize="5" scale="55" fitToHeight="0" orientation="landscape" verticalDpi="0"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6</vt:i4>
      </vt:variant>
    </vt:vector>
  </HeadingPairs>
  <TitlesOfParts>
    <vt:vector size="6" baseType="lpstr">
      <vt:lpstr>MAPA RIESGOS 2020</vt:lpstr>
      <vt:lpstr>RACIONALIZACION TRAMITES</vt:lpstr>
      <vt:lpstr>RENDICION DE CUENTAS</vt:lpstr>
      <vt:lpstr>MECANISMOS MEJORAR ATENCION C</vt:lpstr>
      <vt:lpstr>TRANSPARENCIA ACCESO INF</vt:lpstr>
      <vt:lpstr>CUARTO SEGUIMIENTO</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ACER</dc:creator>
  <cp:lastModifiedBy>CONTROLINTERNO1</cp:lastModifiedBy>
  <cp:lastPrinted>2021-01-29T19:42:03Z</cp:lastPrinted>
  <dcterms:created xsi:type="dcterms:W3CDTF">2016-03-28T15:00:19Z</dcterms:created>
  <dcterms:modified xsi:type="dcterms:W3CDTF">2021-01-29T19:43:00Z</dcterms:modified>
</cp:coreProperties>
</file>