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codeName="ThisWorkbook" defaultThemeVersion="124226"/>
  <mc:AlternateContent xmlns:mc="http://schemas.openxmlformats.org/markup-compatibility/2006">
    <mc:Choice Requires="x15">
      <x15ac:absPath xmlns:x15ac="http://schemas.microsoft.com/office/spreadsheetml/2010/11/ac" url="C:\Users\mochoa\Documents\ARCHIVO PLATAFORMA NORTE\2024\AGOSTO\ACTAS DE ENTREGA DIGITALES\EYCONSTANT\"/>
    </mc:Choice>
  </mc:AlternateContent>
  <xr:revisionPtr revIDLastSave="0" documentId="13_ncr:1_{83410536-FCA4-4CDE-9920-CAD4A15A04E5}" xr6:coauthVersionLast="46" xr6:coauthVersionMax="46" xr10:uidLastSave="{00000000-0000-0000-0000-000000000000}"/>
  <bookViews>
    <workbookView xWindow="20370" yWindow="-120" windowWidth="21840" windowHeight="13140" xr2:uid="{00000000-000D-0000-FFFF-FFFF00000000}"/>
  </bookViews>
  <sheets>
    <sheet name="16-08-2024" sheetId="1" r:id="rId1"/>
    <sheet name="TRANFERENCIA " sheetId="3" r:id="rId2"/>
    <sheet name="Hoja2" sheetId="2" r:id="rId3"/>
    <sheet name="USRAXIS" sheetId="4" r:id="rId4"/>
  </sheets>
  <definedNames>
    <definedName name="_xlnm._FilterDatabase" localSheetId="0" hidden="1">'16-08-2024'!$A$7:$Q$8</definedName>
  </definedNames>
  <calcPr calcId="191029"/>
</workbook>
</file>

<file path=xl/calcChain.xml><?xml version="1.0" encoding="utf-8"?>
<calcChain xmlns="http://schemas.openxmlformats.org/spreadsheetml/2006/main">
  <c r="A65" i="1" l="1"/>
  <c r="J9" i="1"/>
  <c r="J10" i="1"/>
  <c r="J11" i="1"/>
  <c r="J12" i="1"/>
  <c r="J13" i="1"/>
  <c r="J14" i="1"/>
  <c r="J15" i="1"/>
  <c r="J16" i="1"/>
  <c r="J17" i="1"/>
  <c r="J18" i="1"/>
  <c r="J19" i="1"/>
  <c r="J20" i="1"/>
  <c r="J21" i="1"/>
  <c r="J22" i="1"/>
  <c r="J23" i="1"/>
  <c r="J24" i="1"/>
  <c r="J25" i="1"/>
  <c r="J26" i="1"/>
  <c r="J27" i="1"/>
  <c r="J28" i="1"/>
  <c r="J29" i="1"/>
  <c r="J30" i="1"/>
  <c r="J31" i="1"/>
  <c r="J32" i="1"/>
  <c r="J33" i="1"/>
  <c r="J34" i="1"/>
  <c r="J35" i="1"/>
  <c r="J36" i="1"/>
  <c r="J37" i="1"/>
  <c r="J38" i="1"/>
  <c r="J39" i="1"/>
  <c r="J40" i="1"/>
  <c r="J41" i="1"/>
  <c r="J42" i="1"/>
  <c r="J43" i="1"/>
  <c r="J44" i="1"/>
  <c r="J45" i="1"/>
  <c r="J46" i="1"/>
  <c r="J47" i="1"/>
  <c r="J48" i="1"/>
  <c r="J49" i="1"/>
  <c r="J50" i="1"/>
  <c r="J51" i="1"/>
  <c r="J52" i="1"/>
  <c r="J53" i="1"/>
  <c r="D59" i="1"/>
  <c r="J8" i="1"/>
  <c r="D58" i="1"/>
  <c r="D17" i="3"/>
  <c r="D16" i="3"/>
</calcChain>
</file>

<file path=xl/sharedStrings.xml><?xml version="1.0" encoding="utf-8"?>
<sst xmlns="http://schemas.openxmlformats.org/spreadsheetml/2006/main" count="428" uniqueCount="125">
  <si>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</si>
  <si>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</si>
  <si>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</si>
  <si>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</si>
  <si>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</si>
  <si>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</si>
  <si>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</si>
  <si>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</si>
  <si>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</si>
  <si>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</si>
  <si>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</si>
  <si>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</si>
  <si>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</si>
  <si>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</si>
  <si>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</si>
  <si>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 xml:space="preserve">Expediente renovación licencia conducir -Juan Luis Guerra </t>
  </si>
  <si>
    <t>Tipo de licencia</t>
  </si>
  <si>
    <t>Año emisión</t>
  </si>
  <si>
    <t>-</t>
  </si>
  <si>
    <t>A</t>
  </si>
  <si>
    <t>Ejemplo:</t>
  </si>
  <si>
    <t>Documento de Identificación</t>
  </si>
  <si>
    <t>Físico</t>
  </si>
  <si>
    <t>TIPO DE LICENCIA</t>
  </si>
  <si>
    <t>PROCESO</t>
  </si>
  <si>
    <t>PRIMERA VEZ</t>
  </si>
  <si>
    <t>E</t>
  </si>
  <si>
    <t>TECNICO EN EMISION DED LICENCIAS</t>
  </si>
  <si>
    <t>TECNICO EN DOCUMENTACION Y ARCHIVO</t>
  </si>
  <si>
    <t>ELIMINACION</t>
  </si>
  <si>
    <t>Emisión de Títulos Habilitantes / LICENCIAS</t>
  </si>
  <si>
    <t>No. TRÁMITE</t>
  </si>
  <si>
    <t>No. DE CÉDULA</t>
  </si>
  <si>
    <t>USUARIO AXIS 4.0</t>
  </si>
  <si>
    <t xml:space="preserve">DE LA CRUZ SANCHEZ JULIO SANTIAGO  </t>
  </si>
  <si>
    <t>AMACIAS</t>
  </si>
  <si>
    <t xml:space="preserve">TURNOS AUTORIZADOS </t>
  </si>
  <si>
    <t>DIRECCIÓN PROVINCIAL DE PICHINCHA OAU XXX</t>
  </si>
  <si>
    <t>AGENCIA NACIONA DE TRÁNSITO</t>
  </si>
  <si>
    <t>INVENTARIO DE TRANSFERENCIA PRIMARIA</t>
  </si>
  <si>
    <t>SECCIÓN</t>
  </si>
  <si>
    <t>PROCESO DESCONCENTRADO</t>
  </si>
  <si>
    <t>SUBSECCIÓN</t>
  </si>
  <si>
    <t>Mediante el presente documento, se realiza la entrega de los expedientes de licencias de conducir realizados en la OAU RUMIÑAHUI de acuerdo al detalle que antecede, para constancia de lo estipulado se registra la presente acta con las firmas de las partes interesadas.</t>
  </si>
  <si>
    <t>FECHA DE ENTREGA/RECEPCIÓN:</t>
  </si>
  <si>
    <t>TOTAL PROCESOS:</t>
  </si>
  <si>
    <t>Inventario elaborado por:</t>
  </si>
  <si>
    <t>Recibido por:</t>
  </si>
  <si>
    <t>XXXXXX</t>
  </si>
  <si>
    <t>XXXXXXC</t>
  </si>
  <si>
    <t>DIRECCIÓN PROVINCIAL DE PICHINCHA OAU XXXXXX</t>
  </si>
  <si>
    <t>Con la recomendación N° 7 de Contraloría General del Estado a la dirección provincial de Pichincha, los servidores que ejecutan el proceso de emisión de licencias de las oficinas de atención al usuario deberán entregar los expedientes de acuerdo al ACTA- ENTREGA en la que se deberá referenciar los documentos con el número de foja asignado para cada trámite.</t>
  </si>
  <si>
    <t>Por medio de la presente, remito la entrega de los expedientes de los procesos de Emisión de Licencias (duplicados, Primera vez, Renovaciones, Canjes, Homologaciones, Permisos Internacionales )a fin de dejar constancia de la Acta Entrega – Recepción de los documentos de respaldo detallados.                                                                                                                                                                                                                                                                                                                                                                                                                             Para constancia y fe de conformidad con lo actuado firman tres ejemplares las persona citadas anteriormente</t>
  </si>
  <si>
    <t>TECNICO EN EMISION DE LICENCIAS</t>
  </si>
  <si>
    <t>DIRECCIÓN PROVINCIAL DE PICHINCHA OAU CORDERO PLATAFORMA NORTE</t>
  </si>
  <si>
    <t>Mauricio Rubén Ochoa Calderón</t>
  </si>
  <si>
    <t>Naula Chimbolema Tupac Isaac</t>
  </si>
  <si>
    <t>AGENCIA NACIONAL DE TRÁNSITO</t>
  </si>
  <si>
    <t>NOMBRE COMPLETO</t>
  </si>
  <si>
    <t>USRAXIS</t>
  </si>
  <si>
    <t>CMIELES</t>
  </si>
  <si>
    <t>ESANTILLAN</t>
  </si>
  <si>
    <t>EYCONSTANT</t>
  </si>
  <si>
    <t>INAULA</t>
  </si>
  <si>
    <t>JPROJAS</t>
  </si>
  <si>
    <t>XCARRERA</t>
  </si>
  <si>
    <t>VGUILLEN</t>
  </si>
  <si>
    <t>Cesár Roberto Mieles Alarcón</t>
  </si>
  <si>
    <t>Luis Eduardo Santillan Pillajo</t>
  </si>
  <si>
    <t>Erika Yanira Constante Zanafria</t>
  </si>
  <si>
    <t>María Verónica Guillén Herrera</t>
  </si>
  <si>
    <t>Rojas Salazar Jonathan Paúl</t>
  </si>
  <si>
    <t>Ximena Cecilia Carrera Guerrón</t>
  </si>
  <si>
    <t>Emisión de Licencia por Primera Vez</t>
  </si>
  <si>
    <t>B</t>
  </si>
  <si>
    <t>NUÑEZ COBO  ESTEFANIA JOHANNA</t>
  </si>
  <si>
    <t>TAPIA RECALDE  BELEN ZALETH</t>
  </si>
  <si>
    <t>C</t>
  </si>
  <si>
    <t>VARGAS IZA  MIGUEL ANGEL</t>
  </si>
  <si>
    <t>CAIZALUISA SOSA PATRICIO JAVIER</t>
  </si>
  <si>
    <t>F</t>
  </si>
  <si>
    <t>ENRIQUEZ ACOSTA CARLOS GUSTAVO</t>
  </si>
  <si>
    <t>Renovación de Licencia</t>
  </si>
  <si>
    <t>LASCANO JARAMILLO GEOVANNY PATRICIO</t>
  </si>
  <si>
    <t>MERIZALDE GUAMANZARA RICARDO SEBASTIAN</t>
  </si>
  <si>
    <t>CRUZ SANCHEZ CHRISTIAN EDISON</t>
  </si>
  <si>
    <t>TRIVIÑO CEDEÑO  JOHANA BETZABE</t>
  </si>
  <si>
    <t>CERVANTES RUEDA JOSE FERNANDO</t>
  </si>
  <si>
    <t>PAREDES CABRERA JANNETH XIMENA</t>
  </si>
  <si>
    <t>VILLACRESES VINUEZA YOLANDA ELIZABETH</t>
  </si>
  <si>
    <t>MONTENEGRO ORDOÑEZ JAMES BYRON</t>
  </si>
  <si>
    <t>GAMBOA SANTOS   JAVIER PATRICIO</t>
  </si>
  <si>
    <t>RUALES NEIRA SANTIAGO ANDRES</t>
  </si>
  <si>
    <t>HARNISTH DILLON PAOLA RENATA</t>
  </si>
  <si>
    <t>OBADIA NIETO  ALVARO DAVID</t>
  </si>
  <si>
    <t>CORAL CEVALLOS SILVIA GABRIELA</t>
  </si>
  <si>
    <t>GUAMAN GAONA KATHERINE YOLANDA</t>
  </si>
  <si>
    <t>CAZA VARGAS  NANCY JOHANA</t>
  </si>
  <si>
    <t>LARA PIEDRA MARCELA DEL BELEN</t>
  </si>
  <si>
    <t>ALBUJA LOPEZ LUIS GEOVANNY</t>
  </si>
  <si>
    <t>GALLEGOS VELASQUEZ  JUAN GABRIEL</t>
  </si>
  <si>
    <t>CALERO CALVA KATHERINE DIANA</t>
  </si>
  <si>
    <t>DEL PINO GUADALUPE   BYRON ORLANDO</t>
  </si>
  <si>
    <t>HERRERA DIAZ JUAN AGUSTIN</t>
  </si>
  <si>
    <t>BENALCAZAR PEÑAFIEL CRISTINA ALEJANDRA</t>
  </si>
  <si>
    <t>REMACHE TIPAN ANGIE LISSETTE</t>
  </si>
  <si>
    <t>SALAZAR CALVACHE CHRISTIAN JAVIER</t>
  </si>
  <si>
    <t>TRUJILLO AGUILAR JUAN CARLOS</t>
  </si>
  <si>
    <t>CAIZA ZAMORA CATHERINE VANESSA</t>
  </si>
  <si>
    <t>OLIVERA YASELGA JUAN MANUEL</t>
  </si>
  <si>
    <t>ALAYON VELASQUEZ JOSE GREGORIO</t>
  </si>
  <si>
    <t>MONTALVO VIZCAINO JUAN PATRICIO</t>
  </si>
  <si>
    <t>MASMUTA SALAZAR JOSE VICTOR</t>
  </si>
  <si>
    <t>CASTILLO SALAZAR MARLON DANIEL</t>
  </si>
  <si>
    <t>ESPINOZA SUAREZ LUIS EDUARDO</t>
  </si>
  <si>
    <t>GAVIN QUIMBITA JENNIFER FERNANDA</t>
  </si>
  <si>
    <t>D</t>
  </si>
  <si>
    <t>VARGAS TENELEMA MARCO ANTONIO</t>
  </si>
  <si>
    <t>VALLEJO VILLARREAL CHRISTIAN ALEJANDRO</t>
  </si>
  <si>
    <t>SUAREZ CEDEÑO MIGUEL ANGEL</t>
  </si>
  <si>
    <t>CARDENAS HIDALGO CARLOS FRANCISCO</t>
  </si>
  <si>
    <t>USHCA PUJOTA JOSE RAUL</t>
  </si>
  <si>
    <t>RODRIGUEZ REYES MARCO VINICIO</t>
  </si>
  <si>
    <t>RODRIGUEZ CUICHAN LUIS FERNANDO</t>
  </si>
  <si>
    <t>DE LA TORRE OBANDO ANGEL ERNESTO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</si>
</sst>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2" x14ac:knownFonts="1">
    <font>
      <sz val="11"/>
      <color theme="1"/>
      <name val="Calibri"/>
      <family val="2"/>
      <scheme val="minor"/>
    </font>
    <font>
      <sz val="10"/>
      <name val="Arial"/>
      <family val="2"/>
    </font>
    <font>
      <sz val="8"/>
      <name val="Calibri"/>
      <family val="2"/>
    </font>
    <font>
      <b/>
      <sz val="11"/>
      <color theme="1"/>
      <name val="Calibri"/>
      <family val="2"/>
      <scheme val="minor"/>
    </font>
    <font>
      <sz val="10"/>
      <color theme="1"/>
      <name val="Calibri"/>
      <family val="2"/>
      <scheme val="minor"/>
    </font>
    <font>
      <sz val="9"/>
      <color theme="1"/>
      <name val="Calibri"/>
      <family val="2"/>
      <scheme val="minor"/>
    </font>
    <font>
      <b/>
      <sz val="9"/>
      <color theme="1"/>
      <name val="Calibri"/>
      <family val="2"/>
      <scheme val="minor"/>
    </font>
    <font>
      <b/>
      <sz val="10"/>
      <color theme="1"/>
      <name val="Calibri"/>
      <family val="2"/>
      <scheme val="minor"/>
    </font>
    <font>
      <b/>
      <sz val="12"/>
      <color theme="1"/>
      <name val="Calibri"/>
      <family val="2"/>
      <scheme val="minor"/>
    </font>
    <font>
      <sz val="12"/>
      <color theme="1"/>
      <name val="Calibri"/>
      <family val="2"/>
      <scheme val="minor"/>
    </font>
    <font>
      <i/>
      <sz val="8"/>
      <color theme="1"/>
      <name val="Calibri"/>
      <family val="2"/>
      <scheme val="minor"/>
    </font>
    <font>
      <sz val="10"/>
      <color indexed="8"/>
      <name val="Times New Roman"/>
      <family val="1"/>
    </font>
  </fonts>
  <fills count="5">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theme="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s>
  <cellStyleXfs count="2">
    <xf numFmtId="0" fontId="0" fillId="0" borderId="0"/>
    <xf numFmtId="0" fontId="1" fillId="0" borderId="0"/>
  </cellStyleXfs>
  <cellXfs count="55">
    <xf numFmtId="0" fontId="0" fillId="0" borderId="0" xfId="0"/>
    <xf numFmtId="0" fontId="4"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5" fillId="0" borderId="1" xfId="0" applyFont="1" applyBorder="1" applyAlignment="1">
      <alignment horizontal="center" vertical="center"/>
    </xf>
    <xf numFmtId="0" fontId="0" fillId="0" borderId="0" xfId="0" applyAlignment="1">
      <alignment horizontal="center" vertical="center" wrapText="1"/>
    </xf>
    <xf numFmtId="0" fontId="6" fillId="2" borderId="1" xfId="0" applyFont="1" applyFill="1" applyBorder="1" applyAlignment="1">
      <alignment horizontal="center" vertical="center"/>
    </xf>
    <xf numFmtId="0" fontId="0" fillId="0" borderId="1" xfId="0" applyBorder="1" applyAlignment="1">
      <alignment horizontal="center" vertical="center"/>
    </xf>
    <xf numFmtId="0" fontId="3"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7" fillId="2" borderId="1" xfId="0" applyFont="1" applyFill="1" applyBorder="1" applyAlignment="1">
      <alignment horizontal="center" vertical="center" wrapText="1"/>
    </xf>
    <xf numFmtId="0" fontId="3" fillId="0" borderId="0" xfId="0" applyFont="1" applyAlignment="1">
      <alignment horizontal="center"/>
    </xf>
    <xf numFmtId="0" fontId="7" fillId="2" borderId="1" xfId="0" applyFont="1" applyFill="1" applyBorder="1" applyAlignment="1">
      <alignment vertical="center" wrapText="1"/>
    </xf>
    <xf numFmtId="0" fontId="3" fillId="0" borderId="0" xfId="0" applyFont="1"/>
    <xf numFmtId="0" fontId="3" fillId="0" borderId="0" xfId="0" applyFont="1" applyAlignment="1">
      <alignment vertical="center"/>
    </xf>
    <xf numFmtId="0" fontId="3" fillId="0" borderId="0" xfId="0" applyFont="1" applyAlignment="1">
      <alignment horizontal="center" vertical="center"/>
    </xf>
    <xf numFmtId="0" fontId="0" fillId="0" borderId="0" xfId="0" applyAlignment="1">
      <alignment horizontal="center"/>
    </xf>
    <xf numFmtId="0" fontId="7" fillId="2" borderId="1" xfId="0" applyFont="1" applyFill="1" applyBorder="1" applyAlignment="1">
      <alignment horizontal="center" vertical="center"/>
    </xf>
    <xf numFmtId="0" fontId="7" fillId="2" borderId="1" xfId="0" applyFont="1" applyFill="1" applyBorder="1"/>
    <xf numFmtId="0" fontId="3" fillId="0" borderId="0" xfId="0" applyFont="1" applyAlignment="1">
      <alignment horizontal="center" wrapText="1"/>
    </xf>
    <xf numFmtId="14" fontId="0" fillId="0" borderId="1" xfId="0" applyNumberFormat="1" applyBorder="1" applyAlignment="1">
      <alignment horizontal="center" vertical="center"/>
    </xf>
    <xf numFmtId="0" fontId="0" fillId="3" borderId="1" xfId="0" applyFill="1" applyBorder="1" applyAlignment="1">
      <alignment horizontal="center" vertical="center"/>
    </xf>
    <xf numFmtId="164" fontId="0" fillId="0" borderId="0" xfId="0" applyNumberFormat="1"/>
    <xf numFmtId="0" fontId="8" fillId="0" borderId="0" xfId="0" applyFont="1"/>
    <xf numFmtId="14" fontId="0" fillId="0" borderId="0" xfId="0" applyNumberFormat="1"/>
    <xf numFmtId="14" fontId="0" fillId="0" borderId="0" xfId="0" applyNumberFormat="1" applyAlignment="1">
      <alignment horizontal="center" vertical="center"/>
    </xf>
    <xf numFmtId="0" fontId="5" fillId="0" borderId="0" xfId="0" applyFont="1" applyAlignment="1">
      <alignment horizontal="center" vertical="center"/>
    </xf>
    <xf numFmtId="0" fontId="11" fillId="0" borderId="1" xfId="0" applyFont="1" applyBorder="1" applyAlignment="1">
      <alignment horizontal="center" vertical="center" wrapText="1"/>
    </xf>
    <xf numFmtId="0" fontId="3" fillId="0" borderId="0" xfId="0" applyFont="1" applyAlignment="1">
      <alignment horizontal="center"/>
    </xf>
    <xf numFmtId="0" fontId="3" fillId="0" borderId="2" xfId="0" applyFont="1" applyBorder="1" applyAlignment="1">
      <alignment horizontal="center"/>
    </xf>
    <xf numFmtId="0" fontId="0" fillId="0" borderId="1" xfId="0" applyBorder="1" applyAlignment="1">
      <alignment horizontal="center"/>
    </xf>
    <xf numFmtId="0" fontId="7"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3"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8" fillId="4" borderId="3" xfId="0" applyFont="1" applyFill="1" applyBorder="1" applyAlignment="1">
      <alignment horizontal="left" vertical="top" wrapText="1"/>
    </xf>
    <xf numFmtId="0" fontId="8" fillId="4" borderId="4" xfId="0" applyFont="1" applyFill="1" applyBorder="1" applyAlignment="1">
      <alignment horizontal="left" vertical="top" wrapText="1"/>
    </xf>
    <xf numFmtId="0" fontId="8" fillId="4" borderId="5" xfId="0" applyFont="1" applyFill="1" applyBorder="1" applyAlignment="1">
      <alignment horizontal="left" vertical="top" wrapText="1"/>
    </xf>
    <xf numFmtId="0" fontId="3" fillId="0" borderId="0" xfId="0" applyFont="1" applyAlignment="1">
      <alignment horizontal="center" vertical="center" wrapText="1"/>
    </xf>
    <xf numFmtId="0" fontId="3" fillId="0" borderId="0" xfId="0" applyFont="1" applyAlignment="1">
      <alignment horizontal="center" wrapText="1"/>
    </xf>
    <xf numFmtId="164" fontId="9" fillId="0" borderId="0" xfId="0" applyNumberFormat="1" applyFont="1" applyAlignment="1">
      <alignment horizontal="center"/>
    </xf>
    <xf numFmtId="0" fontId="10" fillId="4" borderId="3" xfId="0" applyFont="1" applyFill="1" applyBorder="1" applyAlignment="1">
      <alignment horizontal="left" vertical="top" wrapText="1"/>
    </xf>
    <xf numFmtId="0" fontId="10" fillId="4" borderId="4" xfId="0" applyFont="1" applyFill="1" applyBorder="1" applyAlignment="1">
      <alignment horizontal="left" vertical="top" wrapText="1"/>
    </xf>
    <xf numFmtId="0" fontId="10" fillId="4" borderId="5" xfId="0" applyFont="1" applyFill="1" applyBorder="1" applyAlignment="1">
      <alignment horizontal="left" vertical="top" wrapText="1"/>
    </xf>
    <xf numFmtId="0" fontId="7" fillId="2" borderId="6" xfId="0" applyFont="1" applyFill="1" applyBorder="1" applyAlignment="1">
      <alignment horizontal="center" vertical="center" wrapText="1"/>
    </xf>
    <xf numFmtId="0" fontId="7" fillId="2" borderId="7" xfId="0" applyFont="1" applyFill="1" applyBorder="1" applyAlignment="1">
      <alignment horizontal="center" vertical="center" wrapText="1"/>
    </xf>
    <xf numFmtId="0" fontId="0" fillId="0" borderId="8" xfId="0" applyBorder="1" applyAlignment="1">
      <alignment horizontal="center"/>
    </xf>
    <xf numFmtId="0" fontId="0" fillId="0" borderId="0" xfId="0" applyAlignment="1">
      <alignment horizontal="center"/>
    </xf>
    <xf numFmtId="0" fontId="0" fillId="0" borderId="9" xfId="0" applyBorder="1" applyAlignment="1">
      <alignment horizontal="center"/>
    </xf>
    <xf numFmtId="0" fontId="0" fillId="0" borderId="2" xfId="0" applyBorder="1" applyAlignment="1">
      <alignment horizontal="center"/>
    </xf>
    <xf numFmtId="0" fontId="0" fillId="0" borderId="0" xfId="0" applyAlignment="1">
      <alignment horizontal="left" vertical="top" wrapText="1"/>
    </xf>
    <xf numFmtId="164" fontId="0" fillId="0" borderId="0" xfId="0" applyNumberFormat="1" applyAlignment="1">
      <alignment horizontal="left"/>
    </xf>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342900</xdr:colOff>
      <xdr:row>0</xdr:row>
      <xdr:rowOff>0</xdr:rowOff>
    </xdr:from>
    <xdr:to>
      <xdr:col>5</xdr:col>
      <xdr:colOff>828675</xdr:colOff>
      <xdr:row>2</xdr:row>
      <xdr:rowOff>180975</xdr:rowOff>
    </xdr:to>
    <xdr:pic>
      <xdr:nvPicPr>
        <xdr:cNvPr id="1112" name="Picture 1">
          <a:extLst>
            <a:ext uri="{FF2B5EF4-FFF2-40B4-BE49-F238E27FC236}">
              <a16:creationId xmlns:a16="http://schemas.microsoft.com/office/drawing/2014/main" id="{00000000-0008-0000-0000-00005804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57600" y="0"/>
          <a:ext cx="134302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pageSetUpPr fitToPage="1"/>
  </sheetPr>
  <dimension ref="A2:Q67"/>
  <sheetViews>
    <sheetView tabSelected="1" zoomScale="80" zoomScaleNormal="80" workbookViewId="0">
      <selection activeCell="A55" sqref="A55:Q55"/>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57</v>
      </c>
      <c r="B2" s="31"/>
      <c r="C2" s="31"/>
      <c r="D2" s="31"/>
      <c r="E2" s="31"/>
      <c r="F2" s="31"/>
      <c r="G2" s="31"/>
      <c r="H2" s="31"/>
      <c r="I2" s="31"/>
      <c r="J2" s="31"/>
      <c r="K2" s="31"/>
      <c r="L2" s="31"/>
      <c r="M2" s="31"/>
      <c r="N2" s="31"/>
      <c r="O2" s="31"/>
    </row>
    <row r="3" spans="1:17" x14ac:dyDescent="0.25">
      <c r="A3" s="32" t="s">
        <v>39</v>
      </c>
      <c r="B3" s="31"/>
      <c r="C3" s="31"/>
      <c r="D3" s="31"/>
      <c r="E3" s="31"/>
      <c r="F3" s="31"/>
      <c r="G3" s="31"/>
      <c r="H3" s="31"/>
      <c r="I3" s="31"/>
      <c r="J3" s="31"/>
      <c r="K3" s="31"/>
      <c r="L3" s="31"/>
      <c r="M3" s="31"/>
      <c r="N3" s="31"/>
      <c r="O3" s="31"/>
    </row>
    <row r="4" spans="1:17" x14ac:dyDescent="0.25">
      <c r="A4" s="21" t="s">
        <v>40</v>
      </c>
      <c r="B4" s="33" t="s">
        <v>41</v>
      </c>
      <c r="C4" s="33"/>
      <c r="D4" s="33"/>
      <c r="E4" s="33"/>
      <c r="F4" s="33"/>
      <c r="G4" s="33"/>
      <c r="H4" s="33"/>
      <c r="I4" s="33"/>
      <c r="J4" s="33"/>
      <c r="K4" s="33"/>
      <c r="L4" s="33"/>
      <c r="M4" s="33"/>
      <c r="N4" s="33"/>
      <c r="O4" s="33"/>
      <c r="P4" s="33"/>
      <c r="Q4" s="33"/>
    </row>
    <row r="5" spans="1:17" x14ac:dyDescent="0.25">
      <c r="A5" s="21" t="s">
        <v>42</v>
      </c>
      <c r="B5" s="33" t="s">
        <v>54</v>
      </c>
      <c r="C5" s="33"/>
      <c r="D5" s="33"/>
      <c r="E5" s="33"/>
      <c r="F5" s="33"/>
      <c r="G5" s="33"/>
      <c r="H5" s="33"/>
      <c r="I5" s="33"/>
      <c r="J5" s="33"/>
      <c r="K5" s="33"/>
      <c r="L5" s="33"/>
      <c r="M5" s="33"/>
      <c r="N5" s="33"/>
      <c r="O5" s="33"/>
      <c r="P5" s="33"/>
      <c r="Q5" s="33"/>
    </row>
    <row r="6" spans="1:17" s="1" customFormat="1" ht="25.5" customHeight="1"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s="2" customFormat="1" ht="25.5" customHeight="1"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s="12" customFormat="1" ht="45" x14ac:dyDescent="0.25">
      <c r="A8" s="9" t="s">
        <v>30</v>
      </c>
      <c r="B8" s="7"/>
      <c r="C8" s="30" t="s">
        <v>73</v>
      </c>
      <c r="D8" s="9">
        <v>80084569</v>
      </c>
      <c r="E8" s="9" t="s">
        <v>74</v>
      </c>
      <c r="F8" s="9">
        <v>1722313168</v>
      </c>
      <c r="G8" s="9" t="s">
        <v>75</v>
      </c>
      <c r="H8" s="9" t="s">
        <v>62</v>
      </c>
      <c r="I8" s="23">
        <v>45520</v>
      </c>
      <c r="J8" s="23">
        <f>+I8</f>
        <v>45520</v>
      </c>
      <c r="K8" s="24"/>
      <c r="L8" s="4" t="s">
        <v>29</v>
      </c>
      <c r="M8" s="7" t="s">
        <v>22</v>
      </c>
      <c r="N8" s="7"/>
      <c r="O8" s="7"/>
      <c r="P8" s="7"/>
      <c r="Q8" s="7"/>
    </row>
    <row r="9" spans="1:17" s="12" customFormat="1" ht="45" x14ac:dyDescent="0.25">
      <c r="A9" s="9" t="s">
        <v>30</v>
      </c>
      <c r="B9" s="7"/>
      <c r="C9" s="30" t="s">
        <v>73</v>
      </c>
      <c r="D9" s="9">
        <v>81809089</v>
      </c>
      <c r="E9" s="9" t="s">
        <v>74</v>
      </c>
      <c r="F9" s="9">
        <v>1723825434</v>
      </c>
      <c r="G9" s="9" t="s">
        <v>76</v>
      </c>
      <c r="H9" s="9" t="s">
        <v>62</v>
      </c>
      <c r="I9" s="23">
        <v>45520</v>
      </c>
      <c r="J9" s="23">
        <f t="shared" ref="J9:J53" si="0">+I9</f>
        <v>45520</v>
      </c>
      <c r="K9" s="24"/>
      <c r="L9" s="4" t="s">
        <v>29</v>
      </c>
      <c r="M9" s="7" t="s">
        <v>22</v>
      </c>
      <c r="N9" s="7"/>
      <c r="O9" s="7"/>
      <c r="P9" s="7"/>
      <c r="Q9" s="7"/>
    </row>
    <row r="10" spans="1:17" s="12" customFormat="1" ht="45" x14ac:dyDescent="0.25">
      <c r="A10" s="9" t="s">
        <v>30</v>
      </c>
      <c r="B10" s="7"/>
      <c r="C10" s="30" t="s">
        <v>73</v>
      </c>
      <c r="D10" s="9">
        <v>80661498</v>
      </c>
      <c r="E10" s="9" t="s">
        <v>77</v>
      </c>
      <c r="F10" s="9">
        <v>1750827832</v>
      </c>
      <c r="G10" s="9" t="s">
        <v>78</v>
      </c>
      <c r="H10" s="9" t="s">
        <v>62</v>
      </c>
      <c r="I10" s="23">
        <v>45520</v>
      </c>
      <c r="J10" s="23">
        <f t="shared" si="0"/>
        <v>45520</v>
      </c>
      <c r="K10" s="24"/>
      <c r="L10" s="4" t="s">
        <v>29</v>
      </c>
      <c r="M10" s="7" t="s">
        <v>22</v>
      </c>
      <c r="N10" s="7"/>
      <c r="O10" s="7"/>
      <c r="P10" s="7"/>
      <c r="Q10" s="7"/>
    </row>
    <row r="11" spans="1:17" s="12" customFormat="1" ht="45" x14ac:dyDescent="0.25">
      <c r="A11" s="9" t="s">
        <v>30</v>
      </c>
      <c r="B11" s="7"/>
      <c r="C11" s="30" t="s">
        <v>73</v>
      </c>
      <c r="D11" s="9">
        <v>80878805</v>
      </c>
      <c r="E11" s="9" t="s">
        <v>26</v>
      </c>
      <c r="F11" s="9">
        <v>1716301708</v>
      </c>
      <c r="G11" s="9" t="s">
        <v>79</v>
      </c>
      <c r="H11" s="9" t="s">
        <v>62</v>
      </c>
      <c r="I11" s="23">
        <v>45520</v>
      </c>
      <c r="J11" s="23">
        <f t="shared" si="0"/>
        <v>45520</v>
      </c>
      <c r="K11" s="24"/>
      <c r="L11" s="4" t="s">
        <v>29</v>
      </c>
      <c r="M11" s="7" t="s">
        <v>22</v>
      </c>
      <c r="N11" s="7"/>
      <c r="O11" s="7"/>
      <c r="P11" s="7"/>
      <c r="Q11" s="7"/>
    </row>
    <row r="12" spans="1:17" s="12" customFormat="1" ht="45" x14ac:dyDescent="0.25">
      <c r="A12" s="9" t="s">
        <v>30</v>
      </c>
      <c r="B12" s="7"/>
      <c r="C12" s="30" t="s">
        <v>73</v>
      </c>
      <c r="D12" s="9">
        <v>81987244</v>
      </c>
      <c r="E12" s="9" t="s">
        <v>80</v>
      </c>
      <c r="F12" s="9">
        <v>1706592092</v>
      </c>
      <c r="G12" s="9" t="s">
        <v>81</v>
      </c>
      <c r="H12" s="9" t="s">
        <v>62</v>
      </c>
      <c r="I12" s="23">
        <v>45520</v>
      </c>
      <c r="J12" s="23">
        <f t="shared" si="0"/>
        <v>45520</v>
      </c>
      <c r="K12" s="24"/>
      <c r="L12" s="4" t="s">
        <v>29</v>
      </c>
      <c r="M12" s="7" t="s">
        <v>22</v>
      </c>
      <c r="N12" s="7"/>
      <c r="O12" s="7"/>
      <c r="P12" s="7"/>
      <c r="Q12" s="7"/>
    </row>
    <row r="13" spans="1:17" s="12" customFormat="1" ht="45" x14ac:dyDescent="0.25">
      <c r="A13" s="9" t="s">
        <v>30</v>
      </c>
      <c r="B13" s="7"/>
      <c r="C13" s="30" t="s">
        <v>82</v>
      </c>
      <c r="D13" s="9">
        <v>77636002</v>
      </c>
      <c r="E13" s="9" t="s">
        <v>19</v>
      </c>
      <c r="F13" s="9">
        <v>603887571</v>
      </c>
      <c r="G13" s="9" t="s">
        <v>83</v>
      </c>
      <c r="H13" s="9" t="s">
        <v>62</v>
      </c>
      <c r="I13" s="23">
        <v>45520</v>
      </c>
      <c r="J13" s="23">
        <f t="shared" si="0"/>
        <v>45520</v>
      </c>
      <c r="K13" s="24"/>
      <c r="L13" s="4" t="s">
        <v>29</v>
      </c>
      <c r="M13" s="7" t="s">
        <v>22</v>
      </c>
      <c r="N13" s="7"/>
      <c r="O13" s="7"/>
      <c r="P13" s="7"/>
      <c r="Q13" s="7"/>
    </row>
    <row r="14" spans="1:17" s="12" customFormat="1" ht="45" x14ac:dyDescent="0.25">
      <c r="A14" s="9" t="s">
        <v>30</v>
      </c>
      <c r="B14" s="7"/>
      <c r="C14" s="30" t="s">
        <v>82</v>
      </c>
      <c r="D14" s="9">
        <v>77565253</v>
      </c>
      <c r="E14" s="9" t="s">
        <v>19</v>
      </c>
      <c r="F14" s="9">
        <v>1725414872</v>
      </c>
      <c r="G14" s="9" t="s">
        <v>84</v>
      </c>
      <c r="H14" s="9" t="s">
        <v>62</v>
      </c>
      <c r="I14" s="23">
        <v>45520</v>
      </c>
      <c r="J14" s="23">
        <f t="shared" si="0"/>
        <v>45520</v>
      </c>
      <c r="K14" s="24"/>
      <c r="L14" s="4" t="s">
        <v>29</v>
      </c>
      <c r="M14" s="7" t="s">
        <v>22</v>
      </c>
      <c r="N14" s="7"/>
      <c r="O14" s="7"/>
      <c r="P14" s="7"/>
      <c r="Q14" s="7"/>
    </row>
    <row r="15" spans="1:17" s="12" customFormat="1" ht="45" x14ac:dyDescent="0.25">
      <c r="A15" s="9" t="s">
        <v>30</v>
      </c>
      <c r="B15" s="7"/>
      <c r="C15" s="30" t="s">
        <v>82</v>
      </c>
      <c r="D15" s="9">
        <v>81946035</v>
      </c>
      <c r="E15" s="9" t="s">
        <v>74</v>
      </c>
      <c r="F15" s="9">
        <v>925848772</v>
      </c>
      <c r="G15" s="9" t="s">
        <v>85</v>
      </c>
      <c r="H15" s="9" t="s">
        <v>62</v>
      </c>
      <c r="I15" s="23">
        <v>45520</v>
      </c>
      <c r="J15" s="23">
        <f t="shared" si="0"/>
        <v>45520</v>
      </c>
      <c r="K15" s="24"/>
      <c r="L15" s="4" t="s">
        <v>29</v>
      </c>
      <c r="M15" s="7" t="s">
        <v>22</v>
      </c>
      <c r="N15" s="7"/>
      <c r="O15" s="7"/>
      <c r="P15" s="7"/>
      <c r="Q15" s="7"/>
    </row>
    <row r="16" spans="1:17" s="12" customFormat="1" ht="45" x14ac:dyDescent="0.25">
      <c r="A16" s="9" t="s">
        <v>30</v>
      </c>
      <c r="B16" s="7"/>
      <c r="C16" s="30" t="s">
        <v>82</v>
      </c>
      <c r="D16" s="9">
        <v>21149458</v>
      </c>
      <c r="E16" s="9" t="s">
        <v>74</v>
      </c>
      <c r="F16" s="9">
        <v>950212696</v>
      </c>
      <c r="G16" s="9" t="s">
        <v>86</v>
      </c>
      <c r="H16" s="9" t="s">
        <v>62</v>
      </c>
      <c r="I16" s="23">
        <v>45520</v>
      </c>
      <c r="J16" s="23">
        <f t="shared" si="0"/>
        <v>45520</v>
      </c>
      <c r="K16" s="24"/>
      <c r="L16" s="4" t="s">
        <v>29</v>
      </c>
      <c r="M16" s="7" t="s">
        <v>22</v>
      </c>
      <c r="N16" s="7"/>
      <c r="O16" s="7"/>
      <c r="P16" s="7"/>
      <c r="Q16" s="7"/>
    </row>
    <row r="17" spans="1:17" s="12" customFormat="1" ht="45" x14ac:dyDescent="0.25">
      <c r="A17" s="9" t="s">
        <v>30</v>
      </c>
      <c r="B17" s="7"/>
      <c r="C17" s="30" t="s">
        <v>82</v>
      </c>
      <c r="D17" s="9">
        <v>78641058</v>
      </c>
      <c r="E17" s="9" t="s">
        <v>74</v>
      </c>
      <c r="F17" s="9">
        <v>1002102513</v>
      </c>
      <c r="G17" s="9" t="s">
        <v>87</v>
      </c>
      <c r="H17" s="9" t="s">
        <v>62</v>
      </c>
      <c r="I17" s="23">
        <v>45520</v>
      </c>
      <c r="J17" s="23">
        <f t="shared" si="0"/>
        <v>45520</v>
      </c>
      <c r="K17" s="24"/>
      <c r="L17" s="4" t="s">
        <v>29</v>
      </c>
      <c r="M17" s="7" t="s">
        <v>22</v>
      </c>
      <c r="N17" s="7"/>
      <c r="O17" s="7"/>
      <c r="P17" s="7"/>
      <c r="Q17" s="7"/>
    </row>
    <row r="18" spans="1:17" s="12" customFormat="1" ht="45" x14ac:dyDescent="0.25">
      <c r="A18" s="9" t="s">
        <v>30</v>
      </c>
      <c r="B18" s="7"/>
      <c r="C18" s="30" t="s">
        <v>82</v>
      </c>
      <c r="D18" s="9">
        <v>80769915</v>
      </c>
      <c r="E18" s="9" t="s">
        <v>74</v>
      </c>
      <c r="F18" s="9">
        <v>1709536831</v>
      </c>
      <c r="G18" s="9" t="s">
        <v>88</v>
      </c>
      <c r="H18" s="9" t="s">
        <v>62</v>
      </c>
      <c r="I18" s="23">
        <v>45520</v>
      </c>
      <c r="J18" s="23">
        <f t="shared" si="0"/>
        <v>45520</v>
      </c>
      <c r="K18" s="24"/>
      <c r="L18" s="4" t="s">
        <v>29</v>
      </c>
      <c r="M18" s="7" t="s">
        <v>22</v>
      </c>
      <c r="N18" s="7"/>
      <c r="O18" s="7"/>
      <c r="P18" s="7"/>
      <c r="Q18" s="7"/>
    </row>
    <row r="19" spans="1:17" s="12" customFormat="1" ht="45" x14ac:dyDescent="0.25">
      <c r="A19" s="9" t="s">
        <v>30</v>
      </c>
      <c r="B19" s="7"/>
      <c r="C19" s="30" t="s">
        <v>82</v>
      </c>
      <c r="D19" s="9">
        <v>79059277</v>
      </c>
      <c r="E19" s="9" t="s">
        <v>74</v>
      </c>
      <c r="F19" s="9">
        <v>1709606279</v>
      </c>
      <c r="G19" s="9" t="s">
        <v>89</v>
      </c>
      <c r="H19" s="9" t="s">
        <v>62</v>
      </c>
      <c r="I19" s="23">
        <v>45520</v>
      </c>
      <c r="J19" s="23">
        <f t="shared" si="0"/>
        <v>45520</v>
      </c>
      <c r="K19" s="24"/>
      <c r="L19" s="4" t="s">
        <v>29</v>
      </c>
      <c r="M19" s="7" t="s">
        <v>22</v>
      </c>
      <c r="N19" s="7"/>
      <c r="O19" s="7"/>
      <c r="P19" s="7"/>
      <c r="Q19" s="7"/>
    </row>
    <row r="20" spans="1:17" s="12" customFormat="1" ht="45" x14ac:dyDescent="0.25">
      <c r="A20" s="9" t="s">
        <v>30</v>
      </c>
      <c r="B20" s="7"/>
      <c r="C20" s="30" t="s">
        <v>82</v>
      </c>
      <c r="D20" s="9">
        <v>79067227</v>
      </c>
      <c r="E20" s="9" t="s">
        <v>74</v>
      </c>
      <c r="F20" s="9">
        <v>1710278746</v>
      </c>
      <c r="G20" s="9" t="s">
        <v>90</v>
      </c>
      <c r="H20" s="9" t="s">
        <v>62</v>
      </c>
      <c r="I20" s="23">
        <v>45520</v>
      </c>
      <c r="J20" s="23">
        <f t="shared" si="0"/>
        <v>45520</v>
      </c>
      <c r="K20" s="24"/>
      <c r="L20" s="4" t="s">
        <v>29</v>
      </c>
      <c r="M20" s="7" t="s">
        <v>22</v>
      </c>
      <c r="N20" s="7"/>
      <c r="O20" s="7"/>
      <c r="P20" s="7"/>
      <c r="Q20" s="7"/>
    </row>
    <row r="21" spans="1:17" s="12" customFormat="1" ht="45" x14ac:dyDescent="0.25">
      <c r="A21" s="9" t="s">
        <v>30</v>
      </c>
      <c r="B21" s="7"/>
      <c r="C21" s="30" t="s">
        <v>82</v>
      </c>
      <c r="D21" s="9">
        <v>81899518</v>
      </c>
      <c r="E21" s="9" t="s">
        <v>74</v>
      </c>
      <c r="F21" s="9">
        <v>1710312255</v>
      </c>
      <c r="G21" s="9" t="s">
        <v>91</v>
      </c>
      <c r="H21" s="9" t="s">
        <v>62</v>
      </c>
      <c r="I21" s="23">
        <v>45520</v>
      </c>
      <c r="J21" s="23">
        <f t="shared" si="0"/>
        <v>45520</v>
      </c>
      <c r="K21" s="24"/>
      <c r="L21" s="4" t="s">
        <v>29</v>
      </c>
      <c r="M21" s="7" t="s">
        <v>22</v>
      </c>
      <c r="N21" s="7"/>
      <c r="O21" s="7"/>
      <c r="P21" s="7"/>
      <c r="Q21" s="7"/>
    </row>
    <row r="22" spans="1:17" s="12" customFormat="1" ht="45" x14ac:dyDescent="0.25">
      <c r="A22" s="9" t="s">
        <v>30</v>
      </c>
      <c r="B22" s="7"/>
      <c r="C22" s="30" t="s">
        <v>82</v>
      </c>
      <c r="D22" s="9">
        <v>82204739</v>
      </c>
      <c r="E22" s="9" t="s">
        <v>74</v>
      </c>
      <c r="F22" s="9">
        <v>1713061677</v>
      </c>
      <c r="G22" s="9" t="s">
        <v>92</v>
      </c>
      <c r="H22" s="9" t="s">
        <v>62</v>
      </c>
      <c r="I22" s="23">
        <v>45520</v>
      </c>
      <c r="J22" s="23">
        <f t="shared" si="0"/>
        <v>45520</v>
      </c>
      <c r="K22" s="24"/>
      <c r="L22" s="4" t="s">
        <v>29</v>
      </c>
      <c r="M22" s="7" t="s">
        <v>22</v>
      </c>
      <c r="N22" s="7"/>
      <c r="O22" s="7"/>
      <c r="P22" s="7"/>
      <c r="Q22" s="7"/>
    </row>
    <row r="23" spans="1:17" s="12" customFormat="1" ht="45" x14ac:dyDescent="0.25">
      <c r="A23" s="9" t="s">
        <v>30</v>
      </c>
      <c r="B23" s="7"/>
      <c r="C23" s="30" t="s">
        <v>82</v>
      </c>
      <c r="D23" s="9">
        <v>80844183</v>
      </c>
      <c r="E23" s="9" t="s">
        <v>74</v>
      </c>
      <c r="F23" s="9">
        <v>1713760302</v>
      </c>
      <c r="G23" s="9" t="s">
        <v>93</v>
      </c>
      <c r="H23" s="9" t="s">
        <v>62</v>
      </c>
      <c r="I23" s="23">
        <v>45520</v>
      </c>
      <c r="J23" s="23">
        <f t="shared" si="0"/>
        <v>45520</v>
      </c>
      <c r="K23" s="24"/>
      <c r="L23" s="4" t="s">
        <v>29</v>
      </c>
      <c r="M23" s="7" t="s">
        <v>22</v>
      </c>
      <c r="N23" s="7"/>
      <c r="O23" s="7"/>
      <c r="P23" s="7"/>
      <c r="Q23" s="7"/>
    </row>
    <row r="24" spans="1:17" s="12" customFormat="1" ht="45" x14ac:dyDescent="0.25">
      <c r="A24" s="9" t="s">
        <v>30</v>
      </c>
      <c r="B24" s="7"/>
      <c r="C24" s="30" t="s">
        <v>82</v>
      </c>
      <c r="D24" s="9">
        <v>80853704</v>
      </c>
      <c r="E24" s="9" t="s">
        <v>74</v>
      </c>
      <c r="F24" s="9">
        <v>1714733043</v>
      </c>
      <c r="G24" s="9" t="s">
        <v>94</v>
      </c>
      <c r="H24" s="9" t="s">
        <v>62</v>
      </c>
      <c r="I24" s="23">
        <v>45520</v>
      </c>
      <c r="J24" s="23">
        <f t="shared" si="0"/>
        <v>45520</v>
      </c>
      <c r="K24" s="24"/>
      <c r="L24" s="4" t="s">
        <v>29</v>
      </c>
      <c r="M24" s="7" t="s">
        <v>22</v>
      </c>
      <c r="N24" s="7"/>
      <c r="O24" s="7"/>
      <c r="P24" s="7"/>
      <c r="Q24" s="7"/>
    </row>
    <row r="25" spans="1:17" s="12" customFormat="1" ht="45" x14ac:dyDescent="0.25">
      <c r="A25" s="9" t="s">
        <v>30</v>
      </c>
      <c r="B25" s="7"/>
      <c r="C25" s="30" t="s">
        <v>82</v>
      </c>
      <c r="D25" s="9">
        <v>78365430</v>
      </c>
      <c r="E25" s="9" t="s">
        <v>74</v>
      </c>
      <c r="F25" s="9">
        <v>1714900667</v>
      </c>
      <c r="G25" s="9" t="s">
        <v>95</v>
      </c>
      <c r="H25" s="9" t="s">
        <v>62</v>
      </c>
      <c r="I25" s="23">
        <v>45520</v>
      </c>
      <c r="J25" s="23">
        <f t="shared" si="0"/>
        <v>45520</v>
      </c>
      <c r="K25" s="24"/>
      <c r="L25" s="4" t="s">
        <v>29</v>
      </c>
      <c r="M25" s="7" t="s">
        <v>22</v>
      </c>
      <c r="N25" s="7"/>
      <c r="O25" s="7"/>
      <c r="P25" s="7"/>
      <c r="Q25" s="7"/>
    </row>
    <row r="26" spans="1:17" s="12" customFormat="1" ht="45" x14ac:dyDescent="0.25">
      <c r="A26" s="9" t="s">
        <v>30</v>
      </c>
      <c r="B26" s="7"/>
      <c r="C26" s="30" t="s">
        <v>82</v>
      </c>
      <c r="D26" s="9">
        <v>81774200</v>
      </c>
      <c r="E26" s="9" t="s">
        <v>74</v>
      </c>
      <c r="F26" s="9">
        <v>1715495048</v>
      </c>
      <c r="G26" s="9" t="s">
        <v>96</v>
      </c>
      <c r="H26" s="9" t="s">
        <v>62</v>
      </c>
      <c r="I26" s="23">
        <v>45520</v>
      </c>
      <c r="J26" s="23">
        <f t="shared" si="0"/>
        <v>45520</v>
      </c>
      <c r="K26" s="24"/>
      <c r="L26" s="4" t="s">
        <v>29</v>
      </c>
      <c r="M26" s="7" t="s">
        <v>22</v>
      </c>
      <c r="N26" s="7"/>
      <c r="O26" s="7"/>
      <c r="P26" s="7"/>
      <c r="Q26" s="7"/>
    </row>
    <row r="27" spans="1:17" s="12" customFormat="1" ht="45" x14ac:dyDescent="0.25">
      <c r="A27" s="9" t="s">
        <v>30</v>
      </c>
      <c r="B27" s="7"/>
      <c r="C27" s="30" t="s">
        <v>82</v>
      </c>
      <c r="D27" s="9">
        <v>77457079</v>
      </c>
      <c r="E27" s="9" t="s">
        <v>74</v>
      </c>
      <c r="F27" s="9">
        <v>1715880496</v>
      </c>
      <c r="G27" s="9" t="s">
        <v>97</v>
      </c>
      <c r="H27" s="9" t="s">
        <v>62</v>
      </c>
      <c r="I27" s="23">
        <v>45520</v>
      </c>
      <c r="J27" s="23">
        <f t="shared" si="0"/>
        <v>45520</v>
      </c>
      <c r="K27" s="24"/>
      <c r="L27" s="4" t="s">
        <v>29</v>
      </c>
      <c r="M27" s="7" t="s">
        <v>22</v>
      </c>
      <c r="N27" s="7"/>
      <c r="O27" s="7"/>
      <c r="P27" s="7"/>
      <c r="Q27" s="7"/>
    </row>
    <row r="28" spans="1:17" s="12" customFormat="1" ht="45" x14ac:dyDescent="0.25">
      <c r="A28" s="9" t="s">
        <v>30</v>
      </c>
      <c r="B28" s="7"/>
      <c r="C28" s="30" t="s">
        <v>82</v>
      </c>
      <c r="D28" s="9">
        <v>79000179</v>
      </c>
      <c r="E28" s="9" t="s">
        <v>74</v>
      </c>
      <c r="F28" s="9">
        <v>1716005150</v>
      </c>
      <c r="G28" s="9" t="s">
        <v>98</v>
      </c>
      <c r="H28" s="9" t="s">
        <v>62</v>
      </c>
      <c r="I28" s="23">
        <v>45520</v>
      </c>
      <c r="J28" s="23">
        <f t="shared" si="0"/>
        <v>45520</v>
      </c>
      <c r="K28" s="24"/>
      <c r="L28" s="4" t="s">
        <v>29</v>
      </c>
      <c r="M28" s="7" t="s">
        <v>22</v>
      </c>
      <c r="N28" s="7"/>
      <c r="O28" s="7"/>
      <c r="P28" s="7"/>
      <c r="Q28" s="7"/>
    </row>
    <row r="29" spans="1:17" s="12" customFormat="1" ht="45" x14ac:dyDescent="0.25">
      <c r="A29" s="9" t="s">
        <v>30</v>
      </c>
      <c r="B29" s="7"/>
      <c r="C29" s="30" t="s">
        <v>82</v>
      </c>
      <c r="D29" s="9">
        <v>77328897</v>
      </c>
      <c r="E29" s="9" t="s">
        <v>74</v>
      </c>
      <c r="F29" s="9">
        <v>1716175854</v>
      </c>
      <c r="G29" s="9" t="s">
        <v>99</v>
      </c>
      <c r="H29" s="9" t="s">
        <v>62</v>
      </c>
      <c r="I29" s="23">
        <v>45520</v>
      </c>
      <c r="J29" s="23">
        <f t="shared" si="0"/>
        <v>45520</v>
      </c>
      <c r="K29" s="24"/>
      <c r="L29" s="4" t="s">
        <v>29</v>
      </c>
      <c r="M29" s="7" t="s">
        <v>22</v>
      </c>
      <c r="N29" s="7"/>
      <c r="O29" s="7"/>
      <c r="P29" s="7"/>
      <c r="Q29" s="7"/>
    </row>
    <row r="30" spans="1:17" s="12" customFormat="1" ht="45" x14ac:dyDescent="0.25">
      <c r="A30" s="9" t="s">
        <v>30</v>
      </c>
      <c r="B30" s="7"/>
      <c r="C30" s="30" t="s">
        <v>82</v>
      </c>
      <c r="D30" s="9">
        <v>79015255</v>
      </c>
      <c r="E30" s="9" t="s">
        <v>74</v>
      </c>
      <c r="F30" s="9">
        <v>1718928151</v>
      </c>
      <c r="G30" s="9" t="s">
        <v>100</v>
      </c>
      <c r="H30" s="9" t="s">
        <v>62</v>
      </c>
      <c r="I30" s="23">
        <v>45520</v>
      </c>
      <c r="J30" s="23">
        <f t="shared" si="0"/>
        <v>45520</v>
      </c>
      <c r="K30" s="24"/>
      <c r="L30" s="4" t="s">
        <v>29</v>
      </c>
      <c r="M30" s="7" t="s">
        <v>22</v>
      </c>
      <c r="N30" s="7"/>
      <c r="O30" s="7"/>
      <c r="P30" s="7"/>
      <c r="Q30" s="7"/>
    </row>
    <row r="31" spans="1:17" s="12" customFormat="1" ht="45" x14ac:dyDescent="0.25">
      <c r="A31" s="9" t="s">
        <v>30</v>
      </c>
      <c r="B31" s="7"/>
      <c r="C31" s="30" t="s">
        <v>82</v>
      </c>
      <c r="D31" s="9">
        <v>78356151</v>
      </c>
      <c r="E31" s="9" t="s">
        <v>74</v>
      </c>
      <c r="F31" s="9">
        <v>1719040121</v>
      </c>
      <c r="G31" s="9" t="s">
        <v>101</v>
      </c>
      <c r="H31" s="9" t="s">
        <v>62</v>
      </c>
      <c r="I31" s="23">
        <v>45520</v>
      </c>
      <c r="J31" s="23">
        <f t="shared" si="0"/>
        <v>45520</v>
      </c>
      <c r="K31" s="24"/>
      <c r="L31" s="4" t="s">
        <v>29</v>
      </c>
      <c r="M31" s="7" t="s">
        <v>22</v>
      </c>
      <c r="N31" s="7"/>
      <c r="O31" s="7"/>
      <c r="P31" s="7"/>
      <c r="Q31" s="7"/>
    </row>
    <row r="32" spans="1:17" s="12" customFormat="1" ht="45" x14ac:dyDescent="0.25">
      <c r="A32" s="9" t="s">
        <v>30</v>
      </c>
      <c r="B32" s="7"/>
      <c r="C32" s="30" t="s">
        <v>82</v>
      </c>
      <c r="D32" s="9">
        <v>82211625</v>
      </c>
      <c r="E32" s="9" t="s">
        <v>74</v>
      </c>
      <c r="F32" s="9">
        <v>1719230037</v>
      </c>
      <c r="G32" s="9" t="s">
        <v>102</v>
      </c>
      <c r="H32" s="9" t="s">
        <v>62</v>
      </c>
      <c r="I32" s="23">
        <v>45520</v>
      </c>
      <c r="J32" s="23">
        <f t="shared" si="0"/>
        <v>45520</v>
      </c>
      <c r="K32" s="24"/>
      <c r="L32" s="4" t="s">
        <v>29</v>
      </c>
      <c r="M32" s="7" t="s">
        <v>22</v>
      </c>
      <c r="N32" s="7"/>
      <c r="O32" s="7"/>
      <c r="P32" s="7"/>
      <c r="Q32" s="7"/>
    </row>
    <row r="33" spans="1:17" s="12" customFormat="1" ht="45" x14ac:dyDescent="0.25">
      <c r="A33" s="9" t="s">
        <v>30</v>
      </c>
      <c r="B33" s="7"/>
      <c r="C33" s="30" t="s">
        <v>82</v>
      </c>
      <c r="D33" s="9">
        <v>78661242</v>
      </c>
      <c r="E33" s="9" t="s">
        <v>74</v>
      </c>
      <c r="F33" s="9">
        <v>1720099934</v>
      </c>
      <c r="G33" s="9" t="s">
        <v>103</v>
      </c>
      <c r="H33" s="9" t="s">
        <v>62</v>
      </c>
      <c r="I33" s="23">
        <v>45520</v>
      </c>
      <c r="J33" s="23">
        <f t="shared" si="0"/>
        <v>45520</v>
      </c>
      <c r="K33" s="24"/>
      <c r="L33" s="4" t="s">
        <v>29</v>
      </c>
      <c r="M33" s="7" t="s">
        <v>22</v>
      </c>
      <c r="N33" s="7"/>
      <c r="O33" s="7"/>
      <c r="P33" s="7"/>
      <c r="Q33" s="7"/>
    </row>
    <row r="34" spans="1:17" s="12" customFormat="1" ht="45" x14ac:dyDescent="0.25">
      <c r="A34" s="9" t="s">
        <v>30</v>
      </c>
      <c r="B34" s="7"/>
      <c r="C34" s="30" t="s">
        <v>82</v>
      </c>
      <c r="D34" s="9">
        <v>80706127</v>
      </c>
      <c r="E34" s="9" t="s">
        <v>74</v>
      </c>
      <c r="F34" s="9">
        <v>1720481694</v>
      </c>
      <c r="G34" s="9" t="s">
        <v>104</v>
      </c>
      <c r="H34" s="9" t="s">
        <v>62</v>
      </c>
      <c r="I34" s="23">
        <v>45520</v>
      </c>
      <c r="J34" s="23">
        <f t="shared" si="0"/>
        <v>45520</v>
      </c>
      <c r="K34" s="24"/>
      <c r="L34" s="4" t="s">
        <v>29</v>
      </c>
      <c r="M34" s="7" t="s">
        <v>22</v>
      </c>
      <c r="N34" s="7"/>
      <c r="O34" s="7"/>
      <c r="P34" s="7"/>
      <c r="Q34" s="7"/>
    </row>
    <row r="35" spans="1:17" s="12" customFormat="1" ht="45" x14ac:dyDescent="0.25">
      <c r="A35" s="9" t="s">
        <v>30</v>
      </c>
      <c r="B35" s="7"/>
      <c r="C35" s="30" t="s">
        <v>82</v>
      </c>
      <c r="D35" s="9">
        <v>80340063</v>
      </c>
      <c r="E35" s="9" t="s">
        <v>74</v>
      </c>
      <c r="F35" s="9">
        <v>1721395570</v>
      </c>
      <c r="G35" s="9" t="s">
        <v>105</v>
      </c>
      <c r="H35" s="9" t="s">
        <v>62</v>
      </c>
      <c r="I35" s="23">
        <v>45520</v>
      </c>
      <c r="J35" s="23">
        <f t="shared" si="0"/>
        <v>45520</v>
      </c>
      <c r="K35" s="24"/>
      <c r="L35" s="4" t="s">
        <v>29</v>
      </c>
      <c r="M35" s="7" t="s">
        <v>22</v>
      </c>
      <c r="N35" s="7"/>
      <c r="O35" s="7"/>
      <c r="P35" s="7"/>
      <c r="Q35" s="7"/>
    </row>
    <row r="36" spans="1:17" s="12" customFormat="1" ht="45" x14ac:dyDescent="0.25">
      <c r="A36" s="9" t="s">
        <v>30</v>
      </c>
      <c r="B36" s="7"/>
      <c r="C36" s="30" t="s">
        <v>82</v>
      </c>
      <c r="D36" s="9">
        <v>80837522</v>
      </c>
      <c r="E36" s="9" t="s">
        <v>74</v>
      </c>
      <c r="F36" s="9">
        <v>1721817664</v>
      </c>
      <c r="G36" s="9" t="s">
        <v>106</v>
      </c>
      <c r="H36" s="9" t="s">
        <v>62</v>
      </c>
      <c r="I36" s="23">
        <v>45520</v>
      </c>
      <c r="J36" s="23">
        <f t="shared" si="0"/>
        <v>45520</v>
      </c>
      <c r="K36" s="24"/>
      <c r="L36" s="4" t="s">
        <v>29</v>
      </c>
      <c r="M36" s="7" t="s">
        <v>22</v>
      </c>
      <c r="N36" s="7"/>
      <c r="O36" s="7"/>
      <c r="P36" s="7"/>
      <c r="Q36" s="7"/>
    </row>
    <row r="37" spans="1:17" s="12" customFormat="1" ht="45" x14ac:dyDescent="0.25">
      <c r="A37" s="9" t="s">
        <v>30</v>
      </c>
      <c r="B37" s="7"/>
      <c r="C37" s="30" t="s">
        <v>82</v>
      </c>
      <c r="D37" s="9">
        <v>82649415</v>
      </c>
      <c r="E37" s="9" t="s">
        <v>74</v>
      </c>
      <c r="F37" s="9">
        <v>1723543490</v>
      </c>
      <c r="G37" s="9" t="s">
        <v>107</v>
      </c>
      <c r="H37" s="9" t="s">
        <v>62</v>
      </c>
      <c r="I37" s="23">
        <v>45520</v>
      </c>
      <c r="J37" s="23">
        <f t="shared" si="0"/>
        <v>45520</v>
      </c>
      <c r="K37" s="24"/>
      <c r="L37" s="4" t="s">
        <v>29</v>
      </c>
      <c r="M37" s="7" t="s">
        <v>22</v>
      </c>
      <c r="N37" s="7"/>
      <c r="O37" s="7"/>
      <c r="P37" s="7"/>
      <c r="Q37" s="7"/>
    </row>
    <row r="38" spans="1:17" s="12" customFormat="1" ht="45" x14ac:dyDescent="0.25">
      <c r="A38" s="9" t="s">
        <v>30</v>
      </c>
      <c r="B38" s="7"/>
      <c r="C38" s="30" t="s">
        <v>82</v>
      </c>
      <c r="D38" s="9">
        <v>81953184</v>
      </c>
      <c r="E38" s="9" t="s">
        <v>74</v>
      </c>
      <c r="F38" s="9">
        <v>1726373861</v>
      </c>
      <c r="G38" s="9" t="s">
        <v>108</v>
      </c>
      <c r="H38" s="9" t="s">
        <v>62</v>
      </c>
      <c r="I38" s="23">
        <v>45520</v>
      </c>
      <c r="J38" s="23">
        <f t="shared" si="0"/>
        <v>45520</v>
      </c>
      <c r="K38" s="24"/>
      <c r="L38" s="4" t="s">
        <v>29</v>
      </c>
      <c r="M38" s="7" t="s">
        <v>22</v>
      </c>
      <c r="N38" s="7"/>
      <c r="O38" s="7"/>
      <c r="P38" s="7"/>
      <c r="Q38" s="7"/>
    </row>
    <row r="39" spans="1:17" s="12" customFormat="1" ht="45" x14ac:dyDescent="0.25">
      <c r="A39" s="9" t="s">
        <v>30</v>
      </c>
      <c r="B39" s="7"/>
      <c r="C39" s="30" t="s">
        <v>82</v>
      </c>
      <c r="D39" s="9">
        <v>80706669</v>
      </c>
      <c r="E39" s="9" t="s">
        <v>74</v>
      </c>
      <c r="F39" s="9">
        <v>1751551548</v>
      </c>
      <c r="G39" s="9" t="s">
        <v>109</v>
      </c>
      <c r="H39" s="9" t="s">
        <v>62</v>
      </c>
      <c r="I39" s="23">
        <v>45520</v>
      </c>
      <c r="J39" s="23">
        <f t="shared" si="0"/>
        <v>45520</v>
      </c>
      <c r="K39" s="24"/>
      <c r="L39" s="4" t="s">
        <v>29</v>
      </c>
      <c r="M39" s="7" t="s">
        <v>22</v>
      </c>
      <c r="N39" s="7"/>
      <c r="O39" s="7"/>
      <c r="P39" s="7"/>
      <c r="Q39" s="7"/>
    </row>
    <row r="40" spans="1:17" s="12" customFormat="1" ht="45" x14ac:dyDescent="0.25">
      <c r="A40" s="9" t="s">
        <v>30</v>
      </c>
      <c r="B40" s="7"/>
      <c r="C40" s="30" t="s">
        <v>82</v>
      </c>
      <c r="D40" s="9">
        <v>81604890</v>
      </c>
      <c r="E40" s="9" t="s">
        <v>74</v>
      </c>
      <c r="F40" s="9">
        <v>1758910374</v>
      </c>
      <c r="G40" s="9" t="s">
        <v>110</v>
      </c>
      <c r="H40" s="9" t="s">
        <v>62</v>
      </c>
      <c r="I40" s="23">
        <v>45520</v>
      </c>
      <c r="J40" s="23">
        <f t="shared" si="0"/>
        <v>45520</v>
      </c>
      <c r="K40" s="24"/>
      <c r="L40" s="4" t="s">
        <v>29</v>
      </c>
      <c r="M40" s="7" t="s">
        <v>22</v>
      </c>
      <c r="N40" s="7"/>
      <c r="O40" s="7"/>
      <c r="P40" s="7"/>
      <c r="Q40" s="7"/>
    </row>
    <row r="41" spans="1:17" s="12" customFormat="1" ht="45" x14ac:dyDescent="0.25">
      <c r="A41" s="9" t="s">
        <v>30</v>
      </c>
      <c r="B41" s="7"/>
      <c r="C41" s="30" t="s">
        <v>82</v>
      </c>
      <c r="D41" s="9">
        <v>81982246</v>
      </c>
      <c r="E41" s="9" t="s">
        <v>74</v>
      </c>
      <c r="F41" s="9">
        <v>1803210721</v>
      </c>
      <c r="G41" s="9" t="s">
        <v>111</v>
      </c>
      <c r="H41" s="9" t="s">
        <v>62</v>
      </c>
      <c r="I41" s="23">
        <v>45520</v>
      </c>
      <c r="J41" s="23">
        <f t="shared" si="0"/>
        <v>45520</v>
      </c>
      <c r="K41" s="24"/>
      <c r="L41" s="4" t="s">
        <v>29</v>
      </c>
      <c r="M41" s="7" t="s">
        <v>22</v>
      </c>
      <c r="N41" s="7"/>
      <c r="O41" s="7"/>
      <c r="P41" s="7"/>
      <c r="Q41" s="7"/>
    </row>
    <row r="42" spans="1:17" s="12" customFormat="1" ht="45" x14ac:dyDescent="0.25">
      <c r="A42" s="9" t="s">
        <v>30</v>
      </c>
      <c r="B42" s="7"/>
      <c r="C42" s="30" t="s">
        <v>82</v>
      </c>
      <c r="D42" s="9">
        <v>80711578</v>
      </c>
      <c r="E42" s="9" t="s">
        <v>77</v>
      </c>
      <c r="F42" s="9">
        <v>1713723912</v>
      </c>
      <c r="G42" s="9" t="s">
        <v>112</v>
      </c>
      <c r="H42" s="9" t="s">
        <v>62</v>
      </c>
      <c r="I42" s="23">
        <v>45520</v>
      </c>
      <c r="J42" s="23">
        <f t="shared" si="0"/>
        <v>45520</v>
      </c>
      <c r="K42" s="24"/>
      <c r="L42" s="4" t="s">
        <v>29</v>
      </c>
      <c r="M42" s="7" t="s">
        <v>22</v>
      </c>
      <c r="N42" s="7"/>
      <c r="O42" s="7"/>
      <c r="P42" s="7"/>
      <c r="Q42" s="7"/>
    </row>
    <row r="43" spans="1:17" s="12" customFormat="1" ht="45" x14ac:dyDescent="0.25">
      <c r="A43" s="9" t="s">
        <v>30</v>
      </c>
      <c r="B43" s="7"/>
      <c r="C43" s="30" t="s">
        <v>82</v>
      </c>
      <c r="D43" s="9">
        <v>81988397</v>
      </c>
      <c r="E43" s="9" t="s">
        <v>77</v>
      </c>
      <c r="F43" s="9">
        <v>1720021094</v>
      </c>
      <c r="G43" s="9" t="s">
        <v>113</v>
      </c>
      <c r="H43" s="9" t="s">
        <v>62</v>
      </c>
      <c r="I43" s="23">
        <v>45520</v>
      </c>
      <c r="J43" s="23">
        <f t="shared" si="0"/>
        <v>45520</v>
      </c>
      <c r="K43" s="24"/>
      <c r="L43" s="4" t="s">
        <v>29</v>
      </c>
      <c r="M43" s="7" t="s">
        <v>22</v>
      </c>
      <c r="N43" s="7"/>
      <c r="O43" s="7"/>
      <c r="P43" s="7"/>
      <c r="Q43" s="7"/>
    </row>
    <row r="44" spans="1:17" s="12" customFormat="1" ht="45" x14ac:dyDescent="0.25">
      <c r="A44" s="9" t="s">
        <v>30</v>
      </c>
      <c r="B44" s="7"/>
      <c r="C44" s="30" t="s">
        <v>82</v>
      </c>
      <c r="D44" s="9">
        <v>81899064</v>
      </c>
      <c r="E44" s="9" t="s">
        <v>77</v>
      </c>
      <c r="F44" s="9">
        <v>1721072658</v>
      </c>
      <c r="G44" s="9" t="s">
        <v>114</v>
      </c>
      <c r="H44" s="9" t="s">
        <v>62</v>
      </c>
      <c r="I44" s="23">
        <v>45520</v>
      </c>
      <c r="J44" s="23">
        <f t="shared" si="0"/>
        <v>45520</v>
      </c>
      <c r="K44" s="24"/>
      <c r="L44" s="4" t="s">
        <v>29</v>
      </c>
      <c r="M44" s="7" t="s">
        <v>22</v>
      </c>
      <c r="N44" s="7"/>
      <c r="O44" s="7"/>
      <c r="P44" s="7"/>
      <c r="Q44" s="7"/>
    </row>
    <row r="45" spans="1:17" s="12" customFormat="1" ht="45" x14ac:dyDescent="0.25">
      <c r="A45" s="9" t="s">
        <v>30</v>
      </c>
      <c r="B45" s="7"/>
      <c r="C45" s="30" t="s">
        <v>82</v>
      </c>
      <c r="D45" s="9">
        <v>81491963</v>
      </c>
      <c r="E45" s="9" t="s">
        <v>77</v>
      </c>
      <c r="F45" s="9">
        <v>1725421265</v>
      </c>
      <c r="G45" s="9" t="s">
        <v>115</v>
      </c>
      <c r="H45" s="9" t="s">
        <v>62</v>
      </c>
      <c r="I45" s="23">
        <v>45520</v>
      </c>
      <c r="J45" s="23">
        <f t="shared" si="0"/>
        <v>45520</v>
      </c>
      <c r="K45" s="24"/>
      <c r="L45" s="4" t="s">
        <v>29</v>
      </c>
      <c r="M45" s="7" t="s">
        <v>22</v>
      </c>
      <c r="N45" s="7"/>
      <c r="O45" s="7"/>
      <c r="P45" s="7"/>
      <c r="Q45" s="7"/>
    </row>
    <row r="46" spans="1:17" s="12" customFormat="1" ht="45" x14ac:dyDescent="0.25">
      <c r="A46" s="9" t="s">
        <v>30</v>
      </c>
      <c r="B46" s="7"/>
      <c r="C46" s="30" t="s">
        <v>82</v>
      </c>
      <c r="D46" s="9">
        <v>79026083</v>
      </c>
      <c r="E46" s="9" t="s">
        <v>116</v>
      </c>
      <c r="F46" s="9">
        <v>1714429170</v>
      </c>
      <c r="G46" s="9" t="s">
        <v>117</v>
      </c>
      <c r="H46" s="9" t="s">
        <v>62</v>
      </c>
      <c r="I46" s="23">
        <v>45520</v>
      </c>
      <c r="J46" s="23">
        <f t="shared" si="0"/>
        <v>45520</v>
      </c>
      <c r="K46" s="24"/>
      <c r="L46" s="4" t="s">
        <v>29</v>
      </c>
      <c r="M46" s="7" t="s">
        <v>22</v>
      </c>
      <c r="N46" s="7"/>
      <c r="O46" s="7"/>
      <c r="P46" s="7"/>
      <c r="Q46" s="7"/>
    </row>
    <row r="47" spans="1:17" s="12" customFormat="1" ht="45" x14ac:dyDescent="0.25">
      <c r="A47" s="9" t="s">
        <v>30</v>
      </c>
      <c r="B47" s="7"/>
      <c r="C47" s="30" t="s">
        <v>82</v>
      </c>
      <c r="D47" s="9">
        <v>80284682</v>
      </c>
      <c r="E47" s="9" t="s">
        <v>116</v>
      </c>
      <c r="F47" s="9">
        <v>1714677513</v>
      </c>
      <c r="G47" s="9" t="s">
        <v>118</v>
      </c>
      <c r="H47" s="9" t="s">
        <v>62</v>
      </c>
      <c r="I47" s="23">
        <v>45520</v>
      </c>
      <c r="J47" s="23">
        <f t="shared" si="0"/>
        <v>45520</v>
      </c>
      <c r="K47" s="24"/>
      <c r="L47" s="4" t="s">
        <v>29</v>
      </c>
      <c r="M47" s="7" t="s">
        <v>22</v>
      </c>
      <c r="N47" s="7"/>
      <c r="O47" s="7"/>
      <c r="P47" s="7"/>
      <c r="Q47" s="7"/>
    </row>
    <row r="48" spans="1:17" s="12" customFormat="1" ht="45" x14ac:dyDescent="0.25">
      <c r="A48" s="9" t="s">
        <v>30</v>
      </c>
      <c r="B48" s="7"/>
      <c r="C48" s="30" t="s">
        <v>82</v>
      </c>
      <c r="D48" s="9">
        <v>81946868</v>
      </c>
      <c r="E48" s="9" t="s">
        <v>26</v>
      </c>
      <c r="F48" s="9">
        <v>906010483</v>
      </c>
      <c r="G48" s="9" t="s">
        <v>119</v>
      </c>
      <c r="H48" s="9" t="s">
        <v>62</v>
      </c>
      <c r="I48" s="23">
        <v>45520</v>
      </c>
      <c r="J48" s="23">
        <f t="shared" si="0"/>
        <v>45520</v>
      </c>
      <c r="K48" s="24"/>
      <c r="L48" s="4" t="s">
        <v>29</v>
      </c>
      <c r="M48" s="7" t="s">
        <v>22</v>
      </c>
      <c r="N48" s="7"/>
      <c r="O48" s="7"/>
      <c r="P48" s="7"/>
      <c r="Q48" s="7"/>
    </row>
    <row r="49" spans="1:17" s="12" customFormat="1" ht="45" x14ac:dyDescent="0.25">
      <c r="A49" s="9" t="s">
        <v>30</v>
      </c>
      <c r="B49" s="7"/>
      <c r="C49" s="30" t="s">
        <v>82</v>
      </c>
      <c r="D49" s="9">
        <v>80825324</v>
      </c>
      <c r="E49" s="9" t="s">
        <v>26</v>
      </c>
      <c r="F49" s="9">
        <v>1705934071</v>
      </c>
      <c r="G49" s="9" t="s">
        <v>120</v>
      </c>
      <c r="H49" s="9" t="s">
        <v>62</v>
      </c>
      <c r="I49" s="23">
        <v>45520</v>
      </c>
      <c r="J49" s="23">
        <f t="shared" si="0"/>
        <v>45520</v>
      </c>
      <c r="K49" s="24"/>
      <c r="L49" s="4" t="s">
        <v>29</v>
      </c>
      <c r="M49" s="7" t="s">
        <v>22</v>
      </c>
      <c r="N49" s="7"/>
      <c r="O49" s="7"/>
      <c r="P49" s="7"/>
      <c r="Q49" s="7"/>
    </row>
    <row r="50" spans="1:17" s="12" customFormat="1" ht="45" x14ac:dyDescent="0.25">
      <c r="A50" s="9" t="s">
        <v>30</v>
      </c>
      <c r="B50" s="7"/>
      <c r="C50" s="30" t="s">
        <v>82</v>
      </c>
      <c r="D50" s="9">
        <v>80872360</v>
      </c>
      <c r="E50" s="9" t="s">
        <v>26</v>
      </c>
      <c r="F50" s="9">
        <v>1708862287</v>
      </c>
      <c r="G50" s="9" t="s">
        <v>121</v>
      </c>
      <c r="H50" s="9" t="s">
        <v>62</v>
      </c>
      <c r="I50" s="23">
        <v>45520</v>
      </c>
      <c r="J50" s="23">
        <f t="shared" si="0"/>
        <v>45520</v>
      </c>
      <c r="K50" s="24"/>
      <c r="L50" s="4" t="s">
        <v>29</v>
      </c>
      <c r="M50" s="7" t="s">
        <v>22</v>
      </c>
      <c r="N50" s="7"/>
      <c r="O50" s="7"/>
      <c r="P50" s="7"/>
      <c r="Q50" s="7"/>
    </row>
    <row r="51" spans="1:17" s="12" customFormat="1" ht="45" x14ac:dyDescent="0.25">
      <c r="A51" s="9" t="s">
        <v>30</v>
      </c>
      <c r="B51" s="7"/>
      <c r="C51" s="30" t="s">
        <v>82</v>
      </c>
      <c r="D51" s="9">
        <v>79066667</v>
      </c>
      <c r="E51" s="9" t="s">
        <v>26</v>
      </c>
      <c r="F51" s="9">
        <v>1709175572</v>
      </c>
      <c r="G51" s="9" t="s">
        <v>122</v>
      </c>
      <c r="H51" s="9" t="s">
        <v>62</v>
      </c>
      <c r="I51" s="23">
        <v>45520</v>
      </c>
      <c r="J51" s="23">
        <f t="shared" si="0"/>
        <v>45520</v>
      </c>
      <c r="K51" s="24"/>
      <c r="L51" s="4" t="s">
        <v>29</v>
      </c>
      <c r="M51" s="7" t="s">
        <v>22</v>
      </c>
      <c r="N51" s="7"/>
      <c r="O51" s="7"/>
      <c r="P51" s="7"/>
      <c r="Q51" s="7"/>
    </row>
    <row r="52" spans="1:17" s="12" customFormat="1" ht="45" x14ac:dyDescent="0.25">
      <c r="A52" s="9" t="s">
        <v>30</v>
      </c>
      <c r="B52" s="7"/>
      <c r="C52" s="30" t="s">
        <v>82</v>
      </c>
      <c r="D52" s="9">
        <v>80846291</v>
      </c>
      <c r="E52" s="9" t="s">
        <v>26</v>
      </c>
      <c r="F52" s="9">
        <v>1713301594</v>
      </c>
      <c r="G52" s="9" t="s">
        <v>123</v>
      </c>
      <c r="H52" s="9" t="s">
        <v>62</v>
      </c>
      <c r="I52" s="23">
        <v>45520</v>
      </c>
      <c r="J52" s="23">
        <f t="shared" si="0"/>
        <v>45520</v>
      </c>
      <c r="K52" s="24"/>
      <c r="L52" s="4" t="s">
        <v>29</v>
      </c>
      <c r="M52" s="7" t="s">
        <v>22</v>
      </c>
      <c r="N52" s="7"/>
      <c r="O52" s="7"/>
      <c r="P52" s="7"/>
      <c r="Q52" s="7"/>
    </row>
    <row r="53" spans="1:17" s="12" customFormat="1" ht="45" x14ac:dyDescent="0.25">
      <c r="A53" s="9" t="s">
        <v>30</v>
      </c>
      <c r="B53" s="7"/>
      <c r="C53" s="30" t="s">
        <v>82</v>
      </c>
      <c r="D53" s="9">
        <v>77582097</v>
      </c>
      <c r="E53" s="9" t="s">
        <v>80</v>
      </c>
      <c r="F53" s="9">
        <v>1703683829</v>
      </c>
      <c r="G53" s="9" t="s">
        <v>124</v>
      </c>
      <c r="H53" s="9" t="s">
        <v>62</v>
      </c>
      <c r="I53" s="23">
        <v>45520</v>
      </c>
      <c r="J53" s="23">
        <f t="shared" si="0"/>
        <v>45520</v>
      </c>
      <c r="K53" s="24"/>
      <c r="L53" s="4" t="s">
        <v>29</v>
      </c>
      <c r="M53" s="7" t="s">
        <v>22</v>
      </c>
      <c r="N53" s="7"/>
      <c r="O53" s="7"/>
      <c r="P53" s="7"/>
      <c r="Q53" s="7"/>
    </row>
    <row r="54" spans="1:17" s="12" customFormat="1" x14ac:dyDescent="0.25">
      <c r="A54" s="5"/>
      <c r="B54" s="2"/>
      <c r="C54"/>
      <c r="D54"/>
      <c r="E54"/>
      <c r="F54"/>
      <c r="G54"/>
      <c r="H54"/>
      <c r="I54" s="27"/>
      <c r="J54" s="28"/>
      <c r="K54" s="2"/>
      <c r="L54" s="29"/>
      <c r="M54" s="2"/>
      <c r="N54" s="2"/>
      <c r="O54" s="2"/>
      <c r="P54" s="2"/>
      <c r="Q54" s="2"/>
    </row>
    <row r="55" spans="1:17" ht="67.5" customHeight="1" x14ac:dyDescent="0.25">
      <c r="A55" s="38" t="s">
        <v>52</v>
      </c>
      <c r="B55" s="39"/>
      <c r="C55" s="39"/>
      <c r="D55" s="39"/>
      <c r="E55" s="39"/>
      <c r="F55" s="39"/>
      <c r="G55" s="39"/>
      <c r="H55" s="39"/>
      <c r="I55" s="39"/>
      <c r="J55" s="39"/>
      <c r="K55" s="39"/>
      <c r="L55" s="39"/>
      <c r="M55" s="39"/>
      <c r="N55" s="39"/>
      <c r="O55" s="39"/>
      <c r="P55" s="39"/>
      <c r="Q55" s="40"/>
    </row>
    <row r="56" spans="1:17" ht="30" customHeight="1" x14ac:dyDescent="0.25">
      <c r="A56" s="44" t="s">
        <v>51</v>
      </c>
      <c r="B56" s="45"/>
      <c r="C56" s="45"/>
      <c r="D56" s="45"/>
      <c r="E56" s="45"/>
      <c r="F56" s="45"/>
      <c r="G56" s="45"/>
      <c r="H56" s="45"/>
      <c r="I56" s="45"/>
      <c r="J56" s="45"/>
      <c r="K56" s="45"/>
      <c r="L56" s="45"/>
      <c r="M56" s="45"/>
      <c r="N56" s="45"/>
      <c r="O56" s="45"/>
      <c r="P56" s="45"/>
      <c r="Q56" s="46"/>
    </row>
    <row r="57" spans="1:17" x14ac:dyDescent="0.25">
      <c r="O57" s="8"/>
      <c r="P57" s="8"/>
      <c r="Q57" s="8"/>
    </row>
    <row r="58" spans="1:17" ht="15" customHeight="1" x14ac:dyDescent="0.25">
      <c r="A58" s="16" t="s">
        <v>44</v>
      </c>
      <c r="D58" s="43">
        <f>+I8</f>
        <v>45520</v>
      </c>
      <c r="E58" s="43"/>
      <c r="F58" s="43"/>
      <c r="G58" s="25"/>
      <c r="I58" s="16"/>
      <c r="J58" s="16"/>
      <c r="K58" s="16"/>
      <c r="N58" s="8"/>
    </row>
    <row r="59" spans="1:17" ht="15.75" x14ac:dyDescent="0.25">
      <c r="A59" s="16" t="s">
        <v>45</v>
      </c>
      <c r="D59" s="26">
        <f>COUNTIF(G8:G318,"*")</f>
        <v>46</v>
      </c>
      <c r="E59" s="19"/>
    </row>
    <row r="60" spans="1:17" x14ac:dyDescent="0.25">
      <c r="A60" s="16"/>
      <c r="B60" s="16"/>
      <c r="C60" s="16"/>
      <c r="D60" s="14"/>
      <c r="E60" s="14"/>
      <c r="F60" s="14"/>
    </row>
    <row r="61" spans="1:17" x14ac:dyDescent="0.25">
      <c r="N61" s="5"/>
      <c r="O61" s="5"/>
      <c r="P61" s="5"/>
    </row>
    <row r="62" spans="1:17" ht="12.75" customHeight="1" x14ac:dyDescent="0.25">
      <c r="H62" s="12"/>
      <c r="J62" s="17"/>
      <c r="N62" s="42"/>
      <c r="O62" s="42"/>
      <c r="P62" s="42"/>
    </row>
    <row r="63" spans="1:17" ht="12.75" customHeight="1" x14ac:dyDescent="0.25">
      <c r="H63" s="12"/>
      <c r="J63" s="17"/>
      <c r="N63" s="22"/>
      <c r="O63" s="22"/>
      <c r="P63" s="22"/>
    </row>
    <row r="64" spans="1:17" ht="12.75" customHeight="1" x14ac:dyDescent="0.25">
      <c r="J64" s="16"/>
      <c r="N64" s="41"/>
      <c r="O64" s="41"/>
      <c r="P64" s="41"/>
    </row>
    <row r="65" spans="1:17" x14ac:dyDescent="0.25">
      <c r="A65" s="17" t="str">
        <f>INDEX(USRAXIS!A:A,MATCH(H8,USRAXIS!B:B,0))</f>
        <v>Erika Yanira Constante Zanafria</v>
      </c>
      <c r="B65" s="17"/>
      <c r="C65" s="17"/>
      <c r="D65" s="18"/>
      <c r="E65" s="18"/>
      <c r="F65" s="18"/>
      <c r="G65" s="12"/>
      <c r="I65" s="17" t="s">
        <v>55</v>
      </c>
      <c r="J65" s="16"/>
      <c r="K65" s="16"/>
      <c r="N65" s="16"/>
      <c r="O65" s="16"/>
      <c r="P65" s="16"/>
      <c r="Q65" s="8"/>
    </row>
    <row r="66" spans="1:17" x14ac:dyDescent="0.25">
      <c r="A66" s="16" t="s">
        <v>53</v>
      </c>
      <c r="B66" s="16"/>
      <c r="C66" s="16"/>
      <c r="D66" s="14"/>
      <c r="E66" s="14"/>
      <c r="F66" s="14"/>
      <c r="I66" s="16" t="s">
        <v>28</v>
      </c>
      <c r="O66" s="31"/>
      <c r="P66" s="31"/>
      <c r="Q66" s="31"/>
    </row>
    <row r="67" spans="1:17" x14ac:dyDescent="0.25">
      <c r="A67" s="16" t="s">
        <v>54</v>
      </c>
      <c r="B67" s="16"/>
      <c r="C67" s="16"/>
      <c r="D67" s="14"/>
      <c r="E67" s="14"/>
      <c r="F67" s="14"/>
      <c r="I67" s="16" t="s">
        <v>54</v>
      </c>
      <c r="J67" s="16"/>
      <c r="K67" s="16"/>
    </row>
  </sheetData>
  <autoFilter ref="A7:Q8" xr:uid="{00000000-0009-0000-0000-000000000000}"/>
  <mergeCells count="20">
    <mergeCell ref="B6:B7"/>
    <mergeCell ref="G6:G7"/>
    <mergeCell ref="K6:K7"/>
    <mergeCell ref="A6:A7"/>
    <mergeCell ref="A2:O2"/>
    <mergeCell ref="A3:O3"/>
    <mergeCell ref="B4:Q4"/>
    <mergeCell ref="B5:Q5"/>
    <mergeCell ref="O66:Q66"/>
    <mergeCell ref="M6:M7"/>
    <mergeCell ref="N6:P6"/>
    <mergeCell ref="Q6:Q7"/>
    <mergeCell ref="C6:F6"/>
    <mergeCell ref="I6:J6"/>
    <mergeCell ref="A55:Q55"/>
    <mergeCell ref="N64:P64"/>
    <mergeCell ref="N62:P62"/>
    <mergeCell ref="D58:F58"/>
    <mergeCell ref="A56:Q56"/>
    <mergeCell ref="L6:L7"/>
  </mergeCells>
  <phoneticPr fontId="2" type="noConversion"/>
  <pageMargins left="0.39370078740157483" right="0.39370078740157483" top="0.74803149606299213" bottom="0.74803149606299213" header="0" footer="0"/>
  <pageSetup paperSize="9" scale="60" fitToHeight="0" orientation="landscape" r:id="rId1"/>
  <headerFooter>
    <oddHeader>&amp;C&amp;"-,Negrita"AGENCIA NACIONAL DE TRÁNSITO</oddHeader>
    <oddFooter>Página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2"/>
  <dimension ref="A2:Q25"/>
  <sheetViews>
    <sheetView zoomScale="85" zoomScaleNormal="85" workbookViewId="0">
      <selection activeCell="D17" sqref="D17"/>
    </sheetView>
  </sheetViews>
  <sheetFormatPr baseColWidth="10" defaultRowHeight="15" x14ac:dyDescent="0.25"/>
  <cols>
    <col min="1" max="1" width="19.7109375" bestFit="1" customWidth="1"/>
    <col min="2" max="2" width="5.5703125" customWidth="1"/>
    <col min="3" max="3" width="11.5703125" customWidth="1"/>
    <col min="4" max="4" width="12.85546875" bestFit="1" customWidth="1"/>
    <col min="5" max="6" width="12.85546875" customWidth="1"/>
    <col min="7" max="8" width="22.7109375" customWidth="1"/>
    <col min="9" max="9" width="11.28515625" customWidth="1"/>
    <col min="10" max="10" width="13.42578125" customWidth="1"/>
    <col min="11" max="11" width="5.5703125" customWidth="1"/>
    <col min="12" max="12" width="12" customWidth="1"/>
    <col min="13" max="13" width="13.140625" bestFit="1" customWidth="1"/>
    <col min="14" max="14" width="8" customWidth="1"/>
    <col min="15" max="15" width="9.5703125" customWidth="1"/>
    <col min="16" max="16" width="8" customWidth="1"/>
    <col min="17" max="17" width="28" customWidth="1"/>
  </cols>
  <sheetData>
    <row r="2" spans="1:17" x14ac:dyDescent="0.25">
      <c r="A2" s="31" t="s">
        <v>38</v>
      </c>
      <c r="B2" s="31"/>
      <c r="C2" s="31"/>
      <c r="D2" s="31"/>
      <c r="E2" s="31"/>
      <c r="F2" s="31"/>
      <c r="G2" s="31"/>
      <c r="H2" s="31"/>
      <c r="I2" s="31"/>
      <c r="J2" s="31"/>
      <c r="K2" s="31"/>
      <c r="L2" s="31"/>
      <c r="M2" s="31"/>
      <c r="N2" s="31"/>
      <c r="O2" s="31"/>
    </row>
    <row r="3" spans="1:17" x14ac:dyDescent="0.25">
      <c r="A3" s="32" t="s">
        <v>39</v>
      </c>
      <c r="B3" s="32"/>
      <c r="C3" s="32"/>
      <c r="D3" s="32"/>
      <c r="E3" s="32"/>
      <c r="F3" s="32"/>
      <c r="G3" s="32"/>
      <c r="H3" s="32"/>
      <c r="I3" s="32"/>
      <c r="J3" s="32"/>
      <c r="K3" s="32"/>
      <c r="L3" s="32"/>
      <c r="M3" s="32"/>
      <c r="N3" s="32"/>
      <c r="O3" s="32"/>
    </row>
    <row r="4" spans="1:17" x14ac:dyDescent="0.25">
      <c r="A4" s="21" t="s">
        <v>40</v>
      </c>
      <c r="B4" s="49" t="s">
        <v>41</v>
      </c>
      <c r="C4" s="50"/>
      <c r="D4" s="50"/>
      <c r="E4" s="50"/>
      <c r="F4" s="50"/>
      <c r="G4" s="50"/>
      <c r="H4" s="50"/>
      <c r="I4" s="50"/>
      <c r="J4" s="50"/>
      <c r="K4" s="50"/>
      <c r="L4" s="50"/>
      <c r="M4" s="50"/>
      <c r="N4" s="50"/>
      <c r="O4" s="50"/>
      <c r="P4" s="50"/>
      <c r="Q4" s="50"/>
    </row>
    <row r="5" spans="1:17" x14ac:dyDescent="0.25">
      <c r="A5" s="21" t="s">
        <v>42</v>
      </c>
      <c r="B5" s="51" t="s">
        <v>37</v>
      </c>
      <c r="C5" s="52"/>
      <c r="D5" s="52"/>
      <c r="E5" s="52"/>
      <c r="F5" s="52"/>
      <c r="G5" s="52"/>
      <c r="H5" s="52"/>
      <c r="I5" s="52"/>
      <c r="J5" s="52"/>
      <c r="K5" s="52"/>
      <c r="L5" s="52"/>
      <c r="M5" s="52"/>
      <c r="N5" s="52"/>
      <c r="O5" s="52"/>
      <c r="P5" s="52"/>
      <c r="Q5" s="52"/>
    </row>
    <row r="6" spans="1:17" x14ac:dyDescent="0.25">
      <c r="A6" s="34" t="s">
        <v>0</v>
      </c>
      <c r="B6" s="47" t="s">
        <v>1</v>
      </c>
      <c r="C6" s="36" t="s">
        <v>2</v>
      </c>
      <c r="D6" s="37"/>
      <c r="E6" s="37"/>
      <c r="F6" s="37"/>
      <c r="G6" s="35" t="s">
        <v>3</v>
      </c>
      <c r="H6" s="20"/>
      <c r="I6" s="35" t="s">
        <v>4</v>
      </c>
      <c r="J6" s="35"/>
      <c r="K6" s="34" t="s">
        <v>7</v>
      </c>
      <c r="L6" s="34" t="s">
        <v>8</v>
      </c>
      <c r="M6" s="34" t="s">
        <v>9</v>
      </c>
      <c r="N6" s="35" t="s">
        <v>10</v>
      </c>
      <c r="O6" s="35"/>
      <c r="P6" s="35"/>
      <c r="Q6" s="35" t="s">
        <v>14</v>
      </c>
    </row>
    <row r="7" spans="1:17" ht="25.5" x14ac:dyDescent="0.25">
      <c r="A7" s="34"/>
      <c r="B7" s="48"/>
      <c r="C7" s="15" t="s">
        <v>24</v>
      </c>
      <c r="D7" s="13" t="s">
        <v>31</v>
      </c>
      <c r="E7" s="13" t="s">
        <v>23</v>
      </c>
      <c r="F7" s="13" t="s">
        <v>32</v>
      </c>
      <c r="G7" s="35"/>
      <c r="H7" s="20" t="s">
        <v>33</v>
      </c>
      <c r="I7" s="6" t="s">
        <v>5</v>
      </c>
      <c r="J7" s="6" t="s">
        <v>6</v>
      </c>
      <c r="K7" s="34"/>
      <c r="L7" s="34"/>
      <c r="M7" s="34"/>
      <c r="N7" s="6" t="s">
        <v>11</v>
      </c>
      <c r="O7" s="6" t="s">
        <v>12</v>
      </c>
      <c r="P7" s="6" t="s">
        <v>13</v>
      </c>
      <c r="Q7" s="35"/>
    </row>
    <row r="8" spans="1:17" ht="45" x14ac:dyDescent="0.25">
      <c r="A8" s="9" t="s">
        <v>30</v>
      </c>
      <c r="B8" s="10"/>
      <c r="C8" s="9" t="s">
        <v>25</v>
      </c>
      <c r="D8" s="9">
        <v>6666666</v>
      </c>
      <c r="E8" s="9" t="s">
        <v>26</v>
      </c>
      <c r="F8" s="9">
        <v>17188790217</v>
      </c>
      <c r="G8" s="9" t="s">
        <v>34</v>
      </c>
      <c r="H8" s="9" t="s">
        <v>35</v>
      </c>
      <c r="I8" s="11">
        <v>45161</v>
      </c>
      <c r="J8" s="11">
        <v>45161</v>
      </c>
      <c r="K8" s="10">
        <v>10</v>
      </c>
      <c r="L8" s="4" t="s">
        <v>29</v>
      </c>
      <c r="M8" s="7" t="s">
        <v>22</v>
      </c>
      <c r="N8" s="10"/>
      <c r="O8" s="10"/>
      <c r="P8" s="10"/>
      <c r="Q8" s="10" t="s">
        <v>36</v>
      </c>
    </row>
    <row r="9" spans="1:17" x14ac:dyDescent="0.25">
      <c r="A9" s="9"/>
      <c r="B9" s="10"/>
      <c r="C9" s="9"/>
      <c r="D9" s="9"/>
      <c r="E9" s="9"/>
      <c r="F9" s="9"/>
      <c r="G9" s="9"/>
      <c r="H9" s="9"/>
      <c r="I9" s="11"/>
      <c r="J9" s="11"/>
      <c r="K9" s="10"/>
      <c r="L9" s="4"/>
      <c r="M9" s="7"/>
      <c r="N9" s="3"/>
      <c r="O9" s="3"/>
      <c r="P9" s="3"/>
      <c r="Q9" s="3"/>
    </row>
    <row r="10" spans="1:17" x14ac:dyDescent="0.25">
      <c r="A10" s="9"/>
      <c r="B10" s="10"/>
      <c r="C10" s="9"/>
      <c r="D10" s="9"/>
      <c r="E10" s="9"/>
      <c r="F10" s="9"/>
      <c r="G10" s="9"/>
      <c r="H10" s="9"/>
      <c r="I10" s="11"/>
      <c r="J10" s="11"/>
      <c r="K10" s="10"/>
      <c r="L10" s="4"/>
      <c r="M10" s="7"/>
      <c r="N10" s="3"/>
      <c r="O10" s="3"/>
      <c r="P10" s="3"/>
      <c r="Q10" s="3"/>
    </row>
    <row r="11" spans="1:17" x14ac:dyDescent="0.25">
      <c r="A11" s="9"/>
      <c r="B11" s="10"/>
      <c r="C11" s="9"/>
      <c r="D11" s="9"/>
      <c r="E11" s="9"/>
      <c r="F11" s="9"/>
      <c r="G11" s="9"/>
      <c r="H11" s="9"/>
      <c r="I11" s="11"/>
      <c r="J11" s="11"/>
      <c r="K11" s="10"/>
      <c r="L11" s="4"/>
      <c r="M11" s="7"/>
      <c r="N11" s="3"/>
      <c r="O11" s="3"/>
      <c r="P11" s="3"/>
      <c r="Q11" s="3"/>
    </row>
    <row r="12" spans="1:17" x14ac:dyDescent="0.25">
      <c r="A12" s="9"/>
      <c r="B12" s="10"/>
      <c r="C12" s="9"/>
      <c r="D12" s="9"/>
      <c r="E12" s="9"/>
      <c r="F12" s="9"/>
      <c r="G12" s="9"/>
      <c r="H12" s="9"/>
      <c r="I12" s="11"/>
      <c r="J12" s="11"/>
      <c r="K12" s="10"/>
      <c r="L12" s="4"/>
      <c r="M12" s="7"/>
      <c r="N12" s="3"/>
      <c r="O12" s="3"/>
      <c r="P12" s="3"/>
      <c r="Q12" s="3"/>
    </row>
    <row r="13" spans="1:17" x14ac:dyDescent="0.25">
      <c r="A13" s="9"/>
      <c r="B13" s="3"/>
      <c r="C13" s="3"/>
      <c r="D13" s="3"/>
      <c r="E13" s="3"/>
      <c r="F13" s="3"/>
      <c r="G13" s="3"/>
      <c r="H13" s="3"/>
      <c r="I13" s="3"/>
      <c r="J13" s="3"/>
      <c r="K13" s="3"/>
      <c r="L13" s="4"/>
      <c r="M13" s="7"/>
      <c r="N13" s="3"/>
      <c r="O13" s="3"/>
      <c r="P13" s="3"/>
      <c r="Q13" s="3"/>
    </row>
    <row r="15" spans="1:17" x14ac:dyDescent="0.25">
      <c r="A15" s="53" t="s">
        <v>43</v>
      </c>
      <c r="B15" s="53"/>
      <c r="C15" s="53"/>
      <c r="D15" s="53"/>
      <c r="E15" s="53"/>
      <c r="F15" s="53"/>
      <c r="G15" s="53"/>
      <c r="H15" s="53"/>
      <c r="I15" s="53"/>
      <c r="J15" s="53"/>
      <c r="K15" s="53"/>
      <c r="L15" s="53"/>
      <c r="M15" s="53"/>
      <c r="N15" s="53"/>
    </row>
    <row r="16" spans="1:17" x14ac:dyDescent="0.25">
      <c r="A16" s="16" t="s">
        <v>44</v>
      </c>
      <c r="D16" s="54" t="str">
        <f>+G8</f>
        <v xml:space="preserve">DE LA CRUZ SANCHEZ JULIO SANTIAGO  </v>
      </c>
      <c r="E16" s="54"/>
      <c r="F16" s="54"/>
    </row>
    <row r="17" spans="1:14" x14ac:dyDescent="0.25">
      <c r="A17" s="16" t="s">
        <v>45</v>
      </c>
      <c r="D17" s="19">
        <f>+COUNTIF(F8:F13,"*")</f>
        <v>0</v>
      </c>
    </row>
    <row r="18" spans="1:14" x14ac:dyDescent="0.25">
      <c r="M18" s="8"/>
      <c r="N18" s="8"/>
    </row>
    <row r="19" spans="1:14" x14ac:dyDescent="0.25">
      <c r="A19" s="16" t="s">
        <v>46</v>
      </c>
      <c r="B19" s="16"/>
      <c r="C19" s="16"/>
      <c r="D19" s="14"/>
      <c r="E19" s="14"/>
      <c r="G19" s="16" t="s">
        <v>47</v>
      </c>
      <c r="H19" s="16"/>
      <c r="I19" s="16"/>
      <c r="L19" s="8"/>
    </row>
    <row r="22" spans="1:14" x14ac:dyDescent="0.25">
      <c r="L22" s="5"/>
      <c r="M22" s="5"/>
      <c r="N22" s="5"/>
    </row>
    <row r="23" spans="1:14" x14ac:dyDescent="0.25">
      <c r="A23" s="17" t="s">
        <v>48</v>
      </c>
      <c r="B23" s="17"/>
      <c r="C23" s="17"/>
      <c r="D23" s="18"/>
      <c r="E23" s="18"/>
      <c r="F23" s="12"/>
      <c r="G23" s="17" t="s">
        <v>49</v>
      </c>
      <c r="H23" s="17"/>
      <c r="L23" s="42"/>
      <c r="M23" s="42"/>
      <c r="N23" s="42"/>
    </row>
    <row r="24" spans="1:14" x14ac:dyDescent="0.25">
      <c r="A24" s="16" t="s">
        <v>27</v>
      </c>
      <c r="B24" s="16"/>
      <c r="C24" s="16"/>
      <c r="D24" s="14"/>
      <c r="E24" s="14"/>
      <c r="G24" s="16" t="s">
        <v>28</v>
      </c>
      <c r="H24" s="16"/>
      <c r="L24" s="41"/>
      <c r="M24" s="41"/>
      <c r="N24" s="41"/>
    </row>
    <row r="25" spans="1:14" x14ac:dyDescent="0.25">
      <c r="A25" s="16" t="s">
        <v>50</v>
      </c>
      <c r="B25" s="16"/>
      <c r="C25" s="16"/>
      <c r="D25" s="14"/>
      <c r="E25" s="14"/>
      <c r="G25" s="16" t="s">
        <v>50</v>
      </c>
      <c r="H25" s="16"/>
      <c r="I25" s="16"/>
      <c r="L25" s="31"/>
      <c r="M25" s="31"/>
      <c r="N25" s="31"/>
    </row>
  </sheetData>
  <mergeCells count="19">
    <mergeCell ref="A15:N15"/>
    <mergeCell ref="D16:F16"/>
    <mergeCell ref="L23:N23"/>
    <mergeCell ref="L24:N24"/>
    <mergeCell ref="L25:N25"/>
    <mergeCell ref="Q6:Q7"/>
    <mergeCell ref="A2:O2"/>
    <mergeCell ref="A3:O3"/>
    <mergeCell ref="A6:A7"/>
    <mergeCell ref="B6:B7"/>
    <mergeCell ref="C6:F6"/>
    <mergeCell ref="G6:G7"/>
    <mergeCell ref="I6:J6"/>
    <mergeCell ref="K6:K7"/>
    <mergeCell ref="B4:Q4"/>
    <mergeCell ref="B5:Q5"/>
    <mergeCell ref="L6:L7"/>
    <mergeCell ref="M6:M7"/>
    <mergeCell ref="N6:P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3"/>
  <dimension ref="C3:G9"/>
  <sheetViews>
    <sheetView showGridLines="0" workbookViewId="0">
      <selection activeCell="G12" sqref="G12"/>
    </sheetView>
  </sheetViews>
  <sheetFormatPr baseColWidth="10" defaultRowHeight="15" x14ac:dyDescent="0.25"/>
  <cols>
    <col min="3" max="3" width="13" customWidth="1"/>
    <col min="4" max="4" width="3.42578125" customWidth="1"/>
    <col min="6" max="6" width="2.7109375" customWidth="1"/>
  </cols>
  <sheetData>
    <row r="3" spans="3:7" ht="60" x14ac:dyDescent="0.25">
      <c r="C3" s="5" t="s">
        <v>21</v>
      </c>
      <c r="D3" s="2" t="s">
        <v>18</v>
      </c>
      <c r="E3" s="5" t="s">
        <v>16</v>
      </c>
      <c r="F3" s="2" t="s">
        <v>18</v>
      </c>
      <c r="G3" s="2" t="s">
        <v>17</v>
      </c>
    </row>
    <row r="4" spans="3:7" x14ac:dyDescent="0.25">
      <c r="C4" s="41" t="s">
        <v>20</v>
      </c>
      <c r="D4" s="41"/>
      <c r="E4" s="41"/>
      <c r="F4" s="41"/>
      <c r="G4" s="41"/>
    </row>
    <row r="5" spans="3:7" x14ac:dyDescent="0.25">
      <c r="C5" s="5">
        <v>1658963478</v>
      </c>
      <c r="D5" t="s">
        <v>18</v>
      </c>
      <c r="E5" s="2" t="s">
        <v>19</v>
      </c>
      <c r="F5" s="2" t="s">
        <v>18</v>
      </c>
      <c r="G5" s="2">
        <v>2015</v>
      </c>
    </row>
    <row r="9" spans="3:7" x14ac:dyDescent="0.25">
      <c r="C9" t="s">
        <v>15</v>
      </c>
    </row>
  </sheetData>
  <mergeCells count="1">
    <mergeCell ref="C4:G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84A887-F900-4082-A68D-EF2AF4B51399}">
  <sheetPr codeName="Hoja4"/>
  <dimension ref="A1:B8"/>
  <sheetViews>
    <sheetView workbookViewId="0">
      <selection sqref="A1:B8"/>
    </sheetView>
  </sheetViews>
  <sheetFormatPr baseColWidth="10" defaultRowHeight="15" x14ac:dyDescent="0.25"/>
  <cols>
    <col min="1" max="1" width="29" bestFit="1" customWidth="1"/>
  </cols>
  <sheetData>
    <row r="1" spans="1:2" x14ac:dyDescent="0.25">
      <c r="A1" s="16" t="s">
        <v>58</v>
      </c>
      <c r="B1" s="16" t="s">
        <v>59</v>
      </c>
    </row>
    <row r="2" spans="1:2" x14ac:dyDescent="0.25">
      <c r="A2" t="s">
        <v>67</v>
      </c>
      <c r="B2" t="s">
        <v>60</v>
      </c>
    </row>
    <row r="3" spans="1:2" x14ac:dyDescent="0.25">
      <c r="A3" t="s">
        <v>68</v>
      </c>
      <c r="B3" t="s">
        <v>61</v>
      </c>
    </row>
    <row r="4" spans="1:2" x14ac:dyDescent="0.25">
      <c r="A4" t="s">
        <v>69</v>
      </c>
      <c r="B4" t="s">
        <v>62</v>
      </c>
    </row>
    <row r="5" spans="1:2" x14ac:dyDescent="0.25">
      <c r="A5" t="s">
        <v>70</v>
      </c>
      <c r="B5" t="s">
        <v>66</v>
      </c>
    </row>
    <row r="6" spans="1:2" x14ac:dyDescent="0.25">
      <c r="A6" t="s">
        <v>56</v>
      </c>
      <c r="B6" t="s">
        <v>63</v>
      </c>
    </row>
    <row r="7" spans="1:2" x14ac:dyDescent="0.25">
      <c r="A7" t="s">
        <v>71</v>
      </c>
      <c r="B7" t="s">
        <v>64</v>
      </c>
    </row>
    <row r="8" spans="1:2" x14ac:dyDescent="0.25">
      <c r="A8" t="s">
        <v>72</v>
      </c>
      <c r="B8" t="s">
        <v>65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16-08-2024</vt:lpstr>
      <vt:lpstr>TRANFERENCIA </vt:lpstr>
      <vt:lpstr>Hoja2</vt:lpstr>
      <vt:lpstr>USRAXIS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Ing. Mauricio Ochoa</dc:creator>
  <cp:lastModifiedBy>Mauricio Ruben Ochoa Calderon</cp:lastModifiedBy>
  <cp:lastPrinted>2023-10-16T21:22:21Z</cp:lastPrinted>
  <dcterms:created xsi:type="dcterms:W3CDTF">2020-06-29T14:27:07Z</dcterms:created>
  <dcterms:modified xsi:type="dcterms:W3CDTF">2024-08-19T19:39:29Z</dcterms:modified>
</cp:coreProperties>
</file>