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bookViews>
    <workbookView xWindow="0" yWindow="0" windowWidth="28800" windowHeight="13620"/>
  </bookViews>
  <sheets>
    <sheet name="Planilha1" sheetId="1" r:id="rId1"/>
  </sheets>
  <definedNames>
    <definedName name="_xlnm._FilterDatabase" localSheetId="0" hidden="1">Planilha1!$A$4:$G$57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F18" i="1"/>
  <c r="F34" i="1"/>
  <c r="F50" i="1"/>
  <c r="D6" i="1"/>
  <c r="D7" i="1"/>
  <c r="F7" i="1" s="1"/>
  <c r="G7" i="1" s="1"/>
  <c r="D8" i="1"/>
  <c r="D9" i="1"/>
  <c r="D10" i="1"/>
  <c r="D11" i="1"/>
  <c r="F11" i="1" s="1"/>
  <c r="G11" i="1" s="1"/>
  <c r="D12" i="1"/>
  <c r="D13" i="1"/>
  <c r="D14" i="1"/>
  <c r="D15" i="1"/>
  <c r="F15" i="1" s="1"/>
  <c r="G15" i="1" s="1"/>
  <c r="D16" i="1"/>
  <c r="D17" i="1"/>
  <c r="D18" i="1"/>
  <c r="D19" i="1"/>
  <c r="F19" i="1" s="1"/>
  <c r="G19" i="1" s="1"/>
  <c r="D20" i="1"/>
  <c r="D21" i="1"/>
  <c r="D22" i="1"/>
  <c r="D23" i="1"/>
  <c r="F23" i="1" s="1"/>
  <c r="G23" i="1" s="1"/>
  <c r="D24" i="1"/>
  <c r="D25" i="1"/>
  <c r="D26" i="1"/>
  <c r="D27" i="1"/>
  <c r="F27" i="1" s="1"/>
  <c r="G27" i="1" s="1"/>
  <c r="D28" i="1"/>
  <c r="D29" i="1"/>
  <c r="D30" i="1"/>
  <c r="D31" i="1"/>
  <c r="F31" i="1" s="1"/>
  <c r="G31" i="1" s="1"/>
  <c r="D32" i="1"/>
  <c r="D33" i="1"/>
  <c r="D34" i="1"/>
  <c r="D35" i="1"/>
  <c r="F35" i="1" s="1"/>
  <c r="G35" i="1" s="1"/>
  <c r="D36" i="1"/>
  <c r="D37" i="1"/>
  <c r="D38" i="1"/>
  <c r="D39" i="1"/>
  <c r="F39" i="1" s="1"/>
  <c r="G39" i="1" s="1"/>
  <c r="D40" i="1"/>
  <c r="D41" i="1"/>
  <c r="D42" i="1"/>
  <c r="D43" i="1"/>
  <c r="F43" i="1" s="1"/>
  <c r="G43" i="1" s="1"/>
  <c r="D44" i="1"/>
  <c r="D45" i="1"/>
  <c r="D46" i="1"/>
  <c r="F46" i="1" s="1"/>
  <c r="D47" i="1"/>
  <c r="F47" i="1" s="1"/>
  <c r="G47" i="1" s="1"/>
  <c r="D48" i="1"/>
  <c r="D49" i="1"/>
  <c r="D50" i="1"/>
  <c r="D51" i="1"/>
  <c r="F51" i="1" s="1"/>
  <c r="G51" i="1" s="1"/>
  <c r="D52" i="1"/>
  <c r="D53" i="1"/>
  <c r="D54" i="1"/>
  <c r="D55" i="1"/>
  <c r="F55" i="1" s="1"/>
  <c r="G55" i="1" s="1"/>
  <c r="D56" i="1"/>
  <c r="D57" i="1"/>
  <c r="D5" i="1"/>
  <c r="G38" i="1" l="1"/>
  <c r="G34" i="1"/>
  <c r="G18" i="1"/>
  <c r="F30" i="1"/>
  <c r="G30" i="1" s="1"/>
  <c r="F14" i="1"/>
  <c r="G14" i="1" s="1"/>
  <c r="G46" i="1"/>
  <c r="F5" i="1"/>
  <c r="G5" i="1" s="1"/>
  <c r="F42" i="1"/>
  <c r="G42" i="1" s="1"/>
  <c r="F26" i="1"/>
  <c r="G26" i="1" s="1"/>
  <c r="F10" i="1"/>
  <c r="G10" i="1" s="1"/>
  <c r="G50" i="1"/>
  <c r="F54" i="1"/>
  <c r="G54" i="1" s="1"/>
  <c r="F38" i="1"/>
  <c r="F22" i="1"/>
  <c r="G22" i="1" s="1"/>
  <c r="F6" i="1"/>
  <c r="G6" i="1" s="1"/>
  <c r="G41" i="1"/>
  <c r="G37" i="1"/>
  <c r="G9" i="1"/>
  <c r="G48" i="1"/>
  <c r="G28" i="1"/>
  <c r="G16" i="1"/>
  <c r="F57" i="1"/>
  <c r="G57" i="1" s="1"/>
  <c r="F53" i="1"/>
  <c r="G53" i="1" s="1"/>
  <c r="F49" i="1"/>
  <c r="G49" i="1" s="1"/>
  <c r="F45" i="1"/>
  <c r="G45" i="1" s="1"/>
  <c r="F41" i="1"/>
  <c r="F37" i="1"/>
  <c r="F33" i="1"/>
  <c r="G33" i="1" s="1"/>
  <c r="F29" i="1"/>
  <c r="G29" i="1" s="1"/>
  <c r="F25" i="1"/>
  <c r="G25" i="1" s="1"/>
  <c r="F21" i="1"/>
  <c r="G21" i="1" s="1"/>
  <c r="F17" i="1"/>
  <c r="G17" i="1" s="1"/>
  <c r="F13" i="1"/>
  <c r="G13" i="1" s="1"/>
  <c r="F9" i="1"/>
  <c r="F56" i="1"/>
  <c r="G56" i="1" s="1"/>
  <c r="F52" i="1"/>
  <c r="G52" i="1" s="1"/>
  <c r="F48" i="1"/>
  <c r="F44" i="1"/>
  <c r="G44" i="1" s="1"/>
  <c r="F40" i="1"/>
  <c r="G40" i="1" s="1"/>
  <c r="F36" i="1"/>
  <c r="G36" i="1" s="1"/>
  <c r="F32" i="1"/>
  <c r="G32" i="1" s="1"/>
  <c r="F28" i="1"/>
  <c r="F24" i="1"/>
  <c r="G24" i="1" s="1"/>
  <c r="F20" i="1"/>
  <c r="G20" i="1" s="1"/>
  <c r="F16" i="1"/>
  <c r="F12" i="1"/>
  <c r="G12" i="1" s="1"/>
  <c r="F8" i="1"/>
  <c r="G8" i="1" s="1"/>
  <c r="J6" i="1" l="1"/>
  <c r="J7" i="1"/>
  <c r="J11" i="1" s="1"/>
  <c r="J8" i="1"/>
  <c r="J5" i="1"/>
  <c r="J9" i="1"/>
</calcChain>
</file>

<file path=xl/sharedStrings.xml><?xml version="1.0" encoding="utf-8"?>
<sst xmlns="http://schemas.openxmlformats.org/spreadsheetml/2006/main" count="130" uniqueCount="23">
  <si>
    <t>1.</t>
  </si>
  <si>
    <t>Coloque as fórmulas necessárias para  resolver a planilha, com os devidos valores.</t>
  </si>
  <si>
    <t>Item</t>
  </si>
  <si>
    <t>Vendedor</t>
  </si>
  <si>
    <t>Produto</t>
  </si>
  <si>
    <t>R$ Unit.</t>
  </si>
  <si>
    <t>Quant.</t>
  </si>
  <si>
    <t>R$ Total</t>
  </si>
  <si>
    <t>Paulo</t>
  </si>
  <si>
    <t>Ana</t>
  </si>
  <si>
    <t>Marcela</t>
  </si>
  <si>
    <t>Sabrina</t>
  </si>
  <si>
    <t>Ventilador</t>
  </si>
  <si>
    <t>Notebook Acer</t>
  </si>
  <si>
    <t>Frigobar</t>
  </si>
  <si>
    <t>Sofá</t>
  </si>
  <si>
    <t>Guarda-Roupa</t>
  </si>
  <si>
    <t>TV Smart</t>
  </si>
  <si>
    <t>ICMS(17%)</t>
  </si>
  <si>
    <t>Vendas por Vendedor</t>
  </si>
  <si>
    <t>Marcos</t>
  </si>
  <si>
    <t>Maior venda</t>
  </si>
  <si>
    <t>Menor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</si>
</sst>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topLeftCell="A4" zoomScale="175" zoomScaleNormal="175" workbookViewId="0">
      <selection activeCell="J14" sqref="J14"/>
    </sheetView>
  </sheetViews>
  <sheetFormatPr defaultRowHeight="15" x14ac:dyDescent="0.25"/>
  <cols>
    <col min="1" max="1" width="4.7109375" bestFit="1" customWidth="1"/>
    <col min="2" max="2" width="22.85546875" customWidth="1"/>
    <col min="3" max="3" width="18.5703125" style="6" customWidth="1"/>
    <col min="4" max="4" width="12.7109375" customWidth="1"/>
    <col min="6" max="6" width="11.140625" bestFit="1" customWidth="1"/>
    <col min="7" max="7" width="12.140625" bestFit="1" customWidth="1"/>
    <col min="8" max="8" width="8.85546875" customWidth="1"/>
    <col min="9" max="9" width="19.28515625" bestFit="1" customWidth="1"/>
    <col min="10" max="10" width="13.140625" customWidth="1"/>
    <col min="12" max="12" width="13.5703125" bestFit="1" customWidth="1"/>
    <col min="13" max="13" width="11.140625" bestFit="1" customWidth="1"/>
    <col min="19" max="19" width="13.5703125" bestFit="1" customWidth="1"/>
    <col min="20" max="20" width="10.5703125" bestFit="1" customWidth="1"/>
  </cols>
  <sheetData>
    <row r="2" spans="1:19" x14ac:dyDescent="0.25">
      <c r="A2" t="s">
        <v>0</v>
      </c>
      <c r="B2" t="s">
        <v>1</v>
      </c>
    </row>
    <row r="4" spans="1:19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18</v>
      </c>
      <c r="G4" s="5" t="s">
        <v>7</v>
      </c>
      <c r="H4" s="1"/>
      <c r="I4" s="11" t="s">
        <v>19</v>
      </c>
      <c r="J4" s="11"/>
      <c r="L4" s="2" t="s">
        <v>12</v>
      </c>
      <c r="M4" s="3">
        <v>260</v>
      </c>
    </row>
    <row r="5" spans="1:19" x14ac:dyDescent="0.25">
      <c r="B5" t="s">
        <v>8</v>
      </c>
      <c r="C5" s="2" t="s">
        <v>17</v>
      </c>
      <c r="D5" s="7">
        <f>VLOOKUP(C5,$L$4:$M$9,2,0)</f>
        <v>3700</v>
      </c>
      <c r="E5" s="1">
        <v>1</v>
      </c>
      <c r="F5" s="7">
        <f>D5*E5*17%</f>
        <v>629</v>
      </c>
      <c r="G5" s="7">
        <f>E5*D5+F5</f>
        <v>4329</v>
      </c>
      <c r="I5" t="s">
        <v>8</v>
      </c>
      <c r="J5" s="3">
        <f>SUMIF($B$5:$B$57,"Paulo",$G$5:$G$57)</f>
        <v>42096.6</v>
      </c>
      <c r="L5" s="2" t="s">
        <v>15</v>
      </c>
      <c r="M5" s="3">
        <v>1500</v>
      </c>
    </row>
    <row r="6" spans="1:19" x14ac:dyDescent="0.25">
      <c r="B6" t="s">
        <v>20</v>
      </c>
      <c r="C6" s="2" t="s">
        <v>15</v>
      </c>
      <c r="D6" s="7">
        <f t="shared" ref="D6:D57" si="0">VLOOKUP(C6,$L$4:$M$9,2,0)</f>
        <v>1500</v>
      </c>
      <c r="E6" s="1">
        <v>1</v>
      </c>
      <c r="F6" s="7">
        <f t="shared" ref="F6:F57" si="1">D6*E6*17%</f>
        <v>255.00000000000003</v>
      </c>
      <c r="G6" s="7">
        <f t="shared" ref="G6:G57" si="2">E6*D6+F6</f>
        <v>1755</v>
      </c>
      <c r="I6" t="s">
        <v>20</v>
      </c>
      <c r="J6" s="3">
        <f>SUMIF($B$5:$B$57,"Marcos",$G$5:$G$57)</f>
        <v>24499.800000000003</v>
      </c>
      <c r="L6" s="2" t="s">
        <v>17</v>
      </c>
      <c r="M6" s="3">
        <v>3700</v>
      </c>
    </row>
    <row r="7" spans="1:19" x14ac:dyDescent="0.25">
      <c r="B7" t="s">
        <v>9</v>
      </c>
      <c r="C7" s="2" t="s">
        <v>17</v>
      </c>
      <c r="D7" s="7">
        <f t="shared" si="0"/>
        <v>3700</v>
      </c>
      <c r="E7" s="1">
        <v>2</v>
      </c>
      <c r="F7" s="7">
        <f t="shared" si="1"/>
        <v>1258</v>
      </c>
      <c r="G7" s="7">
        <f t="shared" si="2"/>
        <v>8658</v>
      </c>
      <c r="I7" t="s">
        <v>9</v>
      </c>
      <c r="J7" s="3">
        <f>SUMIF($B$5:$B$57,"Ana",$G$5:$G$57)</f>
        <v>56136.6</v>
      </c>
      <c r="L7" s="2" t="s">
        <v>16</v>
      </c>
      <c r="M7" s="3">
        <v>3900</v>
      </c>
    </row>
    <row r="8" spans="1:19" x14ac:dyDescent="0.25">
      <c r="B8" t="s">
        <v>10</v>
      </c>
      <c r="C8" s="2" t="s">
        <v>16</v>
      </c>
      <c r="D8" s="7">
        <f t="shared" si="0"/>
        <v>3900</v>
      </c>
      <c r="E8" s="1">
        <v>1</v>
      </c>
      <c r="F8" s="7">
        <f t="shared" si="1"/>
        <v>663</v>
      </c>
      <c r="G8" s="7">
        <f t="shared" si="2"/>
        <v>4563</v>
      </c>
      <c r="I8" t="s">
        <v>10</v>
      </c>
      <c r="J8" s="3">
        <f>SUMIF($B$5:$B$57,"Marcela",$G$5:$G$57)</f>
        <v>57587.4</v>
      </c>
      <c r="L8" s="2" t="s">
        <v>13</v>
      </c>
      <c r="M8" s="3">
        <v>5300</v>
      </c>
    </row>
    <row r="9" spans="1:19" x14ac:dyDescent="0.25">
      <c r="B9" t="s">
        <v>11</v>
      </c>
      <c r="C9" s="2" t="s">
        <v>13</v>
      </c>
      <c r="D9" s="7">
        <f t="shared" si="0"/>
        <v>5300</v>
      </c>
      <c r="E9" s="1">
        <v>1</v>
      </c>
      <c r="F9" s="7">
        <f t="shared" si="1"/>
        <v>901.00000000000011</v>
      </c>
      <c r="G9" s="7">
        <f t="shared" si="2"/>
        <v>6201</v>
      </c>
      <c r="I9" t="s">
        <v>11</v>
      </c>
      <c r="J9" s="3">
        <f>SUMIF($B$5:$B$57,"Sabrina",$G$5:$G$57)</f>
        <v>76213.8</v>
      </c>
      <c r="L9" s="2" t="s">
        <v>14</v>
      </c>
      <c r="M9" s="3">
        <v>1100</v>
      </c>
      <c r="S9" s="2"/>
    </row>
    <row r="10" spans="1:19" x14ac:dyDescent="0.25">
      <c r="B10" t="s">
        <v>8</v>
      </c>
      <c r="C10" s="2" t="s">
        <v>12</v>
      </c>
      <c r="D10" s="7">
        <f t="shared" si="0"/>
        <v>260</v>
      </c>
      <c r="E10" s="1">
        <v>1</v>
      </c>
      <c r="F10" s="7">
        <f t="shared" si="1"/>
        <v>44.2</v>
      </c>
      <c r="G10" s="7">
        <f t="shared" si="2"/>
        <v>304.2</v>
      </c>
      <c r="S10" s="2"/>
    </row>
    <row r="11" spans="1:19" x14ac:dyDescent="0.25">
      <c r="B11" t="s">
        <v>10</v>
      </c>
      <c r="C11" s="2" t="s">
        <v>12</v>
      </c>
      <c r="D11" s="7">
        <f t="shared" si="0"/>
        <v>260</v>
      </c>
      <c r="E11" s="1">
        <v>2</v>
      </c>
      <c r="F11" s="7">
        <f t="shared" si="1"/>
        <v>88.4</v>
      </c>
      <c r="G11" s="7">
        <f t="shared" si="2"/>
        <v>608.4</v>
      </c>
      <c r="I11" t="s">
        <v>9</v>
      </c>
      <c r="J11" s="3">
        <f>VLOOKUP(I11,I5:J9,2,0)</f>
        <v>56136.6</v>
      </c>
    </row>
    <row r="12" spans="1:19" x14ac:dyDescent="0.25">
      <c r="B12" t="s">
        <v>11</v>
      </c>
      <c r="C12" s="2" t="s">
        <v>16</v>
      </c>
      <c r="D12" s="7">
        <f t="shared" si="0"/>
        <v>3900</v>
      </c>
      <c r="E12" s="1">
        <v>2</v>
      </c>
      <c r="F12" s="7">
        <f t="shared" si="1"/>
        <v>1326</v>
      </c>
      <c r="G12" s="7">
        <f t="shared" si="2"/>
        <v>9126</v>
      </c>
    </row>
    <row r="13" spans="1:19" x14ac:dyDescent="0.25">
      <c r="B13" t="s">
        <v>8</v>
      </c>
      <c r="C13" s="2" t="s">
        <v>13</v>
      </c>
      <c r="D13" s="7">
        <f t="shared" si="0"/>
        <v>5300</v>
      </c>
      <c r="E13" s="1">
        <v>1</v>
      </c>
      <c r="F13" s="7">
        <f t="shared" si="1"/>
        <v>901.00000000000011</v>
      </c>
      <c r="G13" s="7">
        <f t="shared" si="2"/>
        <v>6201</v>
      </c>
      <c r="I13" s="4" t="s">
        <v>21</v>
      </c>
      <c r="J13" s="8">
        <f>LARGE(J5:J9,1)</f>
        <v>76213.8</v>
      </c>
    </row>
    <row r="14" spans="1:19" x14ac:dyDescent="0.25">
      <c r="B14" t="s">
        <v>11</v>
      </c>
      <c r="C14" s="2" t="s">
        <v>12</v>
      </c>
      <c r="D14" s="7">
        <f t="shared" si="0"/>
        <v>260</v>
      </c>
      <c r="E14" s="1">
        <v>1</v>
      </c>
      <c r="F14" s="7">
        <f t="shared" si="1"/>
        <v>44.2</v>
      </c>
      <c r="G14" s="7">
        <f t="shared" si="2"/>
        <v>304.2</v>
      </c>
      <c r="I14" s="9" t="s">
        <v>22</v>
      </c>
      <c r="J14" s="10">
        <f>SMALL(J5:J9,1)</f>
        <v>24499.800000000003</v>
      </c>
    </row>
    <row r="15" spans="1:19" x14ac:dyDescent="0.25">
      <c r="B15" t="s">
        <v>10</v>
      </c>
      <c r="C15" s="2" t="s">
        <v>13</v>
      </c>
      <c r="D15" s="7">
        <f t="shared" si="0"/>
        <v>5300</v>
      </c>
      <c r="E15" s="1">
        <v>1</v>
      </c>
      <c r="F15" s="7">
        <f t="shared" si="1"/>
        <v>901.00000000000011</v>
      </c>
      <c r="G15" s="7">
        <f t="shared" si="2"/>
        <v>6201</v>
      </c>
    </row>
    <row r="16" spans="1:19" x14ac:dyDescent="0.25">
      <c r="B16" t="s">
        <v>20</v>
      </c>
      <c r="C16" s="2" t="s">
        <v>12</v>
      </c>
      <c r="D16" s="7">
        <f t="shared" si="0"/>
        <v>260</v>
      </c>
      <c r="E16" s="1">
        <v>1</v>
      </c>
      <c r="F16" s="7">
        <f t="shared" si="1"/>
        <v>44.2</v>
      </c>
      <c r="G16" s="7">
        <f t="shared" si="2"/>
        <v>304.2</v>
      </c>
    </row>
    <row r="17" spans="2:7" x14ac:dyDescent="0.25">
      <c r="B17" t="s">
        <v>8</v>
      </c>
      <c r="C17" s="2" t="s">
        <v>16</v>
      </c>
      <c r="D17" s="7">
        <f t="shared" si="0"/>
        <v>3900</v>
      </c>
      <c r="E17" s="1">
        <v>2</v>
      </c>
      <c r="F17" s="7">
        <f t="shared" si="1"/>
        <v>1326</v>
      </c>
      <c r="G17" s="7">
        <f t="shared" si="2"/>
        <v>9126</v>
      </c>
    </row>
    <row r="18" spans="2:7" x14ac:dyDescent="0.25">
      <c r="B18" t="s">
        <v>11</v>
      </c>
      <c r="C18" s="2" t="s">
        <v>13</v>
      </c>
      <c r="D18" s="7">
        <f t="shared" si="0"/>
        <v>5300</v>
      </c>
      <c r="E18" s="1">
        <v>1</v>
      </c>
      <c r="F18" s="7">
        <f t="shared" si="1"/>
        <v>901.00000000000011</v>
      </c>
      <c r="G18" s="7">
        <f t="shared" si="2"/>
        <v>6201</v>
      </c>
    </row>
    <row r="19" spans="2:7" x14ac:dyDescent="0.25">
      <c r="B19" t="s">
        <v>9</v>
      </c>
      <c r="C19" s="2" t="s">
        <v>12</v>
      </c>
      <c r="D19" s="7">
        <f t="shared" si="0"/>
        <v>260</v>
      </c>
      <c r="E19" s="1">
        <v>1</v>
      </c>
      <c r="F19" s="7">
        <f t="shared" si="1"/>
        <v>44.2</v>
      </c>
      <c r="G19" s="7">
        <f t="shared" si="2"/>
        <v>304.2</v>
      </c>
    </row>
    <row r="20" spans="2:7" x14ac:dyDescent="0.25">
      <c r="B20" t="s">
        <v>20</v>
      </c>
      <c r="C20" s="2" t="s">
        <v>16</v>
      </c>
      <c r="D20" s="7">
        <f t="shared" si="0"/>
        <v>3900</v>
      </c>
      <c r="E20" s="1">
        <v>2</v>
      </c>
      <c r="F20" s="7">
        <f t="shared" si="1"/>
        <v>1326</v>
      </c>
      <c r="G20" s="7">
        <f t="shared" si="2"/>
        <v>9126</v>
      </c>
    </row>
    <row r="21" spans="2:7" x14ac:dyDescent="0.25">
      <c r="B21" t="s">
        <v>11</v>
      </c>
      <c r="C21" s="2" t="s">
        <v>16</v>
      </c>
      <c r="D21" s="7">
        <f t="shared" si="0"/>
        <v>3900</v>
      </c>
      <c r="E21" s="1">
        <v>1</v>
      </c>
      <c r="F21" s="7">
        <f t="shared" si="1"/>
        <v>663</v>
      </c>
      <c r="G21" s="7">
        <f t="shared" si="2"/>
        <v>4563</v>
      </c>
    </row>
    <row r="22" spans="2:7" x14ac:dyDescent="0.25">
      <c r="B22" t="s">
        <v>9</v>
      </c>
      <c r="C22" s="2" t="s">
        <v>13</v>
      </c>
      <c r="D22" s="7">
        <f t="shared" si="0"/>
        <v>5300</v>
      </c>
      <c r="E22" s="1">
        <v>1</v>
      </c>
      <c r="F22" s="7">
        <f t="shared" si="1"/>
        <v>901.00000000000011</v>
      </c>
      <c r="G22" s="7">
        <f t="shared" si="2"/>
        <v>6201</v>
      </c>
    </row>
    <row r="23" spans="2:7" x14ac:dyDescent="0.25">
      <c r="B23" t="s">
        <v>20</v>
      </c>
      <c r="C23" s="2" t="s">
        <v>12</v>
      </c>
      <c r="D23" s="7">
        <f t="shared" si="0"/>
        <v>260</v>
      </c>
      <c r="E23" s="1">
        <v>1</v>
      </c>
      <c r="F23" s="7">
        <f t="shared" si="1"/>
        <v>44.2</v>
      </c>
      <c r="G23" s="7">
        <f t="shared" si="2"/>
        <v>304.2</v>
      </c>
    </row>
    <row r="24" spans="2:7" x14ac:dyDescent="0.25">
      <c r="B24" t="s">
        <v>9</v>
      </c>
      <c r="C24" s="2" t="s">
        <v>16</v>
      </c>
      <c r="D24" s="7">
        <f t="shared" si="0"/>
        <v>3900</v>
      </c>
      <c r="E24" s="1">
        <v>1</v>
      </c>
      <c r="F24" s="7">
        <f t="shared" si="1"/>
        <v>663</v>
      </c>
      <c r="G24" s="7">
        <f t="shared" si="2"/>
        <v>4563</v>
      </c>
    </row>
    <row r="25" spans="2:7" x14ac:dyDescent="0.25">
      <c r="B25" t="s">
        <v>10</v>
      </c>
      <c r="C25" s="2" t="s">
        <v>16</v>
      </c>
      <c r="D25" s="7">
        <f t="shared" si="0"/>
        <v>3900</v>
      </c>
      <c r="E25" s="1">
        <v>1</v>
      </c>
      <c r="F25" s="7">
        <f t="shared" si="1"/>
        <v>663</v>
      </c>
      <c r="G25" s="7">
        <f t="shared" si="2"/>
        <v>4563</v>
      </c>
    </row>
    <row r="26" spans="2:7" x14ac:dyDescent="0.25">
      <c r="B26" t="s">
        <v>9</v>
      </c>
      <c r="C26" s="2" t="s">
        <v>12</v>
      </c>
      <c r="D26" s="7">
        <f t="shared" si="0"/>
        <v>260</v>
      </c>
      <c r="E26" s="1">
        <v>1</v>
      </c>
      <c r="F26" s="7">
        <f t="shared" si="1"/>
        <v>44.2</v>
      </c>
      <c r="G26" s="7">
        <f t="shared" si="2"/>
        <v>304.2</v>
      </c>
    </row>
    <row r="27" spans="2:7" x14ac:dyDescent="0.25">
      <c r="B27" t="s">
        <v>11</v>
      </c>
      <c r="C27" s="2" t="s">
        <v>12</v>
      </c>
      <c r="D27" s="7">
        <f t="shared" si="0"/>
        <v>260</v>
      </c>
      <c r="E27" s="1">
        <v>3</v>
      </c>
      <c r="F27" s="7">
        <f t="shared" si="1"/>
        <v>132.60000000000002</v>
      </c>
      <c r="G27" s="7">
        <f t="shared" si="2"/>
        <v>912.6</v>
      </c>
    </row>
    <row r="28" spans="2:7" x14ac:dyDescent="0.25">
      <c r="B28" t="s">
        <v>8</v>
      </c>
      <c r="C28" s="2" t="s">
        <v>16</v>
      </c>
      <c r="D28" s="7">
        <f t="shared" si="0"/>
        <v>3900</v>
      </c>
      <c r="E28" s="1">
        <v>1</v>
      </c>
      <c r="F28" s="7">
        <f t="shared" si="1"/>
        <v>663</v>
      </c>
      <c r="G28" s="7">
        <f t="shared" si="2"/>
        <v>4563</v>
      </c>
    </row>
    <row r="29" spans="2:7" x14ac:dyDescent="0.25">
      <c r="B29" t="s">
        <v>10</v>
      </c>
      <c r="C29" s="2" t="s">
        <v>13</v>
      </c>
      <c r="D29" s="7">
        <f t="shared" si="0"/>
        <v>5300</v>
      </c>
      <c r="E29" s="1">
        <v>2</v>
      </c>
      <c r="F29" s="7">
        <f t="shared" si="1"/>
        <v>1802.0000000000002</v>
      </c>
      <c r="G29" s="7">
        <f t="shared" si="2"/>
        <v>12402</v>
      </c>
    </row>
    <row r="30" spans="2:7" x14ac:dyDescent="0.25">
      <c r="B30" t="s">
        <v>20</v>
      </c>
      <c r="C30" s="2" t="s">
        <v>12</v>
      </c>
      <c r="D30" s="7">
        <f t="shared" si="0"/>
        <v>260</v>
      </c>
      <c r="E30" s="1">
        <v>2</v>
      </c>
      <c r="F30" s="7">
        <f t="shared" si="1"/>
        <v>88.4</v>
      </c>
      <c r="G30" s="7">
        <f t="shared" si="2"/>
        <v>608.4</v>
      </c>
    </row>
    <row r="31" spans="2:7" x14ac:dyDescent="0.25">
      <c r="B31" t="s">
        <v>10</v>
      </c>
      <c r="C31" s="2" t="s">
        <v>12</v>
      </c>
      <c r="D31" s="7">
        <f t="shared" si="0"/>
        <v>260</v>
      </c>
      <c r="E31" s="1">
        <v>1</v>
      </c>
      <c r="F31" s="7">
        <f t="shared" si="1"/>
        <v>44.2</v>
      </c>
      <c r="G31" s="7">
        <f t="shared" si="2"/>
        <v>304.2</v>
      </c>
    </row>
    <row r="32" spans="2:7" x14ac:dyDescent="0.25">
      <c r="B32" t="s">
        <v>11</v>
      </c>
      <c r="C32" s="2" t="s">
        <v>16</v>
      </c>
      <c r="D32" s="7">
        <f t="shared" si="0"/>
        <v>3900</v>
      </c>
      <c r="E32" s="1">
        <v>2</v>
      </c>
      <c r="F32" s="7">
        <f t="shared" si="1"/>
        <v>1326</v>
      </c>
      <c r="G32" s="7">
        <f t="shared" si="2"/>
        <v>9126</v>
      </c>
    </row>
    <row r="33" spans="2:7" x14ac:dyDescent="0.25">
      <c r="B33" t="s">
        <v>9</v>
      </c>
      <c r="C33" s="2" t="s">
        <v>13</v>
      </c>
      <c r="D33" s="7">
        <f t="shared" si="0"/>
        <v>5300</v>
      </c>
      <c r="E33" s="1">
        <v>2</v>
      </c>
      <c r="F33" s="7">
        <f t="shared" si="1"/>
        <v>1802.0000000000002</v>
      </c>
      <c r="G33" s="7">
        <f t="shared" si="2"/>
        <v>12402</v>
      </c>
    </row>
    <row r="34" spans="2:7" x14ac:dyDescent="0.25">
      <c r="B34" t="s">
        <v>9</v>
      </c>
      <c r="C34" s="2" t="s">
        <v>14</v>
      </c>
      <c r="D34" s="7">
        <f t="shared" si="0"/>
        <v>1100</v>
      </c>
      <c r="E34" s="1">
        <v>1</v>
      </c>
      <c r="F34" s="7">
        <f t="shared" si="1"/>
        <v>187</v>
      </c>
      <c r="G34" s="7">
        <f t="shared" si="2"/>
        <v>1287</v>
      </c>
    </row>
    <row r="35" spans="2:7" x14ac:dyDescent="0.25">
      <c r="B35" t="s">
        <v>10</v>
      </c>
      <c r="C35" s="2" t="s">
        <v>12</v>
      </c>
      <c r="D35" s="7">
        <f t="shared" si="0"/>
        <v>260</v>
      </c>
      <c r="E35" s="1">
        <v>2</v>
      </c>
      <c r="F35" s="7">
        <f t="shared" si="1"/>
        <v>88.4</v>
      </c>
      <c r="G35" s="7">
        <f t="shared" si="2"/>
        <v>608.4</v>
      </c>
    </row>
    <row r="36" spans="2:7" x14ac:dyDescent="0.25">
      <c r="B36" t="s">
        <v>11</v>
      </c>
      <c r="C36" s="2" t="s">
        <v>16</v>
      </c>
      <c r="D36" s="7">
        <f t="shared" si="0"/>
        <v>3900</v>
      </c>
      <c r="E36" s="1">
        <v>2</v>
      </c>
      <c r="F36" s="7">
        <f t="shared" si="1"/>
        <v>1326</v>
      </c>
      <c r="G36" s="7">
        <f t="shared" si="2"/>
        <v>9126</v>
      </c>
    </row>
    <row r="37" spans="2:7" x14ac:dyDescent="0.25">
      <c r="B37" t="s">
        <v>10</v>
      </c>
      <c r="C37" s="2" t="s">
        <v>13</v>
      </c>
      <c r="D37" s="7">
        <f t="shared" si="0"/>
        <v>5300</v>
      </c>
      <c r="E37" s="1">
        <v>1</v>
      </c>
      <c r="F37" s="7">
        <f t="shared" si="1"/>
        <v>901.00000000000011</v>
      </c>
      <c r="G37" s="7">
        <f t="shared" si="2"/>
        <v>6201</v>
      </c>
    </row>
    <row r="38" spans="2:7" x14ac:dyDescent="0.25">
      <c r="B38" t="s">
        <v>10</v>
      </c>
      <c r="C38" s="2" t="s">
        <v>12</v>
      </c>
      <c r="D38" s="7">
        <f t="shared" si="0"/>
        <v>260</v>
      </c>
      <c r="E38" s="1">
        <v>2</v>
      </c>
      <c r="F38" s="7">
        <f t="shared" si="1"/>
        <v>88.4</v>
      </c>
      <c r="G38" s="7">
        <f t="shared" si="2"/>
        <v>608.4</v>
      </c>
    </row>
    <row r="39" spans="2:7" x14ac:dyDescent="0.25">
      <c r="B39" t="s">
        <v>9</v>
      </c>
      <c r="C39" s="2" t="s">
        <v>16</v>
      </c>
      <c r="D39" s="7">
        <f t="shared" si="0"/>
        <v>3900</v>
      </c>
      <c r="E39" s="1">
        <v>1</v>
      </c>
      <c r="F39" s="7">
        <f t="shared" si="1"/>
        <v>663</v>
      </c>
      <c r="G39" s="7">
        <f t="shared" si="2"/>
        <v>4563</v>
      </c>
    </row>
    <row r="40" spans="2:7" x14ac:dyDescent="0.25">
      <c r="B40" t="s">
        <v>11</v>
      </c>
      <c r="C40" s="2" t="s">
        <v>13</v>
      </c>
      <c r="D40" s="7">
        <f t="shared" si="0"/>
        <v>5300</v>
      </c>
      <c r="E40" s="1">
        <v>1</v>
      </c>
      <c r="F40" s="7">
        <f t="shared" si="1"/>
        <v>901.00000000000011</v>
      </c>
      <c r="G40" s="7">
        <f t="shared" si="2"/>
        <v>6201</v>
      </c>
    </row>
    <row r="41" spans="2:7" x14ac:dyDescent="0.25">
      <c r="B41" t="s">
        <v>9</v>
      </c>
      <c r="C41" s="2" t="s">
        <v>14</v>
      </c>
      <c r="D41" s="7">
        <f t="shared" si="0"/>
        <v>1100</v>
      </c>
      <c r="E41" s="1">
        <v>1</v>
      </c>
      <c r="F41" s="7">
        <f t="shared" si="1"/>
        <v>187</v>
      </c>
      <c r="G41" s="7">
        <f t="shared" si="2"/>
        <v>1287</v>
      </c>
    </row>
    <row r="42" spans="2:7" x14ac:dyDescent="0.25">
      <c r="B42" t="s">
        <v>11</v>
      </c>
      <c r="C42" s="2" t="s">
        <v>16</v>
      </c>
      <c r="D42" s="7">
        <f t="shared" si="0"/>
        <v>3900</v>
      </c>
      <c r="E42" s="1">
        <v>2</v>
      </c>
      <c r="F42" s="7">
        <f t="shared" si="1"/>
        <v>1326</v>
      </c>
      <c r="G42" s="7">
        <f t="shared" si="2"/>
        <v>9126</v>
      </c>
    </row>
    <row r="43" spans="2:7" x14ac:dyDescent="0.25">
      <c r="B43" t="s">
        <v>20</v>
      </c>
      <c r="C43" s="2" t="s">
        <v>13</v>
      </c>
      <c r="D43" s="7">
        <f t="shared" si="0"/>
        <v>5300</v>
      </c>
      <c r="E43" s="1">
        <v>2</v>
      </c>
      <c r="F43" s="7">
        <f t="shared" si="1"/>
        <v>1802.0000000000002</v>
      </c>
      <c r="G43" s="7">
        <f t="shared" si="2"/>
        <v>12402</v>
      </c>
    </row>
    <row r="44" spans="2:7" x14ac:dyDescent="0.25">
      <c r="B44" t="s">
        <v>9</v>
      </c>
      <c r="C44" s="2" t="s">
        <v>14</v>
      </c>
      <c r="D44" s="7">
        <f t="shared" si="0"/>
        <v>1100</v>
      </c>
      <c r="E44" s="1">
        <v>2</v>
      </c>
      <c r="F44" s="7">
        <f t="shared" si="1"/>
        <v>374</v>
      </c>
      <c r="G44" s="7">
        <f t="shared" si="2"/>
        <v>2574</v>
      </c>
    </row>
    <row r="45" spans="2:7" x14ac:dyDescent="0.25">
      <c r="B45" t="s">
        <v>11</v>
      </c>
      <c r="C45" s="2" t="s">
        <v>16</v>
      </c>
      <c r="D45" s="7">
        <f t="shared" si="0"/>
        <v>3900</v>
      </c>
      <c r="E45" s="1">
        <v>1</v>
      </c>
      <c r="F45" s="7">
        <f t="shared" si="1"/>
        <v>663</v>
      </c>
      <c r="G45" s="7">
        <f t="shared" si="2"/>
        <v>4563</v>
      </c>
    </row>
    <row r="46" spans="2:7" x14ac:dyDescent="0.25">
      <c r="B46" t="s">
        <v>10</v>
      </c>
      <c r="C46" s="2" t="s">
        <v>16</v>
      </c>
      <c r="D46" s="7">
        <f t="shared" si="0"/>
        <v>3900</v>
      </c>
      <c r="E46" s="1">
        <v>2</v>
      </c>
      <c r="F46" s="7">
        <f t="shared" si="1"/>
        <v>1326</v>
      </c>
      <c r="G46" s="7">
        <f t="shared" si="2"/>
        <v>9126</v>
      </c>
    </row>
    <row r="47" spans="2:7" x14ac:dyDescent="0.25">
      <c r="B47" t="s">
        <v>8</v>
      </c>
      <c r="C47" s="2" t="s">
        <v>13</v>
      </c>
      <c r="D47" s="7">
        <f t="shared" si="0"/>
        <v>5300</v>
      </c>
      <c r="E47" s="1">
        <v>2</v>
      </c>
      <c r="F47" s="7">
        <f t="shared" si="1"/>
        <v>1802.0000000000002</v>
      </c>
      <c r="G47" s="7">
        <f t="shared" si="2"/>
        <v>12402</v>
      </c>
    </row>
    <row r="48" spans="2:7" x14ac:dyDescent="0.25">
      <c r="B48" t="s">
        <v>9</v>
      </c>
      <c r="C48" s="2" t="s">
        <v>13</v>
      </c>
      <c r="D48" s="7">
        <f t="shared" si="0"/>
        <v>5300</v>
      </c>
      <c r="E48" s="1">
        <v>1</v>
      </c>
      <c r="F48" s="7">
        <f t="shared" si="1"/>
        <v>901.00000000000011</v>
      </c>
      <c r="G48" s="7">
        <f t="shared" si="2"/>
        <v>6201</v>
      </c>
    </row>
    <row r="49" spans="2:7" x14ac:dyDescent="0.25">
      <c r="B49" t="s">
        <v>8</v>
      </c>
      <c r="C49" s="2" t="s">
        <v>12</v>
      </c>
      <c r="D49" s="7">
        <f t="shared" si="0"/>
        <v>260</v>
      </c>
      <c r="E49" s="1">
        <v>2</v>
      </c>
      <c r="F49" s="7">
        <f t="shared" si="1"/>
        <v>88.4</v>
      </c>
      <c r="G49" s="7">
        <f t="shared" si="2"/>
        <v>608.4</v>
      </c>
    </row>
    <row r="50" spans="2:7" x14ac:dyDescent="0.25">
      <c r="B50" t="s">
        <v>9</v>
      </c>
      <c r="C50" s="2" t="s">
        <v>12</v>
      </c>
      <c r="D50" s="7">
        <f t="shared" si="0"/>
        <v>260</v>
      </c>
      <c r="E50" s="1">
        <v>1</v>
      </c>
      <c r="F50" s="7">
        <f t="shared" si="1"/>
        <v>44.2</v>
      </c>
      <c r="G50" s="7">
        <f t="shared" si="2"/>
        <v>304.2</v>
      </c>
    </row>
    <row r="51" spans="2:7" x14ac:dyDescent="0.25">
      <c r="B51" t="s">
        <v>11</v>
      </c>
      <c r="C51" s="2" t="s">
        <v>16</v>
      </c>
      <c r="D51" s="7">
        <f t="shared" si="0"/>
        <v>3900</v>
      </c>
      <c r="E51" s="1">
        <v>1</v>
      </c>
      <c r="F51" s="7">
        <f t="shared" si="1"/>
        <v>663</v>
      </c>
      <c r="G51" s="7">
        <f t="shared" si="2"/>
        <v>4563</v>
      </c>
    </row>
    <row r="52" spans="2:7" x14ac:dyDescent="0.25">
      <c r="B52" t="s">
        <v>10</v>
      </c>
      <c r="C52" s="2" t="s">
        <v>13</v>
      </c>
      <c r="D52" s="7">
        <f t="shared" si="0"/>
        <v>5300</v>
      </c>
      <c r="E52" s="1">
        <v>1</v>
      </c>
      <c r="F52" s="7">
        <f t="shared" si="1"/>
        <v>901.00000000000011</v>
      </c>
      <c r="G52" s="7">
        <f t="shared" si="2"/>
        <v>6201</v>
      </c>
    </row>
    <row r="53" spans="2:7" x14ac:dyDescent="0.25">
      <c r="B53" t="s">
        <v>9</v>
      </c>
      <c r="C53" s="2" t="s">
        <v>14</v>
      </c>
      <c r="D53" s="7">
        <f t="shared" si="0"/>
        <v>1100</v>
      </c>
      <c r="E53" s="1">
        <v>1</v>
      </c>
      <c r="F53" s="7">
        <f t="shared" si="1"/>
        <v>187</v>
      </c>
      <c r="G53" s="7">
        <f t="shared" si="2"/>
        <v>1287</v>
      </c>
    </row>
    <row r="54" spans="2:7" x14ac:dyDescent="0.25">
      <c r="B54" t="s">
        <v>8</v>
      </c>
      <c r="C54" s="2" t="s">
        <v>16</v>
      </c>
      <c r="D54" s="7">
        <f t="shared" si="0"/>
        <v>3900</v>
      </c>
      <c r="E54" s="1">
        <v>1</v>
      </c>
      <c r="F54" s="7">
        <f t="shared" si="1"/>
        <v>663</v>
      </c>
      <c r="G54" s="7">
        <f t="shared" si="2"/>
        <v>4563</v>
      </c>
    </row>
    <row r="55" spans="2:7" x14ac:dyDescent="0.25">
      <c r="B55" t="s">
        <v>9</v>
      </c>
      <c r="C55" s="2" t="s">
        <v>13</v>
      </c>
      <c r="D55" s="7">
        <f t="shared" si="0"/>
        <v>5300</v>
      </c>
      <c r="E55" s="1">
        <v>1</v>
      </c>
      <c r="F55" s="7">
        <f t="shared" si="1"/>
        <v>901.00000000000011</v>
      </c>
      <c r="G55" s="7">
        <f t="shared" si="2"/>
        <v>6201</v>
      </c>
    </row>
    <row r="56" spans="2:7" x14ac:dyDescent="0.25">
      <c r="B56" t="s">
        <v>11</v>
      </c>
      <c r="C56" s="2" t="s">
        <v>13</v>
      </c>
      <c r="D56" s="7">
        <f t="shared" si="0"/>
        <v>5300</v>
      </c>
      <c r="E56" s="1">
        <v>1</v>
      </c>
      <c r="F56" s="7">
        <f t="shared" si="1"/>
        <v>901.00000000000011</v>
      </c>
      <c r="G56" s="7">
        <f t="shared" si="2"/>
        <v>6201</v>
      </c>
    </row>
    <row r="57" spans="2:7" x14ac:dyDescent="0.25">
      <c r="B57" t="s">
        <v>10</v>
      </c>
      <c r="C57" s="2" t="s">
        <v>13</v>
      </c>
      <c r="D57" s="7">
        <f t="shared" si="0"/>
        <v>5300</v>
      </c>
      <c r="E57" s="1">
        <v>1</v>
      </c>
      <c r="F57" s="7">
        <f t="shared" si="1"/>
        <v>901.00000000000011</v>
      </c>
      <c r="G57" s="7">
        <f t="shared" si="2"/>
        <v>6201</v>
      </c>
    </row>
  </sheetData>
  <autoFilter ref="A4:G57"/>
  <mergeCells count="1">
    <mergeCell ref="I4:J4"/>
  </mergeCells>
  <dataValidations count="1">
    <dataValidation type="list" allowBlank="1" showInputMessage="1" showErrorMessage="1" sqref="I11">
      <formula1>$I$5:$I$9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 Santos</dc:creator>
  <cp:lastModifiedBy>Alunos</cp:lastModifiedBy>
  <dcterms:created xsi:type="dcterms:W3CDTF">2023-09-21T21:14:50Z</dcterms:created>
  <dcterms:modified xsi:type="dcterms:W3CDTF">2023-09-22T14:32:34Z</dcterms:modified>
</cp:coreProperties>
</file>