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94fb6d0e453882/Escritorio/B9-protalento2/assets/"/>
    </mc:Choice>
  </mc:AlternateContent>
  <xr:revisionPtr revIDLastSave="120" documentId="8_{8DC1EA68-76F7-45CD-A0EA-01DD1C576F9E}" xr6:coauthVersionLast="47" xr6:coauthVersionMax="47" xr10:uidLastSave="{FBD0E0A6-90C8-408E-8DA6-48DBC132830A}"/>
  <bookViews>
    <workbookView xWindow="-120" yWindow="-120" windowWidth="20730" windowHeight="11040" firstSheet="4" activeTab="9" xr2:uid="{03739FC4-D706-45C3-B959-A572D13A6E26}"/>
  </bookViews>
  <sheets>
    <sheet name="Hoja1" sheetId="1" r:id="rId1"/>
    <sheet name="Hoja2" sheetId="2" r:id="rId2"/>
    <sheet name="Hoja3" sheetId="3" r:id="rId3"/>
    <sheet name="DICIEMBRE" sheetId="4" r:id="rId4"/>
    <sheet name="ENERO 23" sheetId="6" r:id="rId5"/>
    <sheet name="febrero 23" sheetId="7" r:id="rId6"/>
    <sheet name="marzo 23" sheetId="8" r:id="rId7"/>
    <sheet name="abril 23" sheetId="9" r:id="rId8"/>
    <sheet name="mayo 23" sheetId="10" r:id="rId9"/>
    <sheet name="junio 23" sheetId="11" r:id="rId10"/>
    <sheet name="Hoja4" sheetId="12" r:id="rId11"/>
    <sheet name="Hoja5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0" i="12" l="1"/>
  <c r="T210" i="12"/>
  <c r="V211" i="12" s="1"/>
  <c r="P210" i="12"/>
  <c r="O210" i="12"/>
  <c r="Q211" i="12" s="1"/>
  <c r="K210" i="12"/>
  <c r="J210" i="12"/>
  <c r="L211" i="12" s="1"/>
  <c r="F210" i="12"/>
  <c r="E210" i="12"/>
  <c r="G211" i="12" s="1"/>
  <c r="U175" i="12"/>
  <c r="T175" i="12"/>
  <c r="P175" i="12"/>
  <c r="O175" i="12"/>
  <c r="Q176" i="12" s="1"/>
  <c r="K175" i="12"/>
  <c r="J175" i="12"/>
  <c r="L176" i="12" s="1"/>
  <c r="F175" i="12"/>
  <c r="E175" i="12"/>
  <c r="G176" i="12" s="1"/>
  <c r="U140" i="12"/>
  <c r="T140" i="12"/>
  <c r="P140" i="12"/>
  <c r="O140" i="12"/>
  <c r="Q141" i="12" s="1"/>
  <c r="K140" i="12"/>
  <c r="J140" i="12"/>
  <c r="L141" i="12" s="1"/>
  <c r="F140" i="12"/>
  <c r="E140" i="12"/>
  <c r="G141" i="12" s="1"/>
  <c r="U105" i="12"/>
  <c r="T105" i="12"/>
  <c r="P105" i="12"/>
  <c r="O105" i="12"/>
  <c r="Q106" i="12" s="1"/>
  <c r="K105" i="12"/>
  <c r="J105" i="12"/>
  <c r="F105" i="12"/>
  <c r="E105" i="12"/>
  <c r="U70" i="12"/>
  <c r="T70" i="12"/>
  <c r="V71" i="12" s="1"/>
  <c r="P70" i="12"/>
  <c r="O70" i="12"/>
  <c r="Q71" i="12" s="1"/>
  <c r="K70" i="12"/>
  <c r="J70" i="12"/>
  <c r="L71" i="12" s="1"/>
  <c r="F70" i="12"/>
  <c r="E70" i="12"/>
  <c r="G71" i="12" s="1"/>
  <c r="U35" i="12"/>
  <c r="T35" i="12"/>
  <c r="P35" i="12"/>
  <c r="O35" i="12"/>
  <c r="Q36" i="12" s="1"/>
  <c r="K35" i="12"/>
  <c r="J35" i="12"/>
  <c r="F35" i="12"/>
  <c r="E35" i="12"/>
  <c r="V212" i="11"/>
  <c r="U212" i="11"/>
  <c r="Q212" i="11"/>
  <c r="P212" i="11"/>
  <c r="L212" i="11"/>
  <c r="K212" i="11"/>
  <c r="G212" i="11"/>
  <c r="F212" i="11"/>
  <c r="V177" i="11"/>
  <c r="U177" i="11"/>
  <c r="Q177" i="11"/>
  <c r="P177" i="11"/>
  <c r="L177" i="11"/>
  <c r="K177" i="11"/>
  <c r="G177" i="11"/>
  <c r="F177" i="11"/>
  <c r="V142" i="11"/>
  <c r="U142" i="11"/>
  <c r="Q142" i="11"/>
  <c r="P142" i="11"/>
  <c r="L142" i="11"/>
  <c r="K142" i="11"/>
  <c r="G142" i="11"/>
  <c r="F142" i="11"/>
  <c r="V107" i="11"/>
  <c r="U107" i="11"/>
  <c r="Q107" i="11"/>
  <c r="P107" i="11"/>
  <c r="L107" i="11"/>
  <c r="K107" i="11"/>
  <c r="G107" i="11"/>
  <c r="F107" i="11"/>
  <c r="V72" i="11"/>
  <c r="U72" i="11"/>
  <c r="W73" i="11" s="1"/>
  <c r="Q72" i="11"/>
  <c r="P72" i="11"/>
  <c r="L72" i="11"/>
  <c r="K72" i="11"/>
  <c r="G72" i="11"/>
  <c r="F72" i="11"/>
  <c r="V37" i="11"/>
  <c r="U37" i="11"/>
  <c r="Q37" i="11"/>
  <c r="P37" i="11"/>
  <c r="L37" i="11"/>
  <c r="K37" i="11"/>
  <c r="G37" i="11"/>
  <c r="F37" i="11"/>
  <c r="E140" i="10"/>
  <c r="F140" i="10"/>
  <c r="J140" i="10"/>
  <c r="K140" i="10"/>
  <c r="O140" i="10"/>
  <c r="P140" i="10"/>
  <c r="T140" i="10"/>
  <c r="U140" i="10"/>
  <c r="E175" i="10"/>
  <c r="F175" i="10"/>
  <c r="J175" i="10"/>
  <c r="K175" i="10"/>
  <c r="O175" i="10"/>
  <c r="P175" i="10"/>
  <c r="T175" i="10"/>
  <c r="U175" i="10"/>
  <c r="E210" i="10"/>
  <c r="F210" i="10"/>
  <c r="J210" i="10"/>
  <c r="K210" i="10"/>
  <c r="O210" i="10"/>
  <c r="P210" i="10"/>
  <c r="T210" i="10"/>
  <c r="U210" i="10"/>
  <c r="U105" i="10"/>
  <c r="T105" i="10"/>
  <c r="P105" i="10"/>
  <c r="O105" i="10"/>
  <c r="K105" i="10"/>
  <c r="J105" i="10"/>
  <c r="F105" i="10"/>
  <c r="E105" i="10"/>
  <c r="U70" i="10"/>
  <c r="T70" i="10"/>
  <c r="P70" i="10"/>
  <c r="O70" i="10"/>
  <c r="K70" i="10"/>
  <c r="J70" i="10"/>
  <c r="F70" i="10"/>
  <c r="E70" i="10"/>
  <c r="U35" i="10"/>
  <c r="T35" i="10"/>
  <c r="P35" i="10"/>
  <c r="O35" i="10"/>
  <c r="K35" i="10"/>
  <c r="J35" i="10"/>
  <c r="F35" i="10"/>
  <c r="E35" i="10"/>
  <c r="T315" i="9"/>
  <c r="S315" i="9"/>
  <c r="O315" i="9"/>
  <c r="N315" i="9"/>
  <c r="J315" i="9"/>
  <c r="I315" i="9"/>
  <c r="E315" i="9"/>
  <c r="D315" i="9"/>
  <c r="T280" i="9"/>
  <c r="S280" i="9"/>
  <c r="O280" i="9"/>
  <c r="N280" i="9"/>
  <c r="P281" i="9" s="1"/>
  <c r="J280" i="9"/>
  <c r="I280" i="9"/>
  <c r="K281" i="9" s="1"/>
  <c r="E280" i="9"/>
  <c r="D280" i="9"/>
  <c r="F281" i="9" s="1"/>
  <c r="T245" i="9"/>
  <c r="S245" i="9"/>
  <c r="O245" i="9"/>
  <c r="N245" i="9"/>
  <c r="J245" i="9"/>
  <c r="I245" i="9"/>
  <c r="K246" i="9" s="1"/>
  <c r="E245" i="9"/>
  <c r="D245" i="9"/>
  <c r="T210" i="9"/>
  <c r="S210" i="9"/>
  <c r="O210" i="9"/>
  <c r="N210" i="9"/>
  <c r="J210" i="9"/>
  <c r="I210" i="9"/>
  <c r="E210" i="9"/>
  <c r="D210" i="9"/>
  <c r="T175" i="9"/>
  <c r="S175" i="9"/>
  <c r="O175" i="9"/>
  <c r="N175" i="9"/>
  <c r="J175" i="9"/>
  <c r="I175" i="9"/>
  <c r="E175" i="9"/>
  <c r="D175" i="9"/>
  <c r="T140" i="9"/>
  <c r="S140" i="9"/>
  <c r="O140" i="9"/>
  <c r="N140" i="9"/>
  <c r="J140" i="9"/>
  <c r="I140" i="9"/>
  <c r="E140" i="9"/>
  <c r="D140" i="9"/>
  <c r="T105" i="9"/>
  <c r="S105" i="9"/>
  <c r="O105" i="9"/>
  <c r="N105" i="9"/>
  <c r="J105" i="9"/>
  <c r="I105" i="9"/>
  <c r="E105" i="9"/>
  <c r="D105" i="9"/>
  <c r="T70" i="9"/>
  <c r="S70" i="9"/>
  <c r="O70" i="9"/>
  <c r="N70" i="9"/>
  <c r="J70" i="9"/>
  <c r="I70" i="9"/>
  <c r="E70" i="9"/>
  <c r="D70" i="9"/>
  <c r="T35" i="9"/>
  <c r="S35" i="9"/>
  <c r="O35" i="9"/>
  <c r="N35" i="9"/>
  <c r="J35" i="9"/>
  <c r="I35" i="9"/>
  <c r="E35" i="9"/>
  <c r="D35" i="9"/>
  <c r="J108" i="8"/>
  <c r="I108" i="8"/>
  <c r="E108" i="8"/>
  <c r="D108" i="8"/>
  <c r="T252" i="8"/>
  <c r="S252" i="8"/>
  <c r="O252" i="8"/>
  <c r="N252" i="8"/>
  <c r="J252" i="8"/>
  <c r="I252" i="8"/>
  <c r="E252" i="8"/>
  <c r="D252" i="8"/>
  <c r="T216" i="8"/>
  <c r="S216" i="8"/>
  <c r="O216" i="8"/>
  <c r="N216" i="8"/>
  <c r="J216" i="8"/>
  <c r="I216" i="8"/>
  <c r="E216" i="8"/>
  <c r="D216" i="8"/>
  <c r="T180" i="8"/>
  <c r="S180" i="8"/>
  <c r="O180" i="8"/>
  <c r="N180" i="8"/>
  <c r="J180" i="8"/>
  <c r="I180" i="8"/>
  <c r="E180" i="8"/>
  <c r="D180" i="8"/>
  <c r="T144" i="8"/>
  <c r="S144" i="8"/>
  <c r="O144" i="8"/>
  <c r="N144" i="8"/>
  <c r="J144" i="8"/>
  <c r="I144" i="8"/>
  <c r="E144" i="8"/>
  <c r="D144" i="8"/>
  <c r="T108" i="8"/>
  <c r="S108" i="8"/>
  <c r="O108" i="8"/>
  <c r="N108" i="8"/>
  <c r="T72" i="8"/>
  <c r="S72" i="8"/>
  <c r="O72" i="8"/>
  <c r="N72" i="8"/>
  <c r="J72" i="8"/>
  <c r="I72" i="8"/>
  <c r="E72" i="8"/>
  <c r="D72" i="8"/>
  <c r="T36" i="8"/>
  <c r="S36" i="8"/>
  <c r="O36" i="8"/>
  <c r="N36" i="8"/>
  <c r="J36" i="8"/>
  <c r="I36" i="8"/>
  <c r="E36" i="8"/>
  <c r="D36" i="8"/>
  <c r="O246" i="7"/>
  <c r="N246" i="7"/>
  <c r="T246" i="7"/>
  <c r="S246" i="7"/>
  <c r="O210" i="7"/>
  <c r="N210" i="7"/>
  <c r="J210" i="7"/>
  <c r="I210" i="7"/>
  <c r="E210" i="7"/>
  <c r="D210" i="7"/>
  <c r="T210" i="7"/>
  <c r="S210" i="7"/>
  <c r="T174" i="7"/>
  <c r="S174" i="7"/>
  <c r="O174" i="7"/>
  <c r="N174" i="7"/>
  <c r="J174" i="7"/>
  <c r="I174" i="7"/>
  <c r="E174" i="7"/>
  <c r="D174" i="7"/>
  <c r="F175" i="7" s="1"/>
  <c r="T139" i="7"/>
  <c r="S139" i="7"/>
  <c r="O139" i="7"/>
  <c r="N139" i="7"/>
  <c r="P140" i="7" s="1"/>
  <c r="J139" i="7"/>
  <c r="I139" i="7"/>
  <c r="E139" i="7"/>
  <c r="D139" i="7"/>
  <c r="F140" i="7" s="1"/>
  <c r="T104" i="7"/>
  <c r="S104" i="7"/>
  <c r="O104" i="7"/>
  <c r="N104" i="7"/>
  <c r="J104" i="7"/>
  <c r="I104" i="7"/>
  <c r="E104" i="7"/>
  <c r="D104" i="7"/>
  <c r="F105" i="7" s="1"/>
  <c r="T69" i="7"/>
  <c r="S69" i="7"/>
  <c r="O69" i="7"/>
  <c r="N69" i="7"/>
  <c r="P70" i="7" s="1"/>
  <c r="J69" i="7"/>
  <c r="I69" i="7"/>
  <c r="E69" i="7"/>
  <c r="D69" i="7"/>
  <c r="T34" i="7"/>
  <c r="S34" i="7"/>
  <c r="O34" i="7"/>
  <c r="N34" i="7"/>
  <c r="J34" i="7"/>
  <c r="I34" i="7"/>
  <c r="E34" i="7"/>
  <c r="D34" i="7"/>
  <c r="T248" i="6"/>
  <c r="S248" i="6"/>
  <c r="O248" i="6"/>
  <c r="N248" i="6"/>
  <c r="J248" i="6"/>
  <c r="I248" i="6"/>
  <c r="E248" i="6"/>
  <c r="D248" i="6"/>
  <c r="T213" i="6"/>
  <c r="S213" i="6"/>
  <c r="O213" i="6"/>
  <c r="N213" i="6"/>
  <c r="J213" i="6"/>
  <c r="I213" i="6"/>
  <c r="E213" i="6"/>
  <c r="D213" i="6"/>
  <c r="T178" i="6"/>
  <c r="S178" i="6"/>
  <c r="O178" i="6"/>
  <c r="N178" i="6"/>
  <c r="J178" i="6"/>
  <c r="I178" i="6"/>
  <c r="E178" i="6"/>
  <c r="D178" i="6"/>
  <c r="T143" i="6"/>
  <c r="S143" i="6"/>
  <c r="O143" i="6"/>
  <c r="N143" i="6"/>
  <c r="J143" i="6"/>
  <c r="I143" i="6"/>
  <c r="E143" i="6"/>
  <c r="D143" i="6"/>
  <c r="T107" i="6"/>
  <c r="S107" i="6"/>
  <c r="O107" i="6"/>
  <c r="N107" i="6"/>
  <c r="J107" i="6"/>
  <c r="I107" i="6"/>
  <c r="E107" i="6"/>
  <c r="D107" i="6"/>
  <c r="T71" i="6"/>
  <c r="S71" i="6"/>
  <c r="O71" i="6"/>
  <c r="N71" i="6"/>
  <c r="J71" i="6"/>
  <c r="I71" i="6"/>
  <c r="E71" i="6"/>
  <c r="D71" i="6"/>
  <c r="T35" i="6"/>
  <c r="S35" i="6"/>
  <c r="O35" i="6"/>
  <c r="N35" i="6"/>
  <c r="J35" i="6"/>
  <c r="I35" i="6"/>
  <c r="E35" i="6"/>
  <c r="D35" i="6"/>
  <c r="P288" i="4"/>
  <c r="O288" i="4"/>
  <c r="K288" i="4"/>
  <c r="J288" i="4"/>
  <c r="E288" i="4"/>
  <c r="D288" i="4"/>
  <c r="P252" i="4"/>
  <c r="O252" i="4"/>
  <c r="K252" i="4"/>
  <c r="J252" i="4"/>
  <c r="E252" i="4"/>
  <c r="D252" i="4"/>
  <c r="P216" i="4"/>
  <c r="O216" i="4"/>
  <c r="Q217" i="4" s="1"/>
  <c r="K216" i="4"/>
  <c r="J216" i="4"/>
  <c r="E216" i="4"/>
  <c r="D216" i="4"/>
  <c r="P180" i="4"/>
  <c r="O180" i="4"/>
  <c r="K180" i="4"/>
  <c r="J180" i="4"/>
  <c r="E180" i="4"/>
  <c r="D180" i="4"/>
  <c r="P144" i="4"/>
  <c r="O144" i="4"/>
  <c r="K144" i="4"/>
  <c r="J144" i="4"/>
  <c r="E144" i="4"/>
  <c r="D144" i="4"/>
  <c r="P108" i="4"/>
  <c r="O108" i="4"/>
  <c r="K108" i="4"/>
  <c r="J108" i="4"/>
  <c r="E108" i="4"/>
  <c r="D108" i="4"/>
  <c r="P71" i="4"/>
  <c r="O71" i="4"/>
  <c r="K71" i="4"/>
  <c r="J71" i="4"/>
  <c r="E71" i="4"/>
  <c r="D71" i="4"/>
  <c r="P35" i="4"/>
  <c r="O35" i="4"/>
  <c r="K35" i="4"/>
  <c r="J35" i="4"/>
  <c r="E35" i="4"/>
  <c r="D35" i="4"/>
  <c r="E229" i="3"/>
  <c r="D229" i="3"/>
  <c r="Q192" i="3"/>
  <c r="P192" i="3"/>
  <c r="K192" i="3"/>
  <c r="J192" i="3"/>
  <c r="E192" i="3"/>
  <c r="D192" i="3"/>
  <c r="Q154" i="3"/>
  <c r="P154" i="3"/>
  <c r="K154" i="3"/>
  <c r="J154" i="3"/>
  <c r="E154" i="3"/>
  <c r="D154" i="3"/>
  <c r="K108" i="3"/>
  <c r="J108" i="3"/>
  <c r="E108" i="3"/>
  <c r="D108" i="3"/>
  <c r="Q72" i="3"/>
  <c r="P72" i="3"/>
  <c r="K72" i="3"/>
  <c r="J72" i="3"/>
  <c r="E72" i="3"/>
  <c r="D72" i="3"/>
  <c r="Q36" i="3"/>
  <c r="P36" i="3"/>
  <c r="K36" i="3"/>
  <c r="J36" i="3"/>
  <c r="E36" i="3"/>
  <c r="D36" i="3"/>
  <c r="Q288" i="2"/>
  <c r="P288" i="2"/>
  <c r="K288" i="2"/>
  <c r="J288" i="2"/>
  <c r="E288" i="2"/>
  <c r="D288" i="2"/>
  <c r="Q252" i="2"/>
  <c r="P252" i="2"/>
  <c r="K252" i="2"/>
  <c r="J252" i="2"/>
  <c r="E252" i="2"/>
  <c r="D252" i="2"/>
  <c r="Q216" i="2"/>
  <c r="P216" i="2"/>
  <c r="K216" i="2"/>
  <c r="J216" i="2"/>
  <c r="E216" i="2"/>
  <c r="D216" i="2"/>
  <c r="Q180" i="2"/>
  <c r="P180" i="2"/>
  <c r="K180" i="2"/>
  <c r="J180" i="2"/>
  <c r="E180" i="2"/>
  <c r="D180" i="2"/>
  <c r="Q144" i="2"/>
  <c r="P144" i="2"/>
  <c r="K144" i="2"/>
  <c r="J144" i="2"/>
  <c r="E144" i="2"/>
  <c r="D144" i="2"/>
  <c r="Q108" i="2"/>
  <c r="P108" i="2"/>
  <c r="K108" i="2"/>
  <c r="J108" i="2"/>
  <c r="E108" i="2"/>
  <c r="D108" i="2"/>
  <c r="Q72" i="2"/>
  <c r="P72" i="2"/>
  <c r="K72" i="2"/>
  <c r="J72" i="2"/>
  <c r="E72" i="2"/>
  <c r="D72" i="2"/>
  <c r="Q35" i="2"/>
  <c r="P35" i="2"/>
  <c r="K36" i="2"/>
  <c r="J36" i="2"/>
  <c r="E35" i="2"/>
  <c r="D35" i="2"/>
  <c r="K331" i="1"/>
  <c r="J331" i="1"/>
  <c r="E331" i="1"/>
  <c r="D331" i="1"/>
  <c r="Q295" i="1"/>
  <c r="P295" i="1"/>
  <c r="K295" i="1"/>
  <c r="J295" i="1"/>
  <c r="E295" i="1"/>
  <c r="D295" i="1"/>
  <c r="Q259" i="1"/>
  <c r="P259" i="1"/>
  <c r="K259" i="1"/>
  <c r="J259" i="1"/>
  <c r="E259" i="1"/>
  <c r="D259" i="1"/>
  <c r="Q223" i="1"/>
  <c r="P223" i="1"/>
  <c r="K223" i="1"/>
  <c r="J223" i="1"/>
  <c r="E223" i="1"/>
  <c r="D223" i="1"/>
  <c r="Q186" i="1"/>
  <c r="P186" i="1"/>
  <c r="K186" i="1"/>
  <c r="J186" i="1"/>
  <c r="E186" i="1"/>
  <c r="D186" i="1"/>
  <c r="Q149" i="1"/>
  <c r="P149" i="1"/>
  <c r="K149" i="1"/>
  <c r="J149" i="1"/>
  <c r="E149" i="1"/>
  <c r="D149" i="1"/>
  <c r="Q112" i="1"/>
  <c r="P112" i="1"/>
  <c r="K112" i="1"/>
  <c r="J112" i="1"/>
  <c r="E112" i="1"/>
  <c r="D112" i="1"/>
  <c r="Q74" i="1"/>
  <c r="P74" i="1"/>
  <c r="K74" i="1"/>
  <c r="J74" i="1"/>
  <c r="E74" i="1"/>
  <c r="D74" i="1"/>
  <c r="Q36" i="1"/>
  <c r="P36" i="1"/>
  <c r="K36" i="1"/>
  <c r="J36" i="1"/>
  <c r="D36" i="1"/>
  <c r="E36" i="1"/>
  <c r="U316" i="9" l="1"/>
  <c r="W213" i="11"/>
  <c r="W108" i="11"/>
  <c r="V141" i="12"/>
  <c r="F37" i="1"/>
  <c r="U211" i="9"/>
  <c r="M73" i="11"/>
  <c r="M143" i="11"/>
  <c r="M178" i="11"/>
  <c r="L36" i="12"/>
  <c r="V36" i="12"/>
  <c r="G106" i="12"/>
  <c r="V176" i="12"/>
  <c r="Q36" i="4"/>
  <c r="H108" i="11"/>
  <c r="H143" i="11"/>
  <c r="R143" i="11"/>
  <c r="H178" i="11"/>
  <c r="R178" i="11"/>
  <c r="H213" i="11"/>
  <c r="R213" i="11"/>
  <c r="G36" i="12"/>
  <c r="L106" i="12"/>
  <c r="V106" i="12"/>
  <c r="M38" i="11"/>
  <c r="V211" i="10"/>
  <c r="Q211" i="10"/>
  <c r="R113" i="1"/>
  <c r="L289" i="4"/>
  <c r="P144" i="6"/>
  <c r="K253" i="8"/>
  <c r="U246" i="9"/>
  <c r="F316" i="9"/>
  <c r="P316" i="9"/>
  <c r="M108" i="11"/>
  <c r="W38" i="11"/>
  <c r="M213" i="11"/>
  <c r="F224" i="1"/>
  <c r="R145" i="2"/>
  <c r="F109" i="8"/>
  <c r="F71" i="9"/>
  <c r="P211" i="9"/>
  <c r="F246" i="9"/>
  <c r="P246" i="9"/>
  <c r="U281" i="9"/>
  <c r="K316" i="9"/>
  <c r="L211" i="10"/>
  <c r="V141" i="10"/>
  <c r="R38" i="11"/>
  <c r="H73" i="11"/>
  <c r="R73" i="11"/>
  <c r="R108" i="11"/>
  <c r="W143" i="11"/>
  <c r="W178" i="11"/>
  <c r="G211" i="10"/>
  <c r="V176" i="10"/>
  <c r="Q176" i="10"/>
  <c r="L176" i="10"/>
  <c r="G176" i="10"/>
  <c r="Q141" i="10"/>
  <c r="G141" i="10"/>
  <c r="L141" i="10"/>
  <c r="V106" i="10"/>
  <c r="Q106" i="10"/>
  <c r="L106" i="10"/>
  <c r="G106" i="10"/>
  <c r="V71" i="10"/>
  <c r="Q71" i="10"/>
  <c r="L71" i="10"/>
  <c r="G71" i="10"/>
  <c r="V36" i="10"/>
  <c r="Q36" i="10"/>
  <c r="L36" i="10"/>
  <c r="H38" i="11"/>
  <c r="G36" i="10"/>
  <c r="K211" i="9"/>
  <c r="F211" i="9"/>
  <c r="U176" i="9"/>
  <c r="P176" i="9"/>
  <c r="K176" i="9"/>
  <c r="F176" i="9"/>
  <c r="U141" i="9"/>
  <c r="P141" i="9"/>
  <c r="K141" i="9"/>
  <c r="F141" i="9"/>
  <c r="U106" i="9"/>
  <c r="P106" i="9"/>
  <c r="K106" i="9"/>
  <c r="F106" i="9"/>
  <c r="U71" i="9"/>
  <c r="P71" i="9"/>
  <c r="K71" i="9"/>
  <c r="U36" i="9"/>
  <c r="P36" i="9"/>
  <c r="K36" i="9"/>
  <c r="F36" i="9"/>
  <c r="U217" i="8"/>
  <c r="P217" i="8"/>
  <c r="K217" i="8"/>
  <c r="U181" i="8"/>
  <c r="K181" i="8"/>
  <c r="U145" i="8"/>
  <c r="K145" i="8"/>
  <c r="U109" i="8"/>
  <c r="K109" i="8"/>
  <c r="P73" i="8"/>
  <c r="F73" i="8"/>
  <c r="P37" i="8"/>
  <c r="K37" i="8"/>
  <c r="P109" i="8"/>
  <c r="F145" i="8"/>
  <c r="P145" i="8"/>
  <c r="F181" i="8"/>
  <c r="P181" i="8"/>
  <c r="F217" i="8"/>
  <c r="U253" i="8"/>
  <c r="U37" i="8"/>
  <c r="K73" i="8"/>
  <c r="U73" i="8"/>
  <c r="F253" i="8"/>
  <c r="P253" i="8"/>
  <c r="F37" i="8"/>
  <c r="P247" i="7"/>
  <c r="U247" i="7"/>
  <c r="P211" i="7"/>
  <c r="K211" i="7"/>
  <c r="F211" i="7"/>
  <c r="U211" i="7"/>
  <c r="U175" i="7"/>
  <c r="P175" i="7"/>
  <c r="K175" i="7"/>
  <c r="K140" i="7"/>
  <c r="U140" i="7"/>
  <c r="U105" i="7"/>
  <c r="P105" i="7"/>
  <c r="K105" i="7"/>
  <c r="U70" i="7"/>
  <c r="K70" i="7"/>
  <c r="F70" i="7"/>
  <c r="U35" i="7"/>
  <c r="P35" i="7"/>
  <c r="K35" i="7"/>
  <c r="V9" i="7" s="1"/>
  <c r="F35" i="7"/>
  <c r="U179" i="6"/>
  <c r="K179" i="6"/>
  <c r="U108" i="6"/>
  <c r="K108" i="6"/>
  <c r="U72" i="6"/>
  <c r="P72" i="6"/>
  <c r="P36" i="6"/>
  <c r="K36" i="6"/>
  <c r="K144" i="6"/>
  <c r="U36" i="6"/>
  <c r="F72" i="6"/>
  <c r="K72" i="6"/>
  <c r="P108" i="6"/>
  <c r="F108" i="6"/>
  <c r="F144" i="6"/>
  <c r="U144" i="6"/>
  <c r="P179" i="6"/>
  <c r="F179" i="6"/>
  <c r="K214" i="6"/>
  <c r="P214" i="6"/>
  <c r="U214" i="6"/>
  <c r="U249" i="6"/>
  <c r="P249" i="6"/>
  <c r="K249" i="6"/>
  <c r="F249" i="6"/>
  <c r="F214" i="6"/>
  <c r="F36" i="6"/>
  <c r="Q289" i="4"/>
  <c r="F289" i="4"/>
  <c r="Q253" i="4"/>
  <c r="L253" i="4"/>
  <c r="F253" i="4"/>
  <c r="L217" i="4"/>
  <c r="F217" i="4"/>
  <c r="Q181" i="4"/>
  <c r="L181" i="4"/>
  <c r="F181" i="4"/>
  <c r="Q145" i="4"/>
  <c r="L145" i="4"/>
  <c r="F145" i="4"/>
  <c r="Q109" i="4"/>
  <c r="L109" i="4"/>
  <c r="F109" i="4"/>
  <c r="Q72" i="4"/>
  <c r="L72" i="4"/>
  <c r="F72" i="4"/>
  <c r="L36" i="4"/>
  <c r="F36" i="4"/>
  <c r="F230" i="3"/>
  <c r="R193" i="3"/>
  <c r="L193" i="3"/>
  <c r="F193" i="3"/>
  <c r="R155" i="3"/>
  <c r="L155" i="3"/>
  <c r="F155" i="3"/>
  <c r="L109" i="3"/>
  <c r="F109" i="3"/>
  <c r="R73" i="3"/>
  <c r="L73" i="3"/>
  <c r="F73" i="3"/>
  <c r="R37" i="3"/>
  <c r="L37" i="3"/>
  <c r="F37" i="3"/>
  <c r="R289" i="2"/>
  <c r="L289" i="2"/>
  <c r="F289" i="2"/>
  <c r="R253" i="2"/>
  <c r="L253" i="2"/>
  <c r="F253" i="2"/>
  <c r="R217" i="2"/>
  <c r="L217" i="2"/>
  <c r="F217" i="2"/>
  <c r="R181" i="2"/>
  <c r="L181" i="2"/>
  <c r="F181" i="2"/>
  <c r="L145" i="2"/>
  <c r="F145" i="2"/>
  <c r="R109" i="2"/>
  <c r="L109" i="2"/>
  <c r="F109" i="2"/>
  <c r="R73" i="2"/>
  <c r="L73" i="2"/>
  <c r="F73" i="2"/>
  <c r="R36" i="2"/>
  <c r="L37" i="2"/>
  <c r="F36" i="2"/>
  <c r="L332" i="1"/>
  <c r="F332" i="1"/>
  <c r="R296" i="1"/>
  <c r="L296" i="1"/>
  <c r="F296" i="1"/>
  <c r="R260" i="1"/>
  <c r="L260" i="1"/>
  <c r="F260" i="1"/>
  <c r="R224" i="1"/>
  <c r="L224" i="1"/>
  <c r="R187" i="1"/>
  <c r="L187" i="1"/>
  <c r="F187" i="1"/>
  <c r="R150" i="1"/>
  <c r="L150" i="1"/>
  <c r="F150" i="1"/>
  <c r="L113" i="1"/>
  <c r="F113" i="1"/>
  <c r="R75" i="1"/>
  <c r="L75" i="1"/>
  <c r="F75" i="1"/>
  <c r="R37" i="1"/>
  <c r="L37" i="1"/>
  <c r="R9" i="4" l="1"/>
  <c r="X7" i="11"/>
  <c r="V4" i="8"/>
  <c r="W5" i="10"/>
  <c r="V4" i="9"/>
  <c r="V3" i="7"/>
  <c r="V3" i="6"/>
</calcChain>
</file>

<file path=xl/sharedStrings.xml><?xml version="1.0" encoding="utf-8"?>
<sst xmlns="http://schemas.openxmlformats.org/spreadsheetml/2006/main" count="10061" uniqueCount="160">
  <si>
    <t>impresiones</t>
  </si>
  <si>
    <t>papeleria</t>
  </si>
  <si>
    <t>dulces</t>
  </si>
  <si>
    <t>internet</t>
  </si>
  <si>
    <t>copias</t>
  </si>
  <si>
    <t>llamadas</t>
  </si>
  <si>
    <t>scaner</t>
  </si>
  <si>
    <t>conexred</t>
  </si>
  <si>
    <t>tured</t>
  </si>
  <si>
    <t>tu llave</t>
  </si>
  <si>
    <t>otros ingresos</t>
  </si>
  <si>
    <t>impresiones color</t>
  </si>
  <si>
    <t>MARGARITA</t>
  </si>
  <si>
    <t>SUPERICAS</t>
  </si>
  <si>
    <t>NUTRESA</t>
  </si>
  <si>
    <t>COCACOLA</t>
  </si>
  <si>
    <t>RAMO</t>
  </si>
  <si>
    <t>QUALA</t>
  </si>
  <si>
    <t>POSTOBON</t>
  </si>
  <si>
    <t>SURTILIDER</t>
  </si>
  <si>
    <t>BENDICON</t>
  </si>
  <si>
    <t>KOPPS BABARIA</t>
  </si>
  <si>
    <t>LA MEJOR</t>
  </si>
  <si>
    <t>DEL CRRO</t>
  </si>
  <si>
    <t>tintos</t>
  </si>
  <si>
    <t>sueldo 1</t>
  </si>
  <si>
    <t>sueldo 2</t>
  </si>
  <si>
    <t>MEGAMARKS</t>
  </si>
  <si>
    <t>TOTAL</t>
  </si>
  <si>
    <t>INGRESOS</t>
  </si>
  <si>
    <t>EGRESOS</t>
  </si>
  <si>
    <t>PAPELERIA</t>
  </si>
  <si>
    <t>OTROS GASTOS</t>
  </si>
  <si>
    <t>NELSON</t>
  </si>
  <si>
    <t>PROPIA</t>
  </si>
  <si>
    <t>otros ingresos COLOR</t>
  </si>
  <si>
    <t>TONER</t>
  </si>
  <si>
    <t>PAPEL</t>
  </si>
  <si>
    <t>minutos</t>
  </si>
  <si>
    <t xml:space="preserve"> </t>
  </si>
  <si>
    <t xml:space="preserve">2 RESMAS CARTA </t>
  </si>
  <si>
    <t>papel</t>
  </si>
  <si>
    <t>administracion</t>
  </si>
  <si>
    <t>dulces cas</t>
  </si>
  <si>
    <t>DULCES CAS</t>
  </si>
  <si>
    <t>LUIS CARLOS</t>
  </si>
  <si>
    <t>etb</t>
  </si>
  <si>
    <t>luz</t>
  </si>
  <si>
    <t xml:space="preserve">dulces cas </t>
  </si>
  <si>
    <t>MUNITOS</t>
  </si>
  <si>
    <t>CAS DULCES</t>
  </si>
  <si>
    <t>toner</t>
  </si>
  <si>
    <t>acueducto y</t>
  </si>
  <si>
    <t>recibo luz</t>
  </si>
  <si>
    <t>impresora cuota</t>
  </si>
  <si>
    <t>luis calos</t>
  </si>
  <si>
    <t xml:space="preserve">resivos </t>
  </si>
  <si>
    <t xml:space="preserve"> papel 1y 1</t>
  </si>
  <si>
    <t>PAPEL  CARTA</t>
  </si>
  <si>
    <t>1 Y1</t>
  </si>
  <si>
    <t>CARTA</t>
  </si>
  <si>
    <t>1 Y 1</t>
  </si>
  <si>
    <t>carta</t>
  </si>
  <si>
    <t>megamarcas</t>
  </si>
  <si>
    <t>OFICIO</t>
  </si>
  <si>
    <t xml:space="preserve">carta1 </t>
  </si>
  <si>
    <t>DULCES  CAS</t>
  </si>
  <si>
    <t>proga dulces</t>
  </si>
  <si>
    <t>dulces c as</t>
  </si>
  <si>
    <t>No</t>
  </si>
  <si>
    <t>NOMBRE</t>
  </si>
  <si>
    <t xml:space="preserve">PRODUCTO </t>
  </si>
  <si>
    <t>VALOR</t>
  </si>
  <si>
    <t>COMPRAS</t>
  </si>
  <si>
    <t xml:space="preserve">DANIEL AMARILLO </t>
  </si>
  <si>
    <t>HERNANDO MORALES</t>
  </si>
  <si>
    <t>DIOMEDEZ CERON</t>
  </si>
  <si>
    <t>GABRIEL AMORTEGUI</t>
  </si>
  <si>
    <t>HENRRY PEREIRA</t>
  </si>
  <si>
    <t>PARMENIO VALBUENA</t>
  </si>
  <si>
    <t>CRISTOBAL CERON</t>
  </si>
  <si>
    <t>GUSTAVO RINCON</t>
  </si>
  <si>
    <t>CARLOS HUERFANO</t>
  </si>
  <si>
    <t xml:space="preserve">TOTAL PELUQUERIA </t>
  </si>
  <si>
    <t>MANICURE</t>
  </si>
  <si>
    <t>TOTSL EGRESOS</t>
  </si>
  <si>
    <t>TOTAL INGRESOS</t>
  </si>
  <si>
    <t>JANETH FANDIÑO</t>
  </si>
  <si>
    <t>EMILIA CAYAPU</t>
  </si>
  <si>
    <t>TOTAL MANICURE</t>
  </si>
  <si>
    <t xml:space="preserve">TOTAL PRODUCTOS </t>
  </si>
  <si>
    <t>VENTAS</t>
  </si>
  <si>
    <t>TOTAL VENTAS</t>
  </si>
  <si>
    <t>GRAN TOTAL</t>
  </si>
  <si>
    <t>ANTONIO CLAVIJO</t>
  </si>
  <si>
    <t>PELUQUERIA SESENTA Y 3</t>
  </si>
  <si>
    <t>FECHA:</t>
  </si>
  <si>
    <t>1 y 1</t>
  </si>
  <si>
    <t>pago a cas</t>
  </si>
  <si>
    <t xml:space="preserve">ACUEDUCTO </t>
  </si>
  <si>
    <t>ARRIEENDO DIC</t>
  </si>
  <si>
    <t>dulces cas 2</t>
  </si>
  <si>
    <t>papel 2</t>
  </si>
  <si>
    <t>carta 2 resmas</t>
  </si>
  <si>
    <t>luz 108</t>
  </si>
  <si>
    <t>luz 103</t>
  </si>
  <si>
    <t>/01/2023</t>
  </si>
  <si>
    <t>CARTA RESMA</t>
  </si>
  <si>
    <t>PAPELRIA</t>
  </si>
  <si>
    <t>dulces prog</t>
  </si>
  <si>
    <t>carta 2</t>
  </si>
  <si>
    <t xml:space="preserve">  </t>
  </si>
  <si>
    <t>gloria</t>
  </si>
  <si>
    <t>nelson copias</t>
  </si>
  <si>
    <t>COLOR propia</t>
  </si>
  <si>
    <t>deuda papeleria</t>
  </si>
  <si>
    <t xml:space="preserve">luis carlos </t>
  </si>
  <si>
    <t>/02/2023</t>
  </si>
  <si>
    <t>PERNILES</t>
  </si>
  <si>
    <t xml:space="preserve">GALLETAS CAS </t>
  </si>
  <si>
    <t>colanta</t>
  </si>
  <si>
    <t>A LA FECHA</t>
  </si>
  <si>
    <t>sueldo 3</t>
  </si>
  <si>
    <t>GLORIA PR</t>
  </si>
  <si>
    <t xml:space="preserve">2 CARTA </t>
  </si>
  <si>
    <t>galletas cas</t>
  </si>
  <si>
    <t>plomero</t>
  </si>
  <si>
    <t>carta oficio</t>
  </si>
  <si>
    <t xml:space="preserve">papel </t>
  </si>
  <si>
    <t>recibo agua</t>
  </si>
  <si>
    <t>PROGAMA DULCES</t>
  </si>
  <si>
    <t>custodia</t>
  </si>
  <si>
    <t>claro</t>
  </si>
  <si>
    <t>/03/2023</t>
  </si>
  <si>
    <t>carta y oficio</t>
  </si>
  <si>
    <t>GLOARIA</t>
  </si>
  <si>
    <t>resma</t>
  </si>
  <si>
    <t>app dukces</t>
  </si>
  <si>
    <t xml:space="preserve">      }7.lj</t>
  </si>
  <si>
    <t>almuerzo</t>
  </si>
  <si>
    <t>carta oficilo</t>
  </si>
  <si>
    <t>oficio</t>
  </si>
  <si>
    <t>MINUTOS</t>
  </si>
  <si>
    <t>/05/2023</t>
  </si>
  <si>
    <t>2 carta</t>
  </si>
  <si>
    <t>AMARA DE COMERCIO</t>
  </si>
  <si>
    <t>alkeria</t>
  </si>
  <si>
    <t>vidrio modulo</t>
  </si>
  <si>
    <t>sueldo alejandra</t>
  </si>
  <si>
    <t>/06/2023</t>
  </si>
  <si>
    <t xml:space="preserve">sueldo 3 </t>
  </si>
  <si>
    <t>resmas 6</t>
  </si>
  <si>
    <t>nutresa</t>
  </si>
  <si>
    <t>sueldo 3 y 4</t>
  </si>
  <si>
    <t xml:space="preserve">papel 2 carta </t>
  </si>
  <si>
    <t>sueldo</t>
  </si>
  <si>
    <t>recibo  luz</t>
  </si>
  <si>
    <t>p</t>
  </si>
  <si>
    <t>m</t>
  </si>
  <si>
    <t xml:space="preserve">carta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</si>
</sst>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 style="slantDashDot">
        <color indexed="64"/>
      </top>
      <bottom style="thick">
        <color indexed="64"/>
      </bottom>
      <diagonal/>
    </border>
    <border>
      <left/>
      <right/>
      <top style="slantDashDot">
        <color indexed="64"/>
      </top>
      <bottom style="thick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slantDashDot">
        <color indexed="64"/>
      </right>
      <top style="slantDashDot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Dot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DashDot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 style="thin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 style="slantDashDot">
        <color indexed="64"/>
      </bottom>
      <diagonal/>
    </border>
    <border>
      <left/>
      <right style="thick">
        <color indexed="64"/>
      </right>
      <top style="slantDashDot">
        <color indexed="64"/>
      </top>
      <bottom style="slantDashDot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thin">
        <color indexed="64"/>
      </bottom>
      <diagonal/>
    </border>
    <border>
      <left/>
      <right style="thick">
        <color indexed="64"/>
      </right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4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44" fontId="0" fillId="0" borderId="8" xfId="1" applyFont="1" applyBorder="1" applyAlignment="1">
      <alignment wrapText="1"/>
    </xf>
    <xf numFmtId="44" fontId="0" fillId="0" borderId="7" xfId="1" applyFont="1" applyBorder="1" applyAlignment="1">
      <alignment wrapText="1"/>
    </xf>
    <xf numFmtId="44" fontId="0" fillId="0" borderId="7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44" fontId="0" fillId="0" borderId="7" xfId="1" applyFont="1" applyFill="1" applyBorder="1" applyAlignment="1">
      <alignment wrapText="1"/>
    </xf>
    <xf numFmtId="0" fontId="3" fillId="0" borderId="7" xfId="0" applyFont="1" applyBorder="1"/>
    <xf numFmtId="44" fontId="0" fillId="0" borderId="7" xfId="1" applyFont="1" applyFill="1" applyBorder="1"/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90C1-D1C5-49A4-A356-1F406D222D3E}">
  <dimension ref="A2:R332"/>
  <sheetViews>
    <sheetView topLeftCell="A274" zoomScale="85" zoomScaleNormal="85" workbookViewId="0">
      <selection activeCell="L333" sqref="H298:L333"/>
    </sheetView>
  </sheetViews>
  <sheetFormatPr baseColWidth="10" defaultRowHeight="15" x14ac:dyDescent="0.25"/>
  <cols>
    <col min="4" max="4" width="15.85546875" customWidth="1"/>
    <col min="5" max="5" width="13.85546875" customWidth="1"/>
    <col min="6" max="6" width="13.7109375" customWidth="1"/>
    <col min="10" max="10" width="14" customWidth="1"/>
    <col min="11" max="11" width="15.140625" customWidth="1"/>
    <col min="12" max="12" width="13.7109375" customWidth="1"/>
    <col min="16" max="16" width="15.42578125" customWidth="1"/>
    <col min="17" max="17" width="14.140625" customWidth="1"/>
    <col min="18" max="18" width="13.42578125" customWidth="1"/>
  </cols>
  <sheetData>
    <row r="2" spans="1:18" ht="15.75" thickBot="1" x14ac:dyDescent="0.3"/>
    <row r="3" spans="1:18" ht="15.75" thickBot="1" x14ac:dyDescent="0.3">
      <c r="A3" s="5"/>
      <c r="B3" s="48">
        <v>44805</v>
      </c>
      <c r="C3" s="58"/>
      <c r="D3" s="58"/>
      <c r="E3" s="58"/>
      <c r="F3" s="6"/>
      <c r="H3" s="48">
        <v>44806</v>
      </c>
      <c r="I3" s="58"/>
      <c r="J3" s="58"/>
      <c r="K3" s="58"/>
      <c r="L3" s="6"/>
      <c r="N3" s="48">
        <v>44807</v>
      </c>
      <c r="O3" s="58"/>
      <c r="P3" s="58"/>
      <c r="Q3" s="58"/>
      <c r="R3" s="6"/>
    </row>
    <row r="4" spans="1:18" ht="15.75" thickTop="1" x14ac:dyDescent="0.25">
      <c r="B4" s="59" t="s">
        <v>0</v>
      </c>
      <c r="C4" s="60"/>
      <c r="D4" s="7">
        <v>41650</v>
      </c>
      <c r="E4" s="2"/>
      <c r="H4" s="59" t="s">
        <v>0</v>
      </c>
      <c r="I4" s="60"/>
      <c r="J4" s="7">
        <v>64750</v>
      </c>
      <c r="K4" s="2"/>
      <c r="N4" s="59" t="s">
        <v>0</v>
      </c>
      <c r="O4" s="60"/>
      <c r="P4" s="7">
        <v>13650</v>
      </c>
      <c r="Q4" s="2"/>
    </row>
    <row r="5" spans="1:18" x14ac:dyDescent="0.25">
      <c r="B5" s="51" t="s">
        <v>1</v>
      </c>
      <c r="C5" s="52"/>
      <c r="D5" s="8">
        <v>26550</v>
      </c>
      <c r="E5" s="3"/>
      <c r="H5" s="51" t="s">
        <v>1</v>
      </c>
      <c r="I5" s="52"/>
      <c r="J5" s="8">
        <v>18800</v>
      </c>
      <c r="K5" s="3"/>
      <c r="N5" s="51" t="s">
        <v>1</v>
      </c>
      <c r="O5" s="52"/>
      <c r="P5" s="8">
        <v>18300</v>
      </c>
      <c r="Q5" s="3"/>
    </row>
    <row r="6" spans="1:18" x14ac:dyDescent="0.25">
      <c r="B6" s="51" t="s">
        <v>2</v>
      </c>
      <c r="C6" s="52"/>
      <c r="D6" s="8">
        <v>80200</v>
      </c>
      <c r="E6" s="3"/>
      <c r="H6" s="51" t="s">
        <v>2</v>
      </c>
      <c r="I6" s="52"/>
      <c r="J6" s="8">
        <v>53500</v>
      </c>
      <c r="K6" s="3"/>
      <c r="N6" s="51" t="s">
        <v>2</v>
      </c>
      <c r="O6" s="52"/>
      <c r="P6" s="8">
        <v>37100</v>
      </c>
      <c r="Q6" s="3"/>
    </row>
    <row r="7" spans="1:18" x14ac:dyDescent="0.25">
      <c r="B7" s="51" t="s">
        <v>3</v>
      </c>
      <c r="C7" s="52"/>
      <c r="D7" s="8">
        <v>11700</v>
      </c>
      <c r="E7" s="3"/>
      <c r="H7" s="51" t="s">
        <v>3</v>
      </c>
      <c r="I7" s="52"/>
      <c r="J7" s="8">
        <v>10200</v>
      </c>
      <c r="K7" s="3"/>
      <c r="N7" s="51" t="s">
        <v>3</v>
      </c>
      <c r="O7" s="52"/>
      <c r="P7" s="8">
        <v>2500</v>
      </c>
      <c r="Q7" s="3"/>
    </row>
    <row r="8" spans="1:18" x14ac:dyDescent="0.25">
      <c r="B8" s="51" t="s">
        <v>4</v>
      </c>
      <c r="C8" s="52"/>
      <c r="D8" s="8">
        <v>50200</v>
      </c>
      <c r="E8" s="3"/>
      <c r="H8" s="51" t="s">
        <v>4</v>
      </c>
      <c r="I8" s="52"/>
      <c r="J8" s="8">
        <v>41050</v>
      </c>
      <c r="K8" s="3"/>
      <c r="N8" s="51" t="s">
        <v>4</v>
      </c>
      <c r="O8" s="52"/>
      <c r="P8" s="8">
        <v>11900</v>
      </c>
      <c r="Q8" s="3"/>
    </row>
    <row r="9" spans="1:18" x14ac:dyDescent="0.25">
      <c r="B9" s="51" t="s">
        <v>5</v>
      </c>
      <c r="C9" s="52"/>
      <c r="D9" s="8">
        <v>1800</v>
      </c>
      <c r="E9" s="3"/>
      <c r="H9" s="51" t="s">
        <v>5</v>
      </c>
      <c r="I9" s="52"/>
      <c r="J9" s="8">
        <v>3200</v>
      </c>
      <c r="K9" s="3"/>
      <c r="N9" s="51" t="s">
        <v>5</v>
      </c>
      <c r="O9" s="52"/>
      <c r="P9" s="8">
        <v>700</v>
      </c>
      <c r="Q9" s="3"/>
    </row>
    <row r="10" spans="1:18" x14ac:dyDescent="0.25">
      <c r="B10" s="51" t="s">
        <v>6</v>
      </c>
      <c r="C10" s="52"/>
      <c r="D10" s="8"/>
      <c r="E10" s="3"/>
      <c r="H10" s="51" t="s">
        <v>6</v>
      </c>
      <c r="I10" s="52"/>
      <c r="J10" s="8">
        <v>5000</v>
      </c>
      <c r="K10" s="3"/>
      <c r="N10" s="51" t="s">
        <v>6</v>
      </c>
      <c r="O10" s="52"/>
      <c r="P10" s="8">
        <v>500</v>
      </c>
      <c r="Q10" s="3"/>
    </row>
    <row r="11" spans="1:18" x14ac:dyDescent="0.25">
      <c r="B11" s="51" t="s">
        <v>7</v>
      </c>
      <c r="C11" s="52"/>
      <c r="D11" s="8">
        <v>42000</v>
      </c>
      <c r="E11" s="3"/>
      <c r="H11" s="51" t="s">
        <v>7</v>
      </c>
      <c r="I11" s="52"/>
      <c r="J11" s="8">
        <v>53000</v>
      </c>
      <c r="K11" s="3"/>
      <c r="N11" s="51" t="s">
        <v>7</v>
      </c>
      <c r="O11" s="52"/>
      <c r="P11" s="8">
        <v>53000</v>
      </c>
      <c r="Q11" s="3"/>
    </row>
    <row r="12" spans="1:18" x14ac:dyDescent="0.25">
      <c r="B12" s="51" t="s">
        <v>8</v>
      </c>
      <c r="C12" s="52"/>
      <c r="D12" s="8"/>
      <c r="E12" s="3"/>
      <c r="H12" s="51" t="s">
        <v>8</v>
      </c>
      <c r="I12" s="52"/>
      <c r="J12" s="8"/>
      <c r="K12" s="3"/>
      <c r="N12" s="51" t="s">
        <v>8</v>
      </c>
      <c r="O12" s="52"/>
      <c r="P12" s="8"/>
      <c r="Q12" s="3"/>
    </row>
    <row r="13" spans="1:18" x14ac:dyDescent="0.25">
      <c r="B13" s="51" t="s">
        <v>9</v>
      </c>
      <c r="C13" s="52"/>
      <c r="D13" s="8"/>
      <c r="E13" s="3"/>
      <c r="H13" s="51" t="s">
        <v>9</v>
      </c>
      <c r="I13" s="52"/>
      <c r="J13" s="8"/>
      <c r="K13" s="3"/>
      <c r="N13" s="51" t="s">
        <v>9</v>
      </c>
      <c r="O13" s="52"/>
      <c r="P13" s="8"/>
      <c r="Q13" s="3"/>
    </row>
    <row r="14" spans="1:18" x14ac:dyDescent="0.25">
      <c r="B14" s="51" t="s">
        <v>10</v>
      </c>
      <c r="C14" s="52"/>
      <c r="D14" s="8"/>
      <c r="E14" s="3"/>
      <c r="H14" s="51" t="s">
        <v>35</v>
      </c>
      <c r="I14" s="52"/>
      <c r="J14" s="8">
        <v>50000</v>
      </c>
      <c r="K14" s="3"/>
      <c r="N14" s="51" t="s">
        <v>35</v>
      </c>
      <c r="O14" s="52"/>
      <c r="P14" s="8"/>
      <c r="Q14" s="3"/>
    </row>
    <row r="15" spans="1:18" x14ac:dyDescent="0.25">
      <c r="B15" s="51"/>
      <c r="C15" s="52"/>
      <c r="D15" s="3" t="s">
        <v>33</v>
      </c>
      <c r="E15" s="3" t="s">
        <v>34</v>
      </c>
      <c r="H15" s="51"/>
      <c r="I15" s="52"/>
      <c r="J15" s="3" t="s">
        <v>33</v>
      </c>
      <c r="K15" s="3" t="s">
        <v>34</v>
      </c>
      <c r="N15" s="51"/>
      <c r="O15" s="52"/>
      <c r="P15" s="3" t="s">
        <v>33</v>
      </c>
      <c r="Q15" s="3" t="s">
        <v>34</v>
      </c>
    </row>
    <row r="16" spans="1:18" x14ac:dyDescent="0.25">
      <c r="B16" s="51" t="s">
        <v>11</v>
      </c>
      <c r="C16" s="52"/>
      <c r="D16" s="3"/>
      <c r="E16" s="9"/>
      <c r="H16" s="51" t="s">
        <v>11</v>
      </c>
      <c r="I16" s="52"/>
      <c r="J16" s="3"/>
      <c r="K16" s="9">
        <v>9300</v>
      </c>
      <c r="N16" s="51" t="s">
        <v>11</v>
      </c>
      <c r="O16" s="52"/>
      <c r="P16" s="3"/>
      <c r="Q16" s="9">
        <v>9200</v>
      </c>
    </row>
    <row r="17" spans="1:17" x14ac:dyDescent="0.25">
      <c r="A17" s="1"/>
      <c r="B17" s="57" t="s">
        <v>24</v>
      </c>
      <c r="C17" s="52"/>
      <c r="D17" s="3"/>
      <c r="E17" s="9">
        <v>6500</v>
      </c>
      <c r="H17" s="57" t="s">
        <v>24</v>
      </c>
      <c r="I17" s="52"/>
      <c r="J17" s="3"/>
      <c r="K17" s="9">
        <v>6500</v>
      </c>
      <c r="N17" s="57" t="s">
        <v>24</v>
      </c>
      <c r="O17" s="52"/>
      <c r="P17" s="3"/>
      <c r="Q17" s="9">
        <v>4800</v>
      </c>
    </row>
    <row r="18" spans="1:17" x14ac:dyDescent="0.25">
      <c r="A18" s="1"/>
      <c r="B18" s="57" t="s">
        <v>25</v>
      </c>
      <c r="C18" s="52"/>
      <c r="D18" s="3"/>
      <c r="E18" s="9">
        <v>50000</v>
      </c>
      <c r="H18" s="57" t="s">
        <v>25</v>
      </c>
      <c r="I18" s="52"/>
      <c r="J18" s="3"/>
      <c r="K18" s="9">
        <v>50000</v>
      </c>
      <c r="N18" s="57" t="s">
        <v>25</v>
      </c>
      <c r="O18" s="52"/>
      <c r="P18" s="3"/>
      <c r="Q18" s="9">
        <v>50000</v>
      </c>
    </row>
    <row r="19" spans="1:17" x14ac:dyDescent="0.25">
      <c r="A19" s="1"/>
      <c r="B19" s="57" t="s">
        <v>26</v>
      </c>
      <c r="C19" s="52"/>
      <c r="D19" s="3"/>
      <c r="E19" s="9">
        <v>45000</v>
      </c>
      <c r="H19" s="57" t="s">
        <v>26</v>
      </c>
      <c r="I19" s="52"/>
      <c r="J19" s="3"/>
      <c r="K19" s="9">
        <v>45000</v>
      </c>
      <c r="N19" s="57" t="s">
        <v>26</v>
      </c>
      <c r="O19" s="52"/>
      <c r="P19" s="3"/>
      <c r="Q19" s="9">
        <v>45000</v>
      </c>
    </row>
    <row r="20" spans="1:17" x14ac:dyDescent="0.25">
      <c r="A20" s="1"/>
      <c r="B20" s="57" t="s">
        <v>15</v>
      </c>
      <c r="C20" s="52"/>
      <c r="D20" s="3"/>
      <c r="E20" s="9"/>
      <c r="H20" s="57" t="s">
        <v>15</v>
      </c>
      <c r="I20" s="52"/>
      <c r="J20" s="3"/>
      <c r="K20" s="9"/>
      <c r="N20" s="57" t="s">
        <v>15</v>
      </c>
      <c r="O20" s="52"/>
      <c r="P20" s="3"/>
      <c r="Q20" s="9"/>
    </row>
    <row r="21" spans="1:17" x14ac:dyDescent="0.25">
      <c r="B21" s="51" t="s">
        <v>16</v>
      </c>
      <c r="C21" s="52"/>
      <c r="D21" s="3"/>
      <c r="E21" s="9"/>
      <c r="H21" s="51" t="s">
        <v>16</v>
      </c>
      <c r="I21" s="52"/>
      <c r="J21" s="3"/>
      <c r="K21" s="9"/>
      <c r="N21" s="51" t="s">
        <v>16</v>
      </c>
      <c r="O21" s="52"/>
      <c r="P21" s="3"/>
      <c r="Q21" s="9"/>
    </row>
    <row r="22" spans="1:17" x14ac:dyDescent="0.25">
      <c r="B22" s="51" t="s">
        <v>17</v>
      </c>
      <c r="C22" s="52"/>
      <c r="D22" s="3"/>
      <c r="E22" s="9"/>
      <c r="H22" s="51" t="s">
        <v>17</v>
      </c>
      <c r="I22" s="52"/>
      <c r="J22" s="3"/>
      <c r="K22" s="9"/>
      <c r="N22" s="51" t="s">
        <v>17</v>
      </c>
      <c r="O22" s="52"/>
      <c r="P22" s="3"/>
      <c r="Q22" s="9"/>
    </row>
    <row r="23" spans="1:17" x14ac:dyDescent="0.25">
      <c r="B23" s="51" t="s">
        <v>18</v>
      </c>
      <c r="C23" s="52"/>
      <c r="D23" s="3"/>
      <c r="E23" s="9"/>
      <c r="H23" s="51" t="s">
        <v>18</v>
      </c>
      <c r="I23" s="52"/>
      <c r="J23" s="3"/>
      <c r="K23" s="9">
        <v>36500</v>
      </c>
      <c r="N23" s="51" t="s">
        <v>18</v>
      </c>
      <c r="O23" s="52"/>
      <c r="P23" s="3"/>
      <c r="Q23" s="9"/>
    </row>
    <row r="24" spans="1:17" x14ac:dyDescent="0.25">
      <c r="B24" s="51" t="s">
        <v>19</v>
      </c>
      <c r="C24" s="52"/>
      <c r="D24" s="3"/>
      <c r="E24" s="9"/>
      <c r="H24" s="51" t="s">
        <v>19</v>
      </c>
      <c r="I24" s="52"/>
      <c r="J24" s="3"/>
      <c r="K24" s="9"/>
      <c r="N24" s="51" t="s">
        <v>19</v>
      </c>
      <c r="O24" s="52"/>
      <c r="P24" s="3"/>
      <c r="Q24" s="9"/>
    </row>
    <row r="25" spans="1:17" x14ac:dyDescent="0.25">
      <c r="B25" s="51" t="s">
        <v>20</v>
      </c>
      <c r="C25" s="52"/>
      <c r="D25" s="3"/>
      <c r="E25" s="9"/>
      <c r="H25" s="51" t="s">
        <v>20</v>
      </c>
      <c r="I25" s="52"/>
      <c r="J25" s="3"/>
      <c r="K25" s="9"/>
      <c r="N25" s="51" t="s">
        <v>20</v>
      </c>
      <c r="O25" s="52"/>
      <c r="P25" s="3"/>
      <c r="Q25" s="9"/>
    </row>
    <row r="26" spans="1:17" x14ac:dyDescent="0.25">
      <c r="B26" s="51" t="s">
        <v>21</v>
      </c>
      <c r="C26" s="52"/>
      <c r="D26" s="3"/>
      <c r="E26" s="9"/>
      <c r="H26" s="51" t="s">
        <v>21</v>
      </c>
      <c r="I26" s="52"/>
      <c r="J26" s="3"/>
      <c r="K26" s="9"/>
      <c r="N26" s="51" t="s">
        <v>21</v>
      </c>
      <c r="O26" s="52"/>
      <c r="P26" s="3"/>
      <c r="Q26" s="9"/>
    </row>
    <row r="27" spans="1:17" x14ac:dyDescent="0.25">
      <c r="B27" s="51" t="s">
        <v>22</v>
      </c>
      <c r="C27" s="52"/>
      <c r="D27" s="3"/>
      <c r="E27" s="9"/>
      <c r="H27" s="51" t="s">
        <v>22</v>
      </c>
      <c r="I27" s="52"/>
      <c r="J27" s="3"/>
      <c r="K27" s="9"/>
      <c r="N27" s="51" t="s">
        <v>22</v>
      </c>
      <c r="O27" s="52"/>
      <c r="P27" s="3"/>
      <c r="Q27" s="9"/>
    </row>
    <row r="28" spans="1:17" x14ac:dyDescent="0.25">
      <c r="B28" s="51" t="s">
        <v>23</v>
      </c>
      <c r="C28" s="52"/>
      <c r="D28" s="3"/>
      <c r="E28" s="9"/>
      <c r="H28" s="51" t="s">
        <v>23</v>
      </c>
      <c r="I28" s="52"/>
      <c r="J28" s="3"/>
      <c r="K28" s="9"/>
      <c r="N28" s="51" t="s">
        <v>23</v>
      </c>
      <c r="O28" s="52"/>
      <c r="P28" s="3"/>
      <c r="Q28" s="9"/>
    </row>
    <row r="29" spans="1:17" x14ac:dyDescent="0.25">
      <c r="B29" s="51" t="s">
        <v>12</v>
      </c>
      <c r="C29" s="52"/>
      <c r="D29" s="3"/>
      <c r="E29" s="9">
        <v>36382</v>
      </c>
      <c r="H29" s="51" t="s">
        <v>12</v>
      </c>
      <c r="I29" s="52"/>
      <c r="J29" s="3"/>
      <c r="K29" s="9"/>
      <c r="N29" s="51" t="s">
        <v>12</v>
      </c>
      <c r="O29" s="52"/>
      <c r="P29" s="3"/>
      <c r="Q29" s="9"/>
    </row>
    <row r="30" spans="1:17" x14ac:dyDescent="0.25">
      <c r="B30" s="51" t="s">
        <v>13</v>
      </c>
      <c r="C30" s="52"/>
      <c r="D30" s="3"/>
      <c r="E30" s="9"/>
      <c r="H30" s="51" t="s">
        <v>13</v>
      </c>
      <c r="I30" s="52"/>
      <c r="J30" s="3"/>
      <c r="K30" s="9"/>
      <c r="N30" s="51" t="s">
        <v>13</v>
      </c>
      <c r="O30" s="52"/>
      <c r="P30" s="3"/>
      <c r="Q30" s="9"/>
    </row>
    <row r="31" spans="1:17" x14ac:dyDescent="0.25">
      <c r="B31" s="51" t="s">
        <v>14</v>
      </c>
      <c r="C31" s="52"/>
      <c r="D31" s="3"/>
      <c r="E31" s="9">
        <v>68604</v>
      </c>
      <c r="H31" s="51" t="s">
        <v>14</v>
      </c>
      <c r="I31" s="52"/>
      <c r="J31" s="3"/>
      <c r="K31" s="9"/>
      <c r="N31" s="51" t="s">
        <v>14</v>
      </c>
      <c r="O31" s="52"/>
      <c r="P31" s="3"/>
      <c r="Q31" s="9"/>
    </row>
    <row r="32" spans="1:17" x14ac:dyDescent="0.25">
      <c r="B32" s="51" t="s">
        <v>27</v>
      </c>
      <c r="C32" s="52"/>
      <c r="D32" s="3"/>
      <c r="E32" s="9"/>
      <c r="H32" s="51" t="s">
        <v>27</v>
      </c>
      <c r="I32" s="52"/>
      <c r="J32" s="3"/>
      <c r="K32" s="9"/>
      <c r="N32" s="51" t="s">
        <v>27</v>
      </c>
      <c r="O32" s="52"/>
      <c r="P32" s="3"/>
      <c r="Q32" s="9"/>
    </row>
    <row r="33" spans="2:18" x14ac:dyDescent="0.25">
      <c r="B33" s="51" t="s">
        <v>31</v>
      </c>
      <c r="C33" s="52"/>
      <c r="D33" s="3"/>
      <c r="E33" s="9"/>
      <c r="H33" s="51" t="s">
        <v>31</v>
      </c>
      <c r="I33" s="52"/>
      <c r="J33" s="3" t="s">
        <v>37</v>
      </c>
      <c r="K33" s="9">
        <v>36500</v>
      </c>
      <c r="N33" s="51" t="s">
        <v>31</v>
      </c>
      <c r="O33" s="52"/>
      <c r="P33" s="3" t="s">
        <v>37</v>
      </c>
      <c r="Q33" s="9"/>
    </row>
    <row r="34" spans="2:18" x14ac:dyDescent="0.25">
      <c r="B34" s="51" t="s">
        <v>32</v>
      </c>
      <c r="C34" s="52"/>
      <c r="D34" s="3"/>
      <c r="E34" s="9"/>
      <c r="H34" s="51" t="s">
        <v>32</v>
      </c>
      <c r="I34" s="52"/>
      <c r="J34" s="3" t="s">
        <v>36</v>
      </c>
      <c r="K34" s="9">
        <v>72000</v>
      </c>
      <c r="N34" s="51" t="s">
        <v>32</v>
      </c>
      <c r="O34" s="52"/>
      <c r="P34" s="3" t="s">
        <v>36</v>
      </c>
      <c r="Q34" s="9"/>
    </row>
    <row r="35" spans="2:18" x14ac:dyDescent="0.25">
      <c r="B35" s="53"/>
      <c r="C35" s="54"/>
      <c r="D35" s="3" t="s">
        <v>29</v>
      </c>
      <c r="E35" s="3" t="s">
        <v>30</v>
      </c>
      <c r="H35" s="53"/>
      <c r="I35" s="54"/>
      <c r="J35" s="3" t="s">
        <v>29</v>
      </c>
      <c r="K35" s="3" t="s">
        <v>30</v>
      </c>
      <c r="N35" s="53"/>
      <c r="O35" s="54"/>
      <c r="P35" s="3" t="s">
        <v>29</v>
      </c>
      <c r="Q35" s="3" t="s">
        <v>30</v>
      </c>
    </row>
    <row r="36" spans="2:18" ht="15.75" thickBot="1" x14ac:dyDescent="0.3">
      <c r="B36" s="55" t="s">
        <v>28</v>
      </c>
      <c r="C36" s="56"/>
      <c r="D36" s="10">
        <f>SUM(D4:D14)</f>
        <v>254100</v>
      </c>
      <c r="E36" s="4">
        <f>SUM(E17:E34)</f>
        <v>206486</v>
      </c>
      <c r="H36" s="55" t="s">
        <v>28</v>
      </c>
      <c r="I36" s="56"/>
      <c r="J36" s="10">
        <f>SUM(J4:J14)</f>
        <v>299500</v>
      </c>
      <c r="K36" s="4">
        <f>SUM(K17:K34)</f>
        <v>246500</v>
      </c>
      <c r="N36" s="55" t="s">
        <v>28</v>
      </c>
      <c r="O36" s="56"/>
      <c r="P36" s="10">
        <f>SUM(P4:P14)</f>
        <v>137650</v>
      </c>
      <c r="Q36" s="4">
        <f>SUM(Q17:Q34)</f>
        <v>99800</v>
      </c>
    </row>
    <row r="37" spans="2:18" ht="15.75" thickTop="1" x14ac:dyDescent="0.25">
      <c r="E37" t="s">
        <v>28</v>
      </c>
      <c r="F37" s="11">
        <f>SUM(D36-E36)</f>
        <v>47614</v>
      </c>
      <c r="K37" t="s">
        <v>28</v>
      </c>
      <c r="L37" s="11">
        <f>SUM(J36-K36)</f>
        <v>53000</v>
      </c>
      <c r="Q37" t="s">
        <v>28</v>
      </c>
      <c r="R37" s="11">
        <f>SUM(P36-Q36)</f>
        <v>37850</v>
      </c>
    </row>
    <row r="40" spans="2:18" ht="15.75" thickBot="1" x14ac:dyDescent="0.3"/>
    <row r="41" spans="2:18" ht="15.75" thickBot="1" x14ac:dyDescent="0.3">
      <c r="B41" s="48">
        <v>44809</v>
      </c>
      <c r="C41" s="58"/>
      <c r="D41" s="58"/>
      <c r="E41" s="58"/>
      <c r="F41" s="6"/>
      <c r="H41" s="48">
        <v>44810</v>
      </c>
      <c r="I41" s="58"/>
      <c r="J41" s="58"/>
      <c r="K41" s="58"/>
      <c r="L41" s="6"/>
      <c r="N41" s="48">
        <v>44811</v>
      </c>
      <c r="O41" s="58"/>
      <c r="P41" s="58"/>
      <c r="Q41" s="58"/>
      <c r="R41" s="6"/>
    </row>
    <row r="42" spans="2:18" ht="15.75" thickTop="1" x14ac:dyDescent="0.25">
      <c r="B42" s="59" t="s">
        <v>0</v>
      </c>
      <c r="C42" s="60"/>
      <c r="D42" s="7">
        <v>50400</v>
      </c>
      <c r="E42" s="2"/>
      <c r="H42" s="59" t="s">
        <v>0</v>
      </c>
      <c r="I42" s="60"/>
      <c r="J42" s="7">
        <v>70350</v>
      </c>
      <c r="K42" s="2"/>
      <c r="N42" s="59" t="s">
        <v>0</v>
      </c>
      <c r="O42" s="60"/>
      <c r="P42" s="7">
        <v>59500</v>
      </c>
      <c r="Q42" s="2"/>
    </row>
    <row r="43" spans="2:18" x14ac:dyDescent="0.25">
      <c r="B43" s="51" t="s">
        <v>1</v>
      </c>
      <c r="C43" s="52"/>
      <c r="D43" s="8">
        <v>33600</v>
      </c>
      <c r="E43" s="3"/>
      <c r="H43" s="51" t="s">
        <v>1</v>
      </c>
      <c r="I43" s="52"/>
      <c r="J43" s="8">
        <v>38100</v>
      </c>
      <c r="K43" s="3"/>
      <c r="N43" s="51" t="s">
        <v>1</v>
      </c>
      <c r="O43" s="52"/>
      <c r="P43" s="8">
        <v>29300</v>
      </c>
      <c r="Q43" s="3"/>
    </row>
    <row r="44" spans="2:18" x14ac:dyDescent="0.25">
      <c r="B44" s="51" t="s">
        <v>2</v>
      </c>
      <c r="C44" s="52"/>
      <c r="D44" s="8">
        <v>81800</v>
      </c>
      <c r="E44" s="3"/>
      <c r="H44" s="51" t="s">
        <v>2</v>
      </c>
      <c r="I44" s="52"/>
      <c r="J44" s="8">
        <v>140000</v>
      </c>
      <c r="K44" s="3"/>
      <c r="N44" s="51" t="s">
        <v>2</v>
      </c>
      <c r="O44" s="52"/>
      <c r="P44" s="8">
        <v>39700</v>
      </c>
      <c r="Q44" s="3"/>
    </row>
    <row r="45" spans="2:18" x14ac:dyDescent="0.25">
      <c r="B45" s="51" t="s">
        <v>3</v>
      </c>
      <c r="C45" s="52"/>
      <c r="D45" s="8">
        <v>23200</v>
      </c>
      <c r="E45" s="3"/>
      <c r="H45" s="51" t="s">
        <v>3</v>
      </c>
      <c r="I45" s="52"/>
      <c r="J45" s="8">
        <v>8200</v>
      </c>
      <c r="K45" s="3"/>
      <c r="N45" s="51" t="s">
        <v>3</v>
      </c>
      <c r="O45" s="52"/>
      <c r="P45" s="8">
        <v>18400</v>
      </c>
      <c r="Q45" s="3"/>
    </row>
    <row r="46" spans="2:18" x14ac:dyDescent="0.25">
      <c r="B46" s="51" t="s">
        <v>4</v>
      </c>
      <c r="C46" s="52"/>
      <c r="D46" s="8">
        <v>49400</v>
      </c>
      <c r="E46" s="3"/>
      <c r="H46" s="51" t="s">
        <v>4</v>
      </c>
      <c r="I46" s="52"/>
      <c r="J46" s="8">
        <v>33150</v>
      </c>
      <c r="K46" s="3"/>
      <c r="N46" s="51" t="s">
        <v>4</v>
      </c>
      <c r="O46" s="52"/>
      <c r="P46" s="8">
        <v>31850</v>
      </c>
      <c r="Q46" s="3"/>
    </row>
    <row r="47" spans="2:18" x14ac:dyDescent="0.25">
      <c r="B47" s="51" t="s">
        <v>5</v>
      </c>
      <c r="C47" s="52"/>
      <c r="D47" s="8">
        <v>7450</v>
      </c>
      <c r="E47" s="3"/>
      <c r="H47" s="51" t="s">
        <v>5</v>
      </c>
      <c r="I47" s="52"/>
      <c r="J47" s="8">
        <v>3700</v>
      </c>
      <c r="K47" s="3"/>
      <c r="N47" s="51" t="s">
        <v>5</v>
      </c>
      <c r="O47" s="52"/>
      <c r="P47" s="8">
        <v>700</v>
      </c>
      <c r="Q47" s="3"/>
    </row>
    <row r="48" spans="2:18" x14ac:dyDescent="0.25">
      <c r="B48" s="51" t="s">
        <v>6</v>
      </c>
      <c r="C48" s="52"/>
      <c r="D48" s="8">
        <v>17800</v>
      </c>
      <c r="E48" s="3"/>
      <c r="H48" s="51" t="s">
        <v>6</v>
      </c>
      <c r="I48" s="52"/>
      <c r="J48" s="8">
        <v>500</v>
      </c>
      <c r="K48" s="3"/>
      <c r="N48" s="51" t="s">
        <v>6</v>
      </c>
      <c r="O48" s="52"/>
      <c r="P48" s="8">
        <v>13300</v>
      </c>
      <c r="Q48" s="3"/>
    </row>
    <row r="49" spans="2:17" x14ac:dyDescent="0.25">
      <c r="B49" s="51" t="s">
        <v>7</v>
      </c>
      <c r="C49" s="52"/>
      <c r="D49" s="8">
        <v>26000</v>
      </c>
      <c r="E49" s="3"/>
      <c r="H49" s="51" t="s">
        <v>7</v>
      </c>
      <c r="I49" s="52"/>
      <c r="J49" s="8">
        <v>63100</v>
      </c>
      <c r="K49" s="3"/>
      <c r="N49" s="51" t="s">
        <v>7</v>
      </c>
      <c r="O49" s="52"/>
      <c r="P49" s="8">
        <v>55000</v>
      </c>
      <c r="Q49" s="3"/>
    </row>
    <row r="50" spans="2:17" x14ac:dyDescent="0.25">
      <c r="B50" s="51" t="s">
        <v>8</v>
      </c>
      <c r="C50" s="52"/>
      <c r="D50" s="8">
        <v>19000</v>
      </c>
      <c r="E50" s="3"/>
      <c r="H50" s="51" t="s">
        <v>8</v>
      </c>
      <c r="I50" s="52"/>
      <c r="J50" s="8"/>
      <c r="K50" s="3"/>
      <c r="N50" s="51" t="s">
        <v>8</v>
      </c>
      <c r="O50" s="52"/>
      <c r="P50" s="8">
        <v>10000</v>
      </c>
      <c r="Q50" s="3"/>
    </row>
    <row r="51" spans="2:17" x14ac:dyDescent="0.25">
      <c r="B51" s="51" t="s">
        <v>9</v>
      </c>
      <c r="C51" s="52"/>
      <c r="D51" s="8"/>
      <c r="E51" s="3"/>
      <c r="H51" s="51" t="s">
        <v>9</v>
      </c>
      <c r="I51" s="52"/>
      <c r="J51" s="8"/>
      <c r="K51" s="3"/>
      <c r="N51" s="51" t="s">
        <v>9</v>
      </c>
      <c r="O51" s="52"/>
      <c r="P51" s="8"/>
      <c r="Q51" s="3"/>
    </row>
    <row r="52" spans="2:17" x14ac:dyDescent="0.25">
      <c r="B52" s="51" t="s">
        <v>35</v>
      </c>
      <c r="C52" s="52"/>
      <c r="D52" s="8"/>
      <c r="E52" s="3"/>
      <c r="H52" s="51" t="s">
        <v>35</v>
      </c>
      <c r="I52" s="52"/>
      <c r="J52" s="8"/>
      <c r="K52" s="3"/>
      <c r="N52" s="51" t="s">
        <v>35</v>
      </c>
      <c r="O52" s="52"/>
      <c r="P52" s="8"/>
      <c r="Q52" s="3"/>
    </row>
    <row r="53" spans="2:17" x14ac:dyDescent="0.25">
      <c r="B53" s="51"/>
      <c r="C53" s="52"/>
      <c r="D53" s="3" t="s">
        <v>33</v>
      </c>
      <c r="E53" s="3" t="s">
        <v>34</v>
      </c>
      <c r="H53" s="51"/>
      <c r="I53" s="52"/>
      <c r="J53" s="3" t="s">
        <v>33</v>
      </c>
      <c r="K53" s="3" t="s">
        <v>34</v>
      </c>
      <c r="N53" s="51"/>
      <c r="O53" s="52"/>
      <c r="P53" s="3" t="s">
        <v>33</v>
      </c>
      <c r="Q53" s="3" t="s">
        <v>34</v>
      </c>
    </row>
    <row r="54" spans="2:17" x14ac:dyDescent="0.25">
      <c r="B54" s="51" t="s">
        <v>11</v>
      </c>
      <c r="C54" s="52"/>
      <c r="D54" s="3"/>
      <c r="E54" s="9">
        <v>500</v>
      </c>
      <c r="H54" s="51" t="s">
        <v>11</v>
      </c>
      <c r="I54" s="52"/>
      <c r="J54" s="3"/>
      <c r="K54" s="9"/>
      <c r="N54" s="51" t="s">
        <v>11</v>
      </c>
      <c r="O54" s="52"/>
      <c r="P54" s="3">
        <v>6400</v>
      </c>
      <c r="Q54" s="9">
        <v>5100</v>
      </c>
    </row>
    <row r="55" spans="2:17" x14ac:dyDescent="0.25">
      <c r="B55" s="57" t="s">
        <v>24</v>
      </c>
      <c r="C55" s="52"/>
      <c r="D55" s="3"/>
      <c r="E55" s="9">
        <v>4800</v>
      </c>
      <c r="H55" s="57" t="s">
        <v>24</v>
      </c>
      <c r="I55" s="52"/>
      <c r="J55" s="3"/>
      <c r="K55" s="9">
        <v>4800</v>
      </c>
      <c r="N55" s="57" t="s">
        <v>24</v>
      </c>
      <c r="O55" s="52"/>
      <c r="P55" s="3"/>
      <c r="Q55" s="9">
        <v>3200</v>
      </c>
    </row>
    <row r="56" spans="2:17" x14ac:dyDescent="0.25">
      <c r="B56" s="57" t="s">
        <v>25</v>
      </c>
      <c r="C56" s="52"/>
      <c r="D56" s="3"/>
      <c r="E56" s="9">
        <v>50000</v>
      </c>
      <c r="H56" s="57" t="s">
        <v>25</v>
      </c>
      <c r="I56" s="52"/>
      <c r="J56" s="3"/>
      <c r="K56" s="9">
        <v>50000</v>
      </c>
      <c r="N56" s="57" t="s">
        <v>25</v>
      </c>
      <c r="O56" s="52"/>
      <c r="P56" s="3"/>
      <c r="Q56" s="9">
        <v>50000</v>
      </c>
    </row>
    <row r="57" spans="2:17" x14ac:dyDescent="0.25">
      <c r="B57" s="57" t="s">
        <v>26</v>
      </c>
      <c r="C57" s="52"/>
      <c r="D57" s="3"/>
      <c r="E57" s="9">
        <v>45000</v>
      </c>
      <c r="H57" s="57" t="s">
        <v>26</v>
      </c>
      <c r="I57" s="52"/>
      <c r="J57" s="3"/>
      <c r="K57" s="9">
        <v>45000</v>
      </c>
      <c r="N57" s="57" t="s">
        <v>26</v>
      </c>
      <c r="O57" s="52"/>
      <c r="P57" s="3"/>
      <c r="Q57" s="9"/>
    </row>
    <row r="58" spans="2:17" x14ac:dyDescent="0.25">
      <c r="B58" s="57" t="s">
        <v>15</v>
      </c>
      <c r="C58" s="52"/>
      <c r="D58" s="3"/>
      <c r="E58" s="9">
        <v>98850</v>
      </c>
      <c r="H58" s="57" t="s">
        <v>15</v>
      </c>
      <c r="I58" s="52"/>
      <c r="J58" s="3"/>
      <c r="K58" s="9"/>
      <c r="M58" t="s">
        <v>39</v>
      </c>
      <c r="N58" s="57" t="s">
        <v>15</v>
      </c>
      <c r="O58" s="52"/>
      <c r="P58" s="3"/>
      <c r="Q58" s="9"/>
    </row>
    <row r="59" spans="2:17" x14ac:dyDescent="0.25">
      <c r="B59" s="51" t="s">
        <v>16</v>
      </c>
      <c r="C59" s="52"/>
      <c r="D59" s="3"/>
      <c r="E59" s="9"/>
      <c r="H59" s="51" t="s">
        <v>16</v>
      </c>
      <c r="I59" s="52"/>
      <c r="J59" s="3"/>
      <c r="K59" s="9">
        <v>31194</v>
      </c>
      <c r="N59" s="51" t="s">
        <v>16</v>
      </c>
      <c r="O59" s="52"/>
      <c r="P59" s="3"/>
      <c r="Q59" s="9"/>
    </row>
    <row r="60" spans="2:17" x14ac:dyDescent="0.25">
      <c r="B60" s="51" t="s">
        <v>17</v>
      </c>
      <c r="C60" s="52"/>
      <c r="D60" s="3"/>
      <c r="E60" s="9"/>
      <c r="H60" s="51" t="s">
        <v>17</v>
      </c>
      <c r="I60" s="52"/>
      <c r="J60" s="3"/>
      <c r="K60" s="9"/>
      <c r="N60" s="51" t="s">
        <v>17</v>
      </c>
      <c r="O60" s="52"/>
      <c r="P60" s="3"/>
      <c r="Q60" s="9"/>
    </row>
    <row r="61" spans="2:17" x14ac:dyDescent="0.25">
      <c r="B61" s="51" t="s">
        <v>18</v>
      </c>
      <c r="C61" s="52"/>
      <c r="D61" s="3"/>
      <c r="E61" s="9"/>
      <c r="H61" s="51" t="s">
        <v>18</v>
      </c>
      <c r="I61" s="52"/>
      <c r="J61" s="3"/>
      <c r="K61" s="9"/>
      <c r="N61" s="51" t="s">
        <v>18</v>
      </c>
      <c r="O61" s="52"/>
      <c r="P61" s="3"/>
      <c r="Q61" s="9">
        <v>28400</v>
      </c>
    </row>
    <row r="62" spans="2:17" x14ac:dyDescent="0.25">
      <c r="B62" s="51" t="s">
        <v>19</v>
      </c>
      <c r="C62" s="52"/>
      <c r="D62" s="3"/>
      <c r="E62" s="9"/>
      <c r="H62" s="51" t="s">
        <v>19</v>
      </c>
      <c r="I62" s="52"/>
      <c r="J62" s="3"/>
      <c r="K62" s="9"/>
      <c r="N62" s="51" t="s">
        <v>19</v>
      </c>
      <c r="O62" s="52"/>
      <c r="P62" s="3"/>
      <c r="Q62" s="9"/>
    </row>
    <row r="63" spans="2:17" x14ac:dyDescent="0.25">
      <c r="B63" s="51" t="s">
        <v>20</v>
      </c>
      <c r="C63" s="52"/>
      <c r="D63" s="3"/>
      <c r="E63" s="9"/>
      <c r="H63" s="51" t="s">
        <v>20</v>
      </c>
      <c r="I63" s="52"/>
      <c r="J63" s="3"/>
      <c r="K63" s="9">
        <v>38848</v>
      </c>
      <c r="N63" s="51" t="s">
        <v>20</v>
      </c>
      <c r="O63" s="52"/>
      <c r="P63" s="3"/>
      <c r="Q63" s="9"/>
    </row>
    <row r="64" spans="2:17" x14ac:dyDescent="0.25">
      <c r="B64" s="51" t="s">
        <v>21</v>
      </c>
      <c r="C64" s="52"/>
      <c r="D64" s="3"/>
      <c r="E64" s="9"/>
      <c r="H64" s="51" t="s">
        <v>21</v>
      </c>
      <c r="I64" s="52"/>
      <c r="J64" s="3"/>
      <c r="K64" s="9"/>
      <c r="N64" s="51" t="s">
        <v>21</v>
      </c>
      <c r="O64" s="52"/>
      <c r="P64" s="3"/>
      <c r="Q64" s="9"/>
    </row>
    <row r="65" spans="2:18" x14ac:dyDescent="0.25">
      <c r="B65" s="51" t="s">
        <v>22</v>
      </c>
      <c r="C65" s="52"/>
      <c r="D65" s="3"/>
      <c r="E65" s="9"/>
      <c r="H65" s="51" t="s">
        <v>22</v>
      </c>
      <c r="I65" s="52"/>
      <c r="J65" s="3"/>
      <c r="K65" s="9"/>
      <c r="N65" s="51" t="s">
        <v>22</v>
      </c>
      <c r="O65" s="52"/>
      <c r="P65" s="3"/>
      <c r="Q65" s="9"/>
    </row>
    <row r="66" spans="2:18" x14ac:dyDescent="0.25">
      <c r="B66" s="51" t="s">
        <v>23</v>
      </c>
      <c r="C66" s="52"/>
      <c r="D66" s="3"/>
      <c r="E66" s="9"/>
      <c r="H66" s="51" t="s">
        <v>23</v>
      </c>
      <c r="I66" s="52"/>
      <c r="J66" s="3"/>
      <c r="K66" s="9"/>
      <c r="N66" s="51" t="s">
        <v>23</v>
      </c>
      <c r="O66" s="52"/>
      <c r="P66" s="3"/>
      <c r="Q66" s="9"/>
    </row>
    <row r="67" spans="2:18" x14ac:dyDescent="0.25">
      <c r="B67" s="51" t="s">
        <v>12</v>
      </c>
      <c r="C67" s="52"/>
      <c r="D67" s="3"/>
      <c r="E67" s="9"/>
      <c r="H67" s="51" t="s">
        <v>12</v>
      </c>
      <c r="I67" s="52"/>
      <c r="J67" s="3"/>
      <c r="K67" s="9"/>
      <c r="N67" s="51" t="s">
        <v>12</v>
      </c>
      <c r="O67" s="52"/>
      <c r="P67" s="3"/>
      <c r="Q67" s="9"/>
    </row>
    <row r="68" spans="2:18" x14ac:dyDescent="0.25">
      <c r="B68" s="51" t="s">
        <v>13</v>
      </c>
      <c r="C68" s="52"/>
      <c r="D68" s="3"/>
      <c r="E68" s="9"/>
      <c r="H68" s="51" t="s">
        <v>13</v>
      </c>
      <c r="I68" s="52"/>
      <c r="J68" s="3"/>
      <c r="K68" s="9">
        <v>15689</v>
      </c>
      <c r="N68" s="51" t="s">
        <v>13</v>
      </c>
      <c r="O68" s="52"/>
      <c r="P68" s="3"/>
      <c r="Q68" s="9"/>
    </row>
    <row r="69" spans="2:18" x14ac:dyDescent="0.25">
      <c r="B69" s="51" t="s">
        <v>14</v>
      </c>
      <c r="C69" s="52"/>
      <c r="D69" s="3"/>
      <c r="E69" s="9"/>
      <c r="H69" s="51" t="s">
        <v>14</v>
      </c>
      <c r="I69" s="52"/>
      <c r="J69" s="3"/>
      <c r="K69" s="9"/>
      <c r="N69" s="51" t="s">
        <v>14</v>
      </c>
      <c r="O69" s="52"/>
      <c r="P69" s="3"/>
      <c r="Q69" s="9"/>
    </row>
    <row r="70" spans="2:18" x14ac:dyDescent="0.25">
      <c r="B70" s="51" t="s">
        <v>27</v>
      </c>
      <c r="C70" s="52"/>
      <c r="D70" s="3"/>
      <c r="E70" s="9">
        <v>39050</v>
      </c>
      <c r="H70" s="51" t="s">
        <v>27</v>
      </c>
      <c r="I70" s="52"/>
      <c r="J70" s="3"/>
      <c r="K70" s="9">
        <v>27600</v>
      </c>
      <c r="N70" s="51" t="s">
        <v>27</v>
      </c>
      <c r="O70" s="52"/>
      <c r="P70" s="3"/>
      <c r="Q70" s="9"/>
    </row>
    <row r="71" spans="2:18" x14ac:dyDescent="0.25">
      <c r="B71" s="51" t="s">
        <v>31</v>
      </c>
      <c r="C71" s="52"/>
      <c r="D71" s="3"/>
      <c r="E71" s="9"/>
      <c r="H71" s="51" t="s">
        <v>31</v>
      </c>
      <c r="I71" s="52"/>
      <c r="J71" s="3"/>
      <c r="K71" s="9">
        <v>20000</v>
      </c>
      <c r="N71" s="51" t="s">
        <v>31</v>
      </c>
      <c r="O71" s="52"/>
      <c r="P71" s="3"/>
      <c r="Q71" s="9">
        <v>40000</v>
      </c>
    </row>
    <row r="72" spans="2:18" x14ac:dyDescent="0.25">
      <c r="B72" s="51" t="s">
        <v>32</v>
      </c>
      <c r="C72" s="52"/>
      <c r="D72" s="3" t="s">
        <v>38</v>
      </c>
      <c r="E72" s="9">
        <v>20000</v>
      </c>
      <c r="H72" s="51" t="s">
        <v>32</v>
      </c>
      <c r="I72" s="52"/>
      <c r="J72" s="3"/>
      <c r="K72" s="9"/>
      <c r="N72" s="51" t="s">
        <v>32</v>
      </c>
      <c r="O72" s="52"/>
      <c r="P72" s="3"/>
      <c r="Q72" s="9"/>
    </row>
    <row r="73" spans="2:18" x14ac:dyDescent="0.25">
      <c r="B73" s="53"/>
      <c r="C73" s="54"/>
      <c r="D73" s="3" t="s">
        <v>29</v>
      </c>
      <c r="E73" s="3" t="s">
        <v>30</v>
      </c>
      <c r="H73" s="53"/>
      <c r="I73" s="54"/>
      <c r="J73" s="3" t="s">
        <v>29</v>
      </c>
      <c r="K73" s="3" t="s">
        <v>30</v>
      </c>
      <c r="N73" s="53"/>
      <c r="O73" s="54"/>
      <c r="P73" s="3" t="s">
        <v>29</v>
      </c>
      <c r="Q73" s="3" t="s">
        <v>30</v>
      </c>
    </row>
    <row r="74" spans="2:18" ht="15.75" thickBot="1" x14ac:dyDescent="0.3">
      <c r="B74" s="55" t="s">
        <v>28</v>
      </c>
      <c r="C74" s="56"/>
      <c r="D74" s="10">
        <f>SUM(D42:D52)</f>
        <v>308650</v>
      </c>
      <c r="E74" s="4">
        <f>SUM(E55:E72)</f>
        <v>257700</v>
      </c>
      <c r="H74" s="55" t="s">
        <v>28</v>
      </c>
      <c r="I74" s="56"/>
      <c r="J74" s="10">
        <f>SUM(J42:J52)</f>
        <v>357100</v>
      </c>
      <c r="K74" s="4">
        <f>SUM(K55:K72)</f>
        <v>233131</v>
      </c>
      <c r="N74" s="55" t="s">
        <v>28</v>
      </c>
      <c r="O74" s="56"/>
      <c r="P74" s="10">
        <f>SUM(P42:P52)</f>
        <v>257750</v>
      </c>
      <c r="Q74" s="4">
        <f>SUM(Q55:Q72)</f>
        <v>121600</v>
      </c>
    </row>
    <row r="75" spans="2:18" ht="15.75" thickTop="1" x14ac:dyDescent="0.25">
      <c r="E75" t="s">
        <v>28</v>
      </c>
      <c r="F75" s="11">
        <f>SUM(D74-E74)</f>
        <v>50950</v>
      </c>
      <c r="K75" t="s">
        <v>28</v>
      </c>
      <c r="L75" s="11">
        <f>SUM(J74-K74)</f>
        <v>123969</v>
      </c>
      <c r="Q75" t="s">
        <v>28</v>
      </c>
      <c r="R75" s="11">
        <f>SUM(P74-Q74)</f>
        <v>136150</v>
      </c>
    </row>
    <row r="78" spans="2:18" ht="15.75" thickBot="1" x14ac:dyDescent="0.3"/>
    <row r="79" spans="2:18" ht="15.75" thickBot="1" x14ac:dyDescent="0.3">
      <c r="B79" s="48">
        <v>44812</v>
      </c>
      <c r="C79" s="58"/>
      <c r="D79" s="58"/>
      <c r="E79" s="58"/>
      <c r="F79" s="6"/>
      <c r="H79" s="48">
        <v>44813</v>
      </c>
      <c r="I79" s="58"/>
      <c r="J79" s="58"/>
      <c r="K79" s="58"/>
      <c r="L79" s="6"/>
      <c r="N79" s="48">
        <v>44814</v>
      </c>
      <c r="O79" s="49"/>
      <c r="P79" s="49"/>
      <c r="Q79" s="50"/>
      <c r="R79" s="6"/>
    </row>
    <row r="80" spans="2:18" ht="15.75" thickTop="1" x14ac:dyDescent="0.25">
      <c r="B80" s="59" t="s">
        <v>0</v>
      </c>
      <c r="C80" s="60"/>
      <c r="D80" s="7">
        <v>44450</v>
      </c>
      <c r="E80" s="2"/>
      <c r="H80" s="59" t="s">
        <v>0</v>
      </c>
      <c r="I80" s="60"/>
      <c r="J80" s="7">
        <v>35000</v>
      </c>
      <c r="K80" s="2"/>
      <c r="N80" s="19" t="s">
        <v>0</v>
      </c>
      <c r="O80" s="20"/>
      <c r="P80" s="7">
        <v>22400</v>
      </c>
      <c r="Q80" s="2"/>
    </row>
    <row r="81" spans="2:17" x14ac:dyDescent="0.25">
      <c r="B81" s="51" t="s">
        <v>1</v>
      </c>
      <c r="C81" s="52"/>
      <c r="D81" s="8">
        <v>16100</v>
      </c>
      <c r="E81" s="3"/>
      <c r="H81" s="51" t="s">
        <v>1</v>
      </c>
      <c r="I81" s="52"/>
      <c r="J81" s="8">
        <v>20900</v>
      </c>
      <c r="K81" s="3"/>
      <c r="N81" s="12" t="s">
        <v>1</v>
      </c>
      <c r="O81" s="13"/>
      <c r="P81" s="8">
        <v>2400</v>
      </c>
      <c r="Q81" s="3"/>
    </row>
    <row r="82" spans="2:17" x14ac:dyDescent="0.25">
      <c r="B82" s="51" t="s">
        <v>2</v>
      </c>
      <c r="C82" s="52"/>
      <c r="D82" s="8">
        <v>56500</v>
      </c>
      <c r="E82" s="3"/>
      <c r="H82" s="51" t="s">
        <v>2</v>
      </c>
      <c r="I82" s="52"/>
      <c r="J82" s="8">
        <v>77750</v>
      </c>
      <c r="K82" s="3"/>
      <c r="N82" s="12" t="s">
        <v>2</v>
      </c>
      <c r="O82" s="13"/>
      <c r="P82" s="8">
        <v>29000</v>
      </c>
      <c r="Q82" s="3"/>
    </row>
    <row r="83" spans="2:17" x14ac:dyDescent="0.25">
      <c r="B83" s="51" t="s">
        <v>3</v>
      </c>
      <c r="C83" s="52"/>
      <c r="D83" s="8">
        <v>12900</v>
      </c>
      <c r="E83" s="3"/>
      <c r="H83" s="51" t="s">
        <v>3</v>
      </c>
      <c r="I83" s="52"/>
      <c r="J83" s="8">
        <v>16400</v>
      </c>
      <c r="K83" s="3"/>
      <c r="N83" s="12" t="s">
        <v>3</v>
      </c>
      <c r="O83" s="13"/>
      <c r="P83" s="8">
        <v>3100</v>
      </c>
      <c r="Q83" s="3"/>
    </row>
    <row r="84" spans="2:17" x14ac:dyDescent="0.25">
      <c r="B84" s="51" t="s">
        <v>4</v>
      </c>
      <c r="C84" s="52"/>
      <c r="D84" s="8">
        <v>31100</v>
      </c>
      <c r="E84" s="3"/>
      <c r="H84" s="51" t="s">
        <v>4</v>
      </c>
      <c r="I84" s="52"/>
      <c r="J84" s="8">
        <v>24900</v>
      </c>
      <c r="K84" s="3"/>
      <c r="N84" s="12" t="s">
        <v>4</v>
      </c>
      <c r="O84" s="13"/>
      <c r="P84" s="8">
        <v>22350</v>
      </c>
      <c r="Q84" s="3"/>
    </row>
    <row r="85" spans="2:17" x14ac:dyDescent="0.25">
      <c r="B85" s="51" t="s">
        <v>5</v>
      </c>
      <c r="C85" s="52"/>
      <c r="D85" s="8">
        <v>2300</v>
      </c>
      <c r="E85" s="3"/>
      <c r="H85" s="51" t="s">
        <v>5</v>
      </c>
      <c r="I85" s="52"/>
      <c r="J85" s="8">
        <v>1000</v>
      </c>
      <c r="K85" s="3"/>
      <c r="N85" s="12" t="s">
        <v>5</v>
      </c>
      <c r="O85" s="13"/>
      <c r="P85" s="8">
        <v>600</v>
      </c>
      <c r="Q85" s="3"/>
    </row>
    <row r="86" spans="2:17" x14ac:dyDescent="0.25">
      <c r="B86" s="51" t="s">
        <v>6</v>
      </c>
      <c r="C86" s="52"/>
      <c r="D86" s="8">
        <v>4000</v>
      </c>
      <c r="E86" s="3"/>
      <c r="H86" s="51" t="s">
        <v>6</v>
      </c>
      <c r="I86" s="52"/>
      <c r="J86" s="8">
        <v>10000</v>
      </c>
      <c r="K86" s="3"/>
      <c r="N86" s="12" t="s">
        <v>6</v>
      </c>
      <c r="O86" s="13"/>
      <c r="P86" s="8">
        <v>500</v>
      </c>
      <c r="Q86" s="3"/>
    </row>
    <row r="87" spans="2:17" x14ac:dyDescent="0.25">
      <c r="B87" s="51" t="s">
        <v>7</v>
      </c>
      <c r="C87" s="52"/>
      <c r="D87" s="8">
        <v>50000</v>
      </c>
      <c r="E87" s="3"/>
      <c r="H87" s="51" t="s">
        <v>7</v>
      </c>
      <c r="I87" s="52"/>
      <c r="J87" s="8">
        <v>35000</v>
      </c>
      <c r="K87" s="3"/>
      <c r="N87" s="12" t="s">
        <v>7</v>
      </c>
      <c r="O87" s="13"/>
      <c r="P87" s="8">
        <v>37000</v>
      </c>
      <c r="Q87" s="3"/>
    </row>
    <row r="88" spans="2:17" x14ac:dyDescent="0.25">
      <c r="B88" s="51" t="s">
        <v>8</v>
      </c>
      <c r="C88" s="52"/>
      <c r="D88" s="8">
        <v>12000</v>
      </c>
      <c r="E88" s="3"/>
      <c r="H88" s="51" t="s">
        <v>8</v>
      </c>
      <c r="I88" s="52"/>
      <c r="J88" s="8"/>
      <c r="K88" s="3"/>
      <c r="N88" s="12" t="s">
        <v>8</v>
      </c>
      <c r="O88" s="13"/>
      <c r="P88" s="8"/>
      <c r="Q88" s="3"/>
    </row>
    <row r="89" spans="2:17" x14ac:dyDescent="0.25">
      <c r="B89" s="51" t="s">
        <v>9</v>
      </c>
      <c r="C89" s="52"/>
      <c r="D89" s="8"/>
      <c r="E89" s="3"/>
      <c r="H89" s="51" t="s">
        <v>9</v>
      </c>
      <c r="I89" s="52"/>
      <c r="J89" s="8"/>
      <c r="K89" s="3"/>
      <c r="N89" s="12" t="s">
        <v>9</v>
      </c>
      <c r="O89" s="13"/>
      <c r="P89" s="8"/>
      <c r="Q89" s="3"/>
    </row>
    <row r="90" spans="2:17" x14ac:dyDescent="0.25">
      <c r="B90" s="51" t="s">
        <v>35</v>
      </c>
      <c r="C90" s="52"/>
      <c r="D90" s="8"/>
      <c r="E90" s="3"/>
      <c r="H90" s="51" t="s">
        <v>35</v>
      </c>
      <c r="I90" s="52"/>
      <c r="J90" s="8"/>
      <c r="K90" s="3"/>
      <c r="N90" s="12" t="s">
        <v>35</v>
      </c>
      <c r="O90" s="13"/>
      <c r="P90" s="8"/>
      <c r="Q90" s="3"/>
    </row>
    <row r="91" spans="2:17" x14ac:dyDescent="0.25">
      <c r="B91" s="51"/>
      <c r="C91" s="52"/>
      <c r="D91" s="3" t="s">
        <v>33</v>
      </c>
      <c r="E91" s="3" t="s">
        <v>34</v>
      </c>
      <c r="H91" s="51"/>
      <c r="I91" s="52"/>
      <c r="J91" s="3" t="s">
        <v>33</v>
      </c>
      <c r="K91" s="3" t="s">
        <v>34</v>
      </c>
      <c r="N91" s="12"/>
      <c r="O91" s="13"/>
      <c r="P91" s="3" t="s">
        <v>33</v>
      </c>
      <c r="Q91" s="3" t="s">
        <v>34</v>
      </c>
    </row>
    <row r="92" spans="2:17" x14ac:dyDescent="0.25">
      <c r="B92" s="51" t="s">
        <v>11</v>
      </c>
      <c r="C92" s="52"/>
      <c r="D92" s="3">
        <v>700</v>
      </c>
      <c r="E92" s="9">
        <v>10900</v>
      </c>
      <c r="H92" s="51" t="s">
        <v>11</v>
      </c>
      <c r="I92" s="52"/>
      <c r="J92" s="3">
        <v>1000</v>
      </c>
      <c r="K92" s="9">
        <v>6600</v>
      </c>
      <c r="N92" s="12" t="s">
        <v>11</v>
      </c>
      <c r="O92" s="13"/>
      <c r="P92" s="3"/>
      <c r="Q92" s="9">
        <v>1500</v>
      </c>
    </row>
    <row r="93" spans="2:17" x14ac:dyDescent="0.25">
      <c r="B93" s="57" t="s">
        <v>24</v>
      </c>
      <c r="C93" s="52"/>
      <c r="D93" s="3"/>
      <c r="E93" s="9">
        <v>4800</v>
      </c>
      <c r="H93" s="57" t="s">
        <v>24</v>
      </c>
      <c r="I93" s="52"/>
      <c r="J93" s="3"/>
      <c r="K93" s="9">
        <v>4500</v>
      </c>
      <c r="N93" s="18" t="s">
        <v>24</v>
      </c>
      <c r="O93" s="13"/>
      <c r="P93" s="3"/>
      <c r="Q93" s="9">
        <v>3600</v>
      </c>
    </row>
    <row r="94" spans="2:17" x14ac:dyDescent="0.25">
      <c r="B94" s="57" t="s">
        <v>25</v>
      </c>
      <c r="C94" s="52"/>
      <c r="D94" s="3"/>
      <c r="E94" s="9">
        <v>50000</v>
      </c>
      <c r="H94" s="57" t="s">
        <v>25</v>
      </c>
      <c r="I94" s="52"/>
      <c r="J94" s="3"/>
      <c r="K94" s="9">
        <v>50000</v>
      </c>
      <c r="N94" s="18" t="s">
        <v>25</v>
      </c>
      <c r="O94" s="13"/>
      <c r="P94" s="3"/>
      <c r="Q94" s="9">
        <v>50000</v>
      </c>
    </row>
    <row r="95" spans="2:17" x14ac:dyDescent="0.25">
      <c r="B95" s="57" t="s">
        <v>26</v>
      </c>
      <c r="C95" s="52"/>
      <c r="D95" s="3"/>
      <c r="E95" s="9"/>
      <c r="H95" s="57" t="s">
        <v>26</v>
      </c>
      <c r="I95" s="52"/>
      <c r="J95" s="3"/>
      <c r="K95" s="9"/>
      <c r="N95" s="18" t="s">
        <v>26</v>
      </c>
      <c r="O95" s="13"/>
      <c r="P95" s="3"/>
      <c r="Q95" s="9">
        <v>45000</v>
      </c>
    </row>
    <row r="96" spans="2:17" x14ac:dyDescent="0.25">
      <c r="B96" s="57" t="s">
        <v>15</v>
      </c>
      <c r="C96" s="52"/>
      <c r="D96" s="3"/>
      <c r="E96" s="9"/>
      <c r="H96" s="57" t="s">
        <v>15</v>
      </c>
      <c r="I96" s="52"/>
      <c r="J96" s="3"/>
      <c r="K96" s="9"/>
      <c r="N96" s="18" t="s">
        <v>15</v>
      </c>
      <c r="O96" s="13"/>
      <c r="P96" s="3"/>
      <c r="Q96" s="9"/>
    </row>
    <row r="97" spans="2:17" x14ac:dyDescent="0.25">
      <c r="B97" s="51" t="s">
        <v>16</v>
      </c>
      <c r="C97" s="52"/>
      <c r="D97" s="3"/>
      <c r="E97" s="9"/>
      <c r="H97" s="51" t="s">
        <v>16</v>
      </c>
      <c r="I97" s="52"/>
      <c r="J97" s="3"/>
      <c r="K97" s="9"/>
      <c r="N97" s="12" t="s">
        <v>16</v>
      </c>
      <c r="O97" s="13"/>
      <c r="P97" s="3"/>
      <c r="Q97" s="9"/>
    </row>
    <row r="98" spans="2:17" x14ac:dyDescent="0.25">
      <c r="B98" s="51" t="s">
        <v>17</v>
      </c>
      <c r="C98" s="52"/>
      <c r="D98" s="3"/>
      <c r="E98" s="9"/>
      <c r="H98" s="51" t="s">
        <v>17</v>
      </c>
      <c r="I98" s="52"/>
      <c r="J98" s="3"/>
      <c r="K98" s="9"/>
      <c r="N98" s="12" t="s">
        <v>17</v>
      </c>
      <c r="O98" s="13"/>
      <c r="P98" s="3"/>
      <c r="Q98" s="9"/>
    </row>
    <row r="99" spans="2:17" x14ac:dyDescent="0.25">
      <c r="B99" s="51" t="s">
        <v>18</v>
      </c>
      <c r="C99" s="52"/>
      <c r="D99" s="3"/>
      <c r="E99" s="9"/>
      <c r="H99" s="51" t="s">
        <v>18</v>
      </c>
      <c r="I99" s="52"/>
      <c r="J99" s="3"/>
      <c r="K99" s="9">
        <v>29200</v>
      </c>
      <c r="N99" s="12" t="s">
        <v>18</v>
      </c>
      <c r="O99" s="13"/>
      <c r="P99" s="3"/>
      <c r="Q99" s="9"/>
    </row>
    <row r="100" spans="2:17" x14ac:dyDescent="0.25">
      <c r="B100" s="51" t="s">
        <v>19</v>
      </c>
      <c r="C100" s="52"/>
      <c r="D100" s="3"/>
      <c r="E100" s="9"/>
      <c r="H100" s="51" t="s">
        <v>19</v>
      </c>
      <c r="I100" s="52"/>
      <c r="J100" s="3"/>
      <c r="K100" s="9"/>
      <c r="N100" s="12" t="s">
        <v>19</v>
      </c>
      <c r="O100" s="13"/>
      <c r="P100" s="3"/>
      <c r="Q100" s="9"/>
    </row>
    <row r="101" spans="2:17" x14ac:dyDescent="0.25">
      <c r="B101" s="51" t="s">
        <v>20</v>
      </c>
      <c r="C101" s="52"/>
      <c r="D101" s="3"/>
      <c r="E101" s="9"/>
      <c r="H101" s="51" t="s">
        <v>20</v>
      </c>
      <c r="I101" s="52"/>
      <c r="J101" s="3"/>
      <c r="K101" s="9"/>
      <c r="N101" s="12" t="s">
        <v>20</v>
      </c>
      <c r="O101" s="13"/>
      <c r="P101" s="3"/>
      <c r="Q101" s="9"/>
    </row>
    <row r="102" spans="2:17" x14ac:dyDescent="0.25">
      <c r="B102" s="51" t="s">
        <v>21</v>
      </c>
      <c r="C102" s="52"/>
      <c r="D102" s="3"/>
      <c r="E102" s="9">
        <v>25038</v>
      </c>
      <c r="H102" s="51" t="s">
        <v>21</v>
      </c>
      <c r="I102" s="52"/>
      <c r="J102" s="3"/>
      <c r="K102" s="9"/>
      <c r="N102" s="12" t="s">
        <v>21</v>
      </c>
      <c r="O102" s="13"/>
      <c r="P102" s="3"/>
      <c r="Q102" s="9"/>
    </row>
    <row r="103" spans="2:17" x14ac:dyDescent="0.25">
      <c r="B103" s="51" t="s">
        <v>22</v>
      </c>
      <c r="C103" s="52"/>
      <c r="D103" s="3"/>
      <c r="E103" s="9"/>
      <c r="H103" s="51" t="s">
        <v>22</v>
      </c>
      <c r="I103" s="52"/>
      <c r="J103" s="3"/>
      <c r="K103" s="9"/>
      <c r="N103" s="12" t="s">
        <v>22</v>
      </c>
      <c r="O103" s="13"/>
      <c r="P103" s="3"/>
      <c r="Q103" s="9"/>
    </row>
    <row r="104" spans="2:17" x14ac:dyDescent="0.25">
      <c r="B104" s="51" t="s">
        <v>23</v>
      </c>
      <c r="C104" s="52"/>
      <c r="D104" s="3"/>
      <c r="E104" s="9"/>
      <c r="H104" s="51" t="s">
        <v>23</v>
      </c>
      <c r="I104" s="52"/>
      <c r="J104" s="3"/>
      <c r="K104" s="9"/>
      <c r="N104" s="12" t="s">
        <v>23</v>
      </c>
      <c r="O104" s="13"/>
      <c r="P104" s="3"/>
      <c r="Q104" s="9"/>
    </row>
    <row r="105" spans="2:17" x14ac:dyDescent="0.25">
      <c r="B105" s="51" t="s">
        <v>12</v>
      </c>
      <c r="C105" s="52"/>
      <c r="D105" s="3"/>
      <c r="E105" s="9">
        <v>54621</v>
      </c>
      <c r="H105" s="51" t="s">
        <v>12</v>
      </c>
      <c r="I105" s="52"/>
      <c r="J105" s="3"/>
      <c r="K105" s="9"/>
      <c r="N105" s="12" t="s">
        <v>12</v>
      </c>
      <c r="O105" s="13"/>
      <c r="P105" s="3"/>
      <c r="Q105" s="9"/>
    </row>
    <row r="106" spans="2:17" x14ac:dyDescent="0.25">
      <c r="B106" s="51" t="s">
        <v>13</v>
      </c>
      <c r="C106" s="52"/>
      <c r="D106" s="3"/>
      <c r="E106" s="9"/>
      <c r="H106" s="51" t="s">
        <v>13</v>
      </c>
      <c r="I106" s="52"/>
      <c r="J106" s="3"/>
      <c r="K106" s="9"/>
      <c r="N106" s="12" t="s">
        <v>13</v>
      </c>
      <c r="O106" s="13"/>
      <c r="P106" s="3"/>
      <c r="Q106" s="9"/>
    </row>
    <row r="107" spans="2:17" x14ac:dyDescent="0.25">
      <c r="B107" s="51" t="s">
        <v>14</v>
      </c>
      <c r="C107" s="52"/>
      <c r="D107" s="3"/>
      <c r="E107" s="9"/>
      <c r="H107" s="51" t="s">
        <v>14</v>
      </c>
      <c r="I107" s="52"/>
      <c r="J107" s="3"/>
      <c r="K107" s="9"/>
      <c r="N107" s="12" t="s">
        <v>14</v>
      </c>
      <c r="O107" s="13"/>
      <c r="P107" s="3"/>
      <c r="Q107" s="9"/>
    </row>
    <row r="108" spans="2:17" x14ac:dyDescent="0.25">
      <c r="B108" s="51" t="s">
        <v>27</v>
      </c>
      <c r="C108" s="52"/>
      <c r="D108" s="3"/>
      <c r="E108" s="9"/>
      <c r="H108" s="51" t="s">
        <v>27</v>
      </c>
      <c r="I108" s="52"/>
      <c r="J108" s="3"/>
      <c r="K108" s="9"/>
      <c r="N108" s="12" t="s">
        <v>27</v>
      </c>
      <c r="O108" s="13"/>
      <c r="P108" s="3"/>
      <c r="Q108" s="9"/>
    </row>
    <row r="109" spans="2:17" x14ac:dyDescent="0.25">
      <c r="B109" s="51" t="s">
        <v>31</v>
      </c>
      <c r="C109" s="52"/>
      <c r="D109" s="3"/>
      <c r="E109" s="9">
        <v>40000</v>
      </c>
      <c r="H109" s="51" t="s">
        <v>31</v>
      </c>
      <c r="I109" s="52"/>
      <c r="J109" s="3"/>
      <c r="K109" s="9">
        <v>37000</v>
      </c>
      <c r="L109" t="s">
        <v>40</v>
      </c>
      <c r="N109" s="12" t="s">
        <v>31</v>
      </c>
      <c r="O109" s="13"/>
      <c r="P109" s="3"/>
      <c r="Q109" s="9"/>
    </row>
    <row r="110" spans="2:17" x14ac:dyDescent="0.25">
      <c r="B110" s="51" t="s">
        <v>32</v>
      </c>
      <c r="C110" s="52"/>
      <c r="D110" s="3"/>
      <c r="E110" s="9"/>
      <c r="H110" s="51" t="s">
        <v>32</v>
      </c>
      <c r="I110" s="52"/>
      <c r="J110" s="3"/>
      <c r="K110" s="9"/>
      <c r="N110" s="12" t="s">
        <v>32</v>
      </c>
      <c r="O110" s="13"/>
      <c r="P110" s="3"/>
      <c r="Q110" s="9"/>
    </row>
    <row r="111" spans="2:17" x14ac:dyDescent="0.25">
      <c r="B111" s="53"/>
      <c r="C111" s="54"/>
      <c r="D111" s="3" t="s">
        <v>29</v>
      </c>
      <c r="E111" s="3" t="s">
        <v>30</v>
      </c>
      <c r="H111" s="53"/>
      <c r="I111" s="54"/>
      <c r="J111" s="3" t="s">
        <v>29</v>
      </c>
      <c r="K111" s="3" t="s">
        <v>30</v>
      </c>
      <c r="N111" s="14"/>
      <c r="O111" s="15"/>
      <c r="P111" s="3" t="s">
        <v>29</v>
      </c>
      <c r="Q111" s="3" t="s">
        <v>30</v>
      </c>
    </row>
    <row r="112" spans="2:17" ht="15.75" thickBot="1" x14ac:dyDescent="0.3">
      <c r="B112" s="55" t="s">
        <v>28</v>
      </c>
      <c r="C112" s="56"/>
      <c r="D112" s="10">
        <f>SUM(D80:D90)</f>
        <v>229350</v>
      </c>
      <c r="E112" s="4">
        <f>SUM(E93:E110)</f>
        <v>174459</v>
      </c>
      <c r="H112" s="55" t="s">
        <v>28</v>
      </c>
      <c r="I112" s="56"/>
      <c r="J112" s="10">
        <f>SUM(J80:J90)</f>
        <v>220950</v>
      </c>
      <c r="K112" s="4">
        <f>SUM(K93:K110)</f>
        <v>120700</v>
      </c>
      <c r="N112" s="16" t="s">
        <v>28</v>
      </c>
      <c r="O112" s="17"/>
      <c r="P112" s="10">
        <f>SUM(P80:P90)</f>
        <v>117350</v>
      </c>
      <c r="Q112" s="4">
        <f>SUM(Q93:Q110)</f>
        <v>98600</v>
      </c>
    </row>
    <row r="113" spans="2:18" ht="15.75" thickTop="1" x14ac:dyDescent="0.25">
      <c r="E113" t="s">
        <v>28</v>
      </c>
      <c r="F113" s="11">
        <f>SUM(D112-E112)</f>
        <v>54891</v>
      </c>
      <c r="K113" t="s">
        <v>28</v>
      </c>
      <c r="L113" s="11">
        <f>SUM(J112-K112)</f>
        <v>100250</v>
      </c>
      <c r="Q113" t="s">
        <v>28</v>
      </c>
      <c r="R113" s="11">
        <f>SUM(P112-Q112)</f>
        <v>18750</v>
      </c>
    </row>
    <row r="115" spans="2:18" ht="15.75" thickBot="1" x14ac:dyDescent="0.3"/>
    <row r="116" spans="2:18" ht="15.75" thickBot="1" x14ac:dyDescent="0.3">
      <c r="B116" s="48">
        <v>44816</v>
      </c>
      <c r="C116" s="49"/>
      <c r="D116" s="49"/>
      <c r="E116" s="50"/>
      <c r="F116" s="6"/>
      <c r="H116" s="48">
        <v>44817</v>
      </c>
      <c r="I116" s="49"/>
      <c r="J116" s="49"/>
      <c r="K116" s="50"/>
      <c r="L116" s="6"/>
      <c r="N116" s="48">
        <v>44818</v>
      </c>
      <c r="O116" s="49"/>
      <c r="P116" s="49"/>
      <c r="Q116" s="50"/>
      <c r="R116" s="6"/>
    </row>
    <row r="117" spans="2:18" ht="15.75" thickTop="1" x14ac:dyDescent="0.25">
      <c r="B117" s="19" t="s">
        <v>0</v>
      </c>
      <c r="C117" s="20"/>
      <c r="D117" s="7">
        <v>60900</v>
      </c>
      <c r="E117" s="2"/>
      <c r="H117" s="19" t="s">
        <v>0</v>
      </c>
      <c r="I117" s="20"/>
      <c r="J117" s="7">
        <v>34650</v>
      </c>
      <c r="K117" s="2"/>
      <c r="N117" s="19" t="s">
        <v>0</v>
      </c>
      <c r="O117" s="20"/>
      <c r="P117" s="7">
        <v>89600</v>
      </c>
      <c r="Q117" s="2"/>
    </row>
    <row r="118" spans="2:18" x14ac:dyDescent="0.25">
      <c r="B118" s="12" t="s">
        <v>1</v>
      </c>
      <c r="C118" s="13"/>
      <c r="D118" s="8">
        <v>28200</v>
      </c>
      <c r="E118" s="3"/>
      <c r="H118" s="12" t="s">
        <v>1</v>
      </c>
      <c r="I118" s="13"/>
      <c r="J118" s="8">
        <v>19250</v>
      </c>
      <c r="K118" s="3"/>
      <c r="N118" s="12" t="s">
        <v>1</v>
      </c>
      <c r="O118" s="13"/>
      <c r="P118" s="8">
        <v>15200</v>
      </c>
      <c r="Q118" s="3"/>
    </row>
    <row r="119" spans="2:18" x14ac:dyDescent="0.25">
      <c r="B119" s="12" t="s">
        <v>2</v>
      </c>
      <c r="C119" s="13"/>
      <c r="D119" s="8">
        <v>49050</v>
      </c>
      <c r="E119" s="3"/>
      <c r="H119" s="12" t="s">
        <v>2</v>
      </c>
      <c r="I119" s="13"/>
      <c r="J119" s="8">
        <v>46300</v>
      </c>
      <c r="K119" s="3"/>
      <c r="N119" s="12" t="s">
        <v>2</v>
      </c>
      <c r="O119" s="13"/>
      <c r="P119" s="8">
        <v>125450</v>
      </c>
      <c r="Q119" s="3"/>
    </row>
    <row r="120" spans="2:18" x14ac:dyDescent="0.25">
      <c r="B120" s="12" t="s">
        <v>3</v>
      </c>
      <c r="C120" s="13"/>
      <c r="D120" s="8">
        <v>20500</v>
      </c>
      <c r="E120" s="3"/>
      <c r="H120" s="12" t="s">
        <v>3</v>
      </c>
      <c r="I120" s="13"/>
      <c r="J120" s="8">
        <v>20800</v>
      </c>
      <c r="K120" s="3"/>
      <c r="N120" s="12" t="s">
        <v>3</v>
      </c>
      <c r="O120" s="13"/>
      <c r="P120" s="8">
        <v>12100</v>
      </c>
      <c r="Q120" s="3"/>
    </row>
    <row r="121" spans="2:18" x14ac:dyDescent="0.25">
      <c r="B121" s="12" t="s">
        <v>4</v>
      </c>
      <c r="C121" s="13"/>
      <c r="D121" s="8">
        <v>34200</v>
      </c>
      <c r="E121" s="3"/>
      <c r="H121" s="12" t="s">
        <v>4</v>
      </c>
      <c r="I121" s="13"/>
      <c r="J121" s="8">
        <v>25050</v>
      </c>
      <c r="K121" s="3"/>
      <c r="N121" s="12" t="s">
        <v>4</v>
      </c>
      <c r="O121" s="13"/>
      <c r="P121" s="8">
        <v>36150</v>
      </c>
      <c r="Q121" s="3"/>
    </row>
    <row r="122" spans="2:18" x14ac:dyDescent="0.25">
      <c r="B122" s="12" t="s">
        <v>5</v>
      </c>
      <c r="C122" s="13"/>
      <c r="D122" s="8">
        <v>2900</v>
      </c>
      <c r="E122" s="3"/>
      <c r="H122" s="12" t="s">
        <v>5</v>
      </c>
      <c r="I122" s="13"/>
      <c r="J122" s="8">
        <v>900</v>
      </c>
      <c r="K122" s="3"/>
      <c r="N122" s="12" t="s">
        <v>5</v>
      </c>
      <c r="O122" s="13"/>
      <c r="P122" s="8">
        <v>1200</v>
      </c>
      <c r="Q122" s="3"/>
    </row>
    <row r="123" spans="2:18" x14ac:dyDescent="0.25">
      <c r="B123" s="12" t="s">
        <v>6</v>
      </c>
      <c r="C123" s="13"/>
      <c r="D123" s="8">
        <v>8500</v>
      </c>
      <c r="E123" s="3"/>
      <c r="H123" s="12" t="s">
        <v>6</v>
      </c>
      <c r="I123" s="13"/>
      <c r="J123" s="8">
        <v>6400</v>
      </c>
      <c r="K123" s="3"/>
      <c r="N123" s="12" t="s">
        <v>6</v>
      </c>
      <c r="O123" s="13"/>
      <c r="P123" s="8">
        <v>2000</v>
      </c>
      <c r="Q123" s="3"/>
    </row>
    <row r="124" spans="2:18" x14ac:dyDescent="0.25">
      <c r="B124" s="12" t="s">
        <v>7</v>
      </c>
      <c r="C124" s="13"/>
      <c r="D124" s="8">
        <v>20000</v>
      </c>
      <c r="E124" s="3"/>
      <c r="H124" s="12" t="s">
        <v>7</v>
      </c>
      <c r="I124" s="13"/>
      <c r="J124" s="8">
        <v>36000</v>
      </c>
      <c r="K124" s="3"/>
      <c r="N124" s="12" t="s">
        <v>7</v>
      </c>
      <c r="O124" s="13"/>
      <c r="P124" s="8">
        <v>38000</v>
      </c>
      <c r="Q124" s="3"/>
    </row>
    <row r="125" spans="2:18" x14ac:dyDescent="0.25">
      <c r="B125" s="12" t="s">
        <v>8</v>
      </c>
      <c r="C125" s="13"/>
      <c r="D125" s="8">
        <v>17000</v>
      </c>
      <c r="E125" s="3"/>
      <c r="H125" s="12" t="s">
        <v>8</v>
      </c>
      <c r="I125" s="13"/>
      <c r="J125" s="8"/>
      <c r="K125" s="3"/>
      <c r="N125" s="12" t="s">
        <v>8</v>
      </c>
      <c r="O125" s="13"/>
      <c r="P125" s="8">
        <v>20000</v>
      </c>
      <c r="Q125" s="3"/>
    </row>
    <row r="126" spans="2:18" x14ac:dyDescent="0.25">
      <c r="B126" s="12" t="s">
        <v>9</v>
      </c>
      <c r="C126" s="13"/>
      <c r="D126" s="8"/>
      <c r="E126" s="3"/>
      <c r="H126" s="12" t="s">
        <v>9</v>
      </c>
      <c r="I126" s="13"/>
      <c r="J126" s="8"/>
      <c r="K126" s="3"/>
      <c r="N126" s="12" t="s">
        <v>9</v>
      </c>
      <c r="O126" s="13"/>
      <c r="P126" s="8"/>
      <c r="Q126" s="3"/>
    </row>
    <row r="127" spans="2:18" x14ac:dyDescent="0.25">
      <c r="B127" s="12" t="s">
        <v>35</v>
      </c>
      <c r="C127" s="13"/>
      <c r="D127" s="8"/>
      <c r="E127" s="3"/>
      <c r="H127" s="12" t="s">
        <v>35</v>
      </c>
      <c r="I127" s="13"/>
      <c r="J127" s="8"/>
      <c r="K127" s="3"/>
      <c r="N127" s="12" t="s">
        <v>35</v>
      </c>
      <c r="O127" s="13"/>
      <c r="P127" s="8"/>
      <c r="Q127" s="3"/>
    </row>
    <row r="128" spans="2:18" x14ac:dyDescent="0.25">
      <c r="B128" s="12"/>
      <c r="C128" s="13"/>
      <c r="D128" s="3" t="s">
        <v>33</v>
      </c>
      <c r="E128" s="3" t="s">
        <v>34</v>
      </c>
      <c r="H128" s="12"/>
      <c r="I128" s="13"/>
      <c r="J128" s="3" t="s">
        <v>33</v>
      </c>
      <c r="K128" s="3" t="s">
        <v>34</v>
      </c>
      <c r="N128" s="12"/>
      <c r="O128" s="13"/>
      <c r="P128" s="3" t="s">
        <v>33</v>
      </c>
      <c r="Q128" s="3" t="s">
        <v>34</v>
      </c>
    </row>
    <row r="129" spans="2:17" x14ac:dyDescent="0.25">
      <c r="B129" s="12" t="s">
        <v>11</v>
      </c>
      <c r="C129" s="13"/>
      <c r="D129" s="3">
        <v>6400</v>
      </c>
      <c r="E129" s="9">
        <v>3100</v>
      </c>
      <c r="H129" s="12" t="s">
        <v>11</v>
      </c>
      <c r="I129" s="13"/>
      <c r="J129" s="3">
        <v>4500</v>
      </c>
      <c r="K129" s="9">
        <v>1000</v>
      </c>
      <c r="N129" s="12" t="s">
        <v>11</v>
      </c>
      <c r="O129" s="13"/>
      <c r="P129" s="3">
        <v>2500</v>
      </c>
      <c r="Q129" s="9">
        <v>3800</v>
      </c>
    </row>
    <row r="130" spans="2:17" x14ac:dyDescent="0.25">
      <c r="B130" s="18" t="s">
        <v>24</v>
      </c>
      <c r="C130" s="13"/>
      <c r="D130" s="3"/>
      <c r="E130" s="9">
        <v>5400</v>
      </c>
      <c r="H130" s="18" t="s">
        <v>24</v>
      </c>
      <c r="I130" s="13"/>
      <c r="J130" s="3"/>
      <c r="K130" s="9">
        <v>7000</v>
      </c>
      <c r="N130" s="18" t="s">
        <v>24</v>
      </c>
      <c r="O130" s="13"/>
      <c r="P130" s="3"/>
      <c r="Q130" s="9">
        <v>5000</v>
      </c>
    </row>
    <row r="131" spans="2:17" x14ac:dyDescent="0.25">
      <c r="B131" s="18" t="s">
        <v>25</v>
      </c>
      <c r="C131" s="13"/>
      <c r="D131" s="3"/>
      <c r="E131" s="9">
        <v>50000</v>
      </c>
      <c r="H131" s="18" t="s">
        <v>25</v>
      </c>
      <c r="I131" s="13"/>
      <c r="J131" s="3"/>
      <c r="K131" s="9"/>
      <c r="N131" s="18" t="s">
        <v>25</v>
      </c>
      <c r="O131" s="13"/>
      <c r="P131" s="3"/>
      <c r="Q131" s="9">
        <v>50000</v>
      </c>
    </row>
    <row r="132" spans="2:17" x14ac:dyDescent="0.25">
      <c r="B132" s="18" t="s">
        <v>26</v>
      </c>
      <c r="C132" s="13"/>
      <c r="D132" s="3"/>
      <c r="E132" s="9">
        <v>45000</v>
      </c>
      <c r="H132" s="18" t="s">
        <v>26</v>
      </c>
      <c r="I132" s="13"/>
      <c r="J132" s="3"/>
      <c r="K132" s="9">
        <v>45000</v>
      </c>
      <c r="N132" s="18" t="s">
        <v>26</v>
      </c>
      <c r="O132" s="13"/>
      <c r="P132" s="3"/>
      <c r="Q132" s="9">
        <v>45000</v>
      </c>
    </row>
    <row r="133" spans="2:17" x14ac:dyDescent="0.25">
      <c r="B133" s="18" t="s">
        <v>15</v>
      </c>
      <c r="C133" s="13"/>
      <c r="D133" s="3"/>
      <c r="E133" s="9"/>
      <c r="H133" s="18" t="s">
        <v>15</v>
      </c>
      <c r="I133" s="13"/>
      <c r="J133" s="3"/>
      <c r="K133" s="9"/>
      <c r="N133" s="18" t="s">
        <v>15</v>
      </c>
      <c r="O133" s="13"/>
      <c r="P133" s="3"/>
      <c r="Q133" s="9"/>
    </row>
    <row r="134" spans="2:17" x14ac:dyDescent="0.25">
      <c r="B134" s="12" t="s">
        <v>16</v>
      </c>
      <c r="C134" s="13"/>
      <c r="D134" s="3"/>
      <c r="E134" s="9"/>
      <c r="H134" s="12" t="s">
        <v>16</v>
      </c>
      <c r="I134" s="13"/>
      <c r="J134" s="3"/>
      <c r="K134" s="9"/>
      <c r="N134" s="12" t="s">
        <v>16</v>
      </c>
      <c r="O134" s="13"/>
      <c r="P134" s="3"/>
      <c r="Q134" s="9">
        <v>41912</v>
      </c>
    </row>
    <row r="135" spans="2:17" x14ac:dyDescent="0.25">
      <c r="B135" s="12" t="s">
        <v>17</v>
      </c>
      <c r="C135" s="13"/>
      <c r="D135" s="3"/>
      <c r="E135" s="9"/>
      <c r="H135" s="12" t="s">
        <v>17</v>
      </c>
      <c r="I135" s="13"/>
      <c r="J135" s="3"/>
      <c r="K135" s="9"/>
      <c r="N135" s="12" t="s">
        <v>17</v>
      </c>
      <c r="O135" s="13"/>
      <c r="P135" s="3"/>
      <c r="Q135" s="9">
        <v>50379</v>
      </c>
    </row>
    <row r="136" spans="2:17" x14ac:dyDescent="0.25">
      <c r="B136" s="12" t="s">
        <v>18</v>
      </c>
      <c r="C136" s="13"/>
      <c r="D136" s="3"/>
      <c r="E136" s="9"/>
      <c r="H136" s="12" t="s">
        <v>18</v>
      </c>
      <c r="I136" s="13"/>
      <c r="J136" s="3"/>
      <c r="K136" s="9"/>
      <c r="N136" s="12" t="s">
        <v>18</v>
      </c>
      <c r="O136" s="13"/>
      <c r="P136" s="3"/>
      <c r="Q136" s="9">
        <v>33000</v>
      </c>
    </row>
    <row r="137" spans="2:17" x14ac:dyDescent="0.25">
      <c r="B137" s="12" t="s">
        <v>19</v>
      </c>
      <c r="C137" s="13"/>
      <c r="D137" s="3"/>
      <c r="E137" s="9"/>
      <c r="H137" s="12" t="s">
        <v>19</v>
      </c>
      <c r="I137" s="13"/>
      <c r="J137" s="3"/>
      <c r="K137" s="9"/>
      <c r="N137" s="12" t="s">
        <v>19</v>
      </c>
      <c r="O137" s="13"/>
      <c r="P137" s="3"/>
    </row>
    <row r="138" spans="2:17" x14ac:dyDescent="0.25">
      <c r="B138" s="12" t="s">
        <v>20</v>
      </c>
      <c r="C138" s="13"/>
      <c r="D138" s="3"/>
      <c r="E138" s="9"/>
      <c r="H138" s="12" t="s">
        <v>20</v>
      </c>
      <c r="I138" s="13"/>
      <c r="J138" s="3"/>
      <c r="K138" s="9">
        <v>22670</v>
      </c>
      <c r="N138" s="12" t="s">
        <v>20</v>
      </c>
      <c r="O138" s="13"/>
      <c r="P138" s="3"/>
      <c r="Q138" s="9"/>
    </row>
    <row r="139" spans="2:17" x14ac:dyDescent="0.25">
      <c r="B139" s="12" t="s">
        <v>21</v>
      </c>
      <c r="C139" s="13"/>
      <c r="D139" s="3"/>
      <c r="E139" s="9"/>
      <c r="H139" s="12" t="s">
        <v>21</v>
      </c>
      <c r="I139" s="13"/>
      <c r="J139" s="3"/>
      <c r="K139" s="9"/>
      <c r="N139" s="12" t="s">
        <v>21</v>
      </c>
      <c r="O139" s="13"/>
      <c r="P139" s="3"/>
      <c r="Q139" s="9"/>
    </row>
    <row r="140" spans="2:17" x14ac:dyDescent="0.25">
      <c r="B140" s="12" t="s">
        <v>22</v>
      </c>
      <c r="C140" s="13"/>
      <c r="D140" s="3"/>
      <c r="E140" s="9"/>
      <c r="H140" s="12" t="s">
        <v>22</v>
      </c>
      <c r="I140" s="13"/>
      <c r="J140" s="3"/>
      <c r="K140" s="9"/>
      <c r="N140" s="12" t="s">
        <v>22</v>
      </c>
      <c r="O140" s="13"/>
      <c r="P140" s="3"/>
      <c r="Q140" s="9"/>
    </row>
    <row r="141" spans="2:17" x14ac:dyDescent="0.25">
      <c r="B141" s="12" t="s">
        <v>23</v>
      </c>
      <c r="C141" s="13"/>
      <c r="D141" s="3"/>
      <c r="E141" s="9"/>
      <c r="H141" s="12" t="s">
        <v>23</v>
      </c>
      <c r="I141" s="13"/>
      <c r="J141" s="3"/>
      <c r="K141" s="9"/>
      <c r="N141" s="12" t="s">
        <v>23</v>
      </c>
      <c r="O141" s="13"/>
      <c r="P141" s="3"/>
      <c r="Q141" s="9"/>
    </row>
    <row r="142" spans="2:17" x14ac:dyDescent="0.25">
      <c r="B142" s="12" t="s">
        <v>12</v>
      </c>
      <c r="C142" s="13"/>
      <c r="D142" s="3"/>
      <c r="E142" s="9"/>
      <c r="H142" s="12" t="s">
        <v>12</v>
      </c>
      <c r="I142" s="13"/>
      <c r="J142" s="3"/>
      <c r="K142" s="9"/>
      <c r="N142" s="12" t="s">
        <v>12</v>
      </c>
      <c r="O142" s="13"/>
      <c r="P142" s="3"/>
      <c r="Q142" s="9"/>
    </row>
    <row r="143" spans="2:17" x14ac:dyDescent="0.25">
      <c r="B143" s="12" t="s">
        <v>13</v>
      </c>
      <c r="C143" s="13"/>
      <c r="D143" s="3"/>
      <c r="E143" s="9"/>
      <c r="H143" s="12" t="s">
        <v>13</v>
      </c>
      <c r="I143" s="13"/>
      <c r="J143" s="3"/>
      <c r="K143" s="9">
        <v>19652</v>
      </c>
      <c r="N143" s="12" t="s">
        <v>13</v>
      </c>
      <c r="O143" s="13"/>
      <c r="P143" s="3"/>
      <c r="Q143" s="9"/>
    </row>
    <row r="144" spans="2:17" x14ac:dyDescent="0.25">
      <c r="B144" s="12" t="s">
        <v>14</v>
      </c>
      <c r="C144" s="13"/>
      <c r="D144" s="3"/>
      <c r="E144" s="9"/>
      <c r="H144" s="12" t="s">
        <v>14</v>
      </c>
      <c r="I144" s="13"/>
      <c r="J144" s="3"/>
      <c r="K144" s="9">
        <v>41153</v>
      </c>
      <c r="N144" s="12" t="s">
        <v>14</v>
      </c>
      <c r="O144" s="13"/>
      <c r="P144" s="3"/>
      <c r="Q144" s="9"/>
    </row>
    <row r="145" spans="2:18" x14ac:dyDescent="0.25">
      <c r="B145" s="12" t="s">
        <v>27</v>
      </c>
      <c r="C145" s="13"/>
      <c r="D145" s="3"/>
      <c r="E145" s="9">
        <v>19800</v>
      </c>
      <c r="H145" s="12" t="s">
        <v>27</v>
      </c>
      <c r="I145" s="13"/>
      <c r="J145" s="3"/>
      <c r="K145" s="9">
        <v>32800</v>
      </c>
      <c r="N145" s="12" t="s">
        <v>27</v>
      </c>
      <c r="O145" s="13"/>
      <c r="P145" s="3"/>
      <c r="Q145" s="9"/>
    </row>
    <row r="146" spans="2:18" x14ac:dyDescent="0.25">
      <c r="B146" s="12" t="s">
        <v>31</v>
      </c>
      <c r="C146" s="13"/>
      <c r="D146" s="3"/>
      <c r="E146" s="9">
        <v>20000</v>
      </c>
      <c r="H146" s="12" t="s">
        <v>31</v>
      </c>
      <c r="I146" s="13"/>
      <c r="J146" s="3"/>
      <c r="K146" s="9"/>
      <c r="N146" s="12" t="s">
        <v>31</v>
      </c>
      <c r="O146" s="13"/>
      <c r="P146" s="3" t="s">
        <v>41</v>
      </c>
      <c r="Q146" s="9">
        <v>58000</v>
      </c>
    </row>
    <row r="147" spans="2:18" x14ac:dyDescent="0.25">
      <c r="B147" s="12" t="s">
        <v>32</v>
      </c>
      <c r="C147" s="13"/>
      <c r="D147" s="3"/>
      <c r="E147" s="9"/>
      <c r="H147" s="12" t="s">
        <v>32</v>
      </c>
      <c r="I147" s="13"/>
      <c r="J147" s="3"/>
      <c r="K147" s="9"/>
      <c r="N147" s="12" t="s">
        <v>32</v>
      </c>
      <c r="O147" s="13"/>
      <c r="P147" s="3"/>
      <c r="Q147" s="9"/>
    </row>
    <row r="148" spans="2:18" x14ac:dyDescent="0.25">
      <c r="B148" s="14"/>
      <c r="C148" s="15"/>
      <c r="D148" s="3" t="s">
        <v>29</v>
      </c>
      <c r="E148" s="3" t="s">
        <v>30</v>
      </c>
      <c r="H148" s="14"/>
      <c r="I148" s="15"/>
      <c r="J148" s="3" t="s">
        <v>29</v>
      </c>
      <c r="K148" s="3" t="s">
        <v>30</v>
      </c>
      <c r="N148" s="14"/>
      <c r="O148" s="15"/>
      <c r="P148" s="3" t="s">
        <v>29</v>
      </c>
      <c r="Q148" s="3" t="s">
        <v>30</v>
      </c>
    </row>
    <row r="149" spans="2:18" ht="15.75" thickBot="1" x14ac:dyDescent="0.3">
      <c r="B149" s="16" t="s">
        <v>28</v>
      </c>
      <c r="C149" s="17"/>
      <c r="D149" s="10">
        <f>SUM(D117:D127)</f>
        <v>241250</v>
      </c>
      <c r="E149" s="4">
        <f>SUM(E130:E147)</f>
        <v>140200</v>
      </c>
      <c r="H149" s="16" t="s">
        <v>28</v>
      </c>
      <c r="I149" s="17"/>
      <c r="J149" s="10">
        <f>SUM(J117:J127)</f>
        <v>189350</v>
      </c>
      <c r="K149" s="4">
        <f>SUM(K130:K147)</f>
        <v>168275</v>
      </c>
      <c r="N149" s="16" t="s">
        <v>28</v>
      </c>
      <c r="O149" s="17"/>
      <c r="P149" s="10">
        <f>SUM(P117:P127)</f>
        <v>339700</v>
      </c>
      <c r="Q149" s="4">
        <f>SUM(Q130:Q147)</f>
        <v>283291</v>
      </c>
    </row>
    <row r="150" spans="2:18" ht="15.75" thickTop="1" x14ac:dyDescent="0.25">
      <c r="E150" t="s">
        <v>28</v>
      </c>
      <c r="F150" s="11">
        <f>SUM(D149-E149)</f>
        <v>101050</v>
      </c>
      <c r="K150" t="s">
        <v>28</v>
      </c>
      <c r="L150" s="11">
        <f>SUM(J149-K149)</f>
        <v>21075</v>
      </c>
      <c r="Q150" t="s">
        <v>28</v>
      </c>
      <c r="R150" s="11">
        <f>SUM(P149-Q149)</f>
        <v>56409</v>
      </c>
    </row>
    <row r="152" spans="2:18" ht="15.75" thickBot="1" x14ac:dyDescent="0.3"/>
    <row r="153" spans="2:18" ht="15.75" thickBot="1" x14ac:dyDescent="0.3">
      <c r="B153" s="48">
        <v>44819</v>
      </c>
      <c r="C153" s="49"/>
      <c r="D153" s="49"/>
      <c r="E153" s="50"/>
      <c r="F153" s="6"/>
      <c r="H153" s="48">
        <v>44820</v>
      </c>
      <c r="I153" s="49"/>
      <c r="J153" s="49"/>
      <c r="K153" s="50"/>
      <c r="L153" s="6"/>
      <c r="N153" s="48">
        <v>44821</v>
      </c>
      <c r="O153" s="49"/>
      <c r="P153" s="49"/>
      <c r="Q153" s="50"/>
      <c r="R153" s="6"/>
    </row>
    <row r="154" spans="2:18" ht="15.75" thickTop="1" x14ac:dyDescent="0.25">
      <c r="B154" s="19" t="s">
        <v>0</v>
      </c>
      <c r="C154" s="20"/>
      <c r="D154" s="7">
        <v>55650</v>
      </c>
      <c r="E154" s="2"/>
      <c r="H154" s="19" t="s">
        <v>0</v>
      </c>
      <c r="I154" s="20"/>
      <c r="J154" s="7">
        <v>35700</v>
      </c>
      <c r="K154" s="2"/>
      <c r="N154" s="19" t="s">
        <v>0</v>
      </c>
      <c r="O154" s="20"/>
      <c r="P154" s="7">
        <v>25900</v>
      </c>
      <c r="Q154" s="2"/>
    </row>
    <row r="155" spans="2:18" x14ac:dyDescent="0.25">
      <c r="B155" s="12" t="s">
        <v>1</v>
      </c>
      <c r="C155" s="13"/>
      <c r="D155" s="8">
        <v>21600</v>
      </c>
      <c r="E155" s="3"/>
      <c r="H155" s="12" t="s">
        <v>1</v>
      </c>
      <c r="I155" s="13"/>
      <c r="J155" s="8">
        <v>19700</v>
      </c>
      <c r="K155" s="3"/>
      <c r="N155" s="12" t="s">
        <v>1</v>
      </c>
      <c r="O155" s="13"/>
      <c r="P155" s="8">
        <v>12100</v>
      </c>
      <c r="Q155" s="3"/>
    </row>
    <row r="156" spans="2:18" x14ac:dyDescent="0.25">
      <c r="B156" s="12" t="s">
        <v>2</v>
      </c>
      <c r="C156" s="13"/>
      <c r="D156" s="8">
        <v>73450</v>
      </c>
      <c r="E156" s="3"/>
      <c r="H156" s="12" t="s">
        <v>2</v>
      </c>
      <c r="I156" s="13"/>
      <c r="J156" s="8">
        <v>205900</v>
      </c>
      <c r="K156" s="3"/>
      <c r="N156" s="12" t="s">
        <v>2</v>
      </c>
      <c r="O156" s="13"/>
      <c r="P156" s="8">
        <v>58600</v>
      </c>
      <c r="Q156" s="3"/>
    </row>
    <row r="157" spans="2:18" x14ac:dyDescent="0.25">
      <c r="B157" s="12" t="s">
        <v>3</v>
      </c>
      <c r="C157" s="13"/>
      <c r="D157" s="8">
        <v>6200</v>
      </c>
      <c r="E157" s="3"/>
      <c r="H157" s="12" t="s">
        <v>3</v>
      </c>
      <c r="I157" s="13"/>
      <c r="J157" s="8">
        <v>10600</v>
      </c>
      <c r="K157" s="3"/>
      <c r="N157" s="12" t="s">
        <v>3</v>
      </c>
      <c r="O157" s="13"/>
      <c r="P157" s="8">
        <v>11300</v>
      </c>
      <c r="Q157" s="3"/>
    </row>
    <row r="158" spans="2:18" x14ac:dyDescent="0.25">
      <c r="B158" s="12" t="s">
        <v>4</v>
      </c>
      <c r="C158" s="13"/>
      <c r="D158" s="8">
        <v>41700</v>
      </c>
      <c r="E158" s="3"/>
      <c r="H158" s="12" t="s">
        <v>4</v>
      </c>
      <c r="I158" s="13"/>
      <c r="J158" s="8">
        <v>60250</v>
      </c>
      <c r="K158" s="3"/>
      <c r="N158" s="12" t="s">
        <v>4</v>
      </c>
      <c r="O158" s="13"/>
      <c r="P158" s="8">
        <v>15900</v>
      </c>
      <c r="Q158" s="3"/>
    </row>
    <row r="159" spans="2:18" x14ac:dyDescent="0.25">
      <c r="B159" s="12" t="s">
        <v>5</v>
      </c>
      <c r="C159" s="13"/>
      <c r="D159" s="8">
        <v>400</v>
      </c>
      <c r="E159" s="3"/>
      <c r="H159" s="12" t="s">
        <v>5</v>
      </c>
      <c r="I159" s="13"/>
      <c r="J159" s="8">
        <v>3700</v>
      </c>
      <c r="K159" s="3"/>
      <c r="N159" s="12" t="s">
        <v>5</v>
      </c>
      <c r="O159" s="13"/>
      <c r="P159" s="8">
        <v>3000</v>
      </c>
      <c r="Q159" s="3"/>
    </row>
    <row r="160" spans="2:18" x14ac:dyDescent="0.25">
      <c r="B160" s="12" t="s">
        <v>6</v>
      </c>
      <c r="C160" s="13"/>
      <c r="D160" s="8">
        <v>20300</v>
      </c>
      <c r="E160" s="3"/>
      <c r="H160" s="12" t="s">
        <v>6</v>
      </c>
      <c r="I160" s="13"/>
      <c r="J160" s="8">
        <v>2200</v>
      </c>
      <c r="K160" s="3"/>
      <c r="N160" s="12" t="s">
        <v>6</v>
      </c>
      <c r="O160" s="13"/>
      <c r="P160" s="8">
        <v>1500</v>
      </c>
      <c r="Q160" s="3"/>
    </row>
    <row r="161" spans="2:17" x14ac:dyDescent="0.25">
      <c r="B161" s="12" t="s">
        <v>7</v>
      </c>
      <c r="C161" s="13"/>
      <c r="D161" s="8">
        <v>36000</v>
      </c>
      <c r="E161" s="3"/>
      <c r="H161" s="12" t="s">
        <v>7</v>
      </c>
      <c r="I161" s="13"/>
      <c r="J161" s="8">
        <v>42000</v>
      </c>
      <c r="K161" s="3"/>
      <c r="N161" s="12" t="s">
        <v>7</v>
      </c>
      <c r="O161" s="13"/>
      <c r="P161" s="8">
        <v>46000</v>
      </c>
      <c r="Q161" s="3"/>
    </row>
    <row r="162" spans="2:17" x14ac:dyDescent="0.25">
      <c r="B162" s="12" t="s">
        <v>8</v>
      </c>
      <c r="C162" s="13"/>
      <c r="D162" s="8"/>
      <c r="E162" s="3"/>
      <c r="H162" s="12" t="s">
        <v>8</v>
      </c>
      <c r="I162" s="13"/>
      <c r="J162" s="8">
        <v>10000</v>
      </c>
      <c r="K162" s="3"/>
      <c r="N162" s="12" t="s">
        <v>8</v>
      </c>
      <c r="O162" s="13"/>
      <c r="P162" s="8">
        <v>16000</v>
      </c>
      <c r="Q162" s="3"/>
    </row>
    <row r="163" spans="2:17" x14ac:dyDescent="0.25">
      <c r="B163" s="12" t="s">
        <v>9</v>
      </c>
      <c r="C163" s="13"/>
      <c r="D163" s="8"/>
      <c r="E163" s="3"/>
      <c r="H163" s="12" t="s">
        <v>9</v>
      </c>
      <c r="I163" s="13"/>
      <c r="J163" s="8"/>
      <c r="K163" s="3"/>
      <c r="N163" s="12" t="s">
        <v>9</v>
      </c>
      <c r="O163" s="13"/>
      <c r="P163" s="8"/>
      <c r="Q163" s="3"/>
    </row>
    <row r="164" spans="2:17" x14ac:dyDescent="0.25">
      <c r="B164" s="12" t="s">
        <v>35</v>
      </c>
      <c r="C164" s="13"/>
      <c r="D164" s="8"/>
      <c r="E164" s="3"/>
      <c r="H164" s="12" t="s">
        <v>35</v>
      </c>
      <c r="I164" s="13"/>
      <c r="J164" s="8"/>
      <c r="K164" s="3"/>
      <c r="N164" s="12" t="s">
        <v>35</v>
      </c>
      <c r="O164" s="13"/>
      <c r="P164" s="8"/>
      <c r="Q164" s="3"/>
    </row>
    <row r="165" spans="2:17" x14ac:dyDescent="0.25">
      <c r="B165" s="12"/>
      <c r="C165" s="13"/>
      <c r="D165" s="3" t="s">
        <v>33</v>
      </c>
      <c r="E165" s="3" t="s">
        <v>34</v>
      </c>
      <c r="H165" s="12"/>
      <c r="I165" s="13"/>
      <c r="J165" s="3" t="s">
        <v>33</v>
      </c>
      <c r="K165" s="3" t="s">
        <v>34</v>
      </c>
      <c r="N165" s="12"/>
      <c r="O165" s="13"/>
      <c r="P165" s="3" t="s">
        <v>33</v>
      </c>
      <c r="Q165" s="3" t="s">
        <v>34</v>
      </c>
    </row>
    <row r="166" spans="2:17" x14ac:dyDescent="0.25">
      <c r="B166" s="12" t="s">
        <v>11</v>
      </c>
      <c r="C166" s="13"/>
      <c r="D166" s="3">
        <v>700</v>
      </c>
      <c r="E166" s="9">
        <v>6200</v>
      </c>
      <c r="H166" s="12" t="s">
        <v>11</v>
      </c>
      <c r="I166" s="13"/>
      <c r="J166" s="3"/>
      <c r="K166" s="9">
        <v>2400</v>
      </c>
      <c r="N166" s="12" t="s">
        <v>11</v>
      </c>
      <c r="O166" s="13"/>
      <c r="P166" s="3"/>
      <c r="Q166" s="9"/>
    </row>
    <row r="167" spans="2:17" x14ac:dyDescent="0.25">
      <c r="B167" s="18" t="s">
        <v>24</v>
      </c>
      <c r="C167" s="13"/>
      <c r="D167" s="3"/>
      <c r="E167" s="9">
        <v>4500</v>
      </c>
      <c r="H167" s="18" t="s">
        <v>24</v>
      </c>
      <c r="I167" s="13"/>
      <c r="J167" s="3"/>
      <c r="K167" s="9">
        <v>4500</v>
      </c>
      <c r="N167" s="18" t="s">
        <v>24</v>
      </c>
      <c r="O167" s="13"/>
      <c r="P167" s="3"/>
      <c r="Q167" s="9">
        <v>5400</v>
      </c>
    </row>
    <row r="168" spans="2:17" x14ac:dyDescent="0.25">
      <c r="B168" s="18" t="s">
        <v>25</v>
      </c>
      <c r="C168" s="13"/>
      <c r="D168" s="3"/>
      <c r="E168" s="9">
        <v>50000</v>
      </c>
      <c r="H168" s="18" t="s">
        <v>25</v>
      </c>
      <c r="I168" s="13"/>
      <c r="J168" s="3"/>
      <c r="K168" s="9">
        <v>50000</v>
      </c>
      <c r="N168" s="18" t="s">
        <v>25</v>
      </c>
      <c r="O168" s="13"/>
      <c r="P168" s="3"/>
      <c r="Q168" s="9">
        <v>50000</v>
      </c>
    </row>
    <row r="169" spans="2:17" x14ac:dyDescent="0.25">
      <c r="B169" s="18" t="s">
        <v>26</v>
      </c>
      <c r="C169" s="13"/>
      <c r="D169" s="3"/>
      <c r="E169" s="9">
        <v>45000</v>
      </c>
      <c r="H169" s="18" t="s">
        <v>26</v>
      </c>
      <c r="I169" s="13"/>
      <c r="J169" s="3"/>
      <c r="K169" s="9">
        <v>45000</v>
      </c>
      <c r="N169" s="18" t="s">
        <v>26</v>
      </c>
      <c r="O169" s="13"/>
      <c r="P169" s="3"/>
      <c r="Q169" s="9">
        <v>45000</v>
      </c>
    </row>
    <row r="170" spans="2:17" x14ac:dyDescent="0.25">
      <c r="B170" s="18" t="s">
        <v>15</v>
      </c>
      <c r="C170" s="13"/>
      <c r="D170" s="3"/>
      <c r="E170" s="9">
        <v>53550</v>
      </c>
      <c r="H170" s="18" t="s">
        <v>15</v>
      </c>
      <c r="I170" s="13"/>
      <c r="J170" s="3"/>
      <c r="K170" s="9"/>
      <c r="N170" s="18" t="s">
        <v>15</v>
      </c>
      <c r="O170" s="13"/>
      <c r="P170" s="3"/>
      <c r="Q170" s="9"/>
    </row>
    <row r="171" spans="2:17" x14ac:dyDescent="0.25">
      <c r="B171" s="12" t="s">
        <v>16</v>
      </c>
      <c r="C171" s="13"/>
      <c r="D171" s="3"/>
      <c r="E171" s="9"/>
      <c r="H171" s="12" t="s">
        <v>16</v>
      </c>
      <c r="I171" s="13"/>
      <c r="J171" s="3"/>
      <c r="K171" s="9"/>
      <c r="N171" s="12" t="s">
        <v>16</v>
      </c>
      <c r="O171" s="13"/>
      <c r="P171" s="3"/>
      <c r="Q171" s="9"/>
    </row>
    <row r="172" spans="2:17" x14ac:dyDescent="0.25">
      <c r="B172" s="12" t="s">
        <v>17</v>
      </c>
      <c r="C172" s="13"/>
      <c r="D172" s="3"/>
      <c r="E172" s="9"/>
      <c r="H172" s="12" t="s">
        <v>17</v>
      </c>
      <c r="I172" s="13"/>
      <c r="J172" s="3"/>
      <c r="K172" s="9"/>
      <c r="N172" s="12" t="s">
        <v>17</v>
      </c>
      <c r="O172" s="13"/>
      <c r="P172" s="3"/>
      <c r="Q172" s="9"/>
    </row>
    <row r="173" spans="2:17" x14ac:dyDescent="0.25">
      <c r="B173" s="12" t="s">
        <v>18</v>
      </c>
      <c r="C173" s="13"/>
      <c r="D173" s="3"/>
      <c r="E173" s="9"/>
      <c r="H173" s="12" t="s">
        <v>18</v>
      </c>
      <c r="I173" s="13"/>
      <c r="J173" s="3"/>
      <c r="K173" s="9"/>
      <c r="N173" s="12" t="s">
        <v>18</v>
      </c>
      <c r="O173" s="13"/>
      <c r="P173" s="3"/>
      <c r="Q173" s="9"/>
    </row>
    <row r="174" spans="2:17" x14ac:dyDescent="0.25">
      <c r="B174" s="12" t="s">
        <v>19</v>
      </c>
      <c r="C174" s="13"/>
      <c r="D174" s="3"/>
      <c r="H174" s="12" t="s">
        <v>19</v>
      </c>
      <c r="I174" s="13"/>
      <c r="J174" s="3"/>
      <c r="K174">
        <v>29550</v>
      </c>
      <c r="N174" s="12" t="s">
        <v>19</v>
      </c>
      <c r="O174" s="13"/>
      <c r="P174" s="3"/>
    </row>
    <row r="175" spans="2:17" x14ac:dyDescent="0.25">
      <c r="B175" s="12" t="s">
        <v>20</v>
      </c>
      <c r="C175" s="13"/>
      <c r="D175" s="3"/>
      <c r="E175" s="9"/>
      <c r="H175" s="12" t="s">
        <v>20</v>
      </c>
      <c r="I175" s="13"/>
      <c r="J175" s="3"/>
      <c r="K175" s="9"/>
      <c r="N175" s="12" t="s">
        <v>20</v>
      </c>
      <c r="O175" s="13"/>
      <c r="P175" s="3"/>
      <c r="Q175" s="9"/>
    </row>
    <row r="176" spans="2:17" x14ac:dyDescent="0.25">
      <c r="B176" s="12" t="s">
        <v>21</v>
      </c>
      <c r="C176" s="13"/>
      <c r="D176" s="3"/>
      <c r="E176" s="9"/>
      <c r="H176" s="12" t="s">
        <v>21</v>
      </c>
      <c r="I176" s="13"/>
      <c r="J176" s="3"/>
      <c r="K176" s="9"/>
      <c r="N176" s="12" t="s">
        <v>21</v>
      </c>
      <c r="O176" s="13"/>
      <c r="P176" s="3"/>
      <c r="Q176" s="9"/>
    </row>
    <row r="177" spans="2:18" x14ac:dyDescent="0.25">
      <c r="B177" s="12" t="s">
        <v>22</v>
      </c>
      <c r="C177" s="13"/>
      <c r="D177" s="3"/>
      <c r="E177" s="9"/>
      <c r="H177" s="12" t="s">
        <v>22</v>
      </c>
      <c r="I177" s="13"/>
      <c r="J177" s="3"/>
      <c r="K177" s="9"/>
      <c r="N177" s="12" t="s">
        <v>22</v>
      </c>
      <c r="O177" s="13"/>
      <c r="P177" s="3"/>
      <c r="Q177" s="9"/>
    </row>
    <row r="178" spans="2:18" x14ac:dyDescent="0.25">
      <c r="B178" s="12" t="s">
        <v>23</v>
      </c>
      <c r="C178" s="13"/>
      <c r="D178" s="3"/>
      <c r="E178" s="9"/>
      <c r="H178" s="12" t="s">
        <v>23</v>
      </c>
      <c r="I178" s="13"/>
      <c r="J178" s="3"/>
      <c r="K178" s="9"/>
      <c r="N178" s="12" t="s">
        <v>23</v>
      </c>
      <c r="O178" s="13"/>
      <c r="P178" s="3"/>
      <c r="Q178" s="9"/>
    </row>
    <row r="179" spans="2:18" x14ac:dyDescent="0.25">
      <c r="B179" s="12" t="s">
        <v>12</v>
      </c>
      <c r="C179" s="13"/>
      <c r="D179" s="3"/>
      <c r="E179" s="9">
        <v>17156</v>
      </c>
      <c r="H179" s="12" t="s">
        <v>12</v>
      </c>
      <c r="I179" s="13"/>
      <c r="J179" s="3"/>
      <c r="K179" s="9"/>
      <c r="N179" s="12" t="s">
        <v>12</v>
      </c>
      <c r="O179" s="13"/>
      <c r="P179" s="3"/>
      <c r="Q179" s="9"/>
    </row>
    <row r="180" spans="2:18" x14ac:dyDescent="0.25">
      <c r="B180" s="12" t="s">
        <v>13</v>
      </c>
      <c r="C180" s="13"/>
      <c r="D180" s="3"/>
      <c r="E180" s="9"/>
      <c r="H180" s="12" t="s">
        <v>13</v>
      </c>
      <c r="I180" s="13"/>
      <c r="J180" s="3"/>
      <c r="K180" s="9"/>
      <c r="N180" s="12" t="s">
        <v>13</v>
      </c>
      <c r="O180" s="13"/>
      <c r="P180" s="3"/>
      <c r="Q180" s="9"/>
    </row>
    <row r="181" spans="2:18" x14ac:dyDescent="0.25">
      <c r="B181" s="12" t="s">
        <v>14</v>
      </c>
      <c r="C181" s="13"/>
      <c r="D181" s="3"/>
      <c r="E181" s="9"/>
      <c r="H181" s="12" t="s">
        <v>14</v>
      </c>
      <c r="I181" s="13"/>
      <c r="J181" s="3"/>
      <c r="K181" s="9"/>
      <c r="N181" s="12" t="s">
        <v>14</v>
      </c>
      <c r="O181" s="13"/>
      <c r="P181" s="3"/>
      <c r="Q181" s="9"/>
    </row>
    <row r="182" spans="2:18" x14ac:dyDescent="0.25">
      <c r="B182" s="12" t="s">
        <v>27</v>
      </c>
      <c r="C182" s="13"/>
      <c r="D182" s="3"/>
      <c r="E182" s="9"/>
      <c r="H182" s="12" t="s">
        <v>27</v>
      </c>
      <c r="I182" s="13"/>
      <c r="J182" s="3"/>
      <c r="K182" s="9"/>
      <c r="N182" s="12" t="s">
        <v>27</v>
      </c>
      <c r="O182" s="13"/>
      <c r="P182" s="3"/>
      <c r="Q182" s="9"/>
    </row>
    <row r="183" spans="2:18" x14ac:dyDescent="0.25">
      <c r="B183" s="12" t="s">
        <v>31</v>
      </c>
      <c r="C183" s="13"/>
      <c r="D183" s="3"/>
      <c r="E183" s="9">
        <v>10000</v>
      </c>
      <c r="H183" s="12" t="s">
        <v>31</v>
      </c>
      <c r="I183" s="13"/>
      <c r="J183" s="3"/>
      <c r="K183" s="9">
        <v>61000</v>
      </c>
      <c r="N183" s="12" t="s">
        <v>31</v>
      </c>
      <c r="O183" s="13"/>
      <c r="P183" s="3"/>
      <c r="Q183" s="9"/>
    </row>
    <row r="184" spans="2:18" x14ac:dyDescent="0.25">
      <c r="B184" s="12" t="s">
        <v>32</v>
      </c>
      <c r="C184" s="13"/>
      <c r="D184" s="3" t="s">
        <v>42</v>
      </c>
      <c r="E184" s="9">
        <v>224000</v>
      </c>
      <c r="H184" s="12" t="s">
        <v>32</v>
      </c>
      <c r="I184" s="13"/>
      <c r="J184" s="3"/>
      <c r="K184" s="9"/>
      <c r="N184" s="12" t="s">
        <v>32</v>
      </c>
      <c r="O184" s="13"/>
      <c r="P184" s="3" t="s">
        <v>43</v>
      </c>
      <c r="Q184" s="9">
        <v>20000</v>
      </c>
    </row>
    <row r="185" spans="2:18" x14ac:dyDescent="0.25">
      <c r="B185" s="14"/>
      <c r="C185" s="15"/>
      <c r="D185" s="3" t="s">
        <v>29</v>
      </c>
      <c r="E185" s="3" t="s">
        <v>30</v>
      </c>
      <c r="H185" s="14"/>
      <c r="I185" s="15"/>
      <c r="J185" s="3" t="s">
        <v>29</v>
      </c>
      <c r="K185" s="3" t="s">
        <v>30</v>
      </c>
      <c r="N185" s="14"/>
      <c r="O185" s="15"/>
      <c r="P185" s="3" t="s">
        <v>29</v>
      </c>
      <c r="Q185" s="3" t="s">
        <v>30</v>
      </c>
    </row>
    <row r="186" spans="2:18" ht="15.75" thickBot="1" x14ac:dyDescent="0.3">
      <c r="B186" s="16" t="s">
        <v>28</v>
      </c>
      <c r="C186" s="17"/>
      <c r="D186" s="10">
        <f>SUM(D154:D164)</f>
        <v>255300</v>
      </c>
      <c r="E186" s="4">
        <f>SUM(E167:E184)</f>
        <v>404206</v>
      </c>
      <c r="H186" s="16" t="s">
        <v>28</v>
      </c>
      <c r="I186" s="17"/>
      <c r="J186" s="10">
        <f>SUM(J154:J164)</f>
        <v>390050</v>
      </c>
      <c r="K186" s="4">
        <f>SUM(K167:K184)</f>
        <v>190050</v>
      </c>
      <c r="N186" s="16" t="s">
        <v>28</v>
      </c>
      <c r="O186" s="17"/>
      <c r="P186" s="10">
        <f>SUM(P154:P164)</f>
        <v>190300</v>
      </c>
      <c r="Q186" s="4">
        <f>SUM(Q167:Q184)</f>
        <v>120400</v>
      </c>
    </row>
    <row r="187" spans="2:18" ht="15.75" thickTop="1" x14ac:dyDescent="0.25">
      <c r="E187" t="s">
        <v>28</v>
      </c>
      <c r="F187" s="11">
        <f>SUM(D186-E186)</f>
        <v>-148906</v>
      </c>
      <c r="K187" t="s">
        <v>28</v>
      </c>
      <c r="L187" s="11">
        <f>SUM(J186-K186)</f>
        <v>200000</v>
      </c>
      <c r="Q187" t="s">
        <v>28</v>
      </c>
      <c r="R187" s="11">
        <f>SUM(P186-Q186)</f>
        <v>69900</v>
      </c>
    </row>
    <row r="189" spans="2:18" ht="15.75" thickBot="1" x14ac:dyDescent="0.3"/>
    <row r="190" spans="2:18" ht="15.75" thickBot="1" x14ac:dyDescent="0.3">
      <c r="B190" s="48">
        <v>44823</v>
      </c>
      <c r="C190" s="49"/>
      <c r="D190" s="49"/>
      <c r="E190" s="50"/>
      <c r="F190" s="6"/>
      <c r="H190" s="48">
        <v>44824</v>
      </c>
      <c r="I190" s="49"/>
      <c r="J190" s="49"/>
      <c r="K190" s="50"/>
      <c r="L190" s="6"/>
      <c r="N190" s="48">
        <v>44825</v>
      </c>
      <c r="O190" s="49"/>
      <c r="P190" s="49"/>
      <c r="Q190" s="50"/>
      <c r="R190" s="6"/>
    </row>
    <row r="191" spans="2:18" ht="15.75" thickTop="1" x14ac:dyDescent="0.25">
      <c r="B191" s="19" t="s">
        <v>0</v>
      </c>
      <c r="C191" s="20"/>
      <c r="D191" s="7">
        <v>39200</v>
      </c>
      <c r="E191" s="2"/>
      <c r="H191" s="19" t="s">
        <v>0</v>
      </c>
      <c r="I191" s="20"/>
      <c r="J191" s="7">
        <v>44450</v>
      </c>
      <c r="K191" s="2"/>
      <c r="N191" s="19" t="s">
        <v>0</v>
      </c>
      <c r="O191" s="20"/>
      <c r="P191" s="7">
        <v>50050</v>
      </c>
      <c r="Q191" s="2"/>
    </row>
    <row r="192" spans="2:18" x14ac:dyDescent="0.25">
      <c r="B192" s="12" t="s">
        <v>1</v>
      </c>
      <c r="C192" s="13"/>
      <c r="D192" s="8">
        <v>9300</v>
      </c>
      <c r="E192" s="3"/>
      <c r="H192" s="12" t="s">
        <v>1</v>
      </c>
      <c r="I192" s="13"/>
      <c r="J192" s="8">
        <v>27500</v>
      </c>
      <c r="K192" s="3"/>
      <c r="N192" s="12" t="s">
        <v>1</v>
      </c>
      <c r="O192" s="13"/>
      <c r="P192" s="8">
        <v>33100</v>
      </c>
      <c r="Q192" s="3"/>
    </row>
    <row r="193" spans="2:17" x14ac:dyDescent="0.25">
      <c r="B193" s="12" t="s">
        <v>2</v>
      </c>
      <c r="C193" s="13"/>
      <c r="D193" s="8">
        <v>56000</v>
      </c>
      <c r="E193" s="3"/>
      <c r="H193" s="12" t="s">
        <v>2</v>
      </c>
      <c r="I193" s="13"/>
      <c r="J193" s="8">
        <v>83900</v>
      </c>
      <c r="K193" s="3"/>
      <c r="N193" s="12" t="s">
        <v>2</v>
      </c>
      <c r="O193" s="13"/>
      <c r="P193" s="8">
        <v>48500</v>
      </c>
      <c r="Q193" s="3"/>
    </row>
    <row r="194" spans="2:17" x14ac:dyDescent="0.25">
      <c r="B194" s="12" t="s">
        <v>3</v>
      </c>
      <c r="C194" s="13"/>
      <c r="D194" s="8">
        <v>9400</v>
      </c>
      <c r="E194" s="3"/>
      <c r="H194" s="12" t="s">
        <v>3</v>
      </c>
      <c r="I194" s="13"/>
      <c r="J194" s="8">
        <v>16500</v>
      </c>
      <c r="K194" s="3"/>
      <c r="N194" s="12" t="s">
        <v>3</v>
      </c>
      <c r="O194" s="13"/>
      <c r="P194" s="8">
        <v>11300</v>
      </c>
      <c r="Q194" s="3"/>
    </row>
    <row r="195" spans="2:17" x14ac:dyDescent="0.25">
      <c r="B195" s="12" t="s">
        <v>4</v>
      </c>
      <c r="C195" s="13"/>
      <c r="D195" s="8">
        <v>48100</v>
      </c>
      <c r="E195" s="3"/>
      <c r="H195" s="12" t="s">
        <v>4</v>
      </c>
      <c r="I195" s="13"/>
      <c r="J195" s="8">
        <v>50000</v>
      </c>
      <c r="K195" s="3"/>
      <c r="N195" s="12" t="s">
        <v>4</v>
      </c>
      <c r="O195" s="13"/>
      <c r="P195" s="8">
        <v>19300</v>
      </c>
      <c r="Q195" s="3"/>
    </row>
    <row r="196" spans="2:17" x14ac:dyDescent="0.25">
      <c r="B196" s="12" t="s">
        <v>5</v>
      </c>
      <c r="C196" s="13"/>
      <c r="D196" s="8">
        <v>1900</v>
      </c>
      <c r="E196" s="3"/>
      <c r="H196" s="12" t="s">
        <v>5</v>
      </c>
      <c r="I196" s="13"/>
      <c r="J196" s="8">
        <v>1300</v>
      </c>
      <c r="K196" s="3"/>
      <c r="N196" s="12" t="s">
        <v>5</v>
      </c>
      <c r="O196" s="13"/>
      <c r="P196" s="8">
        <v>6200</v>
      </c>
      <c r="Q196" s="3"/>
    </row>
    <row r="197" spans="2:17" x14ac:dyDescent="0.25">
      <c r="B197" s="12" t="s">
        <v>6</v>
      </c>
      <c r="C197" s="13"/>
      <c r="D197" s="8">
        <v>6800</v>
      </c>
      <c r="E197" s="3"/>
      <c r="H197" s="12" t="s">
        <v>6</v>
      </c>
      <c r="I197" s="13"/>
      <c r="J197" s="8">
        <v>8000</v>
      </c>
      <c r="K197" s="3"/>
      <c r="N197" s="12" t="s">
        <v>6</v>
      </c>
      <c r="O197" s="13"/>
      <c r="P197" s="8">
        <v>5000</v>
      </c>
      <c r="Q197" s="3"/>
    </row>
    <row r="198" spans="2:17" x14ac:dyDescent="0.25">
      <c r="B198" s="12" t="s">
        <v>7</v>
      </c>
      <c r="C198" s="13"/>
      <c r="D198" s="8">
        <v>23000</v>
      </c>
      <c r="E198" s="3"/>
      <c r="H198" s="12" t="s">
        <v>7</v>
      </c>
      <c r="I198" s="13"/>
      <c r="J198" s="8">
        <v>46000</v>
      </c>
      <c r="K198" s="3"/>
      <c r="N198" s="12" t="s">
        <v>7</v>
      </c>
      <c r="O198" s="13"/>
      <c r="P198" s="8">
        <v>59000</v>
      </c>
      <c r="Q198" s="3"/>
    </row>
    <row r="199" spans="2:17" x14ac:dyDescent="0.25">
      <c r="B199" s="12" t="s">
        <v>8</v>
      </c>
      <c r="C199" s="13"/>
      <c r="D199" s="8"/>
      <c r="E199" s="3"/>
      <c r="H199" s="12" t="s">
        <v>8</v>
      </c>
      <c r="I199" s="13"/>
      <c r="J199" s="8"/>
      <c r="K199" s="3"/>
      <c r="N199" s="12" t="s">
        <v>8</v>
      </c>
      <c r="O199" s="13"/>
      <c r="P199" s="8"/>
      <c r="Q199" s="3"/>
    </row>
    <row r="200" spans="2:17" x14ac:dyDescent="0.25">
      <c r="B200" s="12" t="s">
        <v>9</v>
      </c>
      <c r="C200" s="13"/>
      <c r="D200" s="8"/>
      <c r="E200" s="3"/>
      <c r="H200" s="12" t="s">
        <v>9</v>
      </c>
      <c r="I200" s="13"/>
      <c r="J200" s="8"/>
      <c r="K200" s="3"/>
      <c r="N200" s="12" t="s">
        <v>9</v>
      </c>
      <c r="O200" s="13"/>
      <c r="P200" s="8"/>
      <c r="Q200" s="3"/>
    </row>
    <row r="201" spans="2:17" x14ac:dyDescent="0.25">
      <c r="B201" s="12" t="s">
        <v>35</v>
      </c>
      <c r="C201" s="13"/>
      <c r="D201" s="8"/>
      <c r="E201" s="3"/>
      <c r="H201" s="12" t="s">
        <v>35</v>
      </c>
      <c r="I201" s="13"/>
      <c r="J201" s="8"/>
      <c r="K201" s="3"/>
      <c r="N201" s="12" t="s">
        <v>35</v>
      </c>
      <c r="O201" s="13"/>
      <c r="P201" s="8"/>
      <c r="Q201" s="3"/>
    </row>
    <row r="202" spans="2:17" x14ac:dyDescent="0.25">
      <c r="B202" s="12"/>
      <c r="C202" s="13"/>
      <c r="D202" s="3" t="s">
        <v>33</v>
      </c>
      <c r="E202" s="3" t="s">
        <v>34</v>
      </c>
      <c r="H202" s="12"/>
      <c r="I202" s="13"/>
      <c r="J202" s="3" t="s">
        <v>33</v>
      </c>
      <c r="K202" s="3" t="s">
        <v>34</v>
      </c>
      <c r="N202" s="12"/>
      <c r="O202" s="13"/>
      <c r="P202" s="3" t="s">
        <v>33</v>
      </c>
      <c r="Q202" s="3" t="s">
        <v>34</v>
      </c>
    </row>
    <row r="203" spans="2:17" x14ac:dyDescent="0.25">
      <c r="B203" s="12" t="s">
        <v>11</v>
      </c>
      <c r="C203" s="13"/>
      <c r="D203" s="3">
        <v>2100</v>
      </c>
      <c r="E203" s="9">
        <v>1300</v>
      </c>
      <c r="H203" s="12" t="s">
        <v>11</v>
      </c>
      <c r="I203" s="13"/>
      <c r="J203" s="3">
        <v>2400</v>
      </c>
      <c r="K203" s="9">
        <v>4900</v>
      </c>
      <c r="N203" s="12" t="s">
        <v>11</v>
      </c>
      <c r="O203" s="13"/>
      <c r="P203" s="3"/>
      <c r="Q203" s="9">
        <v>600</v>
      </c>
    </row>
    <row r="204" spans="2:17" x14ac:dyDescent="0.25">
      <c r="B204" s="18" t="s">
        <v>24</v>
      </c>
      <c r="C204" s="13"/>
      <c r="D204" s="3"/>
      <c r="E204" s="9">
        <v>5400</v>
      </c>
      <c r="H204" s="18" t="s">
        <v>24</v>
      </c>
      <c r="I204" s="13"/>
      <c r="J204" s="3"/>
      <c r="K204" s="9">
        <v>3600</v>
      </c>
      <c r="N204" s="18" t="s">
        <v>24</v>
      </c>
      <c r="O204" s="13"/>
      <c r="P204" s="3"/>
      <c r="Q204" s="9">
        <v>4500</v>
      </c>
    </row>
    <row r="205" spans="2:17" x14ac:dyDescent="0.25">
      <c r="B205" s="18" t="s">
        <v>25</v>
      </c>
      <c r="C205" s="13"/>
      <c r="D205" s="3"/>
      <c r="E205" s="9">
        <v>50000</v>
      </c>
      <c r="H205" s="18" t="s">
        <v>25</v>
      </c>
      <c r="I205" s="13"/>
      <c r="J205" s="3"/>
      <c r="K205" s="9">
        <v>50000</v>
      </c>
      <c r="N205" s="18" t="s">
        <v>25</v>
      </c>
      <c r="O205" s="13"/>
      <c r="P205" s="3"/>
      <c r="Q205" s="9">
        <v>50000</v>
      </c>
    </row>
    <row r="206" spans="2:17" x14ac:dyDescent="0.25">
      <c r="B206" s="18" t="s">
        <v>26</v>
      </c>
      <c r="C206" s="13"/>
      <c r="D206" s="3"/>
      <c r="E206" s="9">
        <v>45000</v>
      </c>
      <c r="H206" s="18" t="s">
        <v>26</v>
      </c>
      <c r="I206" s="13"/>
      <c r="J206" s="3"/>
      <c r="K206" s="9">
        <v>45000</v>
      </c>
      <c r="N206" s="18" t="s">
        <v>26</v>
      </c>
      <c r="O206" s="13"/>
      <c r="P206" s="3"/>
      <c r="Q206" s="9">
        <v>45000</v>
      </c>
    </row>
    <row r="207" spans="2:17" x14ac:dyDescent="0.25">
      <c r="B207" s="18" t="s">
        <v>15</v>
      </c>
      <c r="C207" s="13"/>
      <c r="D207" s="3"/>
      <c r="E207" s="9"/>
      <c r="H207" s="18" t="s">
        <v>15</v>
      </c>
      <c r="I207" s="13"/>
      <c r="J207" s="3"/>
      <c r="K207" s="9"/>
      <c r="N207" s="18" t="s">
        <v>15</v>
      </c>
      <c r="O207" s="13"/>
      <c r="P207" s="3"/>
      <c r="Q207" s="9"/>
    </row>
    <row r="208" spans="2:17" x14ac:dyDescent="0.25">
      <c r="B208" s="12" t="s">
        <v>16</v>
      </c>
      <c r="C208" s="13"/>
      <c r="D208" s="3"/>
      <c r="E208" s="9"/>
      <c r="H208" s="12" t="s">
        <v>16</v>
      </c>
      <c r="I208" s="13"/>
      <c r="J208" s="3"/>
      <c r="K208" s="9">
        <v>26418</v>
      </c>
      <c r="N208" s="12" t="s">
        <v>16</v>
      </c>
      <c r="O208" s="13"/>
      <c r="P208" s="3"/>
      <c r="Q208" s="9"/>
    </row>
    <row r="209" spans="2:18" x14ac:dyDescent="0.25">
      <c r="B209" s="12" t="s">
        <v>17</v>
      </c>
      <c r="C209" s="13"/>
      <c r="D209" s="3"/>
      <c r="E209" s="9"/>
      <c r="H209" s="12" t="s">
        <v>17</v>
      </c>
      <c r="I209" s="13"/>
      <c r="J209" s="3"/>
      <c r="K209" s="9"/>
      <c r="N209" s="12" t="s">
        <v>17</v>
      </c>
      <c r="O209" s="13"/>
      <c r="P209" s="3"/>
      <c r="Q209" s="9">
        <v>35085</v>
      </c>
    </row>
    <row r="210" spans="2:18" x14ac:dyDescent="0.25">
      <c r="B210" s="12" t="s">
        <v>18</v>
      </c>
      <c r="C210" s="13"/>
      <c r="D210" s="3"/>
      <c r="E210" s="9"/>
      <c r="H210" s="12" t="s">
        <v>18</v>
      </c>
      <c r="I210" s="13"/>
      <c r="J210" s="3"/>
      <c r="K210" s="9"/>
      <c r="N210" s="12" t="s">
        <v>18</v>
      </c>
      <c r="O210" s="13"/>
      <c r="P210" s="3"/>
      <c r="Q210" s="9">
        <v>57996</v>
      </c>
    </row>
    <row r="211" spans="2:18" x14ac:dyDescent="0.25">
      <c r="B211" s="12" t="s">
        <v>19</v>
      </c>
      <c r="C211" s="13"/>
      <c r="D211" s="3"/>
      <c r="H211" s="12" t="s">
        <v>19</v>
      </c>
      <c r="I211" s="13"/>
      <c r="J211" s="3"/>
      <c r="N211" s="12" t="s">
        <v>19</v>
      </c>
      <c r="O211" s="13"/>
      <c r="P211" s="3"/>
    </row>
    <row r="212" spans="2:18" x14ac:dyDescent="0.25">
      <c r="B212" s="12" t="s">
        <v>20</v>
      </c>
      <c r="C212" s="13"/>
      <c r="D212" s="3"/>
      <c r="E212" s="9"/>
      <c r="H212" s="12" t="s">
        <v>20</v>
      </c>
      <c r="I212" s="13"/>
      <c r="J212" s="3"/>
      <c r="K212" s="9"/>
      <c r="N212" s="12" t="s">
        <v>20</v>
      </c>
      <c r="O212" s="13"/>
      <c r="P212" s="3"/>
      <c r="Q212" s="9">
        <v>45933</v>
      </c>
    </row>
    <row r="213" spans="2:18" x14ac:dyDescent="0.25">
      <c r="B213" s="12" t="s">
        <v>21</v>
      </c>
      <c r="C213" s="13"/>
      <c r="D213" s="3"/>
      <c r="E213" s="9"/>
      <c r="H213" s="12" t="s">
        <v>21</v>
      </c>
      <c r="I213" s="13"/>
      <c r="J213" s="3"/>
      <c r="K213" s="9"/>
      <c r="N213" s="12" t="s">
        <v>21</v>
      </c>
      <c r="O213" s="13"/>
      <c r="P213" s="3"/>
      <c r="Q213" s="9"/>
    </row>
    <row r="214" spans="2:18" x14ac:dyDescent="0.25">
      <c r="B214" s="12" t="s">
        <v>22</v>
      </c>
      <c r="C214" s="13"/>
      <c r="D214" s="3"/>
      <c r="E214" s="9"/>
      <c r="H214" s="12" t="s">
        <v>22</v>
      </c>
      <c r="I214" s="13"/>
      <c r="J214" s="3"/>
      <c r="K214" s="9"/>
      <c r="N214" s="12" t="s">
        <v>22</v>
      </c>
      <c r="O214" s="13"/>
      <c r="P214" s="3"/>
      <c r="Q214" s="9"/>
    </row>
    <row r="215" spans="2:18" x14ac:dyDescent="0.25">
      <c r="B215" s="12" t="s">
        <v>23</v>
      </c>
      <c r="C215" s="13"/>
      <c r="D215" s="3"/>
      <c r="E215" s="9"/>
      <c r="H215" s="12" t="s">
        <v>23</v>
      </c>
      <c r="I215" s="13"/>
      <c r="J215" s="3"/>
      <c r="K215" s="9"/>
      <c r="N215" s="12" t="s">
        <v>23</v>
      </c>
      <c r="O215" s="13"/>
      <c r="P215" s="3"/>
      <c r="Q215" s="9"/>
    </row>
    <row r="216" spans="2:18" x14ac:dyDescent="0.25">
      <c r="B216" s="12" t="s">
        <v>12</v>
      </c>
      <c r="C216" s="13"/>
      <c r="D216" s="3"/>
      <c r="E216" s="9"/>
      <c r="H216" s="12" t="s">
        <v>12</v>
      </c>
      <c r="I216" s="13"/>
      <c r="J216" s="3"/>
      <c r="K216" s="9"/>
      <c r="N216" s="12" t="s">
        <v>12</v>
      </c>
      <c r="O216" s="13"/>
      <c r="P216" s="3"/>
      <c r="Q216" s="9"/>
    </row>
    <row r="217" spans="2:18" x14ac:dyDescent="0.25">
      <c r="B217" s="12" t="s">
        <v>13</v>
      </c>
      <c r="C217" s="13"/>
      <c r="D217" s="3"/>
      <c r="E217" s="9"/>
      <c r="H217" s="12" t="s">
        <v>13</v>
      </c>
      <c r="I217" s="13"/>
      <c r="J217" s="3"/>
      <c r="K217" s="9">
        <v>22584</v>
      </c>
      <c r="N217" s="12" t="s">
        <v>13</v>
      </c>
      <c r="O217" s="13"/>
      <c r="P217" s="3"/>
      <c r="Q217" s="9"/>
    </row>
    <row r="218" spans="2:18" x14ac:dyDescent="0.25">
      <c r="B218" s="12" t="s">
        <v>14</v>
      </c>
      <c r="C218" s="13"/>
      <c r="D218" s="3"/>
      <c r="E218" s="9"/>
      <c r="H218" s="12" t="s">
        <v>14</v>
      </c>
      <c r="I218" s="13"/>
      <c r="J218" s="3"/>
      <c r="K218" s="9"/>
      <c r="N218" s="12" t="s">
        <v>14</v>
      </c>
      <c r="O218" s="13"/>
      <c r="P218" s="3"/>
      <c r="Q218" s="9">
        <v>29391</v>
      </c>
    </row>
    <row r="219" spans="2:18" x14ac:dyDescent="0.25">
      <c r="B219" s="12" t="s">
        <v>27</v>
      </c>
      <c r="C219" s="13"/>
      <c r="D219" s="3"/>
      <c r="E219" s="9">
        <v>32650</v>
      </c>
      <c r="H219" s="12" t="s">
        <v>27</v>
      </c>
      <c r="I219" s="13"/>
      <c r="J219" s="3"/>
      <c r="K219" s="9"/>
      <c r="N219" s="12" t="s">
        <v>27</v>
      </c>
      <c r="O219" s="13"/>
      <c r="P219" s="3"/>
      <c r="Q219" s="9"/>
    </row>
    <row r="220" spans="2:18" x14ac:dyDescent="0.25">
      <c r="B220" s="12" t="s">
        <v>31</v>
      </c>
      <c r="C220" s="13"/>
      <c r="D220" s="3"/>
      <c r="E220" s="9"/>
      <c r="H220" s="12" t="s">
        <v>31</v>
      </c>
      <c r="I220" s="13"/>
      <c r="J220" s="3" t="s">
        <v>45</v>
      </c>
      <c r="K220" s="9">
        <v>50000</v>
      </c>
      <c r="N220" s="12" t="s">
        <v>31</v>
      </c>
      <c r="O220" s="13"/>
      <c r="P220" s="3"/>
      <c r="Q220" s="9"/>
    </row>
    <row r="221" spans="2:18" x14ac:dyDescent="0.25">
      <c r="B221" s="12" t="s">
        <v>32</v>
      </c>
      <c r="C221" s="13"/>
      <c r="D221" s="3" t="s">
        <v>43</v>
      </c>
      <c r="E221" s="9">
        <v>20000</v>
      </c>
      <c r="H221" s="12" t="s">
        <v>32</v>
      </c>
      <c r="I221" s="13"/>
      <c r="J221" s="3" t="s">
        <v>44</v>
      </c>
      <c r="K221" s="9">
        <v>30000</v>
      </c>
      <c r="N221" s="12" t="s">
        <v>32</v>
      </c>
      <c r="O221" s="13"/>
      <c r="P221" s="3"/>
      <c r="Q221" s="9"/>
    </row>
    <row r="222" spans="2:18" x14ac:dyDescent="0.25">
      <c r="B222" s="14"/>
      <c r="C222" s="15"/>
      <c r="D222" s="3" t="s">
        <v>29</v>
      </c>
      <c r="E222" s="3" t="s">
        <v>30</v>
      </c>
      <c r="H222" s="14"/>
      <c r="I222" s="15"/>
      <c r="J222" s="3" t="s">
        <v>29</v>
      </c>
      <c r="K222" s="3" t="s">
        <v>30</v>
      </c>
      <c r="N222" s="14"/>
      <c r="O222" s="15"/>
      <c r="P222" s="3" t="s">
        <v>29</v>
      </c>
      <c r="Q222" s="3" t="s">
        <v>30</v>
      </c>
    </row>
    <row r="223" spans="2:18" ht="15.75" thickBot="1" x14ac:dyDescent="0.3">
      <c r="B223" s="16" t="s">
        <v>28</v>
      </c>
      <c r="C223" s="17"/>
      <c r="D223" s="10">
        <f>SUM(D191:D201)</f>
        <v>193700</v>
      </c>
      <c r="E223" s="4">
        <f>SUM(E204:E221)</f>
        <v>153050</v>
      </c>
      <c r="H223" s="16" t="s">
        <v>28</v>
      </c>
      <c r="I223" s="17"/>
      <c r="J223" s="10">
        <f>SUM(J191:J201)</f>
        <v>277650</v>
      </c>
      <c r="K223" s="4">
        <f>SUM(K204:K221)</f>
        <v>227602</v>
      </c>
      <c r="N223" s="16" t="s">
        <v>28</v>
      </c>
      <c r="O223" s="17"/>
      <c r="P223" s="10">
        <f>SUM(P191:P201)</f>
        <v>232450</v>
      </c>
      <c r="Q223" s="4">
        <f>SUM(Q204:Q221)</f>
        <v>267905</v>
      </c>
    </row>
    <row r="224" spans="2:18" ht="15.75" thickTop="1" x14ac:dyDescent="0.25">
      <c r="E224" t="s">
        <v>28</v>
      </c>
      <c r="F224" s="11">
        <f>SUM(D223-E223)</f>
        <v>40650</v>
      </c>
      <c r="K224" t="s">
        <v>28</v>
      </c>
      <c r="L224" s="11">
        <f>SUM(J223-K223)</f>
        <v>50048</v>
      </c>
      <c r="Q224" t="s">
        <v>28</v>
      </c>
      <c r="R224" s="11">
        <f>SUM(P223-Q223)</f>
        <v>-35455</v>
      </c>
    </row>
    <row r="225" spans="2:18" ht="15.75" thickBot="1" x14ac:dyDescent="0.3"/>
    <row r="226" spans="2:18" ht="15.75" thickBot="1" x14ac:dyDescent="0.3">
      <c r="B226" s="48">
        <v>44826</v>
      </c>
      <c r="C226" s="49"/>
      <c r="D226" s="49"/>
      <c r="E226" s="50"/>
      <c r="F226" s="6"/>
      <c r="H226" s="48">
        <v>44827</v>
      </c>
      <c r="I226" s="49"/>
      <c r="J226" s="49"/>
      <c r="K226" s="50"/>
      <c r="L226" s="6"/>
      <c r="N226" s="48">
        <v>44828</v>
      </c>
      <c r="O226" s="49"/>
      <c r="P226" s="49"/>
      <c r="Q226" s="50"/>
      <c r="R226" s="6"/>
    </row>
    <row r="227" spans="2:18" ht="15.75" thickTop="1" x14ac:dyDescent="0.25">
      <c r="B227" s="19" t="s">
        <v>0</v>
      </c>
      <c r="C227" s="20"/>
      <c r="D227" s="7">
        <v>56700</v>
      </c>
      <c r="E227" s="2"/>
      <c r="H227" s="19" t="s">
        <v>0</v>
      </c>
      <c r="I227" s="20"/>
      <c r="J227" s="7">
        <v>50050</v>
      </c>
      <c r="K227" s="2"/>
      <c r="N227" s="19" t="s">
        <v>0</v>
      </c>
      <c r="O227" s="20"/>
      <c r="P227" s="7">
        <v>24850</v>
      </c>
      <c r="Q227" s="2"/>
    </row>
    <row r="228" spans="2:18" x14ac:dyDescent="0.25">
      <c r="B228" s="12" t="s">
        <v>1</v>
      </c>
      <c r="C228" s="13"/>
      <c r="D228" s="8">
        <v>8150</v>
      </c>
      <c r="E228" s="3"/>
      <c r="H228" s="12" t="s">
        <v>1</v>
      </c>
      <c r="I228" s="13"/>
      <c r="J228" s="8">
        <v>29600</v>
      </c>
      <c r="K228" s="3"/>
      <c r="N228" s="12" t="s">
        <v>1</v>
      </c>
      <c r="O228" s="13"/>
      <c r="P228" s="8">
        <v>5300</v>
      </c>
      <c r="Q228" s="3"/>
    </row>
    <row r="229" spans="2:18" x14ac:dyDescent="0.25">
      <c r="B229" s="12" t="s">
        <v>2</v>
      </c>
      <c r="C229" s="13"/>
      <c r="D229" s="8">
        <v>119200</v>
      </c>
      <c r="E229" s="3"/>
      <c r="H229" s="12" t="s">
        <v>2</v>
      </c>
      <c r="I229" s="13"/>
      <c r="J229" s="8">
        <v>148700</v>
      </c>
      <c r="K229" s="3"/>
      <c r="N229" s="12" t="s">
        <v>2</v>
      </c>
      <c r="O229" s="13"/>
      <c r="P229" s="8">
        <v>26950</v>
      </c>
      <c r="Q229" s="3"/>
    </row>
    <row r="230" spans="2:18" x14ac:dyDescent="0.25">
      <c r="B230" s="12" t="s">
        <v>3</v>
      </c>
      <c r="C230" s="13"/>
      <c r="D230" s="8">
        <v>16800</v>
      </c>
      <c r="E230" s="3"/>
      <c r="H230" s="12" t="s">
        <v>3</v>
      </c>
      <c r="I230" s="13"/>
      <c r="J230" s="8">
        <v>14100</v>
      </c>
      <c r="K230" s="3"/>
      <c r="N230" s="12" t="s">
        <v>3</v>
      </c>
      <c r="O230" s="13"/>
      <c r="P230" s="8">
        <v>4900</v>
      </c>
      <c r="Q230" s="3"/>
    </row>
    <row r="231" spans="2:18" x14ac:dyDescent="0.25">
      <c r="B231" s="12" t="s">
        <v>4</v>
      </c>
      <c r="C231" s="13"/>
      <c r="D231" s="8">
        <v>21800</v>
      </c>
      <c r="E231" s="3"/>
      <c r="H231" s="12" t="s">
        <v>4</v>
      </c>
      <c r="I231" s="13"/>
      <c r="J231" s="8">
        <v>48350</v>
      </c>
      <c r="K231" s="3"/>
      <c r="N231" s="12" t="s">
        <v>4</v>
      </c>
      <c r="O231" s="13"/>
      <c r="P231" s="8">
        <v>48350</v>
      </c>
      <c r="Q231" s="3"/>
    </row>
    <row r="232" spans="2:18" x14ac:dyDescent="0.25">
      <c r="B232" s="12" t="s">
        <v>5</v>
      </c>
      <c r="C232" s="13"/>
      <c r="D232" s="8">
        <v>8100</v>
      </c>
      <c r="E232" s="3"/>
      <c r="H232" s="12" t="s">
        <v>5</v>
      </c>
      <c r="I232" s="13"/>
      <c r="J232" s="8">
        <v>6650</v>
      </c>
      <c r="K232" s="3"/>
      <c r="N232" s="12" t="s">
        <v>5</v>
      </c>
      <c r="O232" s="13"/>
      <c r="P232" s="8">
        <v>2900</v>
      </c>
      <c r="Q232" s="3"/>
    </row>
    <row r="233" spans="2:18" x14ac:dyDescent="0.25">
      <c r="B233" s="12" t="s">
        <v>6</v>
      </c>
      <c r="C233" s="13"/>
      <c r="D233" s="8">
        <v>6500</v>
      </c>
      <c r="E233" s="3"/>
      <c r="H233" s="12" t="s">
        <v>6</v>
      </c>
      <c r="I233" s="13"/>
      <c r="J233" s="8">
        <v>500</v>
      </c>
      <c r="K233" s="3"/>
      <c r="N233" s="12" t="s">
        <v>6</v>
      </c>
      <c r="O233" s="13"/>
      <c r="P233" s="8">
        <v>10000</v>
      </c>
      <c r="Q233" s="3"/>
    </row>
    <row r="234" spans="2:18" x14ac:dyDescent="0.25">
      <c r="B234" s="12" t="s">
        <v>7</v>
      </c>
      <c r="C234" s="13"/>
      <c r="D234" s="8">
        <v>50000</v>
      </c>
      <c r="E234" s="3"/>
      <c r="H234" s="12" t="s">
        <v>7</v>
      </c>
      <c r="I234" s="13"/>
      <c r="J234" s="8">
        <v>37000</v>
      </c>
      <c r="K234" s="3"/>
      <c r="N234" s="12" t="s">
        <v>7</v>
      </c>
      <c r="O234" s="13"/>
      <c r="P234" s="8">
        <v>47000</v>
      </c>
      <c r="Q234" s="3"/>
    </row>
    <row r="235" spans="2:18" x14ac:dyDescent="0.25">
      <c r="B235" s="12" t="s">
        <v>8</v>
      </c>
      <c r="C235" s="13"/>
      <c r="D235" s="8"/>
      <c r="E235" s="3"/>
      <c r="H235" s="12" t="s">
        <v>8</v>
      </c>
      <c r="I235" s="13"/>
      <c r="J235" s="8">
        <v>28000</v>
      </c>
      <c r="K235" s="3"/>
      <c r="N235" s="12" t="s">
        <v>8</v>
      </c>
      <c r="O235" s="13"/>
      <c r="P235" s="8"/>
      <c r="Q235" s="3"/>
    </row>
    <row r="236" spans="2:18" x14ac:dyDescent="0.25">
      <c r="B236" s="12" t="s">
        <v>9</v>
      </c>
      <c r="C236" s="13"/>
      <c r="D236" s="8"/>
      <c r="E236" s="3"/>
      <c r="H236" s="12" t="s">
        <v>9</v>
      </c>
      <c r="I236" s="13"/>
      <c r="J236" s="8"/>
      <c r="K236" s="3"/>
      <c r="N236" s="12" t="s">
        <v>9</v>
      </c>
      <c r="O236" s="13"/>
      <c r="P236" s="8"/>
      <c r="Q236" s="3"/>
    </row>
    <row r="237" spans="2:18" x14ac:dyDescent="0.25">
      <c r="B237" s="12" t="s">
        <v>35</v>
      </c>
      <c r="C237" s="13"/>
      <c r="D237" s="8"/>
      <c r="E237" s="3"/>
      <c r="H237" s="12" t="s">
        <v>35</v>
      </c>
      <c r="I237" s="13"/>
      <c r="J237" s="8"/>
      <c r="K237" s="3"/>
      <c r="N237" s="12" t="s">
        <v>35</v>
      </c>
      <c r="O237" s="13"/>
      <c r="P237" s="8"/>
      <c r="Q237" s="3"/>
    </row>
    <row r="238" spans="2:18" x14ac:dyDescent="0.25">
      <c r="B238" s="12"/>
      <c r="C238" s="13"/>
      <c r="D238" s="3" t="s">
        <v>33</v>
      </c>
      <c r="E238" s="3" t="s">
        <v>34</v>
      </c>
      <c r="H238" s="12"/>
      <c r="I238" s="13"/>
      <c r="J238" s="3" t="s">
        <v>33</v>
      </c>
      <c r="K238" s="3" t="s">
        <v>34</v>
      </c>
      <c r="N238" s="12"/>
      <c r="O238" s="13"/>
      <c r="P238" s="3" t="s">
        <v>33</v>
      </c>
      <c r="Q238" s="3" t="s">
        <v>34</v>
      </c>
    </row>
    <row r="239" spans="2:18" x14ac:dyDescent="0.25">
      <c r="B239" s="12" t="s">
        <v>11</v>
      </c>
      <c r="C239" s="13"/>
      <c r="D239" s="3">
        <v>700</v>
      </c>
      <c r="E239" s="9"/>
      <c r="H239" s="12" t="s">
        <v>11</v>
      </c>
      <c r="I239" s="13"/>
      <c r="J239" s="3">
        <v>700</v>
      </c>
      <c r="K239" s="9">
        <v>1400</v>
      </c>
      <c r="N239" s="12" t="s">
        <v>11</v>
      </c>
      <c r="O239" s="13"/>
      <c r="P239" s="3"/>
      <c r="Q239" s="9">
        <v>13300</v>
      </c>
    </row>
    <row r="240" spans="2:18" x14ac:dyDescent="0.25">
      <c r="B240" s="18" t="s">
        <v>24</v>
      </c>
      <c r="C240" s="13"/>
      <c r="D240" s="3"/>
      <c r="E240" s="9">
        <v>5400</v>
      </c>
      <c r="H240" s="18" t="s">
        <v>24</v>
      </c>
      <c r="I240" s="13"/>
      <c r="J240" s="3"/>
      <c r="K240" s="9">
        <v>5400</v>
      </c>
      <c r="N240" s="18" t="s">
        <v>24</v>
      </c>
      <c r="O240" s="13"/>
      <c r="P240" s="3"/>
      <c r="Q240" s="9">
        <v>5400</v>
      </c>
    </row>
    <row r="241" spans="2:17" x14ac:dyDescent="0.25">
      <c r="B241" s="18" t="s">
        <v>25</v>
      </c>
      <c r="C241" s="13"/>
      <c r="D241" s="3"/>
      <c r="E241" s="9">
        <v>50000</v>
      </c>
      <c r="H241" s="18" t="s">
        <v>25</v>
      </c>
      <c r="I241" s="13"/>
      <c r="J241" s="3"/>
      <c r="K241" s="9">
        <v>50000</v>
      </c>
      <c r="N241" s="18" t="s">
        <v>25</v>
      </c>
      <c r="O241" s="13"/>
      <c r="P241" s="3"/>
      <c r="Q241" s="9">
        <v>50000</v>
      </c>
    </row>
    <row r="242" spans="2:17" x14ac:dyDescent="0.25">
      <c r="B242" s="18" t="s">
        <v>26</v>
      </c>
      <c r="C242" s="13"/>
      <c r="D242" s="3"/>
      <c r="E242" s="9">
        <v>45000</v>
      </c>
      <c r="H242" s="18" t="s">
        <v>26</v>
      </c>
      <c r="I242" s="13"/>
      <c r="J242" s="3"/>
      <c r="K242" s="9">
        <v>45000</v>
      </c>
      <c r="N242" s="18" t="s">
        <v>26</v>
      </c>
      <c r="O242" s="13"/>
      <c r="P242" s="3"/>
      <c r="Q242" s="9">
        <v>45000</v>
      </c>
    </row>
    <row r="243" spans="2:17" x14ac:dyDescent="0.25">
      <c r="B243" s="18" t="s">
        <v>15</v>
      </c>
      <c r="C243" s="13"/>
      <c r="D243" s="3"/>
      <c r="E243" s="9">
        <v>60000</v>
      </c>
      <c r="H243" s="18" t="s">
        <v>15</v>
      </c>
      <c r="I243" s="13"/>
      <c r="J243" s="3"/>
      <c r="K243" s="9"/>
      <c r="N243" s="18" t="s">
        <v>15</v>
      </c>
      <c r="O243" s="13"/>
      <c r="P243" s="3"/>
      <c r="Q243" s="9"/>
    </row>
    <row r="244" spans="2:17" x14ac:dyDescent="0.25">
      <c r="B244" s="12" t="s">
        <v>16</v>
      </c>
      <c r="C244" s="13"/>
      <c r="D244" s="3"/>
      <c r="E244" s="9"/>
      <c r="H244" s="12" t="s">
        <v>16</v>
      </c>
      <c r="I244" s="13"/>
      <c r="J244" s="3"/>
      <c r="K244" s="9"/>
      <c r="N244" s="12" t="s">
        <v>16</v>
      </c>
      <c r="O244" s="13"/>
      <c r="P244" s="3"/>
      <c r="Q244" s="9"/>
    </row>
    <row r="245" spans="2:17" x14ac:dyDescent="0.25">
      <c r="B245" s="12" t="s">
        <v>17</v>
      </c>
      <c r="C245" s="13"/>
      <c r="D245" s="3"/>
      <c r="E245" s="9"/>
      <c r="H245" s="12" t="s">
        <v>17</v>
      </c>
      <c r="I245" s="13"/>
      <c r="J245" s="3"/>
      <c r="K245" s="9"/>
      <c r="N245" s="12" t="s">
        <v>17</v>
      </c>
      <c r="O245" s="13"/>
      <c r="P245" s="3"/>
      <c r="Q245" s="9"/>
    </row>
    <row r="246" spans="2:17" x14ac:dyDescent="0.25">
      <c r="B246" s="12" t="s">
        <v>18</v>
      </c>
      <c r="C246" s="13"/>
      <c r="D246" s="3"/>
      <c r="E246" s="9"/>
      <c r="H246" s="12" t="s">
        <v>18</v>
      </c>
      <c r="I246" s="13"/>
      <c r="J246" s="3"/>
      <c r="K246" s="9">
        <v>30000</v>
      </c>
      <c r="N246" s="12" t="s">
        <v>18</v>
      </c>
      <c r="O246" s="13"/>
      <c r="P246" s="3"/>
      <c r="Q246" s="9"/>
    </row>
    <row r="247" spans="2:17" x14ac:dyDescent="0.25">
      <c r="B247" s="12" t="s">
        <v>19</v>
      </c>
      <c r="C247" s="13"/>
      <c r="D247" s="3"/>
      <c r="H247" s="12" t="s">
        <v>19</v>
      </c>
      <c r="I247" s="13"/>
      <c r="J247" s="3"/>
      <c r="N247" s="12" t="s">
        <v>19</v>
      </c>
      <c r="O247" s="13"/>
      <c r="P247" s="3"/>
    </row>
    <row r="248" spans="2:17" x14ac:dyDescent="0.25">
      <c r="B248" s="12" t="s">
        <v>20</v>
      </c>
      <c r="C248" s="13"/>
      <c r="D248" s="3"/>
      <c r="E248" s="9"/>
      <c r="H248" s="12" t="s">
        <v>20</v>
      </c>
      <c r="I248" s="13"/>
      <c r="J248" s="3"/>
      <c r="K248" s="9"/>
      <c r="N248" s="12" t="s">
        <v>20</v>
      </c>
      <c r="O248" s="13"/>
      <c r="P248" s="3"/>
      <c r="Q248" s="9"/>
    </row>
    <row r="249" spans="2:17" x14ac:dyDescent="0.25">
      <c r="B249" s="12" t="s">
        <v>21</v>
      </c>
      <c r="C249" s="13"/>
      <c r="D249" s="3"/>
      <c r="E249" s="9"/>
      <c r="H249" s="12" t="s">
        <v>21</v>
      </c>
      <c r="I249" s="13"/>
      <c r="J249" s="3"/>
      <c r="K249" s="9"/>
      <c r="N249" s="12" t="s">
        <v>21</v>
      </c>
      <c r="O249" s="13"/>
      <c r="P249" s="3"/>
      <c r="Q249" s="9"/>
    </row>
    <row r="250" spans="2:17" x14ac:dyDescent="0.25">
      <c r="B250" s="12" t="s">
        <v>22</v>
      </c>
      <c r="C250" s="13"/>
      <c r="D250" s="3"/>
      <c r="E250" s="9"/>
      <c r="H250" s="12" t="s">
        <v>22</v>
      </c>
      <c r="I250" s="13"/>
      <c r="J250" s="3"/>
      <c r="K250" s="9"/>
      <c r="N250" s="12" t="s">
        <v>22</v>
      </c>
      <c r="O250" s="13"/>
      <c r="P250" s="3"/>
      <c r="Q250" s="9"/>
    </row>
    <row r="251" spans="2:17" x14ac:dyDescent="0.25">
      <c r="B251" s="12" t="s">
        <v>23</v>
      </c>
      <c r="C251" s="13"/>
      <c r="D251" s="3"/>
      <c r="E251" s="9"/>
      <c r="H251" s="12" t="s">
        <v>23</v>
      </c>
      <c r="I251" s="13"/>
      <c r="J251" s="3"/>
      <c r="K251" s="9"/>
      <c r="N251" s="12" t="s">
        <v>23</v>
      </c>
      <c r="O251" s="13"/>
      <c r="P251" s="3"/>
      <c r="Q251" s="9"/>
    </row>
    <row r="252" spans="2:17" x14ac:dyDescent="0.25">
      <c r="B252" s="12" t="s">
        <v>12</v>
      </c>
      <c r="C252" s="13"/>
      <c r="D252" s="3"/>
      <c r="E252" s="9">
        <v>48308</v>
      </c>
      <c r="H252" s="12" t="s">
        <v>12</v>
      </c>
      <c r="I252" s="13"/>
      <c r="J252" s="3"/>
      <c r="K252" s="9"/>
      <c r="N252" s="12" t="s">
        <v>12</v>
      </c>
      <c r="O252" s="13"/>
      <c r="P252" s="3"/>
      <c r="Q252" s="9"/>
    </row>
    <row r="253" spans="2:17" x14ac:dyDescent="0.25">
      <c r="B253" s="12" t="s">
        <v>13</v>
      </c>
      <c r="C253" s="13"/>
      <c r="D253" s="3"/>
      <c r="E253" s="9"/>
      <c r="H253" s="12" t="s">
        <v>13</v>
      </c>
      <c r="I253" s="13"/>
      <c r="J253" s="3"/>
      <c r="K253" s="9">
        <v>9300</v>
      </c>
      <c r="N253" s="12" t="s">
        <v>13</v>
      </c>
      <c r="O253" s="13"/>
      <c r="P253" s="3"/>
      <c r="Q253" s="9"/>
    </row>
    <row r="254" spans="2:17" x14ac:dyDescent="0.25">
      <c r="B254" s="12" t="s">
        <v>14</v>
      </c>
      <c r="C254" s="13"/>
      <c r="D254" s="3"/>
      <c r="E254" s="9"/>
      <c r="H254" s="12" t="s">
        <v>14</v>
      </c>
      <c r="I254" s="13"/>
      <c r="J254" s="3"/>
      <c r="K254" s="9"/>
      <c r="N254" s="12" t="s">
        <v>14</v>
      </c>
      <c r="O254" s="13"/>
      <c r="P254" s="3"/>
      <c r="Q254" s="9"/>
    </row>
    <row r="255" spans="2:17" x14ac:dyDescent="0.25">
      <c r="B255" s="12" t="s">
        <v>27</v>
      </c>
      <c r="C255" s="13"/>
      <c r="D255" s="3"/>
      <c r="E255" s="9"/>
      <c r="H255" s="12" t="s">
        <v>27</v>
      </c>
      <c r="I255" s="13"/>
      <c r="J255" s="3"/>
      <c r="K255" s="9"/>
      <c r="N255" s="12" t="s">
        <v>27</v>
      </c>
      <c r="O255" s="13"/>
      <c r="P255" s="3"/>
      <c r="Q255" s="9"/>
    </row>
    <row r="256" spans="2:17" x14ac:dyDescent="0.25">
      <c r="B256" s="12" t="s">
        <v>31</v>
      </c>
      <c r="C256" s="13"/>
      <c r="D256" s="3"/>
      <c r="E256" s="9">
        <v>18500</v>
      </c>
      <c r="H256" s="12" t="s">
        <v>31</v>
      </c>
      <c r="I256" s="13"/>
      <c r="J256" s="3"/>
      <c r="K256" s="9">
        <v>18500</v>
      </c>
      <c r="N256" s="12" t="s">
        <v>31</v>
      </c>
      <c r="O256" s="13"/>
      <c r="P256" s="3"/>
      <c r="Q256" s="9">
        <v>21000</v>
      </c>
    </row>
    <row r="257" spans="2:18" x14ac:dyDescent="0.25">
      <c r="B257" s="12" t="s">
        <v>32</v>
      </c>
      <c r="C257" s="13"/>
      <c r="D257" s="3"/>
      <c r="E257" s="9"/>
      <c r="H257" s="12" t="s">
        <v>32</v>
      </c>
      <c r="I257" s="13"/>
      <c r="J257" s="3"/>
      <c r="K257" s="9"/>
      <c r="N257" s="12" t="s">
        <v>32</v>
      </c>
      <c r="O257" s="13"/>
      <c r="P257" s="3"/>
      <c r="Q257" s="9"/>
    </row>
    <row r="258" spans="2:18" x14ac:dyDescent="0.25">
      <c r="B258" s="14"/>
      <c r="C258" s="15"/>
      <c r="D258" s="3" t="s">
        <v>29</v>
      </c>
      <c r="E258" s="3" t="s">
        <v>30</v>
      </c>
      <c r="H258" s="14"/>
      <c r="I258" s="15"/>
      <c r="J258" s="3" t="s">
        <v>29</v>
      </c>
      <c r="K258" s="3" t="s">
        <v>30</v>
      </c>
      <c r="N258" s="14"/>
      <c r="O258" s="15"/>
      <c r="P258" s="3" t="s">
        <v>29</v>
      </c>
      <c r="Q258" s="3" t="s">
        <v>30</v>
      </c>
    </row>
    <row r="259" spans="2:18" ht="15.75" thickBot="1" x14ac:dyDescent="0.3">
      <c r="B259" s="16" t="s">
        <v>28</v>
      </c>
      <c r="C259" s="17"/>
      <c r="D259" s="10">
        <f>SUM(D227:D237)</f>
        <v>287250</v>
      </c>
      <c r="E259" s="4">
        <f>SUM(E240:E257)</f>
        <v>227208</v>
      </c>
      <c r="H259" s="16" t="s">
        <v>28</v>
      </c>
      <c r="I259" s="17"/>
      <c r="J259" s="10">
        <f>SUM(J227:J237)</f>
        <v>362950</v>
      </c>
      <c r="K259" s="4">
        <f>SUM(K240:K257)</f>
        <v>158200</v>
      </c>
      <c r="N259" s="16" t="s">
        <v>28</v>
      </c>
      <c r="O259" s="17"/>
      <c r="P259" s="10">
        <f>SUM(P227:P237)</f>
        <v>170250</v>
      </c>
      <c r="Q259" s="4">
        <f>SUM(Q240:Q257)</f>
        <v>121400</v>
      </c>
    </row>
    <row r="260" spans="2:18" ht="15.75" thickTop="1" x14ac:dyDescent="0.25">
      <c r="E260" t="s">
        <v>28</v>
      </c>
      <c r="F260" s="11">
        <f>SUM(D259-E259)</f>
        <v>60042</v>
      </c>
      <c r="K260" t="s">
        <v>28</v>
      </c>
      <c r="L260" s="11">
        <f>SUM(J259-K259)</f>
        <v>204750</v>
      </c>
      <c r="Q260" t="s">
        <v>28</v>
      </c>
      <c r="R260" s="11">
        <f>SUM(P259-Q259)</f>
        <v>48850</v>
      </c>
    </row>
    <row r="261" spans="2:18" ht="15.75" thickBot="1" x14ac:dyDescent="0.3"/>
    <row r="262" spans="2:18" ht="15.75" thickBot="1" x14ac:dyDescent="0.3">
      <c r="B262" s="48">
        <v>44830</v>
      </c>
      <c r="C262" s="49"/>
      <c r="D262" s="49"/>
      <c r="E262" s="50"/>
      <c r="F262" s="6"/>
      <c r="H262" s="48">
        <v>44831</v>
      </c>
      <c r="I262" s="49"/>
      <c r="J262" s="49"/>
      <c r="K262" s="50"/>
      <c r="L262" s="6"/>
      <c r="N262" s="48">
        <v>44832</v>
      </c>
      <c r="O262" s="49"/>
      <c r="P262" s="49"/>
      <c r="Q262" s="50"/>
      <c r="R262" s="6"/>
    </row>
    <row r="263" spans="2:18" ht="15.75" thickTop="1" x14ac:dyDescent="0.25">
      <c r="B263" s="19" t="s">
        <v>0</v>
      </c>
      <c r="C263" s="20"/>
      <c r="D263" s="7">
        <v>31500</v>
      </c>
      <c r="E263" s="2"/>
      <c r="H263" s="19" t="s">
        <v>0</v>
      </c>
      <c r="I263" s="20"/>
      <c r="J263" s="7">
        <v>58450</v>
      </c>
      <c r="K263" s="2"/>
      <c r="N263" s="19" t="s">
        <v>0</v>
      </c>
      <c r="O263" s="20"/>
      <c r="P263" s="7">
        <v>55650</v>
      </c>
      <c r="Q263" s="2"/>
    </row>
    <row r="264" spans="2:18" x14ac:dyDescent="0.25">
      <c r="B264" s="12" t="s">
        <v>1</v>
      </c>
      <c r="C264" s="13"/>
      <c r="D264" s="8">
        <v>19300</v>
      </c>
      <c r="E264" s="3"/>
      <c r="H264" s="12" t="s">
        <v>1</v>
      </c>
      <c r="I264" s="13"/>
      <c r="J264" s="8">
        <v>37500</v>
      </c>
      <c r="K264" s="3"/>
      <c r="N264" s="12" t="s">
        <v>1</v>
      </c>
      <c r="O264" s="13"/>
      <c r="P264" s="8">
        <v>33450</v>
      </c>
      <c r="Q264" s="3"/>
    </row>
    <row r="265" spans="2:18" x14ac:dyDescent="0.25">
      <c r="B265" s="12" t="s">
        <v>2</v>
      </c>
      <c r="C265" s="13"/>
      <c r="D265" s="8">
        <v>87500</v>
      </c>
      <c r="E265" s="3"/>
      <c r="H265" s="12" t="s">
        <v>2</v>
      </c>
      <c r="I265" s="13"/>
      <c r="J265" s="8">
        <v>71150</v>
      </c>
      <c r="K265" s="3"/>
      <c r="N265" s="12" t="s">
        <v>2</v>
      </c>
      <c r="O265" s="13"/>
      <c r="P265" s="8">
        <v>101100</v>
      </c>
      <c r="Q265" s="3"/>
    </row>
    <row r="266" spans="2:18" x14ac:dyDescent="0.25">
      <c r="B266" s="12" t="s">
        <v>3</v>
      </c>
      <c r="C266" s="13"/>
      <c r="D266" s="8">
        <v>11600</v>
      </c>
      <c r="E266" s="3"/>
      <c r="H266" s="12" t="s">
        <v>3</v>
      </c>
      <c r="I266" s="13"/>
      <c r="J266" s="8">
        <v>10800</v>
      </c>
      <c r="K266" s="3"/>
      <c r="N266" s="12" t="s">
        <v>3</v>
      </c>
      <c r="O266" s="13"/>
      <c r="P266" s="8">
        <v>11700</v>
      </c>
      <c r="Q266" s="3"/>
    </row>
    <row r="267" spans="2:18" x14ac:dyDescent="0.25">
      <c r="B267" s="12" t="s">
        <v>4</v>
      </c>
      <c r="C267" s="13"/>
      <c r="D267" s="8">
        <v>36450</v>
      </c>
      <c r="E267" s="3"/>
      <c r="H267" s="12" t="s">
        <v>4</v>
      </c>
      <c r="I267" s="13"/>
      <c r="J267" s="8">
        <v>61300</v>
      </c>
      <c r="K267" s="3"/>
      <c r="N267" s="12" t="s">
        <v>4</v>
      </c>
      <c r="O267" s="13"/>
      <c r="P267" s="8">
        <v>51150</v>
      </c>
      <c r="Q267" s="3"/>
    </row>
    <row r="268" spans="2:18" x14ac:dyDescent="0.25">
      <c r="B268" s="12" t="s">
        <v>5</v>
      </c>
      <c r="C268" s="13"/>
      <c r="D268" s="8">
        <v>2300</v>
      </c>
      <c r="E268" s="3"/>
      <c r="H268" s="12" t="s">
        <v>5</v>
      </c>
      <c r="I268" s="13"/>
      <c r="J268" s="8">
        <v>6450</v>
      </c>
      <c r="K268" s="3"/>
      <c r="N268" s="12" t="s">
        <v>5</v>
      </c>
      <c r="O268" s="13"/>
      <c r="P268" s="8">
        <v>5300</v>
      </c>
      <c r="Q268" s="3"/>
    </row>
    <row r="269" spans="2:18" x14ac:dyDescent="0.25">
      <c r="B269" s="12" t="s">
        <v>6</v>
      </c>
      <c r="C269" s="13"/>
      <c r="D269" s="8">
        <v>2000</v>
      </c>
      <c r="E269" s="3"/>
      <c r="H269" s="12" t="s">
        <v>6</v>
      </c>
      <c r="I269" s="13"/>
      <c r="J269" s="8">
        <v>8700</v>
      </c>
      <c r="K269" s="3"/>
      <c r="N269" s="12" t="s">
        <v>6</v>
      </c>
      <c r="O269" s="13"/>
      <c r="P269" s="8">
        <v>5000</v>
      </c>
      <c r="Q269" s="3"/>
    </row>
    <row r="270" spans="2:18" x14ac:dyDescent="0.25">
      <c r="B270" s="12" t="s">
        <v>7</v>
      </c>
      <c r="C270" s="13"/>
      <c r="D270" s="8">
        <v>25000</v>
      </c>
      <c r="E270" s="3"/>
      <c r="H270" s="12" t="s">
        <v>7</v>
      </c>
      <c r="I270" s="13"/>
      <c r="J270" s="8">
        <v>52000</v>
      </c>
      <c r="K270" s="3"/>
      <c r="N270" s="12" t="s">
        <v>7</v>
      </c>
      <c r="O270" s="13"/>
      <c r="P270" s="8">
        <v>32000</v>
      </c>
      <c r="Q270" s="3"/>
    </row>
    <row r="271" spans="2:18" x14ac:dyDescent="0.25">
      <c r="B271" s="12" t="s">
        <v>8</v>
      </c>
      <c r="C271" s="13"/>
      <c r="D271" s="8"/>
      <c r="E271" s="3"/>
      <c r="H271" s="12" t="s">
        <v>8</v>
      </c>
      <c r="I271" s="13"/>
      <c r="J271" s="8">
        <v>4000</v>
      </c>
      <c r="K271" s="3"/>
      <c r="N271" s="12" t="s">
        <v>8</v>
      </c>
      <c r="O271" s="13"/>
      <c r="P271" s="8">
        <v>6000</v>
      </c>
      <c r="Q271" s="3"/>
    </row>
    <row r="272" spans="2:18" x14ac:dyDescent="0.25">
      <c r="B272" s="12" t="s">
        <v>9</v>
      </c>
      <c r="C272" s="13"/>
      <c r="D272" s="8"/>
      <c r="E272" s="3"/>
      <c r="H272" s="12" t="s">
        <v>9</v>
      </c>
      <c r="I272" s="13"/>
      <c r="J272" s="8"/>
      <c r="K272" s="3"/>
      <c r="N272" s="12" t="s">
        <v>9</v>
      </c>
      <c r="O272" s="13"/>
      <c r="P272" s="8"/>
      <c r="Q272" s="3"/>
    </row>
    <row r="273" spans="2:17" x14ac:dyDescent="0.25">
      <c r="B273" s="12" t="s">
        <v>35</v>
      </c>
      <c r="C273" s="13"/>
      <c r="D273" s="8"/>
      <c r="E273" s="3"/>
      <c r="H273" s="12" t="s">
        <v>35</v>
      </c>
      <c r="I273" s="13"/>
      <c r="J273" s="8"/>
      <c r="K273" s="3"/>
      <c r="N273" s="12" t="s">
        <v>35</v>
      </c>
      <c r="O273" s="13"/>
      <c r="P273" s="8"/>
      <c r="Q273" s="3"/>
    </row>
    <row r="274" spans="2:17" x14ac:dyDescent="0.25">
      <c r="B274" s="12"/>
      <c r="C274" s="13"/>
      <c r="D274" s="3" t="s">
        <v>33</v>
      </c>
      <c r="E274" s="3" t="s">
        <v>34</v>
      </c>
      <c r="H274" s="12"/>
      <c r="I274" s="13"/>
      <c r="J274" s="3" t="s">
        <v>33</v>
      </c>
      <c r="K274" s="3" t="s">
        <v>34</v>
      </c>
      <c r="N274" s="12"/>
      <c r="O274" s="13"/>
      <c r="P274" s="3" t="s">
        <v>33</v>
      </c>
      <c r="Q274" s="3" t="s">
        <v>34</v>
      </c>
    </row>
    <row r="275" spans="2:17" x14ac:dyDescent="0.25">
      <c r="B275" s="12" t="s">
        <v>11</v>
      </c>
      <c r="C275" s="13"/>
      <c r="D275" s="3">
        <v>2100</v>
      </c>
      <c r="E275" s="9">
        <v>1500</v>
      </c>
      <c r="H275" s="12" t="s">
        <v>11</v>
      </c>
      <c r="I275" s="13"/>
      <c r="J275" s="3"/>
      <c r="K275" s="9">
        <v>4700</v>
      </c>
      <c r="N275" s="12" t="s">
        <v>11</v>
      </c>
      <c r="O275" s="13"/>
      <c r="P275" s="3">
        <v>8700</v>
      </c>
      <c r="Q275" s="9">
        <v>4200</v>
      </c>
    </row>
    <row r="276" spans="2:17" x14ac:dyDescent="0.25">
      <c r="B276" s="18" t="s">
        <v>24</v>
      </c>
      <c r="C276" s="13"/>
      <c r="D276" s="3"/>
      <c r="E276" s="9">
        <v>4500</v>
      </c>
      <c r="H276" s="18" t="s">
        <v>24</v>
      </c>
      <c r="I276" s="13"/>
      <c r="J276" s="3"/>
      <c r="K276" s="9">
        <v>4500</v>
      </c>
      <c r="N276" s="18" t="s">
        <v>24</v>
      </c>
      <c r="O276" s="13"/>
      <c r="P276" s="3"/>
      <c r="Q276" s="9">
        <v>4500</v>
      </c>
    </row>
    <row r="277" spans="2:17" x14ac:dyDescent="0.25">
      <c r="B277" s="18" t="s">
        <v>25</v>
      </c>
      <c r="C277" s="13"/>
      <c r="D277" s="3"/>
      <c r="E277" s="9">
        <v>50000</v>
      </c>
      <c r="H277" s="18" t="s">
        <v>25</v>
      </c>
      <c r="I277" s="13"/>
      <c r="J277" s="3"/>
      <c r="K277" s="9">
        <v>50000</v>
      </c>
      <c r="N277" s="18" t="s">
        <v>25</v>
      </c>
      <c r="O277" s="13"/>
      <c r="P277" s="3"/>
      <c r="Q277" s="9">
        <v>50000</v>
      </c>
    </row>
    <row r="278" spans="2:17" x14ac:dyDescent="0.25">
      <c r="B278" s="18" t="s">
        <v>26</v>
      </c>
      <c r="C278" s="13"/>
      <c r="D278" s="3"/>
      <c r="E278" s="9">
        <v>45000</v>
      </c>
      <c r="H278" s="18" t="s">
        <v>26</v>
      </c>
      <c r="I278" s="13"/>
      <c r="J278" s="3"/>
      <c r="K278" s="9">
        <v>45000</v>
      </c>
      <c r="N278" s="18" t="s">
        <v>26</v>
      </c>
      <c r="O278" s="13"/>
      <c r="P278" s="3"/>
      <c r="Q278" s="9">
        <v>45000</v>
      </c>
    </row>
    <row r="279" spans="2:17" x14ac:dyDescent="0.25">
      <c r="B279" s="18" t="s">
        <v>15</v>
      </c>
      <c r="C279" s="13"/>
      <c r="D279" s="3"/>
      <c r="E279" s="9"/>
      <c r="H279" s="18" t="s">
        <v>15</v>
      </c>
      <c r="I279" s="13"/>
      <c r="J279" s="3"/>
      <c r="K279" s="9"/>
      <c r="N279" s="18" t="s">
        <v>15</v>
      </c>
      <c r="O279" s="13"/>
      <c r="P279" s="3"/>
      <c r="Q279" s="9"/>
    </row>
    <row r="280" spans="2:17" x14ac:dyDescent="0.25">
      <c r="B280" s="12" t="s">
        <v>16</v>
      </c>
      <c r="C280" s="13"/>
      <c r="D280" s="3"/>
      <c r="E280" s="9"/>
      <c r="H280" s="12" t="s">
        <v>16</v>
      </c>
      <c r="I280" s="13"/>
      <c r="J280" s="3"/>
      <c r="K280" s="9">
        <v>18862</v>
      </c>
      <c r="N280" s="12" t="s">
        <v>16</v>
      </c>
      <c r="O280" s="13"/>
      <c r="P280" s="3"/>
      <c r="Q280" s="9"/>
    </row>
    <row r="281" spans="2:17" x14ac:dyDescent="0.25">
      <c r="B281" s="12" t="s">
        <v>17</v>
      </c>
      <c r="C281" s="13"/>
      <c r="D281" s="3"/>
      <c r="E281" s="9"/>
      <c r="H281" s="12" t="s">
        <v>17</v>
      </c>
      <c r="I281" s="13"/>
      <c r="J281" s="3"/>
      <c r="K281" s="9"/>
      <c r="N281" s="12" t="s">
        <v>17</v>
      </c>
      <c r="O281" s="13"/>
      <c r="P281" s="3"/>
      <c r="Q281" s="9">
        <v>34272</v>
      </c>
    </row>
    <row r="282" spans="2:17" x14ac:dyDescent="0.25">
      <c r="B282" s="12" t="s">
        <v>18</v>
      </c>
      <c r="C282" s="13"/>
      <c r="D282" s="3"/>
      <c r="E282" s="9"/>
      <c r="H282" s="12" t="s">
        <v>18</v>
      </c>
      <c r="I282" s="13"/>
      <c r="J282" s="3"/>
      <c r="K282" s="9"/>
      <c r="N282" s="12" t="s">
        <v>18</v>
      </c>
      <c r="O282" s="13"/>
      <c r="P282" s="3"/>
      <c r="Q282" s="9">
        <v>57495</v>
      </c>
    </row>
    <row r="283" spans="2:17" x14ac:dyDescent="0.25">
      <c r="B283" s="12" t="s">
        <v>19</v>
      </c>
      <c r="C283" s="13"/>
      <c r="D283" s="3"/>
      <c r="H283" s="12" t="s">
        <v>19</v>
      </c>
      <c r="I283" s="13"/>
      <c r="J283" s="3"/>
      <c r="N283" s="12" t="s">
        <v>19</v>
      </c>
      <c r="O283" s="13"/>
      <c r="P283" s="3"/>
    </row>
    <row r="284" spans="2:17" x14ac:dyDescent="0.25">
      <c r="B284" s="12" t="s">
        <v>20</v>
      </c>
      <c r="C284" s="13"/>
      <c r="D284" s="3"/>
      <c r="E284" s="9"/>
      <c r="H284" s="12" t="s">
        <v>20</v>
      </c>
      <c r="I284" s="13"/>
      <c r="J284" s="3"/>
      <c r="K284" s="9">
        <v>45348</v>
      </c>
      <c r="N284" s="12" t="s">
        <v>20</v>
      </c>
      <c r="O284" s="13"/>
      <c r="P284" s="3"/>
      <c r="Q284" s="9"/>
    </row>
    <row r="285" spans="2:17" x14ac:dyDescent="0.25">
      <c r="B285" s="12" t="s">
        <v>21</v>
      </c>
      <c r="C285" s="13"/>
      <c r="D285" s="3"/>
      <c r="E285" s="9"/>
      <c r="H285" s="12" t="s">
        <v>21</v>
      </c>
      <c r="I285" s="13"/>
      <c r="J285" s="3"/>
      <c r="K285" s="9"/>
      <c r="N285" s="12" t="s">
        <v>21</v>
      </c>
      <c r="O285" s="13"/>
      <c r="P285" s="3"/>
      <c r="Q285" s="9"/>
    </row>
    <row r="286" spans="2:17" x14ac:dyDescent="0.25">
      <c r="B286" s="12" t="s">
        <v>22</v>
      </c>
      <c r="C286" s="13"/>
      <c r="D286" s="3"/>
      <c r="E286" s="9"/>
      <c r="H286" s="12" t="s">
        <v>22</v>
      </c>
      <c r="I286" s="13"/>
      <c r="J286" s="3"/>
      <c r="K286" s="9"/>
      <c r="N286" s="12" t="s">
        <v>22</v>
      </c>
      <c r="O286" s="13"/>
      <c r="P286" s="3"/>
      <c r="Q286" s="9"/>
    </row>
    <row r="287" spans="2:17" x14ac:dyDescent="0.25">
      <c r="B287" s="12" t="s">
        <v>23</v>
      </c>
      <c r="C287" s="13"/>
      <c r="D287" s="3"/>
      <c r="E287" s="9"/>
      <c r="H287" s="12" t="s">
        <v>23</v>
      </c>
      <c r="I287" s="13"/>
      <c r="J287" s="3"/>
      <c r="K287" s="9"/>
      <c r="N287" s="12" t="s">
        <v>23</v>
      </c>
      <c r="O287" s="13"/>
      <c r="P287" s="3"/>
      <c r="Q287" s="9"/>
    </row>
    <row r="288" spans="2:17" x14ac:dyDescent="0.25">
      <c r="B288" s="12" t="s">
        <v>12</v>
      </c>
      <c r="C288" s="13"/>
      <c r="D288" s="3"/>
      <c r="E288" s="9"/>
      <c r="H288" s="12" t="s">
        <v>12</v>
      </c>
      <c r="I288" s="13"/>
      <c r="J288" s="3"/>
      <c r="K288" s="9"/>
      <c r="N288" s="12" t="s">
        <v>12</v>
      </c>
      <c r="O288" s="13"/>
      <c r="P288" s="3"/>
      <c r="Q288" s="9"/>
    </row>
    <row r="289" spans="2:18" x14ac:dyDescent="0.25">
      <c r="B289" s="12" t="s">
        <v>13</v>
      </c>
      <c r="C289" s="13"/>
      <c r="D289" s="3"/>
      <c r="E289" s="9"/>
      <c r="H289" s="12" t="s">
        <v>13</v>
      </c>
      <c r="I289" s="13"/>
      <c r="J289" s="3"/>
      <c r="K289" s="9"/>
      <c r="N289" s="12" t="s">
        <v>13</v>
      </c>
      <c r="O289" s="13"/>
      <c r="P289" s="3"/>
      <c r="Q289" s="9"/>
    </row>
    <row r="290" spans="2:18" x14ac:dyDescent="0.25">
      <c r="B290" s="12" t="s">
        <v>14</v>
      </c>
      <c r="C290" s="13"/>
      <c r="D290" s="3"/>
      <c r="E290" s="9"/>
      <c r="H290" s="12" t="s">
        <v>14</v>
      </c>
      <c r="I290" s="13"/>
      <c r="J290" s="3"/>
      <c r="K290" s="9">
        <v>43108</v>
      </c>
      <c r="N290" s="12" t="s">
        <v>14</v>
      </c>
      <c r="O290" s="13"/>
      <c r="P290" s="3"/>
      <c r="Q290" s="9"/>
    </row>
    <row r="291" spans="2:18" x14ac:dyDescent="0.25">
      <c r="B291" s="12" t="s">
        <v>27</v>
      </c>
      <c r="C291" s="13"/>
      <c r="D291" s="3"/>
      <c r="E291" s="9">
        <v>60600</v>
      </c>
      <c r="H291" s="12" t="s">
        <v>27</v>
      </c>
      <c r="I291" s="13"/>
      <c r="J291" s="3"/>
      <c r="K291" s="9">
        <v>20800</v>
      </c>
      <c r="N291" s="12" t="s">
        <v>27</v>
      </c>
      <c r="O291" s="13"/>
      <c r="P291" s="3"/>
      <c r="Q291" s="9"/>
    </row>
    <row r="292" spans="2:18" x14ac:dyDescent="0.25">
      <c r="B292" s="12" t="s">
        <v>31</v>
      </c>
      <c r="C292" s="13"/>
      <c r="D292" s="3"/>
      <c r="E292" s="9">
        <v>18500</v>
      </c>
      <c r="H292" s="12" t="s">
        <v>31</v>
      </c>
      <c r="I292" s="13"/>
      <c r="J292" s="3"/>
      <c r="K292" s="9"/>
      <c r="N292" s="12" t="s">
        <v>31</v>
      </c>
      <c r="O292" s="13"/>
      <c r="P292" s="3"/>
      <c r="Q292" s="9">
        <v>18500</v>
      </c>
    </row>
    <row r="293" spans="2:18" x14ac:dyDescent="0.25">
      <c r="B293" s="12" t="s">
        <v>32</v>
      </c>
      <c r="C293" s="13"/>
      <c r="D293" s="3"/>
      <c r="E293" s="9"/>
      <c r="H293" s="12" t="s">
        <v>32</v>
      </c>
      <c r="I293" s="13"/>
      <c r="J293" s="3"/>
      <c r="K293" s="9"/>
      <c r="N293" s="12" t="s">
        <v>32</v>
      </c>
      <c r="O293" s="13"/>
      <c r="P293" s="3"/>
      <c r="Q293" s="9"/>
    </row>
    <row r="294" spans="2:18" x14ac:dyDescent="0.25">
      <c r="B294" s="14"/>
      <c r="C294" s="15"/>
      <c r="D294" s="3" t="s">
        <v>29</v>
      </c>
      <c r="E294" s="3" t="s">
        <v>30</v>
      </c>
      <c r="H294" s="14"/>
      <c r="I294" s="15"/>
      <c r="J294" s="3" t="s">
        <v>29</v>
      </c>
      <c r="K294" s="3" t="s">
        <v>30</v>
      </c>
      <c r="N294" s="14"/>
      <c r="O294" s="15"/>
      <c r="P294" s="3" t="s">
        <v>29</v>
      </c>
      <c r="Q294" s="3" t="s">
        <v>30</v>
      </c>
    </row>
    <row r="295" spans="2:18" ht="15.75" thickBot="1" x14ac:dyDescent="0.3">
      <c r="B295" s="16" t="s">
        <v>28</v>
      </c>
      <c r="C295" s="17"/>
      <c r="D295" s="10">
        <f>SUM(D263:D273)</f>
        <v>215650</v>
      </c>
      <c r="E295" s="4">
        <f>SUM(E276:E293)</f>
        <v>178600</v>
      </c>
      <c r="H295" s="16" t="s">
        <v>28</v>
      </c>
      <c r="I295" s="17"/>
      <c r="J295" s="10">
        <f>SUM(J263:J273)</f>
        <v>310350</v>
      </c>
      <c r="K295" s="4">
        <f>SUM(K276:K293)</f>
        <v>227618</v>
      </c>
      <c r="N295" s="16" t="s">
        <v>28</v>
      </c>
      <c r="O295" s="17"/>
      <c r="P295" s="10">
        <f>SUM(P263:P273)</f>
        <v>301350</v>
      </c>
      <c r="Q295" s="4">
        <f>SUM(Q276:Q293)</f>
        <v>209767</v>
      </c>
    </row>
    <row r="296" spans="2:18" ht="15.75" thickTop="1" x14ac:dyDescent="0.25">
      <c r="E296" t="s">
        <v>28</v>
      </c>
      <c r="F296" s="11">
        <f>SUM(D295-E295)</f>
        <v>37050</v>
      </c>
      <c r="K296" t="s">
        <v>28</v>
      </c>
      <c r="L296" s="11">
        <f>SUM(J295-K295)</f>
        <v>82732</v>
      </c>
      <c r="Q296" t="s">
        <v>28</v>
      </c>
      <c r="R296" s="11">
        <f>SUM(P295-Q295)</f>
        <v>91583</v>
      </c>
    </row>
    <row r="297" spans="2:18" ht="15.75" thickBot="1" x14ac:dyDescent="0.3"/>
    <row r="298" spans="2:18" ht="15.75" thickBot="1" x14ac:dyDescent="0.3">
      <c r="B298" s="48">
        <v>44833</v>
      </c>
      <c r="C298" s="49"/>
      <c r="D298" s="49"/>
      <c r="E298" s="50"/>
      <c r="F298" s="6"/>
      <c r="H298" s="48">
        <v>44834</v>
      </c>
      <c r="I298" s="49"/>
      <c r="J298" s="49"/>
      <c r="K298" s="50"/>
      <c r="L298" s="6"/>
    </row>
    <row r="299" spans="2:18" ht="15.75" thickTop="1" x14ac:dyDescent="0.25">
      <c r="B299" s="19" t="s">
        <v>0</v>
      </c>
      <c r="C299" s="20"/>
      <c r="D299" s="7">
        <v>28700</v>
      </c>
      <c r="E299" s="2"/>
      <c r="H299" s="19" t="s">
        <v>0</v>
      </c>
      <c r="I299" s="20"/>
      <c r="J299" s="7">
        <v>40250</v>
      </c>
      <c r="K299" s="2"/>
    </row>
    <row r="300" spans="2:18" x14ac:dyDescent="0.25">
      <c r="B300" s="12" t="s">
        <v>1</v>
      </c>
      <c r="C300" s="13"/>
      <c r="D300" s="8">
        <v>18600</v>
      </c>
      <c r="E300" s="3"/>
      <c r="H300" s="12" t="s">
        <v>1</v>
      </c>
      <c r="I300" s="13"/>
      <c r="J300" s="8">
        <v>27800</v>
      </c>
      <c r="K300" s="3"/>
    </row>
    <row r="301" spans="2:18" x14ac:dyDescent="0.25">
      <c r="B301" s="12" t="s">
        <v>2</v>
      </c>
      <c r="C301" s="13"/>
      <c r="D301" s="8">
        <v>69400</v>
      </c>
      <c r="E301" s="3"/>
      <c r="H301" s="12" t="s">
        <v>2</v>
      </c>
      <c r="I301" s="13"/>
      <c r="J301" s="8">
        <v>216500</v>
      </c>
      <c r="K301" s="3"/>
    </row>
    <row r="302" spans="2:18" x14ac:dyDescent="0.25">
      <c r="B302" s="12" t="s">
        <v>3</v>
      </c>
      <c r="C302" s="13"/>
      <c r="D302" s="8">
        <v>11600</v>
      </c>
      <c r="E302" s="3"/>
      <c r="H302" s="12" t="s">
        <v>3</v>
      </c>
      <c r="I302" s="13"/>
      <c r="J302" s="8">
        <v>13900</v>
      </c>
      <c r="K302" s="3"/>
    </row>
    <row r="303" spans="2:18" x14ac:dyDescent="0.25">
      <c r="B303" s="12" t="s">
        <v>4</v>
      </c>
      <c r="C303" s="13"/>
      <c r="D303" s="8">
        <v>51250</v>
      </c>
      <c r="E303" s="3"/>
      <c r="H303" s="12" t="s">
        <v>4</v>
      </c>
      <c r="I303" s="13"/>
      <c r="J303" s="8">
        <v>53950</v>
      </c>
      <c r="K303" s="3"/>
    </row>
    <row r="304" spans="2:18" x14ac:dyDescent="0.25">
      <c r="B304" s="12" t="s">
        <v>5</v>
      </c>
      <c r="C304" s="13"/>
      <c r="D304" s="8">
        <v>5200</v>
      </c>
      <c r="E304" s="3"/>
      <c r="H304" s="12" t="s">
        <v>5</v>
      </c>
      <c r="I304" s="13"/>
      <c r="J304" s="8">
        <v>2750</v>
      </c>
      <c r="K304" s="3"/>
    </row>
    <row r="305" spans="2:11" x14ac:dyDescent="0.25">
      <c r="B305" s="12" t="s">
        <v>6</v>
      </c>
      <c r="C305" s="13"/>
      <c r="D305" s="8">
        <v>4400</v>
      </c>
      <c r="E305" s="3"/>
      <c r="H305" s="12" t="s">
        <v>6</v>
      </c>
      <c r="I305" s="13"/>
      <c r="J305" s="8">
        <v>2500</v>
      </c>
      <c r="K305" s="3"/>
    </row>
    <row r="306" spans="2:11" x14ac:dyDescent="0.25">
      <c r="B306" s="12" t="s">
        <v>7</v>
      </c>
      <c r="C306" s="13"/>
      <c r="D306" s="8">
        <v>44000</v>
      </c>
      <c r="E306" s="3"/>
      <c r="H306" s="12" t="s">
        <v>7</v>
      </c>
      <c r="I306" s="13"/>
      <c r="J306" s="8">
        <v>40000</v>
      </c>
      <c r="K306" s="3"/>
    </row>
    <row r="307" spans="2:11" x14ac:dyDescent="0.25">
      <c r="B307" s="12" t="s">
        <v>8</v>
      </c>
      <c r="C307" s="13"/>
      <c r="D307" s="8"/>
      <c r="E307" s="3"/>
      <c r="H307" s="12" t="s">
        <v>8</v>
      </c>
      <c r="I307" s="13"/>
      <c r="J307" s="8"/>
      <c r="K307" s="3"/>
    </row>
    <row r="308" spans="2:11" x14ac:dyDescent="0.25">
      <c r="B308" s="12" t="s">
        <v>9</v>
      </c>
      <c r="C308" s="13"/>
      <c r="D308" s="8"/>
      <c r="E308" s="3"/>
      <c r="H308" s="12" t="s">
        <v>9</v>
      </c>
      <c r="I308" s="13"/>
      <c r="J308" s="8">
        <v>335400</v>
      </c>
      <c r="K308" s="3"/>
    </row>
    <row r="309" spans="2:11" x14ac:dyDescent="0.25">
      <c r="B309" s="12" t="s">
        <v>35</v>
      </c>
      <c r="C309" s="13"/>
      <c r="D309" s="8"/>
      <c r="E309" s="3"/>
      <c r="H309" s="12" t="s">
        <v>35</v>
      </c>
      <c r="I309" s="13"/>
      <c r="J309" s="8"/>
      <c r="K309" s="3"/>
    </row>
    <row r="310" spans="2:11" x14ac:dyDescent="0.25">
      <c r="B310" s="12"/>
      <c r="C310" s="13"/>
      <c r="D310" s="3" t="s">
        <v>33</v>
      </c>
      <c r="E310" s="3" t="s">
        <v>34</v>
      </c>
      <c r="H310" s="12"/>
      <c r="I310" s="13"/>
      <c r="J310" s="3" t="s">
        <v>33</v>
      </c>
      <c r="K310" s="3" t="s">
        <v>34</v>
      </c>
    </row>
    <row r="311" spans="2:11" x14ac:dyDescent="0.25">
      <c r="B311" s="12" t="s">
        <v>11</v>
      </c>
      <c r="C311" s="13"/>
      <c r="D311" s="3">
        <v>14400</v>
      </c>
      <c r="E311" s="9">
        <v>700</v>
      </c>
      <c r="H311" s="12" t="s">
        <v>11</v>
      </c>
      <c r="I311" s="13"/>
      <c r="J311" s="3">
        <v>6500</v>
      </c>
      <c r="K311" s="9">
        <v>6400</v>
      </c>
    </row>
    <row r="312" spans="2:11" x14ac:dyDescent="0.25">
      <c r="B312" s="18" t="s">
        <v>24</v>
      </c>
      <c r="C312" s="13"/>
      <c r="D312" s="3"/>
      <c r="E312" s="9">
        <v>4500</v>
      </c>
      <c r="H312" s="18" t="s">
        <v>24</v>
      </c>
      <c r="I312" s="13"/>
      <c r="J312" s="3"/>
      <c r="K312" s="9">
        <v>4500</v>
      </c>
    </row>
    <row r="313" spans="2:11" x14ac:dyDescent="0.25">
      <c r="B313" s="18" t="s">
        <v>25</v>
      </c>
      <c r="C313" s="13"/>
      <c r="D313" s="3"/>
      <c r="E313" s="9">
        <v>50000</v>
      </c>
      <c r="H313" s="18" t="s">
        <v>25</v>
      </c>
      <c r="I313" s="13"/>
      <c r="J313" s="3"/>
      <c r="K313" s="9">
        <v>50000</v>
      </c>
    </row>
    <row r="314" spans="2:11" x14ac:dyDescent="0.25">
      <c r="B314" s="18" t="s">
        <v>26</v>
      </c>
      <c r="C314" s="13"/>
      <c r="D314" s="3"/>
      <c r="E314" s="9">
        <v>45000</v>
      </c>
      <c r="H314" s="18" t="s">
        <v>26</v>
      </c>
      <c r="I314" s="13"/>
      <c r="J314" s="3"/>
      <c r="K314" s="9">
        <v>45000</v>
      </c>
    </row>
    <row r="315" spans="2:11" x14ac:dyDescent="0.25">
      <c r="B315" s="18" t="s">
        <v>15</v>
      </c>
      <c r="C315" s="13"/>
      <c r="D315" s="3"/>
      <c r="E315" s="9">
        <v>50500</v>
      </c>
      <c r="H315" s="18" t="s">
        <v>15</v>
      </c>
      <c r="I315" s="13"/>
      <c r="J315" s="3"/>
      <c r="K315" s="9"/>
    </row>
    <row r="316" spans="2:11" x14ac:dyDescent="0.25">
      <c r="B316" s="12" t="s">
        <v>16</v>
      </c>
      <c r="C316" s="13"/>
      <c r="D316" s="3"/>
      <c r="E316" s="9"/>
      <c r="H316" s="12" t="s">
        <v>16</v>
      </c>
      <c r="I316" s="13"/>
      <c r="J316" s="3"/>
      <c r="K316" s="9"/>
    </row>
    <row r="317" spans="2:11" x14ac:dyDescent="0.25">
      <c r="B317" s="12" t="s">
        <v>17</v>
      </c>
      <c r="C317" s="13"/>
      <c r="D317" s="3"/>
      <c r="E317" s="9"/>
      <c r="H317" s="12" t="s">
        <v>17</v>
      </c>
      <c r="I317" s="13"/>
      <c r="J317" s="3"/>
      <c r="K317" s="9"/>
    </row>
    <row r="318" spans="2:11" x14ac:dyDescent="0.25">
      <c r="B318" s="12" t="s">
        <v>18</v>
      </c>
      <c r="C318" s="13"/>
      <c r="D318" s="3"/>
      <c r="E318" s="9"/>
      <c r="H318" s="12" t="s">
        <v>18</v>
      </c>
      <c r="I318" s="13"/>
      <c r="J318" s="3"/>
      <c r="K318" s="9">
        <v>24000</v>
      </c>
    </row>
    <row r="319" spans="2:11" x14ac:dyDescent="0.25">
      <c r="B319" s="12" t="s">
        <v>19</v>
      </c>
      <c r="C319" s="13"/>
      <c r="D319" s="3"/>
      <c r="H319" s="12" t="s">
        <v>19</v>
      </c>
      <c r="I319" s="13"/>
      <c r="J319" s="3"/>
      <c r="K319">
        <v>28200</v>
      </c>
    </row>
    <row r="320" spans="2:11" x14ac:dyDescent="0.25">
      <c r="B320" s="12" t="s">
        <v>20</v>
      </c>
      <c r="C320" s="13"/>
      <c r="D320" s="3"/>
      <c r="E320" s="9"/>
      <c r="H320" s="12" t="s">
        <v>20</v>
      </c>
      <c r="I320" s="13"/>
      <c r="J320" s="3"/>
      <c r="K320" s="9"/>
    </row>
    <row r="321" spans="2:12" x14ac:dyDescent="0.25">
      <c r="B321" s="12" t="s">
        <v>21</v>
      </c>
      <c r="C321" s="13"/>
      <c r="D321" s="3"/>
      <c r="E321" s="9"/>
      <c r="H321" s="12" t="s">
        <v>21</v>
      </c>
      <c r="I321" s="13"/>
      <c r="J321" s="3"/>
      <c r="K321" s="9"/>
    </row>
    <row r="322" spans="2:12" x14ac:dyDescent="0.25">
      <c r="B322" s="12" t="s">
        <v>22</v>
      </c>
      <c r="C322" s="13"/>
      <c r="D322" s="3"/>
      <c r="E322" s="9"/>
      <c r="H322" s="12" t="s">
        <v>22</v>
      </c>
      <c r="I322" s="13"/>
      <c r="J322" s="3"/>
      <c r="K322" s="9"/>
    </row>
    <row r="323" spans="2:12" x14ac:dyDescent="0.25">
      <c r="B323" s="12" t="s">
        <v>23</v>
      </c>
      <c r="C323" s="13"/>
      <c r="D323" s="3"/>
      <c r="E323" s="9"/>
      <c r="H323" s="12" t="s">
        <v>23</v>
      </c>
      <c r="I323" s="13"/>
      <c r="J323" s="3"/>
      <c r="K323" s="9"/>
    </row>
    <row r="324" spans="2:12" x14ac:dyDescent="0.25">
      <c r="B324" s="12" t="s">
        <v>12</v>
      </c>
      <c r="C324" s="13"/>
      <c r="D324" s="3"/>
      <c r="E324" s="9">
        <v>61949</v>
      </c>
      <c r="H324" s="12" t="s">
        <v>12</v>
      </c>
      <c r="I324" s="13"/>
      <c r="J324" s="3"/>
      <c r="K324" s="9"/>
    </row>
    <row r="325" spans="2:12" x14ac:dyDescent="0.25">
      <c r="B325" s="12" t="s">
        <v>13</v>
      </c>
      <c r="C325" s="13"/>
      <c r="D325" s="3"/>
      <c r="E325" s="9"/>
      <c r="H325" s="12" t="s">
        <v>13</v>
      </c>
      <c r="I325" s="13"/>
      <c r="J325" s="3"/>
      <c r="K325" s="9"/>
    </row>
    <row r="326" spans="2:12" x14ac:dyDescent="0.25">
      <c r="B326" s="12" t="s">
        <v>14</v>
      </c>
      <c r="C326" s="13"/>
      <c r="D326" s="3"/>
      <c r="E326" s="9"/>
      <c r="H326" s="12" t="s">
        <v>14</v>
      </c>
      <c r="I326" s="13"/>
      <c r="J326" s="3"/>
      <c r="K326" s="9"/>
    </row>
    <row r="327" spans="2:12" x14ac:dyDescent="0.25">
      <c r="B327" s="12" t="s">
        <v>27</v>
      </c>
      <c r="C327" s="13"/>
      <c r="D327" s="3"/>
      <c r="E327" s="9"/>
      <c r="H327" s="12" t="s">
        <v>27</v>
      </c>
      <c r="I327" s="13"/>
      <c r="J327" s="3"/>
      <c r="K327" s="9"/>
    </row>
    <row r="328" spans="2:12" x14ac:dyDescent="0.25">
      <c r="B328" s="12" t="s">
        <v>31</v>
      </c>
      <c r="C328" s="13"/>
      <c r="D328" s="3"/>
      <c r="E328" s="9"/>
      <c r="H328" s="12" t="s">
        <v>31</v>
      </c>
      <c r="I328" s="13"/>
      <c r="J328" s="3" t="s">
        <v>47</v>
      </c>
      <c r="K328" s="9">
        <v>308460</v>
      </c>
    </row>
    <row r="329" spans="2:12" x14ac:dyDescent="0.25">
      <c r="B329" s="12" t="s">
        <v>32</v>
      </c>
      <c r="C329" s="13"/>
      <c r="D329" s="3" t="s">
        <v>43</v>
      </c>
      <c r="E329" s="9">
        <v>4400</v>
      </c>
      <c r="H329" s="12" t="s">
        <v>32</v>
      </c>
      <c r="I329" s="13"/>
      <c r="J329" s="3" t="s">
        <v>46</v>
      </c>
      <c r="K329" s="9">
        <v>107230</v>
      </c>
    </row>
    <row r="330" spans="2:12" x14ac:dyDescent="0.25">
      <c r="B330" s="14"/>
      <c r="C330" s="15"/>
      <c r="D330" s="3" t="s">
        <v>29</v>
      </c>
      <c r="E330" s="3" t="s">
        <v>30</v>
      </c>
      <c r="H330" s="14"/>
      <c r="I330" s="15"/>
      <c r="J330" s="3" t="s">
        <v>29</v>
      </c>
      <c r="K330" s="3" t="s">
        <v>30</v>
      </c>
    </row>
    <row r="331" spans="2:12" ht="15.75" thickBot="1" x14ac:dyDescent="0.3">
      <c r="B331" s="16" t="s">
        <v>28</v>
      </c>
      <c r="C331" s="17"/>
      <c r="D331" s="10">
        <f>SUM(D299:D309)</f>
        <v>233150</v>
      </c>
      <c r="E331" s="4">
        <f>SUM(E312:E329)</f>
        <v>216349</v>
      </c>
      <c r="H331" s="16" t="s">
        <v>28</v>
      </c>
      <c r="I331" s="17"/>
      <c r="J331" s="10">
        <f>SUM(J299:J309)</f>
        <v>733050</v>
      </c>
      <c r="K331" s="4">
        <f>SUM(K312:K329)</f>
        <v>567390</v>
      </c>
    </row>
    <row r="332" spans="2:12" ht="15.75" thickTop="1" x14ac:dyDescent="0.25">
      <c r="E332" t="s">
        <v>28</v>
      </c>
      <c r="F332" s="11">
        <f>SUM(D331-E331)</f>
        <v>16801</v>
      </c>
      <c r="K332" t="s">
        <v>28</v>
      </c>
      <c r="L332" s="11">
        <f>SUM(J331-K331)</f>
        <v>165660</v>
      </c>
    </row>
  </sheetData>
  <mergeCells count="290">
    <mergeCell ref="B298:E298"/>
    <mergeCell ref="H262:K262"/>
    <mergeCell ref="B226:E226"/>
    <mergeCell ref="H190:K190"/>
    <mergeCell ref="N153:Q153"/>
    <mergeCell ref="N116:Q116"/>
    <mergeCell ref="B116:E116"/>
    <mergeCell ref="B106:C106"/>
    <mergeCell ref="B107:C107"/>
    <mergeCell ref="B108:C108"/>
    <mergeCell ref="B109:C109"/>
    <mergeCell ref="B110:C110"/>
    <mergeCell ref="B111:C111"/>
    <mergeCell ref="B112:C112"/>
    <mergeCell ref="H153:K153"/>
    <mergeCell ref="B153:E153"/>
    <mergeCell ref="B190:E190"/>
    <mergeCell ref="N190:Q190"/>
    <mergeCell ref="H226:K226"/>
    <mergeCell ref="N226:Q226"/>
    <mergeCell ref="B262:E262"/>
    <mergeCell ref="N262:Q262"/>
    <mergeCell ref="H298:K29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E79"/>
    <mergeCell ref="B80:C80"/>
    <mergeCell ref="B81:C81"/>
    <mergeCell ref="B82:C82"/>
    <mergeCell ref="B83:C83"/>
    <mergeCell ref="B84:C84"/>
    <mergeCell ref="B85:C85"/>
    <mergeCell ref="B86:C86"/>
    <mergeCell ref="B87:C87"/>
    <mergeCell ref="N68:O68"/>
    <mergeCell ref="N69:O69"/>
    <mergeCell ref="N70:O70"/>
    <mergeCell ref="N71:O71"/>
    <mergeCell ref="N72:O72"/>
    <mergeCell ref="N73:O73"/>
    <mergeCell ref="N74:O74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41:Q41"/>
    <mergeCell ref="N42:O42"/>
    <mergeCell ref="N43:O43"/>
    <mergeCell ref="N44:O44"/>
    <mergeCell ref="N45:O45"/>
    <mergeCell ref="N46:O46"/>
    <mergeCell ref="N47:O47"/>
    <mergeCell ref="N48:O48"/>
    <mergeCell ref="N49:O49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4:C4"/>
    <mergeCell ref="B5:C5"/>
    <mergeCell ref="B6:C6"/>
    <mergeCell ref="B7:C7"/>
    <mergeCell ref="B8:C8"/>
    <mergeCell ref="B41:E41"/>
    <mergeCell ref="B42:C42"/>
    <mergeCell ref="B43:C43"/>
    <mergeCell ref="B44:C44"/>
    <mergeCell ref="B13:C13"/>
    <mergeCell ref="B14:C14"/>
    <mergeCell ref="B15:C15"/>
    <mergeCell ref="B16:C16"/>
    <mergeCell ref="B17:C17"/>
    <mergeCell ref="B18:C18"/>
    <mergeCell ref="B19:C19"/>
    <mergeCell ref="B20:C20"/>
    <mergeCell ref="B9:C9"/>
    <mergeCell ref="H5:I5"/>
    <mergeCell ref="H6:I6"/>
    <mergeCell ref="H7:I7"/>
    <mergeCell ref="H8:I8"/>
    <mergeCell ref="B34:C34"/>
    <mergeCell ref="B35:C35"/>
    <mergeCell ref="B36:C36"/>
    <mergeCell ref="B3:E3"/>
    <mergeCell ref="B28:C28"/>
    <mergeCell ref="B29:C29"/>
    <mergeCell ref="B30:C30"/>
    <mergeCell ref="B31:C31"/>
    <mergeCell ref="B32:C32"/>
    <mergeCell ref="B33:C33"/>
    <mergeCell ref="B22:C22"/>
    <mergeCell ref="B23:C23"/>
    <mergeCell ref="B24:C24"/>
    <mergeCell ref="B25:C25"/>
    <mergeCell ref="B26:C26"/>
    <mergeCell ref="B27:C27"/>
    <mergeCell ref="B21:C21"/>
    <mergeCell ref="B10:C10"/>
    <mergeCell ref="B11:C11"/>
    <mergeCell ref="B12:C12"/>
    <mergeCell ref="H23:I23"/>
    <mergeCell ref="H14:I14"/>
    <mergeCell ref="H15:I15"/>
    <mergeCell ref="H16:I16"/>
    <mergeCell ref="H17:I17"/>
    <mergeCell ref="H18:I18"/>
    <mergeCell ref="H9:I9"/>
    <mergeCell ref="H10:I10"/>
    <mergeCell ref="H11:I11"/>
    <mergeCell ref="H12:I12"/>
    <mergeCell ref="H13:I13"/>
    <mergeCell ref="N3:Q3"/>
    <mergeCell ref="N4:O4"/>
    <mergeCell ref="N5:O5"/>
    <mergeCell ref="N6:O6"/>
    <mergeCell ref="N7:O7"/>
    <mergeCell ref="H34:I34"/>
    <mergeCell ref="H35:I35"/>
    <mergeCell ref="H36:I36"/>
    <mergeCell ref="H3:K3"/>
    <mergeCell ref="H4:I4"/>
    <mergeCell ref="H29:I29"/>
    <mergeCell ref="H30:I30"/>
    <mergeCell ref="H31:I31"/>
    <mergeCell ref="H32:I32"/>
    <mergeCell ref="H33:I33"/>
    <mergeCell ref="H24:I24"/>
    <mergeCell ref="H25:I25"/>
    <mergeCell ref="H26:I26"/>
    <mergeCell ref="H27:I27"/>
    <mergeCell ref="H28:I28"/>
    <mergeCell ref="H19:I19"/>
    <mergeCell ref="H20:I20"/>
    <mergeCell ref="H21:I21"/>
    <mergeCell ref="H22:I22"/>
    <mergeCell ref="N13:O13"/>
    <mergeCell ref="N14:O14"/>
    <mergeCell ref="N15:O15"/>
    <mergeCell ref="N16:O16"/>
    <mergeCell ref="N17:O17"/>
    <mergeCell ref="N8:O8"/>
    <mergeCell ref="N9:O9"/>
    <mergeCell ref="N10:O10"/>
    <mergeCell ref="N11:O11"/>
    <mergeCell ref="N12:O12"/>
    <mergeCell ref="N23:O23"/>
    <mergeCell ref="N24:O24"/>
    <mergeCell ref="N25:O25"/>
    <mergeCell ref="N26:O26"/>
    <mergeCell ref="N27:O27"/>
    <mergeCell ref="N18:O18"/>
    <mergeCell ref="N19:O19"/>
    <mergeCell ref="N20:O20"/>
    <mergeCell ref="N21:O21"/>
    <mergeCell ref="N22:O22"/>
    <mergeCell ref="N33:O33"/>
    <mergeCell ref="N34:O34"/>
    <mergeCell ref="N35:O35"/>
    <mergeCell ref="N36:O36"/>
    <mergeCell ref="N28:O28"/>
    <mergeCell ref="N29:O29"/>
    <mergeCell ref="N30:O30"/>
    <mergeCell ref="N31:O31"/>
    <mergeCell ref="N32:O32"/>
    <mergeCell ref="H41:K41"/>
    <mergeCell ref="H42:I42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56:I56"/>
    <mergeCell ref="H57:I57"/>
    <mergeCell ref="H58:I58"/>
    <mergeCell ref="H68:I68"/>
    <mergeCell ref="H69:I69"/>
    <mergeCell ref="H70:I70"/>
    <mergeCell ref="H71:I71"/>
    <mergeCell ref="H72:I72"/>
    <mergeCell ref="H73:I73"/>
    <mergeCell ref="H74:I74"/>
    <mergeCell ref="H59:I59"/>
    <mergeCell ref="H60:I60"/>
    <mergeCell ref="H61:I61"/>
    <mergeCell ref="H62:I62"/>
    <mergeCell ref="H63:I63"/>
    <mergeCell ref="H64:I64"/>
    <mergeCell ref="H65:I65"/>
    <mergeCell ref="H66:I66"/>
    <mergeCell ref="H67:I67"/>
    <mergeCell ref="H94:I94"/>
    <mergeCell ref="H95:I95"/>
    <mergeCell ref="H96:I96"/>
    <mergeCell ref="H79:K79"/>
    <mergeCell ref="H80:I80"/>
    <mergeCell ref="H81:I81"/>
    <mergeCell ref="H82:I82"/>
    <mergeCell ref="H83:I83"/>
    <mergeCell ref="H84:I84"/>
    <mergeCell ref="H85:I85"/>
    <mergeCell ref="H86:I86"/>
    <mergeCell ref="H87:I87"/>
    <mergeCell ref="N79:Q79"/>
    <mergeCell ref="H116:K116"/>
    <mergeCell ref="H106:I106"/>
    <mergeCell ref="H107:I107"/>
    <mergeCell ref="H108:I108"/>
    <mergeCell ref="H109:I109"/>
    <mergeCell ref="H110:I110"/>
    <mergeCell ref="H111:I111"/>
    <mergeCell ref="H112:I112"/>
    <mergeCell ref="H97:I97"/>
    <mergeCell ref="H98:I98"/>
    <mergeCell ref="H99:I99"/>
    <mergeCell ref="H100:I100"/>
    <mergeCell ref="H101:I101"/>
    <mergeCell ref="H102:I102"/>
    <mergeCell ref="H103:I103"/>
    <mergeCell ref="H104:I104"/>
    <mergeCell ref="H105:I105"/>
    <mergeCell ref="H88:I88"/>
    <mergeCell ref="H89:I89"/>
    <mergeCell ref="H90:I90"/>
    <mergeCell ref="H91:I91"/>
    <mergeCell ref="H92:I92"/>
    <mergeCell ref="H93:I9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6DE6-B2B0-4E46-9839-D07F7AD83291}">
  <dimension ref="D3:X213"/>
  <sheetViews>
    <sheetView tabSelected="1" topLeftCell="J151" zoomScale="57" zoomScaleNormal="70" workbookViewId="0">
      <selection activeCell="L210" sqref="L210"/>
    </sheetView>
  </sheetViews>
  <sheetFormatPr baseColWidth="10" defaultRowHeight="15" x14ac:dyDescent="0.25"/>
  <cols>
    <col min="6" max="6" width="16.7109375" customWidth="1"/>
    <col min="7" max="7" width="16.28515625" customWidth="1"/>
    <col min="8" max="8" width="18" customWidth="1"/>
    <col min="11" max="11" width="19.85546875" customWidth="1"/>
    <col min="12" max="12" width="16" customWidth="1"/>
    <col min="13" max="13" width="18.140625" customWidth="1"/>
    <col min="16" max="16" width="20.28515625" customWidth="1"/>
    <col min="17" max="17" width="15.7109375" customWidth="1"/>
    <col min="18" max="18" width="16.140625" customWidth="1"/>
    <col min="21" max="21" width="18.5703125" customWidth="1"/>
    <col min="22" max="22" width="19.5703125" customWidth="1"/>
    <col min="23" max="23" width="15.7109375" customWidth="1"/>
    <col min="24" max="24" width="18.42578125" customWidth="1"/>
  </cols>
  <sheetData>
    <row r="3" spans="4:24" ht="15.75" thickBot="1" x14ac:dyDescent="0.3"/>
    <row r="4" spans="4:24" ht="15.75" thickBot="1" x14ac:dyDescent="0.3">
      <c r="D4" s="48">
        <v>45078</v>
      </c>
      <c r="E4" s="49"/>
      <c r="F4" s="49"/>
      <c r="G4" s="50"/>
      <c r="H4" s="6"/>
      <c r="I4" s="48">
        <v>45079</v>
      </c>
      <c r="J4" s="49"/>
      <c r="K4" s="49"/>
      <c r="L4" s="50"/>
      <c r="M4" s="6"/>
      <c r="N4" s="48">
        <v>45080</v>
      </c>
      <c r="O4" s="49"/>
      <c r="P4" s="49"/>
      <c r="Q4" s="50"/>
      <c r="R4" s="6"/>
      <c r="S4" s="48">
        <v>45082</v>
      </c>
      <c r="T4" s="49"/>
      <c r="U4" s="49"/>
      <c r="V4" s="50"/>
      <c r="W4" s="6"/>
    </row>
    <row r="5" spans="4:24" ht="15.75" thickTop="1" x14ac:dyDescent="0.25">
      <c r="D5" s="19" t="s">
        <v>0</v>
      </c>
      <c r="E5" s="20"/>
      <c r="F5" s="7">
        <v>34300</v>
      </c>
      <c r="G5" s="2"/>
      <c r="I5" s="19" t="s">
        <v>0</v>
      </c>
      <c r="J5" s="20"/>
      <c r="K5" s="7">
        <v>32000</v>
      </c>
      <c r="L5" s="2"/>
      <c r="N5" s="19" t="s">
        <v>0</v>
      </c>
      <c r="O5" s="20"/>
      <c r="P5" s="7">
        <v>40100</v>
      </c>
      <c r="Q5" s="2"/>
      <c r="S5" s="19" t="s">
        <v>0</v>
      </c>
      <c r="T5" s="20"/>
      <c r="U5" s="7">
        <v>32000</v>
      </c>
      <c r="V5" s="2"/>
    </row>
    <row r="6" spans="4:24" x14ac:dyDescent="0.25">
      <c r="D6" s="12" t="s">
        <v>1</v>
      </c>
      <c r="E6" s="13"/>
      <c r="F6" s="8">
        <v>47100</v>
      </c>
      <c r="G6" s="3"/>
      <c r="I6" s="12" t="s">
        <v>1</v>
      </c>
      <c r="J6" s="13"/>
      <c r="K6" s="8">
        <v>28350</v>
      </c>
      <c r="L6" s="3"/>
      <c r="N6" s="12" t="s">
        <v>1</v>
      </c>
      <c r="O6" s="13"/>
      <c r="P6" s="8">
        <v>17300</v>
      </c>
      <c r="Q6" s="3"/>
      <c r="S6" s="12" t="s">
        <v>1</v>
      </c>
      <c r="T6" s="13"/>
      <c r="U6" s="8">
        <v>45600</v>
      </c>
      <c r="V6" s="3"/>
    </row>
    <row r="7" spans="4:24" x14ac:dyDescent="0.25">
      <c r="D7" s="12" t="s">
        <v>2</v>
      </c>
      <c r="E7" s="13"/>
      <c r="F7" s="8">
        <v>98000</v>
      </c>
      <c r="G7" s="3"/>
      <c r="I7" s="12" t="s">
        <v>2</v>
      </c>
      <c r="J7" s="13"/>
      <c r="K7" s="8">
        <v>170000</v>
      </c>
      <c r="L7" s="3"/>
      <c r="N7" s="12" t="s">
        <v>2</v>
      </c>
      <c r="O7" s="13"/>
      <c r="P7" s="8">
        <v>61500</v>
      </c>
      <c r="Q7" s="3"/>
      <c r="S7" s="12" t="s">
        <v>2</v>
      </c>
      <c r="T7" s="13"/>
      <c r="U7" s="8">
        <v>90000</v>
      </c>
      <c r="V7" s="3"/>
      <c r="X7" s="11">
        <f>SUM(H38+M38+R38+W38+W73+R73+M73+H73+H108+M108+R108+W108+W143+R143+M143+H143+H178+M178+R178+W178+W213+R213+M213+H213)</f>
        <v>1329315</v>
      </c>
    </row>
    <row r="8" spans="4:24" x14ac:dyDescent="0.25">
      <c r="D8" s="12" t="s">
        <v>3</v>
      </c>
      <c r="E8" s="13"/>
      <c r="F8" s="8">
        <v>5000</v>
      </c>
      <c r="G8" s="3"/>
      <c r="I8" s="12" t="s">
        <v>3</v>
      </c>
      <c r="J8" s="13"/>
      <c r="K8" s="8">
        <v>4000</v>
      </c>
      <c r="L8" s="3"/>
      <c r="N8" s="12" t="s">
        <v>3</v>
      </c>
      <c r="O8" s="13"/>
      <c r="P8" s="8">
        <v>2000</v>
      </c>
      <c r="Q8" s="3"/>
      <c r="S8" s="12" t="s">
        <v>3</v>
      </c>
      <c r="T8" s="13"/>
      <c r="U8" s="8">
        <v>4000</v>
      </c>
      <c r="V8" s="3"/>
    </row>
    <row r="9" spans="4:24" x14ac:dyDescent="0.25">
      <c r="D9" s="12" t="s">
        <v>4</v>
      </c>
      <c r="E9" s="13"/>
      <c r="F9" s="8">
        <v>35650</v>
      </c>
      <c r="G9" s="3"/>
      <c r="I9" s="12" t="s">
        <v>4</v>
      </c>
      <c r="J9" s="13"/>
      <c r="K9" s="8">
        <v>70250</v>
      </c>
      <c r="L9" s="3"/>
      <c r="N9" s="12" t="s">
        <v>4</v>
      </c>
      <c r="O9" s="13"/>
      <c r="P9" s="8">
        <v>24150</v>
      </c>
      <c r="Q9" s="3"/>
      <c r="S9" s="12" t="s">
        <v>4</v>
      </c>
      <c r="T9" s="13"/>
      <c r="U9" s="8">
        <v>74250</v>
      </c>
      <c r="V9" s="3"/>
    </row>
    <row r="10" spans="4:24" x14ac:dyDescent="0.25">
      <c r="D10" s="12" t="s">
        <v>5</v>
      </c>
      <c r="E10" s="13"/>
      <c r="F10" s="8"/>
      <c r="G10" s="3"/>
      <c r="I10" s="12" t="s">
        <v>5</v>
      </c>
      <c r="J10" s="13"/>
      <c r="K10" s="8"/>
      <c r="L10" s="3"/>
      <c r="N10" s="12" t="s">
        <v>5</v>
      </c>
      <c r="O10" s="13"/>
      <c r="P10" s="8"/>
      <c r="Q10" s="3"/>
      <c r="S10" s="12" t="s">
        <v>5</v>
      </c>
      <c r="T10" s="13"/>
      <c r="U10" s="8"/>
      <c r="V10" s="3"/>
    </row>
    <row r="11" spans="4:24" x14ac:dyDescent="0.25">
      <c r="D11" s="12" t="s">
        <v>6</v>
      </c>
      <c r="E11" s="13"/>
      <c r="F11" s="8">
        <v>5500</v>
      </c>
      <c r="G11" s="3"/>
      <c r="I11" s="12" t="s">
        <v>6</v>
      </c>
      <c r="J11" s="13"/>
      <c r="K11" s="8">
        <v>3200</v>
      </c>
      <c r="L11" s="3"/>
      <c r="N11" s="12" t="s">
        <v>6</v>
      </c>
      <c r="O11" s="13"/>
      <c r="P11" s="8">
        <v>10000</v>
      </c>
      <c r="Q11" s="3"/>
      <c r="S11" s="12" t="s">
        <v>6</v>
      </c>
      <c r="T11" s="13"/>
      <c r="U11" s="8">
        <v>3000</v>
      </c>
      <c r="V11" s="3"/>
    </row>
    <row r="12" spans="4:24" x14ac:dyDescent="0.25">
      <c r="D12" s="12" t="s">
        <v>7</v>
      </c>
      <c r="E12" s="13"/>
      <c r="F12" s="8">
        <v>81750</v>
      </c>
      <c r="G12" s="3"/>
      <c r="I12" s="12" t="s">
        <v>7</v>
      </c>
      <c r="J12" s="13"/>
      <c r="K12" s="8">
        <v>61850</v>
      </c>
      <c r="L12" s="3"/>
      <c r="N12" s="12" t="s">
        <v>7</v>
      </c>
      <c r="O12" s="13"/>
      <c r="P12" s="8">
        <v>85628</v>
      </c>
      <c r="Q12" s="3"/>
      <c r="S12" s="12" t="s">
        <v>7</v>
      </c>
      <c r="T12" s="13"/>
      <c r="U12" s="8">
        <v>26500</v>
      </c>
      <c r="V12" s="3"/>
    </row>
    <row r="13" spans="4:24" x14ac:dyDescent="0.25">
      <c r="D13" s="12" t="s">
        <v>8</v>
      </c>
      <c r="E13" s="13"/>
      <c r="G13" s="8"/>
      <c r="I13" s="12" t="s">
        <v>8</v>
      </c>
      <c r="J13" s="13"/>
      <c r="K13" s="45">
        <v>10000</v>
      </c>
      <c r="L13" s="8"/>
      <c r="N13" s="12" t="s">
        <v>8</v>
      </c>
      <c r="O13" s="13"/>
      <c r="P13">
        <v>10000</v>
      </c>
      <c r="Q13" s="8"/>
      <c r="S13" s="12" t="s">
        <v>8</v>
      </c>
      <c r="T13" s="13"/>
      <c r="U13" s="45">
        <v>19000</v>
      </c>
      <c r="V13" s="8"/>
    </row>
    <row r="14" spans="4:24" x14ac:dyDescent="0.25">
      <c r="D14" s="12" t="s">
        <v>9</v>
      </c>
      <c r="E14" s="13"/>
      <c r="F14" s="8"/>
      <c r="G14" s="3"/>
      <c r="I14" s="12" t="s">
        <v>9</v>
      </c>
      <c r="J14" s="13"/>
      <c r="K14" s="8"/>
      <c r="L14" s="3"/>
      <c r="N14" s="12" t="s">
        <v>9</v>
      </c>
      <c r="O14" s="13"/>
      <c r="P14" s="8"/>
      <c r="Q14" s="3"/>
      <c r="S14" s="12" t="s">
        <v>9</v>
      </c>
      <c r="T14" s="13"/>
      <c r="U14" s="8"/>
      <c r="V14" s="3"/>
    </row>
    <row r="15" spans="4:24" x14ac:dyDescent="0.25">
      <c r="D15" s="12" t="s">
        <v>35</v>
      </c>
      <c r="E15" s="13"/>
      <c r="F15" s="8">
        <v>20000</v>
      </c>
      <c r="G15" s="3"/>
      <c r="I15" s="12" t="s">
        <v>35</v>
      </c>
      <c r="J15" s="13"/>
      <c r="K15" s="8">
        <v>6200</v>
      </c>
      <c r="L15" s="3"/>
      <c r="N15" s="12" t="s">
        <v>35</v>
      </c>
      <c r="O15" s="13"/>
      <c r="P15" s="8">
        <v>1600</v>
      </c>
      <c r="Q15" s="3"/>
      <c r="S15" s="12" t="s">
        <v>35</v>
      </c>
      <c r="T15" s="13"/>
      <c r="U15" s="8">
        <v>9500</v>
      </c>
      <c r="V15" s="3"/>
    </row>
    <row r="16" spans="4:24" x14ac:dyDescent="0.25">
      <c r="D16" s="12"/>
      <c r="E16" s="13"/>
      <c r="F16" s="3" t="s">
        <v>33</v>
      </c>
      <c r="G16" s="3" t="s">
        <v>34</v>
      </c>
      <c r="I16" s="12"/>
      <c r="J16" s="13"/>
      <c r="K16" s="3" t="s">
        <v>33</v>
      </c>
      <c r="L16" s="3" t="s">
        <v>34</v>
      </c>
      <c r="N16" s="12"/>
      <c r="O16" s="13"/>
      <c r="P16" s="3" t="s">
        <v>33</v>
      </c>
      <c r="Q16" s="3" t="s">
        <v>34</v>
      </c>
      <c r="S16" s="12"/>
      <c r="T16" s="13"/>
      <c r="U16" s="3" t="s">
        <v>33</v>
      </c>
      <c r="V16" s="3" t="s">
        <v>34</v>
      </c>
    </row>
    <row r="17" spans="4:22" x14ac:dyDescent="0.25">
      <c r="D17" s="12" t="s">
        <v>11</v>
      </c>
      <c r="E17" s="13"/>
      <c r="F17" s="3"/>
      <c r="G17" s="9"/>
      <c r="I17" s="12" t="s">
        <v>11</v>
      </c>
      <c r="J17" s="13"/>
      <c r="K17" s="3"/>
      <c r="L17" s="9"/>
      <c r="N17" s="12" t="s">
        <v>11</v>
      </c>
      <c r="O17" s="13"/>
      <c r="P17" s="3"/>
      <c r="Q17" s="9"/>
      <c r="S17" s="12" t="s">
        <v>11</v>
      </c>
      <c r="T17" s="13"/>
      <c r="U17" s="3"/>
      <c r="V17" s="9"/>
    </row>
    <row r="18" spans="4:22" x14ac:dyDescent="0.25">
      <c r="D18" s="18" t="s">
        <v>24</v>
      </c>
      <c r="E18" s="13"/>
      <c r="F18" s="3"/>
      <c r="G18" s="9">
        <v>4000</v>
      </c>
      <c r="I18" s="18" t="s">
        <v>24</v>
      </c>
      <c r="J18" s="13"/>
      <c r="K18" s="3"/>
      <c r="L18" s="9">
        <v>4000</v>
      </c>
      <c r="N18" s="18" t="s">
        <v>24</v>
      </c>
      <c r="O18" s="13"/>
      <c r="P18" s="3"/>
      <c r="Q18" s="9">
        <v>4000</v>
      </c>
      <c r="S18" s="18" t="s">
        <v>24</v>
      </c>
      <c r="T18" s="13"/>
      <c r="U18" s="3"/>
      <c r="V18" s="9"/>
    </row>
    <row r="19" spans="4:22" x14ac:dyDescent="0.25">
      <c r="D19" s="18" t="s">
        <v>25</v>
      </c>
      <c r="E19" s="13"/>
      <c r="F19" s="3"/>
      <c r="G19" s="9">
        <v>57000</v>
      </c>
      <c r="I19" s="18" t="s">
        <v>25</v>
      </c>
      <c r="J19" s="13"/>
      <c r="K19" s="3"/>
      <c r="L19" s="9">
        <v>57000</v>
      </c>
      <c r="N19" s="18" t="s">
        <v>25</v>
      </c>
      <c r="O19" s="13"/>
      <c r="P19" s="3"/>
      <c r="Q19" s="9">
        <v>57000</v>
      </c>
      <c r="S19" s="18" t="s">
        <v>25</v>
      </c>
      <c r="T19" s="13"/>
      <c r="U19" s="3"/>
      <c r="V19" s="9">
        <v>57000</v>
      </c>
    </row>
    <row r="20" spans="4:22" x14ac:dyDescent="0.25">
      <c r="D20" s="18" t="s">
        <v>26</v>
      </c>
      <c r="E20" s="13"/>
      <c r="F20" s="3"/>
      <c r="G20" s="9">
        <v>47000</v>
      </c>
      <c r="I20" s="18" t="s">
        <v>26</v>
      </c>
      <c r="J20" s="13"/>
      <c r="K20" s="3"/>
      <c r="L20" s="9">
        <v>47000</v>
      </c>
      <c r="N20" s="18" t="s">
        <v>26</v>
      </c>
      <c r="O20" s="13"/>
      <c r="P20" s="3"/>
      <c r="Q20" s="9">
        <v>47000</v>
      </c>
      <c r="S20" s="18" t="s">
        <v>26</v>
      </c>
      <c r="T20" s="13"/>
      <c r="U20" s="3"/>
      <c r="V20" s="9">
        <v>30000</v>
      </c>
    </row>
    <row r="21" spans="4:22" x14ac:dyDescent="0.25">
      <c r="D21" s="18" t="s">
        <v>15</v>
      </c>
      <c r="E21" s="13"/>
      <c r="F21" s="3"/>
      <c r="G21" s="9"/>
      <c r="I21" s="18" t="s">
        <v>15</v>
      </c>
      <c r="J21" s="13"/>
      <c r="K21" s="3"/>
      <c r="L21" s="9"/>
      <c r="N21" s="18" t="s">
        <v>15</v>
      </c>
      <c r="O21" s="13"/>
      <c r="P21" s="3"/>
      <c r="Q21" s="9"/>
      <c r="S21" s="18" t="s">
        <v>15</v>
      </c>
      <c r="T21" s="13"/>
      <c r="U21" s="3"/>
      <c r="V21" s="9">
        <v>88650</v>
      </c>
    </row>
    <row r="22" spans="4:22" x14ac:dyDescent="0.25">
      <c r="D22" s="12" t="s">
        <v>16</v>
      </c>
      <c r="E22" s="13"/>
      <c r="F22" s="3"/>
      <c r="G22" s="9"/>
      <c r="I22" s="12" t="s">
        <v>16</v>
      </c>
      <c r="J22" s="13"/>
      <c r="K22" s="3"/>
      <c r="L22" s="9">
        <v>15635</v>
      </c>
      <c r="N22" s="12" t="s">
        <v>16</v>
      </c>
      <c r="O22" s="13"/>
      <c r="P22" s="3"/>
      <c r="Q22" s="9"/>
      <c r="S22" s="12" t="s">
        <v>16</v>
      </c>
      <c r="T22" s="13"/>
      <c r="U22" s="3"/>
      <c r="V22" s="9"/>
    </row>
    <row r="23" spans="4:22" x14ac:dyDescent="0.25">
      <c r="D23" s="12" t="s">
        <v>17</v>
      </c>
      <c r="E23" s="13"/>
      <c r="F23" s="3"/>
      <c r="G23" s="9"/>
      <c r="I23" s="12" t="s">
        <v>17</v>
      </c>
      <c r="J23" s="13"/>
      <c r="K23" s="3"/>
      <c r="L23" s="9"/>
      <c r="N23" s="12" t="s">
        <v>17</v>
      </c>
      <c r="O23" s="13"/>
      <c r="P23" s="3"/>
      <c r="Q23" s="9"/>
      <c r="S23" s="12" t="s">
        <v>17</v>
      </c>
      <c r="T23" s="13"/>
      <c r="U23" s="3"/>
      <c r="V23" s="9"/>
    </row>
    <row r="24" spans="4:22" x14ac:dyDescent="0.25">
      <c r="D24" s="12" t="s">
        <v>18</v>
      </c>
      <c r="E24" s="13"/>
      <c r="F24" s="3"/>
      <c r="G24" s="9">
        <v>50000</v>
      </c>
      <c r="I24" s="12" t="s">
        <v>18</v>
      </c>
      <c r="J24" s="13"/>
      <c r="K24" s="3"/>
      <c r="L24" s="9"/>
      <c r="N24" s="12" t="s">
        <v>18</v>
      </c>
      <c r="O24" s="13"/>
      <c r="P24" s="3"/>
      <c r="Q24" s="9"/>
      <c r="S24" s="12" t="s">
        <v>18</v>
      </c>
      <c r="T24" s="13"/>
      <c r="U24" s="3"/>
      <c r="V24" s="9"/>
    </row>
    <row r="25" spans="4:22" x14ac:dyDescent="0.25">
      <c r="D25" s="12" t="s">
        <v>19</v>
      </c>
      <c r="E25" s="13"/>
      <c r="F25" s="3"/>
      <c r="I25" s="12" t="s">
        <v>19</v>
      </c>
      <c r="J25" s="13"/>
      <c r="K25" s="3"/>
      <c r="L25">
        <v>39851</v>
      </c>
      <c r="N25" s="12" t="s">
        <v>19</v>
      </c>
      <c r="O25" s="13"/>
      <c r="P25" s="3"/>
      <c r="S25" s="12" t="s">
        <v>19</v>
      </c>
      <c r="T25" s="13"/>
      <c r="U25" s="3"/>
    </row>
    <row r="26" spans="4:22" x14ac:dyDescent="0.25">
      <c r="D26" s="12" t="s">
        <v>20</v>
      </c>
      <c r="E26" s="13"/>
      <c r="F26" s="3"/>
      <c r="G26" s="9"/>
      <c r="I26" s="12" t="s">
        <v>20</v>
      </c>
      <c r="J26" s="13"/>
      <c r="K26" s="3"/>
      <c r="L26" s="9"/>
      <c r="N26" s="12" t="s">
        <v>20</v>
      </c>
      <c r="O26" s="13"/>
      <c r="P26" s="3"/>
      <c r="Q26" s="9"/>
      <c r="S26" s="12" t="s">
        <v>20</v>
      </c>
      <c r="T26" s="13"/>
      <c r="U26" s="3"/>
      <c r="V26" s="9"/>
    </row>
    <row r="27" spans="4:22" x14ac:dyDescent="0.25">
      <c r="D27" s="12" t="s">
        <v>21</v>
      </c>
      <c r="E27" s="13"/>
      <c r="F27" s="3"/>
      <c r="G27" s="9"/>
      <c r="I27" s="12" t="s">
        <v>21</v>
      </c>
      <c r="J27" s="13"/>
      <c r="K27" s="3"/>
      <c r="L27" s="9"/>
      <c r="N27" s="12" t="s">
        <v>21</v>
      </c>
      <c r="O27" s="13"/>
      <c r="P27" s="3"/>
      <c r="Q27" s="9"/>
      <c r="S27" s="12" t="s">
        <v>21</v>
      </c>
      <c r="T27" s="13"/>
      <c r="U27" s="3"/>
      <c r="V27" s="9"/>
    </row>
    <row r="28" spans="4:22" x14ac:dyDescent="0.25">
      <c r="D28" s="12" t="s">
        <v>22</v>
      </c>
      <c r="E28" s="13"/>
      <c r="F28" s="3"/>
      <c r="G28" s="9"/>
      <c r="I28" s="12" t="s">
        <v>22</v>
      </c>
      <c r="J28" s="13"/>
      <c r="K28" s="3"/>
      <c r="L28" s="9"/>
      <c r="N28" s="12" t="s">
        <v>22</v>
      </c>
      <c r="O28" s="13"/>
      <c r="P28" s="3"/>
      <c r="Q28" s="9"/>
      <c r="S28" s="12" t="s">
        <v>22</v>
      </c>
      <c r="T28" s="13"/>
      <c r="U28" s="3"/>
      <c r="V28" s="9"/>
    </row>
    <row r="29" spans="4:22" x14ac:dyDescent="0.25">
      <c r="D29" s="12" t="s">
        <v>146</v>
      </c>
      <c r="E29" s="13"/>
      <c r="F29" s="3"/>
      <c r="G29" s="9">
        <v>29123</v>
      </c>
      <c r="I29" s="12" t="s">
        <v>23</v>
      </c>
      <c r="J29" s="13"/>
      <c r="K29" s="3"/>
      <c r="L29" s="9"/>
      <c r="N29" s="12" t="s">
        <v>23</v>
      </c>
      <c r="O29" s="13"/>
      <c r="P29" s="3"/>
      <c r="Q29" s="9"/>
      <c r="S29" s="12" t="s">
        <v>146</v>
      </c>
      <c r="T29" s="13"/>
      <c r="U29" s="3"/>
      <c r="V29" s="9">
        <v>15000</v>
      </c>
    </row>
    <row r="30" spans="4:22" x14ac:dyDescent="0.25">
      <c r="D30" s="12" t="s">
        <v>12</v>
      </c>
      <c r="E30" s="13"/>
      <c r="F30" s="3"/>
      <c r="G30" s="9"/>
      <c r="I30" s="12" t="s">
        <v>12</v>
      </c>
      <c r="J30" s="13"/>
      <c r="K30" s="3"/>
      <c r="L30" s="9"/>
      <c r="N30" s="12" t="s">
        <v>12</v>
      </c>
      <c r="O30" s="13"/>
      <c r="P30" s="3"/>
      <c r="Q30" s="9"/>
      <c r="S30" s="12" t="s">
        <v>12</v>
      </c>
      <c r="T30" s="13"/>
      <c r="U30" s="3"/>
      <c r="V30" s="9"/>
    </row>
    <row r="31" spans="4:22" x14ac:dyDescent="0.25">
      <c r="D31" s="12" t="s">
        <v>13</v>
      </c>
      <c r="E31" s="13"/>
      <c r="F31" s="3"/>
      <c r="G31" s="9"/>
      <c r="I31" s="12" t="s">
        <v>13</v>
      </c>
      <c r="J31" s="13"/>
      <c r="K31" s="3"/>
      <c r="L31" s="9"/>
      <c r="N31" s="12" t="s">
        <v>13</v>
      </c>
      <c r="O31" s="13"/>
      <c r="P31" s="3"/>
      <c r="Q31" s="9"/>
      <c r="S31" s="12" t="s">
        <v>13</v>
      </c>
      <c r="T31" s="13"/>
      <c r="U31" s="3"/>
      <c r="V31" s="9"/>
    </row>
    <row r="32" spans="4:22" x14ac:dyDescent="0.25">
      <c r="D32" s="12" t="s">
        <v>14</v>
      </c>
      <c r="E32" s="13"/>
      <c r="F32" s="3"/>
      <c r="G32" s="9"/>
      <c r="I32" s="12" t="s">
        <v>14</v>
      </c>
      <c r="J32" s="13"/>
      <c r="K32" s="3"/>
      <c r="L32" s="9"/>
      <c r="N32" s="12" t="s">
        <v>14</v>
      </c>
      <c r="O32" s="13"/>
      <c r="P32" s="3"/>
      <c r="Q32" s="9"/>
      <c r="S32" s="12" t="s">
        <v>14</v>
      </c>
      <c r="T32" s="13"/>
      <c r="U32" s="3"/>
      <c r="V32" s="9"/>
    </row>
    <row r="33" spans="4:23" x14ac:dyDescent="0.25">
      <c r="D33" s="12" t="s">
        <v>102</v>
      </c>
      <c r="E33" s="13"/>
      <c r="F33" s="3"/>
      <c r="G33" s="9"/>
      <c r="I33" s="12" t="s">
        <v>102</v>
      </c>
      <c r="J33" s="13"/>
      <c r="K33" s="3"/>
      <c r="L33" s="9"/>
      <c r="N33" s="12" t="s">
        <v>102</v>
      </c>
      <c r="O33" s="13"/>
      <c r="P33" s="3"/>
      <c r="Q33" s="9"/>
      <c r="S33" s="12" t="s">
        <v>102</v>
      </c>
      <c r="T33" s="13"/>
      <c r="U33" s="3"/>
      <c r="V33" s="9">
        <v>44500</v>
      </c>
    </row>
    <row r="34" spans="4:23" x14ac:dyDescent="0.25">
      <c r="D34" s="12" t="s">
        <v>31</v>
      </c>
      <c r="E34" s="13"/>
      <c r="F34" s="3"/>
      <c r="G34" s="9"/>
      <c r="I34" s="12" t="s">
        <v>31</v>
      </c>
      <c r="J34" s="13"/>
      <c r="K34" s="3"/>
      <c r="L34" s="9"/>
      <c r="N34" s="12" t="s">
        <v>31</v>
      </c>
      <c r="O34" s="13"/>
      <c r="P34" s="3"/>
      <c r="Q34" s="9"/>
      <c r="S34" s="12" t="s">
        <v>31</v>
      </c>
      <c r="T34" s="13"/>
      <c r="U34" s="3"/>
      <c r="V34" s="9"/>
    </row>
    <row r="35" spans="4:23" x14ac:dyDescent="0.25">
      <c r="D35" s="12" t="s">
        <v>32</v>
      </c>
      <c r="E35" s="13"/>
      <c r="G35" s="9">
        <v>8000</v>
      </c>
      <c r="I35" s="12" t="s">
        <v>32</v>
      </c>
      <c r="J35" s="13"/>
      <c r="K35" s="3" t="s">
        <v>148</v>
      </c>
      <c r="L35" s="9">
        <v>8000</v>
      </c>
      <c r="N35" s="12" t="s">
        <v>32</v>
      </c>
      <c r="O35" s="13"/>
      <c r="P35" s="3"/>
      <c r="Q35" s="9"/>
      <c r="S35" s="12" t="s">
        <v>32</v>
      </c>
      <c r="T35" s="13"/>
      <c r="U35" s="3"/>
      <c r="V35" s="9"/>
    </row>
    <row r="36" spans="4:23" x14ac:dyDescent="0.25">
      <c r="D36" s="14"/>
      <c r="E36" s="15"/>
      <c r="F36" s="3"/>
      <c r="G36" s="3"/>
      <c r="I36" s="14"/>
      <c r="J36" s="15"/>
      <c r="K36" s="3"/>
      <c r="L36" s="3"/>
      <c r="N36" s="14"/>
      <c r="O36" s="15"/>
      <c r="P36" s="3"/>
      <c r="Q36" s="3"/>
      <c r="S36" s="14"/>
      <c r="T36" s="15"/>
      <c r="U36" s="3"/>
      <c r="V36" s="3"/>
    </row>
    <row r="37" spans="4:23" ht="15.75" thickBot="1" x14ac:dyDescent="0.3">
      <c r="D37" s="16" t="s">
        <v>28</v>
      </c>
      <c r="E37" s="17"/>
      <c r="F37" s="10">
        <f t="shared" ref="F37" si="0">SUM(F5:F15)</f>
        <v>327300</v>
      </c>
      <c r="G37" s="4">
        <f t="shared" ref="G37" si="1">SUM(G18:G35)</f>
        <v>195123</v>
      </c>
      <c r="I37" s="16" t="s">
        <v>28</v>
      </c>
      <c r="J37" s="17"/>
      <c r="K37" s="10">
        <f t="shared" ref="K37" si="2">SUM(K5:K15)</f>
        <v>385850</v>
      </c>
      <c r="L37" s="4">
        <f t="shared" ref="L37" si="3">SUM(L18:L35)</f>
        <v>171486</v>
      </c>
      <c r="N37" s="16" t="s">
        <v>28</v>
      </c>
      <c r="O37" s="17"/>
      <c r="P37" s="10">
        <f t="shared" ref="P37" si="4">SUM(P5:P15)</f>
        <v>252278</v>
      </c>
      <c r="Q37" s="4">
        <f t="shared" ref="Q37" si="5">SUM(Q18:Q35)</f>
        <v>108000</v>
      </c>
      <c r="S37" s="16" t="s">
        <v>28</v>
      </c>
      <c r="T37" s="17"/>
      <c r="U37" s="10">
        <f t="shared" ref="U37" si="6">SUM(U5:U15)</f>
        <v>303850</v>
      </c>
      <c r="V37" s="4">
        <f t="shared" ref="V37" si="7">SUM(V18:V35)</f>
        <v>235150</v>
      </c>
    </row>
    <row r="38" spans="4:23" ht="16.5" thickTop="1" thickBot="1" x14ac:dyDescent="0.3">
      <c r="G38" t="s">
        <v>28</v>
      </c>
      <c r="H38" s="11">
        <f t="shared" ref="H38" si="8">F37-G37</f>
        <v>132177</v>
      </c>
      <c r="K38">
        <v>13</v>
      </c>
      <c r="L38" t="s">
        <v>28</v>
      </c>
      <c r="M38" s="11">
        <f t="shared" ref="M38" si="9">K37-L37</f>
        <v>214364</v>
      </c>
      <c r="Q38" t="s">
        <v>28</v>
      </c>
      <c r="R38" s="11">
        <f t="shared" ref="R38" si="10">P37-Q37</f>
        <v>144278</v>
      </c>
      <c r="V38" t="s">
        <v>28</v>
      </c>
      <c r="W38" s="11">
        <f t="shared" ref="W38" si="11">U37-V37</f>
        <v>68700</v>
      </c>
    </row>
    <row r="39" spans="4:23" ht="15.75" thickBot="1" x14ac:dyDescent="0.3">
      <c r="D39" s="48">
        <v>45083</v>
      </c>
      <c r="E39" s="49"/>
      <c r="F39" s="49"/>
      <c r="G39" s="50"/>
      <c r="H39" s="6"/>
      <c r="I39" s="48">
        <v>45084</v>
      </c>
      <c r="J39" s="49"/>
      <c r="K39" s="49"/>
      <c r="L39" s="50"/>
      <c r="M39" s="6"/>
      <c r="N39" s="48">
        <v>45085</v>
      </c>
      <c r="O39" s="49"/>
      <c r="P39" s="49"/>
      <c r="Q39" s="50"/>
      <c r="R39" s="6"/>
      <c r="S39" s="48">
        <v>45086</v>
      </c>
      <c r="T39" s="49"/>
      <c r="U39" s="49"/>
      <c r="V39" s="50"/>
      <c r="W39" s="6"/>
    </row>
    <row r="40" spans="4:23" ht="15.75" thickTop="1" x14ac:dyDescent="0.25">
      <c r="D40" s="19" t="s">
        <v>0</v>
      </c>
      <c r="E40" s="20"/>
      <c r="F40" s="7">
        <v>34850</v>
      </c>
      <c r="G40" s="2"/>
      <c r="I40" s="19" t="s">
        <v>0</v>
      </c>
      <c r="J40" s="20"/>
      <c r="K40" s="7">
        <v>24000</v>
      </c>
      <c r="L40" s="2"/>
      <c r="N40" s="19" t="s">
        <v>0</v>
      </c>
      <c r="O40" s="20"/>
      <c r="P40" s="7">
        <v>34000</v>
      </c>
      <c r="Q40" s="2"/>
      <c r="S40" s="19" t="s">
        <v>0</v>
      </c>
      <c r="T40" s="20"/>
      <c r="U40" s="7">
        <v>49350</v>
      </c>
      <c r="V40" s="2"/>
    </row>
    <row r="41" spans="4:23" x14ac:dyDescent="0.25">
      <c r="D41" s="12" t="s">
        <v>1</v>
      </c>
      <c r="E41" s="13"/>
      <c r="F41" s="8">
        <v>13450</v>
      </c>
      <c r="G41" s="3"/>
      <c r="I41" s="12" t="s">
        <v>1</v>
      </c>
      <c r="J41" s="13"/>
      <c r="K41" s="8">
        <v>56700</v>
      </c>
      <c r="L41" s="3"/>
      <c r="N41" s="12" t="s">
        <v>1</v>
      </c>
      <c r="O41" s="13"/>
      <c r="P41" s="8">
        <v>65250</v>
      </c>
      <c r="Q41" s="3"/>
      <c r="S41" s="12" t="s">
        <v>1</v>
      </c>
      <c r="T41" s="13"/>
      <c r="U41" s="8">
        <v>33100</v>
      </c>
      <c r="V41" s="3"/>
    </row>
    <row r="42" spans="4:23" x14ac:dyDescent="0.25">
      <c r="D42" s="12" t="s">
        <v>2</v>
      </c>
      <c r="E42" s="13"/>
      <c r="F42" s="8">
        <v>90000</v>
      </c>
      <c r="G42" s="3"/>
      <c r="I42" s="12" t="s">
        <v>2</v>
      </c>
      <c r="J42" s="13"/>
      <c r="K42" s="8">
        <v>143100</v>
      </c>
      <c r="L42" s="3"/>
      <c r="N42" s="12" t="s">
        <v>2</v>
      </c>
      <c r="O42" s="13"/>
      <c r="P42" s="8">
        <v>155000</v>
      </c>
      <c r="Q42" s="3"/>
      <c r="S42" s="12" t="s">
        <v>2</v>
      </c>
      <c r="T42" s="13"/>
      <c r="U42" s="8">
        <v>99000</v>
      </c>
      <c r="V42" s="3"/>
    </row>
    <row r="43" spans="4:23" x14ac:dyDescent="0.25">
      <c r="D43" s="12" t="s">
        <v>3</v>
      </c>
      <c r="E43" s="13"/>
      <c r="F43" s="8">
        <v>5000</v>
      </c>
      <c r="G43" s="3"/>
      <c r="I43" s="12" t="s">
        <v>3</v>
      </c>
      <c r="J43" s="13"/>
      <c r="K43" s="8">
        <v>9000</v>
      </c>
      <c r="L43" s="3"/>
      <c r="N43" s="12" t="s">
        <v>3</v>
      </c>
      <c r="O43" s="13"/>
      <c r="P43" s="8">
        <v>8000</v>
      </c>
      <c r="Q43" s="3"/>
      <c r="S43" s="12" t="s">
        <v>3</v>
      </c>
      <c r="T43" s="13"/>
      <c r="U43" s="8">
        <v>5100</v>
      </c>
      <c r="V43" s="3"/>
    </row>
    <row r="44" spans="4:23" x14ac:dyDescent="0.25">
      <c r="D44" s="12" t="s">
        <v>4</v>
      </c>
      <c r="E44" s="13"/>
      <c r="F44" s="8"/>
      <c r="G44" s="3"/>
      <c r="I44" s="12" t="s">
        <v>4</v>
      </c>
      <c r="J44" s="13"/>
      <c r="K44" s="8">
        <v>54400</v>
      </c>
      <c r="L44" s="3"/>
      <c r="N44" s="12" t="s">
        <v>4</v>
      </c>
      <c r="O44" s="13"/>
      <c r="P44" s="8">
        <v>46250</v>
      </c>
      <c r="Q44" s="3"/>
      <c r="S44" s="12" t="s">
        <v>4</v>
      </c>
      <c r="T44" s="13"/>
      <c r="U44" s="8">
        <v>42100</v>
      </c>
      <c r="V44" s="3"/>
    </row>
    <row r="45" spans="4:23" x14ac:dyDescent="0.25">
      <c r="D45" s="12" t="s">
        <v>5</v>
      </c>
      <c r="E45" s="13"/>
      <c r="F45" s="8">
        <v>40000</v>
      </c>
      <c r="G45" s="3"/>
      <c r="I45" s="12" t="s">
        <v>5</v>
      </c>
      <c r="J45" s="13"/>
      <c r="K45" s="8"/>
      <c r="L45" s="3"/>
      <c r="N45" s="12" t="s">
        <v>5</v>
      </c>
      <c r="O45" s="13"/>
      <c r="P45" s="8"/>
      <c r="Q45" s="3"/>
      <c r="S45" s="12" t="s">
        <v>5</v>
      </c>
      <c r="T45" s="13"/>
      <c r="U45" s="8">
        <v>1000</v>
      </c>
      <c r="V45" s="3"/>
    </row>
    <row r="46" spans="4:23" x14ac:dyDescent="0.25">
      <c r="D46" s="12" t="s">
        <v>6</v>
      </c>
      <c r="E46" s="13"/>
      <c r="F46" s="8">
        <v>6000</v>
      </c>
      <c r="G46" s="3"/>
      <c r="I46" s="12" t="s">
        <v>6</v>
      </c>
      <c r="J46" s="13"/>
      <c r="K46" s="8">
        <v>1500</v>
      </c>
      <c r="L46" s="3"/>
      <c r="N46" s="12" t="s">
        <v>6</v>
      </c>
      <c r="O46" s="13"/>
      <c r="P46" s="8">
        <v>1500</v>
      </c>
      <c r="Q46" s="3"/>
      <c r="S46" s="12" t="s">
        <v>6</v>
      </c>
      <c r="T46" s="13"/>
      <c r="U46" s="8">
        <v>3000</v>
      </c>
      <c r="V46" s="3"/>
    </row>
    <row r="47" spans="4:23" x14ac:dyDescent="0.25">
      <c r="D47" s="12" t="s">
        <v>7</v>
      </c>
      <c r="E47" s="13"/>
      <c r="F47" s="8">
        <v>75000</v>
      </c>
      <c r="G47" s="3"/>
      <c r="I47" s="12" t="s">
        <v>7</v>
      </c>
      <c r="J47" s="13"/>
      <c r="K47" s="8">
        <v>45000</v>
      </c>
      <c r="L47" s="3"/>
      <c r="N47" s="12" t="s">
        <v>7</v>
      </c>
      <c r="O47" s="13"/>
      <c r="P47" s="8">
        <v>55000</v>
      </c>
      <c r="Q47" s="3"/>
      <c r="S47" s="12" t="s">
        <v>7</v>
      </c>
      <c r="T47" s="13"/>
      <c r="U47" s="8">
        <v>41000</v>
      </c>
      <c r="V47" s="3"/>
    </row>
    <row r="48" spans="4:23" x14ac:dyDescent="0.25">
      <c r="D48" s="12" t="s">
        <v>8</v>
      </c>
      <c r="E48" s="13"/>
      <c r="G48" s="8"/>
      <c r="I48" s="12" t="s">
        <v>8</v>
      </c>
      <c r="J48" s="13"/>
      <c r="L48" s="8"/>
      <c r="N48" s="12" t="s">
        <v>8</v>
      </c>
      <c r="O48" s="13"/>
      <c r="Q48" s="8"/>
      <c r="S48" s="12" t="s">
        <v>8</v>
      </c>
      <c r="T48" s="13"/>
      <c r="U48" s="45">
        <v>20000</v>
      </c>
      <c r="V48" s="8"/>
    </row>
    <row r="49" spans="4:22" x14ac:dyDescent="0.25">
      <c r="D49" s="12" t="s">
        <v>9</v>
      </c>
      <c r="E49" s="13"/>
      <c r="F49" s="8"/>
      <c r="G49" s="3"/>
      <c r="I49" s="12" t="s">
        <v>9</v>
      </c>
      <c r="J49" s="13"/>
      <c r="K49" s="8"/>
      <c r="L49" s="3"/>
      <c r="N49" s="12" t="s">
        <v>9</v>
      </c>
      <c r="O49" s="13"/>
      <c r="P49" s="8"/>
      <c r="Q49" s="3"/>
      <c r="S49" s="12" t="s">
        <v>9</v>
      </c>
      <c r="T49" s="13"/>
      <c r="U49" s="8"/>
      <c r="V49" s="3"/>
    </row>
    <row r="50" spans="4:22" x14ac:dyDescent="0.25">
      <c r="D50" s="12" t="s">
        <v>35</v>
      </c>
      <c r="E50" s="13"/>
      <c r="F50" s="8">
        <v>6000</v>
      </c>
      <c r="G50" s="3"/>
      <c r="I50" s="12" t="s">
        <v>35</v>
      </c>
      <c r="J50" s="13"/>
      <c r="K50" s="8">
        <v>15400</v>
      </c>
      <c r="L50" s="3"/>
      <c r="N50" s="12" t="s">
        <v>35</v>
      </c>
      <c r="O50" s="13"/>
      <c r="P50" s="8">
        <v>8200</v>
      </c>
      <c r="Q50" s="3"/>
      <c r="S50" s="12" t="s">
        <v>35</v>
      </c>
      <c r="T50" s="13"/>
      <c r="U50" s="8">
        <v>1700</v>
      </c>
      <c r="V50" s="3"/>
    </row>
    <row r="51" spans="4:22" x14ac:dyDescent="0.25">
      <c r="D51" s="12"/>
      <c r="E51" s="13"/>
      <c r="F51" s="3" t="s">
        <v>33</v>
      </c>
      <c r="G51" s="3" t="s">
        <v>34</v>
      </c>
      <c r="I51" s="12"/>
      <c r="J51" s="13"/>
      <c r="K51" s="3" t="s">
        <v>33</v>
      </c>
      <c r="L51" s="3" t="s">
        <v>34</v>
      </c>
      <c r="N51" s="12"/>
      <c r="O51" s="13"/>
      <c r="P51" s="3" t="s">
        <v>33</v>
      </c>
      <c r="Q51" s="3" t="s">
        <v>34</v>
      </c>
      <c r="S51" s="12"/>
      <c r="T51" s="13"/>
      <c r="U51" s="3" t="s">
        <v>33</v>
      </c>
      <c r="V51" s="3" t="s">
        <v>34</v>
      </c>
    </row>
    <row r="52" spans="4:22" x14ac:dyDescent="0.25">
      <c r="D52" s="12" t="s">
        <v>11</v>
      </c>
      <c r="E52" s="13"/>
      <c r="F52" s="3">
        <v>1500</v>
      </c>
      <c r="G52" s="9"/>
      <c r="I52" s="12" t="s">
        <v>11</v>
      </c>
      <c r="J52" s="13"/>
      <c r="K52" s="3"/>
      <c r="L52" s="9"/>
      <c r="N52" s="12" t="s">
        <v>11</v>
      </c>
      <c r="O52" s="13"/>
      <c r="P52" s="3"/>
      <c r="Q52" s="9"/>
      <c r="S52" s="12" t="s">
        <v>11</v>
      </c>
      <c r="T52" s="13"/>
      <c r="U52" s="3"/>
      <c r="V52" s="9"/>
    </row>
    <row r="53" spans="4:22" x14ac:dyDescent="0.25">
      <c r="D53" s="18" t="s">
        <v>24</v>
      </c>
      <c r="E53" s="13"/>
      <c r="F53" s="3"/>
      <c r="G53" s="9">
        <v>5000</v>
      </c>
      <c r="I53" s="18" t="s">
        <v>24</v>
      </c>
      <c r="J53" s="13"/>
      <c r="K53" s="3"/>
      <c r="L53" s="9">
        <v>5000</v>
      </c>
      <c r="N53" s="18" t="s">
        <v>24</v>
      </c>
      <c r="O53" s="13"/>
      <c r="P53" s="3"/>
      <c r="Q53" s="9">
        <v>5000</v>
      </c>
      <c r="S53" s="18" t="s">
        <v>24</v>
      </c>
      <c r="T53" s="13"/>
      <c r="U53" s="3"/>
      <c r="V53" s="9">
        <v>5000</v>
      </c>
    </row>
    <row r="54" spans="4:22" x14ac:dyDescent="0.25">
      <c r="D54" s="18" t="s">
        <v>25</v>
      </c>
      <c r="E54" s="13"/>
      <c r="F54" s="3"/>
      <c r="G54">
        <v>30000</v>
      </c>
      <c r="I54" s="18" t="s">
        <v>25</v>
      </c>
      <c r="J54" s="13"/>
      <c r="K54" s="3"/>
      <c r="L54" s="9">
        <v>57000</v>
      </c>
      <c r="N54" s="18" t="s">
        <v>25</v>
      </c>
      <c r="O54" s="13"/>
      <c r="P54" s="3"/>
      <c r="Q54" s="9">
        <v>57000</v>
      </c>
      <c r="S54" s="18" t="s">
        <v>25</v>
      </c>
      <c r="T54" s="13"/>
      <c r="U54" s="3"/>
      <c r="V54" s="9">
        <v>57000</v>
      </c>
    </row>
    <row r="55" spans="4:22" x14ac:dyDescent="0.25">
      <c r="D55" s="18" t="s">
        <v>26</v>
      </c>
      <c r="E55" s="13"/>
      <c r="F55" s="3"/>
      <c r="G55" s="9">
        <v>57000</v>
      </c>
      <c r="I55" s="18" t="s">
        <v>26</v>
      </c>
      <c r="J55" s="13"/>
      <c r="K55" s="3"/>
      <c r="L55" s="9">
        <v>30000</v>
      </c>
      <c r="N55" s="18" t="s">
        <v>26</v>
      </c>
      <c r="O55" s="13"/>
      <c r="P55" s="3"/>
      <c r="Q55" s="9">
        <v>30000</v>
      </c>
      <c r="S55" s="18" t="s">
        <v>26</v>
      </c>
      <c r="T55" s="13"/>
      <c r="U55" s="3"/>
      <c r="V55" s="9">
        <v>47000</v>
      </c>
    </row>
    <row r="56" spans="4:22" x14ac:dyDescent="0.25">
      <c r="D56" s="18" t="s">
        <v>15</v>
      </c>
      <c r="E56" s="13"/>
      <c r="F56" s="3"/>
      <c r="G56" s="9"/>
      <c r="I56" s="18" t="s">
        <v>15</v>
      </c>
      <c r="J56" s="13"/>
      <c r="K56" s="3"/>
      <c r="L56" s="9"/>
      <c r="N56" s="18" t="s">
        <v>15</v>
      </c>
      <c r="O56" s="13"/>
      <c r="P56" s="3"/>
      <c r="Q56" s="9"/>
      <c r="S56" s="18" t="s">
        <v>15</v>
      </c>
      <c r="T56" s="13"/>
      <c r="U56" s="3"/>
      <c r="V56" s="9"/>
    </row>
    <row r="57" spans="4:22" x14ac:dyDescent="0.25">
      <c r="D57" s="12" t="s">
        <v>16</v>
      </c>
      <c r="E57" s="13"/>
      <c r="F57" s="3"/>
      <c r="G57" s="9"/>
      <c r="I57" s="12" t="s">
        <v>16</v>
      </c>
      <c r="J57" s="13"/>
      <c r="K57" s="3"/>
      <c r="L57" s="9"/>
      <c r="N57" s="12" t="s">
        <v>16</v>
      </c>
      <c r="O57" s="13"/>
      <c r="P57" s="3"/>
      <c r="Q57" s="9"/>
      <c r="S57" s="12" t="s">
        <v>16</v>
      </c>
      <c r="T57" s="13"/>
      <c r="U57" s="3"/>
      <c r="V57" s="9"/>
    </row>
    <row r="58" spans="4:22" x14ac:dyDescent="0.25">
      <c r="D58" s="12" t="s">
        <v>17</v>
      </c>
      <c r="E58" s="13"/>
      <c r="F58" s="3"/>
      <c r="G58" s="9"/>
      <c r="I58" s="12" t="s">
        <v>17</v>
      </c>
      <c r="J58" s="13"/>
      <c r="K58" s="3"/>
      <c r="L58" s="9">
        <v>32500</v>
      </c>
      <c r="N58" s="12" t="s">
        <v>17</v>
      </c>
      <c r="O58" s="13"/>
      <c r="P58" s="3"/>
      <c r="Q58" s="9"/>
      <c r="S58" s="12" t="s">
        <v>17</v>
      </c>
      <c r="T58" s="13"/>
      <c r="U58" s="3"/>
      <c r="V58" s="9"/>
    </row>
    <row r="59" spans="4:22" x14ac:dyDescent="0.25">
      <c r="D59" s="12" t="s">
        <v>18</v>
      </c>
      <c r="E59" s="13"/>
      <c r="F59" s="3"/>
      <c r="G59" s="9"/>
      <c r="I59" s="12" t="s">
        <v>18</v>
      </c>
      <c r="J59" s="13"/>
      <c r="K59" s="3"/>
      <c r="L59" s="9"/>
      <c r="N59" s="12" t="s">
        <v>18</v>
      </c>
      <c r="O59" s="13"/>
      <c r="P59" s="3"/>
      <c r="Q59" s="9">
        <v>78755</v>
      </c>
      <c r="S59" s="12" t="s">
        <v>18</v>
      </c>
      <c r="T59" s="13"/>
      <c r="U59" s="3"/>
      <c r="V59" s="9"/>
    </row>
    <row r="60" spans="4:22" x14ac:dyDescent="0.25">
      <c r="D60" s="12" t="s">
        <v>19</v>
      </c>
      <c r="E60" s="13"/>
      <c r="F60" s="3"/>
      <c r="I60" s="12" t="s">
        <v>19</v>
      </c>
      <c r="J60" s="13"/>
      <c r="K60" s="3"/>
      <c r="N60" s="12" t="s">
        <v>19</v>
      </c>
      <c r="O60" s="13"/>
      <c r="P60" s="3"/>
      <c r="S60" s="12" t="s">
        <v>19</v>
      </c>
      <c r="T60" s="13"/>
      <c r="U60" s="3"/>
    </row>
    <row r="61" spans="4:22" x14ac:dyDescent="0.25">
      <c r="D61" s="12" t="s">
        <v>20</v>
      </c>
      <c r="E61" s="13"/>
      <c r="F61" s="3"/>
      <c r="G61" s="9">
        <v>64642</v>
      </c>
      <c r="I61" s="12" t="s">
        <v>20</v>
      </c>
      <c r="J61" s="13"/>
      <c r="K61" s="3"/>
      <c r="L61" s="9"/>
      <c r="N61" s="12" t="s">
        <v>20</v>
      </c>
      <c r="O61" s="13"/>
      <c r="P61" s="3"/>
      <c r="Q61" s="9"/>
      <c r="S61" s="12" t="s">
        <v>20</v>
      </c>
      <c r="T61" s="13"/>
      <c r="U61" s="3"/>
      <c r="V61" s="9"/>
    </row>
    <row r="62" spans="4:22" x14ac:dyDescent="0.25">
      <c r="D62" s="12" t="s">
        <v>21</v>
      </c>
      <c r="E62" s="13"/>
      <c r="F62" s="3"/>
      <c r="G62" s="9"/>
      <c r="I62" s="12" t="s">
        <v>146</v>
      </c>
      <c r="J62" s="13"/>
      <c r="K62" s="3"/>
      <c r="L62" s="9">
        <v>24770</v>
      </c>
      <c r="N62" s="12" t="s">
        <v>21</v>
      </c>
      <c r="O62" s="13"/>
      <c r="P62" s="3"/>
      <c r="Q62" s="9"/>
      <c r="S62" s="12" t="s">
        <v>21</v>
      </c>
      <c r="T62" s="13"/>
      <c r="U62" s="3"/>
      <c r="V62" s="9"/>
    </row>
    <row r="63" spans="4:22" x14ac:dyDescent="0.25">
      <c r="D63" s="12" t="s">
        <v>22</v>
      </c>
      <c r="E63" s="13"/>
      <c r="F63" s="3"/>
      <c r="G63" s="9">
        <v>43800</v>
      </c>
      <c r="I63" s="12" t="s">
        <v>22</v>
      </c>
      <c r="J63" s="13"/>
      <c r="K63" s="3"/>
      <c r="L63" s="9"/>
      <c r="N63" s="12" t="s">
        <v>22</v>
      </c>
      <c r="O63" s="13"/>
      <c r="P63" s="3"/>
      <c r="Q63" s="9"/>
      <c r="S63" s="12" t="s">
        <v>22</v>
      </c>
      <c r="T63" s="13"/>
      <c r="U63" s="3"/>
      <c r="V63" s="9"/>
    </row>
    <row r="64" spans="4:22" x14ac:dyDescent="0.25">
      <c r="D64" s="12" t="s">
        <v>23</v>
      </c>
      <c r="E64" s="13"/>
      <c r="F64" s="3"/>
      <c r="G64" s="9"/>
      <c r="I64" s="12" t="s">
        <v>23</v>
      </c>
      <c r="J64" s="13"/>
      <c r="K64" s="3"/>
      <c r="L64" s="9"/>
      <c r="N64" s="12" t="s">
        <v>23</v>
      </c>
      <c r="O64" s="13"/>
      <c r="P64" s="3"/>
      <c r="Q64" s="9"/>
      <c r="S64" s="12" t="s">
        <v>23</v>
      </c>
      <c r="T64" s="13"/>
      <c r="U64" s="3"/>
      <c r="V64" s="9"/>
    </row>
    <row r="65" spans="4:23" x14ac:dyDescent="0.25">
      <c r="D65" s="12" t="s">
        <v>12</v>
      </c>
      <c r="E65" s="13"/>
      <c r="F65" s="3"/>
      <c r="G65" s="9"/>
      <c r="I65" s="12" t="s">
        <v>12</v>
      </c>
      <c r="J65" s="13"/>
      <c r="K65" s="3"/>
      <c r="L65" s="9"/>
      <c r="N65" s="12" t="s">
        <v>12</v>
      </c>
      <c r="O65" s="13"/>
      <c r="P65" s="3"/>
      <c r="Q65" s="9">
        <v>44212</v>
      </c>
      <c r="S65" s="12" t="s">
        <v>12</v>
      </c>
      <c r="T65" s="13"/>
      <c r="U65" s="3"/>
      <c r="V65" s="9"/>
    </row>
    <row r="66" spans="4:23" x14ac:dyDescent="0.25">
      <c r="D66" s="12" t="s">
        <v>13</v>
      </c>
      <c r="E66" s="13"/>
      <c r="F66" s="3"/>
      <c r="G66" s="9">
        <v>24500</v>
      </c>
      <c r="I66" s="12" t="s">
        <v>13</v>
      </c>
      <c r="J66" s="13"/>
      <c r="K66" s="3"/>
      <c r="L66" s="9"/>
      <c r="N66" s="12" t="s">
        <v>13</v>
      </c>
      <c r="O66" s="13"/>
      <c r="P66" s="3"/>
      <c r="Q66" s="9"/>
      <c r="S66" s="12" t="s">
        <v>13</v>
      </c>
      <c r="T66" s="13"/>
      <c r="U66" s="3"/>
      <c r="V66" s="9"/>
    </row>
    <row r="67" spans="4:23" x14ac:dyDescent="0.25">
      <c r="D67" s="12" t="s">
        <v>14</v>
      </c>
      <c r="E67" s="13"/>
      <c r="F67" s="3"/>
      <c r="G67" s="9"/>
      <c r="I67" s="12" t="s">
        <v>14</v>
      </c>
      <c r="J67" s="13"/>
      <c r="K67" s="3"/>
      <c r="L67" s="9"/>
      <c r="N67" s="12" t="s">
        <v>14</v>
      </c>
      <c r="O67" s="13"/>
      <c r="P67" s="3"/>
      <c r="Q67" s="9"/>
      <c r="S67" s="12" t="s">
        <v>14</v>
      </c>
      <c r="T67" s="13"/>
      <c r="U67" s="3"/>
      <c r="V67" s="9"/>
    </row>
    <row r="68" spans="4:23" x14ac:dyDescent="0.25">
      <c r="D68" s="12" t="s">
        <v>102</v>
      </c>
      <c r="E68" s="13"/>
      <c r="F68" s="3"/>
      <c r="G68" s="9"/>
      <c r="I68" s="12" t="s">
        <v>102</v>
      </c>
      <c r="J68" s="13"/>
      <c r="K68" s="3"/>
      <c r="L68" s="9"/>
      <c r="N68" s="12" t="s">
        <v>102</v>
      </c>
      <c r="O68" s="13"/>
      <c r="P68" s="3"/>
      <c r="Q68" s="9"/>
      <c r="S68" s="12" t="s">
        <v>102</v>
      </c>
      <c r="T68" s="13"/>
      <c r="U68" s="3"/>
      <c r="V68" s="9"/>
    </row>
    <row r="69" spans="4:23" x14ac:dyDescent="0.25">
      <c r="D69" s="12" t="s">
        <v>31</v>
      </c>
      <c r="E69" s="13"/>
      <c r="F69" s="3"/>
      <c r="G69" s="9"/>
      <c r="I69" s="12" t="s">
        <v>31</v>
      </c>
      <c r="J69" s="13"/>
      <c r="K69" s="3"/>
      <c r="L69" s="9"/>
      <c r="N69" s="12" t="s">
        <v>31</v>
      </c>
      <c r="O69" s="13"/>
      <c r="P69" s="3"/>
      <c r="Q69" s="9"/>
      <c r="S69" s="12" t="s">
        <v>31</v>
      </c>
      <c r="T69" s="13"/>
      <c r="U69" s="3"/>
      <c r="V69" s="9"/>
    </row>
    <row r="70" spans="4:23" x14ac:dyDescent="0.25">
      <c r="D70" s="12" t="s">
        <v>32</v>
      </c>
      <c r="E70" s="13"/>
      <c r="F70" s="3"/>
      <c r="G70" s="9"/>
      <c r="I70" s="12" t="s">
        <v>32</v>
      </c>
      <c r="J70" s="13"/>
      <c r="K70" s="3"/>
      <c r="L70" s="9">
        <v>47000</v>
      </c>
      <c r="N70" s="12" t="s">
        <v>32</v>
      </c>
      <c r="O70" s="13"/>
      <c r="P70" s="3" t="s">
        <v>122</v>
      </c>
      <c r="Q70" s="9">
        <v>47000</v>
      </c>
      <c r="S70" s="12" t="s">
        <v>32</v>
      </c>
      <c r="T70" s="13"/>
      <c r="U70" s="3" t="s">
        <v>122</v>
      </c>
      <c r="V70" s="9">
        <v>30000</v>
      </c>
    </row>
    <row r="71" spans="4:23" x14ac:dyDescent="0.25">
      <c r="D71" s="14"/>
      <c r="E71" s="15"/>
      <c r="F71" s="3"/>
      <c r="G71" s="3"/>
      <c r="I71" s="14"/>
      <c r="J71" s="15"/>
      <c r="K71" s="3"/>
      <c r="L71" s="3"/>
      <c r="N71" s="14"/>
      <c r="O71" s="15"/>
      <c r="P71" s="3"/>
      <c r="Q71" s="3"/>
      <c r="S71" s="14"/>
      <c r="T71" s="15"/>
      <c r="U71" s="3"/>
      <c r="V71" s="3"/>
    </row>
    <row r="72" spans="4:23" ht="15.75" thickBot="1" x14ac:dyDescent="0.3">
      <c r="D72" s="16" t="s">
        <v>28</v>
      </c>
      <c r="E72" s="17"/>
      <c r="F72" s="10">
        <f t="shared" ref="F72" si="12">SUM(F40:F50)</f>
        <v>270300</v>
      </c>
      <c r="G72" s="4">
        <f t="shared" ref="G72" si="13">SUM(G53:G70)</f>
        <v>224942</v>
      </c>
      <c r="I72" s="16" t="s">
        <v>28</v>
      </c>
      <c r="J72" s="17"/>
      <c r="K72" s="10">
        <f t="shared" ref="K72" si="14">SUM(K40:K50)</f>
        <v>349100</v>
      </c>
      <c r="L72" s="4">
        <f t="shared" ref="L72" si="15">SUM(L53:L70)</f>
        <v>196270</v>
      </c>
      <c r="N72" s="16" t="s">
        <v>28</v>
      </c>
      <c r="O72" s="17"/>
      <c r="P72" s="10">
        <f t="shared" ref="P72" si="16">SUM(P40:P50)</f>
        <v>373200</v>
      </c>
      <c r="Q72" s="4">
        <f t="shared" ref="Q72" si="17">SUM(Q53:Q70)</f>
        <v>261967</v>
      </c>
      <c r="S72" s="16" t="s">
        <v>28</v>
      </c>
      <c r="T72" s="17"/>
      <c r="U72" s="10">
        <f t="shared" ref="U72" si="18">SUM(U40:U50)</f>
        <v>295350</v>
      </c>
      <c r="V72" s="4">
        <f t="shared" ref="V72" si="19">SUM(V53:V70)</f>
        <v>139000</v>
      </c>
    </row>
    <row r="73" spans="4:23" ht="16.5" thickTop="1" thickBot="1" x14ac:dyDescent="0.3">
      <c r="G73" t="s">
        <v>28</v>
      </c>
      <c r="H73" s="11">
        <f t="shared" ref="H73" si="20">F72-G72</f>
        <v>45358</v>
      </c>
      <c r="L73" t="s">
        <v>28</v>
      </c>
      <c r="M73" s="11">
        <f t="shared" ref="M73" si="21">K72-L72</f>
        <v>152830</v>
      </c>
      <c r="Q73" t="s">
        <v>28</v>
      </c>
      <c r="R73" s="11">
        <f t="shared" ref="R73" si="22">P72-Q72</f>
        <v>111233</v>
      </c>
      <c r="V73" t="s">
        <v>28</v>
      </c>
      <c r="W73" s="11">
        <f t="shared" ref="W73" si="23">U72-V72</f>
        <v>156350</v>
      </c>
    </row>
    <row r="74" spans="4:23" ht="15.75" thickBot="1" x14ac:dyDescent="0.3">
      <c r="D74" s="48">
        <v>45087</v>
      </c>
      <c r="E74" s="49"/>
      <c r="F74" s="49"/>
      <c r="G74" s="50"/>
      <c r="H74" s="6"/>
      <c r="I74" s="48">
        <v>45090</v>
      </c>
      <c r="J74" s="49"/>
      <c r="K74" s="49"/>
      <c r="L74" s="50"/>
      <c r="M74" s="6"/>
      <c r="N74" s="48">
        <v>45091</v>
      </c>
      <c r="O74" s="49"/>
      <c r="P74" s="49"/>
      <c r="Q74" s="50"/>
      <c r="R74" s="6"/>
      <c r="S74" s="48">
        <v>45092</v>
      </c>
      <c r="T74" s="49"/>
      <c r="U74" s="49"/>
      <c r="V74" s="50"/>
      <c r="W74" s="6"/>
    </row>
    <row r="75" spans="4:23" ht="15.75" thickTop="1" x14ac:dyDescent="0.25">
      <c r="D75" s="19" t="s">
        <v>0</v>
      </c>
      <c r="E75" s="20"/>
      <c r="F75" s="8">
        <v>10000</v>
      </c>
      <c r="G75" s="2"/>
      <c r="I75" s="19" t="s">
        <v>0</v>
      </c>
      <c r="J75" s="20"/>
      <c r="K75" s="7">
        <v>47250</v>
      </c>
      <c r="L75" s="2"/>
      <c r="N75" s="19" t="s">
        <v>0</v>
      </c>
      <c r="O75" s="20"/>
      <c r="P75" s="7">
        <v>53900</v>
      </c>
      <c r="Q75" s="2"/>
      <c r="S75" s="19" t="s">
        <v>0</v>
      </c>
      <c r="T75" s="20"/>
      <c r="U75" s="7">
        <v>39000</v>
      </c>
      <c r="V75" s="2"/>
    </row>
    <row r="76" spans="4:23" x14ac:dyDescent="0.25">
      <c r="D76" s="12" t="s">
        <v>1</v>
      </c>
      <c r="E76" s="13"/>
      <c r="F76">
        <v>53000</v>
      </c>
      <c r="G76" s="3"/>
      <c r="I76" s="12" t="s">
        <v>1</v>
      </c>
      <c r="J76" s="13"/>
      <c r="K76" s="8">
        <v>66150</v>
      </c>
      <c r="L76" s="3"/>
      <c r="N76" s="12" t="s">
        <v>1</v>
      </c>
      <c r="O76" s="13"/>
      <c r="P76" s="8">
        <v>32000</v>
      </c>
      <c r="Q76" s="3"/>
      <c r="S76" s="12" t="s">
        <v>1</v>
      </c>
      <c r="T76" s="13"/>
      <c r="U76" s="8">
        <v>20600</v>
      </c>
      <c r="V76" s="3"/>
    </row>
    <row r="77" spans="4:23" x14ac:dyDescent="0.25">
      <c r="D77" s="12" t="s">
        <v>2</v>
      </c>
      <c r="E77" s="13"/>
      <c r="F77" s="8">
        <v>75000</v>
      </c>
      <c r="G77" s="3"/>
      <c r="I77" s="12" t="s">
        <v>2</v>
      </c>
      <c r="J77" s="13"/>
      <c r="K77" s="8">
        <v>131000</v>
      </c>
      <c r="L77" s="3"/>
      <c r="N77" s="12" t="s">
        <v>2</v>
      </c>
      <c r="O77" s="13"/>
      <c r="P77" s="8">
        <v>148000</v>
      </c>
      <c r="Q77" s="3"/>
      <c r="S77" s="12" t="s">
        <v>2</v>
      </c>
      <c r="T77" s="13"/>
      <c r="U77" s="8">
        <v>180000</v>
      </c>
      <c r="V77" s="3"/>
    </row>
    <row r="78" spans="4:23" x14ac:dyDescent="0.25">
      <c r="D78" s="12" t="s">
        <v>3</v>
      </c>
      <c r="E78" s="13"/>
      <c r="F78" s="8">
        <v>3000</v>
      </c>
      <c r="G78" s="3"/>
      <c r="I78" s="12" t="s">
        <v>3</v>
      </c>
      <c r="J78" s="13"/>
      <c r="K78" s="8">
        <v>7000</v>
      </c>
      <c r="L78" s="3"/>
      <c r="N78" s="12" t="s">
        <v>3</v>
      </c>
      <c r="O78" s="13"/>
      <c r="P78" s="8">
        <v>11200</v>
      </c>
      <c r="Q78" s="3"/>
      <c r="S78" s="12" t="s">
        <v>3</v>
      </c>
      <c r="T78" s="13"/>
      <c r="U78" s="8">
        <v>14000</v>
      </c>
      <c r="V78" s="3"/>
    </row>
    <row r="79" spans="4:23" x14ac:dyDescent="0.25">
      <c r="D79" s="12" t="s">
        <v>4</v>
      </c>
      <c r="E79" s="13"/>
      <c r="F79" s="8">
        <v>409000</v>
      </c>
      <c r="G79" s="3"/>
      <c r="H79" t="s">
        <v>39</v>
      </c>
      <c r="I79" s="12" t="s">
        <v>4</v>
      </c>
      <c r="J79" s="13"/>
      <c r="K79" s="8">
        <v>91000</v>
      </c>
      <c r="L79" s="3"/>
      <c r="N79" s="12" t="s">
        <v>4</v>
      </c>
      <c r="O79" s="13"/>
      <c r="P79" s="8">
        <v>87450</v>
      </c>
      <c r="Q79" s="3"/>
      <c r="S79" s="12" t="s">
        <v>4</v>
      </c>
      <c r="T79" s="13"/>
      <c r="U79" s="8">
        <v>62250</v>
      </c>
      <c r="V79" s="3"/>
    </row>
    <row r="80" spans="4:23" x14ac:dyDescent="0.25">
      <c r="D80" s="12" t="s">
        <v>5</v>
      </c>
      <c r="E80" s="13"/>
      <c r="F80" s="8">
        <v>700</v>
      </c>
      <c r="G80" s="3"/>
      <c r="I80" s="12" t="s">
        <v>5</v>
      </c>
      <c r="J80" s="13"/>
      <c r="K80" s="8">
        <v>1600</v>
      </c>
      <c r="L80" s="3"/>
      <c r="N80" s="12" t="s">
        <v>5</v>
      </c>
      <c r="O80" s="13"/>
      <c r="P80" s="8">
        <v>1700</v>
      </c>
      <c r="Q80" s="3"/>
      <c r="S80" s="12" t="s">
        <v>5</v>
      </c>
      <c r="T80" s="13"/>
      <c r="U80" s="8">
        <v>400</v>
      </c>
      <c r="V80" s="3"/>
    </row>
    <row r="81" spans="4:22" x14ac:dyDescent="0.25">
      <c r="D81" s="12" t="s">
        <v>6</v>
      </c>
      <c r="E81" s="13"/>
      <c r="F81" s="8">
        <v>1000</v>
      </c>
      <c r="G81" s="3"/>
      <c r="I81" s="12" t="s">
        <v>6</v>
      </c>
      <c r="J81" s="13"/>
      <c r="K81" s="8">
        <v>1000</v>
      </c>
      <c r="L81" s="3"/>
      <c r="N81" s="12" t="s">
        <v>6</v>
      </c>
      <c r="O81" s="13"/>
      <c r="P81" s="8">
        <v>2000</v>
      </c>
      <c r="Q81" s="3"/>
      <c r="S81" s="12" t="s">
        <v>6</v>
      </c>
      <c r="T81" s="13"/>
      <c r="U81" s="8">
        <v>8000</v>
      </c>
      <c r="V81" s="3"/>
    </row>
    <row r="82" spans="4:22" x14ac:dyDescent="0.25">
      <c r="D82" s="12" t="s">
        <v>7</v>
      </c>
      <c r="E82" s="13"/>
      <c r="F82" s="8">
        <v>54000</v>
      </c>
      <c r="G82" s="3"/>
      <c r="I82" s="12" t="s">
        <v>7</v>
      </c>
      <c r="J82" s="13"/>
      <c r="K82" s="8">
        <v>30000</v>
      </c>
      <c r="L82" s="3"/>
      <c r="N82" s="12" t="s">
        <v>7</v>
      </c>
      <c r="O82" s="13"/>
      <c r="P82" s="8">
        <v>16000</v>
      </c>
      <c r="Q82" s="3"/>
      <c r="S82" s="12" t="s">
        <v>7</v>
      </c>
      <c r="T82" s="13"/>
      <c r="U82" s="8">
        <v>72300</v>
      </c>
      <c r="V82" s="3"/>
    </row>
    <row r="83" spans="4:22" x14ac:dyDescent="0.25">
      <c r="D83" s="12" t="s">
        <v>8</v>
      </c>
      <c r="E83" s="13"/>
      <c r="F83" s="45">
        <v>20000</v>
      </c>
      <c r="G83" s="8"/>
      <c r="I83" s="12" t="s">
        <v>8</v>
      </c>
      <c r="J83" s="13"/>
      <c r="K83" s="45">
        <v>18000</v>
      </c>
      <c r="L83" s="8"/>
      <c r="N83" s="12" t="s">
        <v>8</v>
      </c>
      <c r="O83" s="13"/>
      <c r="Q83" s="8"/>
      <c r="S83" s="12" t="s">
        <v>8</v>
      </c>
      <c r="T83" s="13"/>
      <c r="V83" s="8"/>
    </row>
    <row r="84" spans="4:22" x14ac:dyDescent="0.25">
      <c r="D84" s="12" t="s">
        <v>9</v>
      </c>
      <c r="E84" s="13"/>
      <c r="F84" s="8"/>
      <c r="G84" s="3"/>
      <c r="I84" s="12" t="s">
        <v>9</v>
      </c>
      <c r="J84" s="13"/>
      <c r="K84" s="8"/>
      <c r="L84" s="3"/>
      <c r="N84" s="12" t="s">
        <v>9</v>
      </c>
      <c r="O84" s="13"/>
      <c r="P84" s="8"/>
      <c r="Q84" s="3"/>
      <c r="S84" s="12" t="s">
        <v>9</v>
      </c>
      <c r="T84" s="13"/>
      <c r="U84" s="8"/>
      <c r="V84" s="3"/>
    </row>
    <row r="85" spans="4:22" x14ac:dyDescent="0.25">
      <c r="D85" s="12" t="s">
        <v>35</v>
      </c>
      <c r="E85" s="13"/>
      <c r="F85" s="8">
        <v>2800</v>
      </c>
      <c r="G85" s="3"/>
      <c r="I85" s="12" t="s">
        <v>35</v>
      </c>
      <c r="J85" s="13"/>
      <c r="K85" s="8">
        <v>3500</v>
      </c>
      <c r="L85" s="3"/>
      <c r="N85" s="12" t="s">
        <v>35</v>
      </c>
      <c r="O85" s="13"/>
      <c r="P85" s="8">
        <v>9400</v>
      </c>
      <c r="Q85" s="3"/>
      <c r="S85" s="12" t="s">
        <v>35</v>
      </c>
      <c r="T85" s="13"/>
      <c r="U85" s="8">
        <v>10000</v>
      </c>
      <c r="V85" s="3"/>
    </row>
    <row r="86" spans="4:22" x14ac:dyDescent="0.25">
      <c r="D86" s="12"/>
      <c r="E86" s="13"/>
      <c r="F86" s="3" t="s">
        <v>33</v>
      </c>
      <c r="G86" s="3" t="s">
        <v>34</v>
      </c>
      <c r="I86" s="12"/>
      <c r="J86" s="13"/>
      <c r="K86" s="3" t="s">
        <v>33</v>
      </c>
      <c r="L86" s="3" t="s">
        <v>34</v>
      </c>
      <c r="N86" s="12"/>
      <c r="O86" s="13"/>
      <c r="P86" s="3" t="s">
        <v>33</v>
      </c>
      <c r="Q86" s="3" t="s">
        <v>34</v>
      </c>
      <c r="S86" s="12"/>
      <c r="T86" s="13"/>
      <c r="U86" s="3" t="s">
        <v>33</v>
      </c>
      <c r="V86" s="3" t="s">
        <v>34</v>
      </c>
    </row>
    <row r="87" spans="4:22" x14ac:dyDescent="0.25">
      <c r="D87" s="12" t="s">
        <v>11</v>
      </c>
      <c r="E87" s="13"/>
      <c r="F87" s="3"/>
      <c r="G87" s="9"/>
      <c r="I87" s="12" t="s">
        <v>11</v>
      </c>
      <c r="J87" s="13"/>
      <c r="K87" s="3"/>
      <c r="L87" s="9">
        <v>6000</v>
      </c>
      <c r="N87" s="12" t="s">
        <v>11</v>
      </c>
      <c r="O87" s="13"/>
      <c r="P87" s="3"/>
      <c r="Q87" s="9"/>
      <c r="S87" s="12" t="s">
        <v>11</v>
      </c>
      <c r="T87" s="13"/>
      <c r="U87" s="3"/>
      <c r="V87" s="9">
        <v>2200</v>
      </c>
    </row>
    <row r="88" spans="4:22" x14ac:dyDescent="0.25">
      <c r="D88" s="18" t="s">
        <v>24</v>
      </c>
      <c r="E88" s="13"/>
      <c r="F88" s="3"/>
      <c r="G88" s="9">
        <v>5000</v>
      </c>
      <c r="I88" s="18" t="s">
        <v>24</v>
      </c>
      <c r="J88" s="13"/>
      <c r="K88" s="3"/>
      <c r="L88" s="9">
        <v>5000</v>
      </c>
      <c r="N88" s="18" t="s">
        <v>24</v>
      </c>
      <c r="O88" s="13"/>
      <c r="P88" s="3"/>
      <c r="Q88" s="9">
        <v>5000</v>
      </c>
      <c r="S88" s="18" t="s">
        <v>24</v>
      </c>
      <c r="T88" s="13"/>
      <c r="U88" s="3"/>
      <c r="V88" s="9">
        <v>5000</v>
      </c>
    </row>
    <row r="89" spans="4:22" x14ac:dyDescent="0.25">
      <c r="D89" s="18" t="s">
        <v>25</v>
      </c>
      <c r="E89" s="13"/>
      <c r="F89" s="3"/>
      <c r="G89" s="9">
        <v>57000</v>
      </c>
      <c r="I89" s="18" t="s">
        <v>25</v>
      </c>
      <c r="J89" s="13"/>
      <c r="K89" s="3"/>
      <c r="L89" s="9">
        <v>57000</v>
      </c>
      <c r="N89" s="18" t="s">
        <v>25</v>
      </c>
      <c r="O89" s="13"/>
      <c r="P89" s="3"/>
      <c r="Q89" s="9">
        <v>57000</v>
      </c>
      <c r="S89" s="18" t="s">
        <v>25</v>
      </c>
      <c r="T89" s="13"/>
      <c r="U89" s="3"/>
      <c r="V89" s="9">
        <v>57000</v>
      </c>
    </row>
    <row r="90" spans="4:22" x14ac:dyDescent="0.25">
      <c r="D90" s="18" t="s">
        <v>26</v>
      </c>
      <c r="E90" s="13"/>
      <c r="F90" s="3"/>
      <c r="G90" s="9">
        <v>47000</v>
      </c>
      <c r="I90" s="18" t="s">
        <v>26</v>
      </c>
      <c r="J90" s="13"/>
      <c r="K90" s="3"/>
      <c r="L90" s="9">
        <v>47000</v>
      </c>
      <c r="N90" s="18" t="s">
        <v>26</v>
      </c>
      <c r="O90" s="13"/>
      <c r="P90" s="3"/>
      <c r="Q90" s="9">
        <v>40000</v>
      </c>
      <c r="S90" s="18" t="s">
        <v>26</v>
      </c>
      <c r="T90" s="13"/>
      <c r="U90" s="3"/>
      <c r="V90" s="9">
        <v>47000</v>
      </c>
    </row>
    <row r="91" spans="4:22" x14ac:dyDescent="0.25">
      <c r="D91" s="18" t="s">
        <v>15</v>
      </c>
      <c r="E91" s="13"/>
      <c r="F91" s="3"/>
      <c r="G91" s="9">
        <v>108300</v>
      </c>
      <c r="I91" s="18" t="s">
        <v>15</v>
      </c>
      <c r="J91" s="13"/>
      <c r="K91" s="3"/>
      <c r="L91" s="9"/>
      <c r="N91" s="18" t="s">
        <v>15</v>
      </c>
      <c r="O91" s="13"/>
      <c r="P91" s="3"/>
      <c r="Q91" s="9"/>
      <c r="S91" s="18" t="s">
        <v>15</v>
      </c>
      <c r="T91" s="13"/>
      <c r="U91" s="3"/>
      <c r="V91" s="9"/>
    </row>
    <row r="92" spans="4:22" x14ac:dyDescent="0.25">
      <c r="D92" s="12" t="s">
        <v>16</v>
      </c>
      <c r="E92" s="13"/>
      <c r="F92" s="3"/>
      <c r="G92" s="9">
        <v>23425</v>
      </c>
      <c r="I92" s="12" t="s">
        <v>16</v>
      </c>
      <c r="J92" s="13"/>
      <c r="K92" s="3"/>
      <c r="L92" s="9"/>
      <c r="N92" s="12" t="s">
        <v>16</v>
      </c>
      <c r="O92" s="13"/>
      <c r="P92" s="3"/>
      <c r="Q92" s="9"/>
      <c r="S92" s="12" t="s">
        <v>16</v>
      </c>
      <c r="T92" s="13"/>
      <c r="U92" s="3"/>
      <c r="V92" s="9"/>
    </row>
    <row r="93" spans="4:22" x14ac:dyDescent="0.25">
      <c r="D93" s="12" t="s">
        <v>17</v>
      </c>
      <c r="E93" s="13"/>
      <c r="F93" s="3"/>
      <c r="G93" s="9"/>
      <c r="I93" s="12" t="s">
        <v>17</v>
      </c>
      <c r="J93" s="13"/>
      <c r="K93" s="3"/>
      <c r="L93" s="9"/>
      <c r="N93" s="12" t="s">
        <v>17</v>
      </c>
      <c r="O93" s="13"/>
      <c r="P93" s="3"/>
      <c r="Q93" s="9">
        <v>63900</v>
      </c>
      <c r="S93" s="12" t="s">
        <v>17</v>
      </c>
      <c r="T93" s="13"/>
      <c r="U93" s="3"/>
      <c r="V93" s="9"/>
    </row>
    <row r="94" spans="4:22" x14ac:dyDescent="0.25">
      <c r="D94" s="12" t="s">
        <v>18</v>
      </c>
      <c r="E94" s="13"/>
      <c r="F94" s="3"/>
      <c r="G94" s="9"/>
      <c r="I94" s="12" t="s">
        <v>18</v>
      </c>
      <c r="J94" s="13"/>
      <c r="K94" s="3"/>
      <c r="L94" s="9"/>
      <c r="N94" s="12" t="s">
        <v>18</v>
      </c>
      <c r="O94" s="13"/>
      <c r="P94" s="3"/>
      <c r="Q94" s="9">
        <v>70825</v>
      </c>
      <c r="S94" s="12" t="s">
        <v>18</v>
      </c>
      <c r="T94" s="13"/>
      <c r="U94" s="3"/>
      <c r="V94" s="9">
        <v>72500</v>
      </c>
    </row>
    <row r="95" spans="4:22" x14ac:dyDescent="0.25">
      <c r="D95" s="12" t="s">
        <v>19</v>
      </c>
      <c r="E95" s="13"/>
      <c r="F95" s="3"/>
      <c r="I95" s="12" t="s">
        <v>19</v>
      </c>
      <c r="J95" s="13"/>
      <c r="K95" s="3"/>
      <c r="N95" s="12" t="s">
        <v>19</v>
      </c>
      <c r="O95" s="13"/>
      <c r="P95" s="3"/>
      <c r="S95" s="12" t="s">
        <v>19</v>
      </c>
      <c r="T95" s="13"/>
      <c r="U95" s="3"/>
    </row>
    <row r="96" spans="4:22" x14ac:dyDescent="0.25">
      <c r="D96" s="12" t="s">
        <v>20</v>
      </c>
      <c r="E96" s="13"/>
      <c r="F96" s="3"/>
      <c r="G96" s="9"/>
      <c r="I96" s="12" t="s">
        <v>20</v>
      </c>
      <c r="J96" s="13"/>
      <c r="K96" s="3"/>
      <c r="L96" s="9"/>
      <c r="N96" s="12" t="s">
        <v>20</v>
      </c>
      <c r="O96" s="13"/>
      <c r="P96" s="3"/>
      <c r="Q96" s="9">
        <v>128405</v>
      </c>
      <c r="S96" s="12" t="s">
        <v>20</v>
      </c>
      <c r="T96" s="13"/>
      <c r="U96" s="3"/>
      <c r="V96" s="9"/>
    </row>
    <row r="97" spans="4:23" x14ac:dyDescent="0.25">
      <c r="D97" s="12" t="s">
        <v>21</v>
      </c>
      <c r="E97" s="13"/>
      <c r="F97" s="3"/>
      <c r="G97" s="9"/>
      <c r="I97" s="12" t="s">
        <v>152</v>
      </c>
      <c r="J97" s="13"/>
      <c r="K97" s="3"/>
      <c r="L97" s="9">
        <v>142800</v>
      </c>
      <c r="N97" s="12" t="s">
        <v>146</v>
      </c>
      <c r="O97" s="13"/>
      <c r="P97" s="3"/>
      <c r="Q97" s="9">
        <v>12000</v>
      </c>
      <c r="S97" s="12" t="s">
        <v>21</v>
      </c>
      <c r="T97" s="13"/>
      <c r="U97" s="3"/>
      <c r="V97" s="9"/>
    </row>
    <row r="98" spans="4:23" x14ac:dyDescent="0.25">
      <c r="D98" s="12" t="s">
        <v>22</v>
      </c>
      <c r="E98" s="13"/>
      <c r="F98" s="3"/>
      <c r="G98" s="9"/>
      <c r="I98" s="12" t="s">
        <v>22</v>
      </c>
      <c r="J98" s="13"/>
      <c r="K98" s="3"/>
      <c r="L98" s="9">
        <v>46750</v>
      </c>
      <c r="N98" s="12" t="s">
        <v>22</v>
      </c>
      <c r="O98" s="13"/>
      <c r="P98" s="3"/>
      <c r="Q98" s="9"/>
      <c r="S98" s="12" t="s">
        <v>22</v>
      </c>
      <c r="T98" s="13"/>
      <c r="U98" s="3"/>
      <c r="V98" s="9">
        <v>38850</v>
      </c>
    </row>
    <row r="99" spans="4:23" x14ac:dyDescent="0.25">
      <c r="D99" s="12" t="s">
        <v>23</v>
      </c>
      <c r="E99" s="13"/>
      <c r="F99" s="3"/>
      <c r="G99" s="9"/>
      <c r="I99" s="12" t="s">
        <v>23</v>
      </c>
      <c r="J99" s="13"/>
      <c r="K99" s="3"/>
      <c r="L99" s="9"/>
      <c r="N99" s="12" t="s">
        <v>23</v>
      </c>
      <c r="O99" s="13"/>
      <c r="P99" s="3"/>
      <c r="Q99" s="9"/>
      <c r="S99" s="12" t="s">
        <v>112</v>
      </c>
      <c r="T99" s="13"/>
      <c r="U99" s="3"/>
      <c r="V99" s="9">
        <v>20700</v>
      </c>
    </row>
    <row r="100" spans="4:23" x14ac:dyDescent="0.25">
      <c r="D100" s="12" t="s">
        <v>12</v>
      </c>
      <c r="E100" s="13"/>
      <c r="F100" s="3"/>
      <c r="G100" s="9"/>
      <c r="I100" s="12" t="s">
        <v>12</v>
      </c>
      <c r="J100" s="13"/>
      <c r="K100" s="3"/>
      <c r="L100" s="9"/>
      <c r="N100" s="12" t="s">
        <v>12</v>
      </c>
      <c r="O100" s="13"/>
      <c r="P100" s="3"/>
      <c r="Q100" s="9">
        <v>74000</v>
      </c>
      <c r="S100" s="12" t="s">
        <v>12</v>
      </c>
      <c r="T100" s="13"/>
      <c r="U100" s="3"/>
      <c r="V100" s="9"/>
    </row>
    <row r="101" spans="4:23" x14ac:dyDescent="0.25">
      <c r="D101" s="12" t="s">
        <v>13</v>
      </c>
      <c r="E101" s="13"/>
      <c r="F101" s="3"/>
      <c r="G101" s="9"/>
      <c r="I101" s="12" t="s">
        <v>13</v>
      </c>
      <c r="J101" s="13"/>
      <c r="K101" s="3"/>
      <c r="L101" s="9"/>
      <c r="N101" s="12" t="s">
        <v>13</v>
      </c>
      <c r="O101" s="13"/>
      <c r="P101" s="3"/>
      <c r="Q101" s="9"/>
      <c r="S101" s="12" t="s">
        <v>13</v>
      </c>
      <c r="T101" s="13"/>
      <c r="U101" s="3"/>
      <c r="V101" s="9"/>
    </row>
    <row r="102" spans="4:23" x14ac:dyDescent="0.25">
      <c r="D102" s="12" t="s">
        <v>14</v>
      </c>
      <c r="E102" s="13"/>
      <c r="F102" s="3"/>
      <c r="G102" s="9"/>
      <c r="I102" s="12" t="s">
        <v>14</v>
      </c>
      <c r="J102" s="13"/>
      <c r="K102" s="3"/>
      <c r="L102" s="9"/>
      <c r="N102" s="12" t="s">
        <v>14</v>
      </c>
      <c r="O102" s="13"/>
      <c r="P102" s="3"/>
      <c r="Q102" s="9"/>
      <c r="S102" s="12" t="s">
        <v>14</v>
      </c>
      <c r="T102" s="13"/>
      <c r="U102" s="3"/>
      <c r="V102" s="9"/>
    </row>
    <row r="103" spans="4:23" x14ac:dyDescent="0.25">
      <c r="D103" s="12" t="s">
        <v>102</v>
      </c>
      <c r="E103" s="13"/>
      <c r="F103" s="3"/>
      <c r="G103" s="9"/>
      <c r="I103" s="12" t="s">
        <v>102</v>
      </c>
      <c r="J103" s="13"/>
      <c r="K103" s="3"/>
      <c r="L103" s="9"/>
      <c r="N103" s="12" t="s">
        <v>102</v>
      </c>
      <c r="O103" s="13"/>
      <c r="P103" s="3"/>
      <c r="Q103" s="9"/>
      <c r="S103" s="12" t="s">
        <v>102</v>
      </c>
      <c r="T103" s="13"/>
      <c r="U103" s="3"/>
      <c r="V103" s="9"/>
    </row>
    <row r="104" spans="4:23" x14ac:dyDescent="0.25">
      <c r="D104" s="12" t="s">
        <v>31</v>
      </c>
      <c r="E104" s="13"/>
      <c r="F104" s="3" t="s">
        <v>151</v>
      </c>
      <c r="G104" s="9">
        <v>120000</v>
      </c>
      <c r="I104" s="12" t="s">
        <v>31</v>
      </c>
      <c r="J104" s="13"/>
      <c r="K104" s="3" t="s">
        <v>141</v>
      </c>
      <c r="L104" s="9">
        <v>25000</v>
      </c>
      <c r="N104" s="12" t="s">
        <v>31</v>
      </c>
      <c r="O104" s="13"/>
      <c r="P104" s="3"/>
      <c r="Q104" s="9"/>
      <c r="S104" s="12" t="s">
        <v>31</v>
      </c>
      <c r="T104" s="13"/>
      <c r="U104" s="3"/>
      <c r="V104" s="9"/>
    </row>
    <row r="105" spans="4:23" x14ac:dyDescent="0.25">
      <c r="D105" s="12" t="s">
        <v>32</v>
      </c>
      <c r="E105" s="13"/>
      <c r="F105" s="3" t="s">
        <v>150</v>
      </c>
      <c r="G105" s="9">
        <v>30000</v>
      </c>
      <c r="I105" s="12" t="s">
        <v>32</v>
      </c>
      <c r="J105" s="13"/>
      <c r="K105" s="3" t="s">
        <v>122</v>
      </c>
      <c r="L105" s="9">
        <v>40000</v>
      </c>
      <c r="N105" s="12" t="s">
        <v>32</v>
      </c>
      <c r="O105" s="13"/>
      <c r="P105" s="3" t="s">
        <v>41</v>
      </c>
      <c r="Q105" s="9">
        <v>45000</v>
      </c>
      <c r="S105" s="12" t="s">
        <v>32</v>
      </c>
      <c r="T105" s="13"/>
      <c r="U105" s="3" t="s">
        <v>153</v>
      </c>
      <c r="V105" s="9">
        <v>50000</v>
      </c>
    </row>
    <row r="106" spans="4:23" x14ac:dyDescent="0.25">
      <c r="D106" s="14"/>
      <c r="E106" s="15"/>
      <c r="F106" s="3"/>
      <c r="G106" s="3"/>
      <c r="I106" s="14"/>
      <c r="J106" s="15"/>
      <c r="K106" s="3"/>
      <c r="L106" s="3"/>
      <c r="N106" s="14"/>
      <c r="O106" s="15"/>
      <c r="P106" s="3"/>
      <c r="Q106" s="3"/>
      <c r="S106" s="14"/>
      <c r="T106" s="15"/>
      <c r="U106" s="3"/>
      <c r="V106" s="3"/>
    </row>
    <row r="107" spans="4:23" ht="15.75" thickBot="1" x14ac:dyDescent="0.3">
      <c r="D107" s="16" t="s">
        <v>28</v>
      </c>
      <c r="E107" s="17"/>
      <c r="F107" s="10">
        <f>SUM(F75:F85)</f>
        <v>628500</v>
      </c>
      <c r="G107" s="4">
        <f t="shared" ref="G107" si="24">SUM(G88:G105)</f>
        <v>390725</v>
      </c>
      <c r="I107" s="16" t="s">
        <v>28</v>
      </c>
      <c r="J107" s="17"/>
      <c r="K107" s="10">
        <f t="shared" ref="K107" si="25">SUM(K75:K85)</f>
        <v>396500</v>
      </c>
      <c r="L107" s="4">
        <f t="shared" ref="L107" si="26">SUM(L88:L105)</f>
        <v>363550</v>
      </c>
      <c r="N107" s="16" t="s">
        <v>28</v>
      </c>
      <c r="O107" s="17"/>
      <c r="P107" s="10">
        <f t="shared" ref="P107" si="27">SUM(P75:P85)</f>
        <v>361650</v>
      </c>
      <c r="Q107" s="4">
        <f t="shared" ref="Q107" si="28">SUM(Q88:Q105)</f>
        <v>496130</v>
      </c>
      <c r="S107" s="16" t="s">
        <v>28</v>
      </c>
      <c r="T107" s="17"/>
      <c r="U107" s="10">
        <f t="shared" ref="U107" si="29">SUM(U75:U85)</f>
        <v>406550</v>
      </c>
      <c r="V107" s="4">
        <f t="shared" ref="V107" si="30">SUM(V88:V105)</f>
        <v>291050</v>
      </c>
    </row>
    <row r="108" spans="4:23" ht="16.5" thickTop="1" thickBot="1" x14ac:dyDescent="0.3">
      <c r="G108" t="s">
        <v>28</v>
      </c>
      <c r="H108" s="11">
        <f t="shared" ref="H108" si="31">F107-G107</f>
        <v>237775</v>
      </c>
      <c r="L108" t="s">
        <v>28</v>
      </c>
      <c r="M108" s="11">
        <f t="shared" ref="M108" si="32">K107-L107</f>
        <v>32950</v>
      </c>
      <c r="Q108" t="s">
        <v>28</v>
      </c>
      <c r="R108" s="11">
        <f t="shared" ref="R108" si="33">P107-Q107</f>
        <v>-134480</v>
      </c>
      <c r="V108" t="s">
        <v>28</v>
      </c>
      <c r="W108" s="11">
        <f t="shared" ref="W108" si="34">U107-V107</f>
        <v>115500</v>
      </c>
    </row>
    <row r="109" spans="4:23" ht="15.75" thickBot="1" x14ac:dyDescent="0.3">
      <c r="D109" s="48">
        <v>45093</v>
      </c>
      <c r="E109" s="49"/>
      <c r="F109" s="49"/>
      <c r="G109" s="50"/>
      <c r="H109" s="6"/>
      <c r="I109" s="48">
        <v>45094</v>
      </c>
      <c r="J109" s="49"/>
      <c r="K109" s="49"/>
      <c r="L109" s="50"/>
      <c r="M109" s="6"/>
      <c r="N109" s="48">
        <v>45097</v>
      </c>
      <c r="O109" s="49"/>
      <c r="P109" s="49"/>
      <c r="Q109" s="50"/>
      <c r="R109" s="6"/>
      <c r="S109" s="48">
        <v>45098</v>
      </c>
      <c r="T109" s="49"/>
      <c r="U109" s="49"/>
      <c r="V109" s="50"/>
      <c r="W109" s="6"/>
    </row>
    <row r="110" spans="4:23" ht="15.75" thickTop="1" x14ac:dyDescent="0.25">
      <c r="D110" s="19" t="s">
        <v>0</v>
      </c>
      <c r="E110" s="20"/>
      <c r="F110" s="7">
        <v>46200</v>
      </c>
      <c r="G110" s="2"/>
      <c r="I110" s="19" t="s">
        <v>0</v>
      </c>
      <c r="J110" s="20"/>
      <c r="K110" s="7">
        <v>2100</v>
      </c>
      <c r="L110" s="2"/>
      <c r="N110" s="19" t="s">
        <v>0</v>
      </c>
      <c r="O110" s="20"/>
      <c r="P110" s="7">
        <v>22050</v>
      </c>
      <c r="Q110" s="2"/>
      <c r="S110" s="19" t="s">
        <v>0</v>
      </c>
      <c r="T110" s="20"/>
      <c r="U110" s="7">
        <v>42000</v>
      </c>
      <c r="V110" s="2"/>
    </row>
    <row r="111" spans="4:23" x14ac:dyDescent="0.25">
      <c r="D111" s="12" t="s">
        <v>1</v>
      </c>
      <c r="E111" s="13"/>
      <c r="F111" s="8">
        <v>27550</v>
      </c>
      <c r="G111" s="3"/>
      <c r="I111" s="12" t="s">
        <v>1</v>
      </c>
      <c r="J111" s="13"/>
      <c r="K111" s="8">
        <v>8000</v>
      </c>
      <c r="L111" s="3"/>
      <c r="N111" s="12" t="s">
        <v>1</v>
      </c>
      <c r="O111" s="13"/>
      <c r="P111" s="8">
        <v>41600</v>
      </c>
      <c r="Q111" s="3"/>
      <c r="S111" s="12" t="s">
        <v>1</v>
      </c>
      <c r="T111" s="13"/>
      <c r="U111" s="8">
        <v>41000</v>
      </c>
      <c r="V111" s="3"/>
    </row>
    <row r="112" spans="4:23" x14ac:dyDescent="0.25">
      <c r="D112" s="12" t="s">
        <v>2</v>
      </c>
      <c r="E112" s="13"/>
      <c r="F112" s="8">
        <v>115600</v>
      </c>
      <c r="G112" s="3"/>
      <c r="I112" s="12" t="s">
        <v>2</v>
      </c>
      <c r="J112" s="13"/>
      <c r="K112" s="8">
        <v>76000</v>
      </c>
      <c r="L112" s="3"/>
      <c r="N112" s="12" t="s">
        <v>2</v>
      </c>
      <c r="O112" s="13"/>
      <c r="P112" s="8">
        <v>127000</v>
      </c>
      <c r="Q112" s="3"/>
      <c r="S112" s="12" t="s">
        <v>2</v>
      </c>
      <c r="T112" s="13"/>
      <c r="U112" s="8">
        <v>116000</v>
      </c>
      <c r="V112" s="3"/>
    </row>
    <row r="113" spans="4:22" x14ac:dyDescent="0.25">
      <c r="D113" s="12" t="s">
        <v>3</v>
      </c>
      <c r="E113" s="13"/>
      <c r="F113" s="8">
        <v>11000</v>
      </c>
      <c r="G113" s="3"/>
      <c r="I113" s="12" t="s">
        <v>3</v>
      </c>
      <c r="J113" s="13"/>
      <c r="K113" s="8">
        <v>400</v>
      </c>
      <c r="L113" s="3"/>
      <c r="N113" s="12" t="s">
        <v>3</v>
      </c>
      <c r="O113" s="13"/>
      <c r="P113" s="8">
        <v>10200</v>
      </c>
      <c r="Q113" s="3"/>
      <c r="S113" s="12" t="s">
        <v>3</v>
      </c>
      <c r="T113" s="13"/>
      <c r="U113" s="8">
        <v>11100</v>
      </c>
      <c r="V113" s="3"/>
    </row>
    <row r="114" spans="4:22" x14ac:dyDescent="0.25">
      <c r="D114" s="12" t="s">
        <v>4</v>
      </c>
      <c r="E114" s="13"/>
      <c r="F114" s="8">
        <v>86650</v>
      </c>
      <c r="G114" s="3"/>
      <c r="I114" s="12" t="s">
        <v>4</v>
      </c>
      <c r="J114" s="13"/>
      <c r="K114" s="8">
        <v>27450</v>
      </c>
      <c r="L114" s="3"/>
      <c r="N114" s="12" t="s">
        <v>4</v>
      </c>
      <c r="O114" s="13"/>
      <c r="P114" s="8">
        <v>41200</v>
      </c>
      <c r="Q114" s="3"/>
      <c r="S114" s="12" t="s">
        <v>4</v>
      </c>
      <c r="T114" s="13"/>
      <c r="U114" s="8">
        <v>63550</v>
      </c>
      <c r="V114" s="3"/>
    </row>
    <row r="115" spans="4:22" x14ac:dyDescent="0.25">
      <c r="D115" s="12" t="s">
        <v>5</v>
      </c>
      <c r="E115" s="13"/>
      <c r="F115" s="8">
        <v>1300</v>
      </c>
      <c r="G115" s="3"/>
      <c r="I115" s="12" t="s">
        <v>5</v>
      </c>
      <c r="J115" s="13"/>
      <c r="K115" s="8">
        <v>1000</v>
      </c>
      <c r="L115" s="3"/>
      <c r="N115" s="12" t="s">
        <v>5</v>
      </c>
      <c r="O115" s="13"/>
      <c r="P115" s="8">
        <v>1900</v>
      </c>
      <c r="Q115" s="3"/>
      <c r="S115" s="12" t="s">
        <v>5</v>
      </c>
      <c r="T115" s="13"/>
      <c r="U115" s="8">
        <v>2000</v>
      </c>
      <c r="V115" s="3"/>
    </row>
    <row r="116" spans="4:22" x14ac:dyDescent="0.25">
      <c r="D116" s="12" t="s">
        <v>6</v>
      </c>
      <c r="E116" s="13"/>
      <c r="F116" s="8"/>
      <c r="G116" s="3"/>
      <c r="I116" s="12" t="s">
        <v>6</v>
      </c>
      <c r="J116" s="13"/>
      <c r="K116" s="8"/>
      <c r="L116" s="3"/>
      <c r="N116" s="12" t="s">
        <v>6</v>
      </c>
      <c r="O116" s="13"/>
      <c r="P116" s="8">
        <v>1500</v>
      </c>
      <c r="Q116" s="3"/>
      <c r="S116" s="12" t="s">
        <v>6</v>
      </c>
      <c r="T116" s="13"/>
      <c r="U116" s="8">
        <v>500</v>
      </c>
      <c r="V116" s="3"/>
    </row>
    <row r="117" spans="4:22" x14ac:dyDescent="0.25">
      <c r="D117" s="12" t="s">
        <v>7</v>
      </c>
      <c r="E117" s="13"/>
      <c r="F117" s="8">
        <v>44000</v>
      </c>
      <c r="G117" s="3"/>
      <c r="I117" s="12" t="s">
        <v>7</v>
      </c>
      <c r="J117" s="13"/>
      <c r="K117" s="8">
        <v>66750</v>
      </c>
      <c r="L117" s="3"/>
      <c r="N117" s="12" t="s">
        <v>7</v>
      </c>
      <c r="O117" s="13"/>
      <c r="P117" s="8">
        <v>50000</v>
      </c>
      <c r="Q117" s="3"/>
      <c r="S117" s="12" t="s">
        <v>7</v>
      </c>
      <c r="T117" s="13"/>
      <c r="U117" s="8">
        <v>51000</v>
      </c>
      <c r="V117" s="3"/>
    </row>
    <row r="118" spans="4:22" x14ac:dyDescent="0.25">
      <c r="D118" s="12" t="s">
        <v>8</v>
      </c>
      <c r="E118" s="13"/>
      <c r="G118" s="8"/>
      <c r="I118" s="12" t="s">
        <v>8</v>
      </c>
      <c r="J118" s="13"/>
      <c r="L118" s="8"/>
      <c r="N118" s="12" t="s">
        <v>8</v>
      </c>
      <c r="O118" s="13"/>
      <c r="P118" s="45">
        <v>22000</v>
      </c>
      <c r="Q118" s="8"/>
      <c r="S118" s="12" t="s">
        <v>8</v>
      </c>
      <c r="T118" s="13"/>
      <c r="V118" s="8"/>
    </row>
    <row r="119" spans="4:22" x14ac:dyDescent="0.25">
      <c r="D119" s="12" t="s">
        <v>9</v>
      </c>
      <c r="E119" s="13"/>
      <c r="F119" s="8"/>
      <c r="G119" s="3"/>
      <c r="I119" s="12" t="s">
        <v>9</v>
      </c>
      <c r="J119" s="13"/>
      <c r="K119" s="8"/>
      <c r="L119" s="3"/>
      <c r="N119" s="12" t="s">
        <v>9</v>
      </c>
      <c r="O119" s="13"/>
      <c r="P119" s="8"/>
      <c r="Q119" s="3"/>
      <c r="S119" s="12" t="s">
        <v>9</v>
      </c>
      <c r="T119" s="13"/>
      <c r="U119" s="8"/>
      <c r="V119" s="3"/>
    </row>
    <row r="120" spans="4:22" x14ac:dyDescent="0.25">
      <c r="D120" s="12" t="s">
        <v>35</v>
      </c>
      <c r="E120" s="13"/>
      <c r="F120" s="8">
        <v>7200</v>
      </c>
      <c r="G120" s="3"/>
      <c r="I120" s="12" t="s">
        <v>35</v>
      </c>
      <c r="J120" s="13"/>
      <c r="K120" s="8"/>
      <c r="L120" s="3"/>
      <c r="N120" s="12" t="s">
        <v>35</v>
      </c>
      <c r="O120" s="13"/>
      <c r="P120" s="8">
        <v>8900</v>
      </c>
      <c r="Q120" s="3"/>
      <c r="S120" s="12" t="s">
        <v>35</v>
      </c>
      <c r="T120" s="13"/>
      <c r="U120" s="8">
        <v>15100</v>
      </c>
      <c r="V120" s="3"/>
    </row>
    <row r="121" spans="4:22" x14ac:dyDescent="0.25">
      <c r="D121" s="12"/>
      <c r="E121" s="13"/>
      <c r="F121" s="3" t="s">
        <v>33</v>
      </c>
      <c r="G121" s="3" t="s">
        <v>34</v>
      </c>
      <c r="I121" s="12"/>
      <c r="J121" s="13"/>
      <c r="K121" s="3" t="s">
        <v>33</v>
      </c>
      <c r="L121" s="3" t="s">
        <v>34</v>
      </c>
      <c r="N121" s="12"/>
      <c r="O121" s="13"/>
      <c r="P121" s="3" t="s">
        <v>33</v>
      </c>
      <c r="Q121" s="3" t="s">
        <v>34</v>
      </c>
      <c r="S121" s="12"/>
      <c r="T121" s="13"/>
      <c r="U121" s="3" t="s">
        <v>33</v>
      </c>
      <c r="V121" s="3" t="s">
        <v>34</v>
      </c>
    </row>
    <row r="122" spans="4:22" x14ac:dyDescent="0.25">
      <c r="D122" s="12" t="s">
        <v>11</v>
      </c>
      <c r="E122" s="13"/>
      <c r="F122" s="3">
        <v>4200</v>
      </c>
      <c r="G122" s="9"/>
      <c r="I122" s="12" t="s">
        <v>11</v>
      </c>
      <c r="J122" s="13"/>
      <c r="K122" s="3"/>
      <c r="L122" s="9"/>
      <c r="N122" s="12" t="s">
        <v>11</v>
      </c>
      <c r="O122" s="13"/>
      <c r="P122" s="3"/>
      <c r="Q122" s="9"/>
      <c r="S122" s="12" t="s">
        <v>11</v>
      </c>
      <c r="T122" s="13"/>
      <c r="U122" s="3"/>
      <c r="V122" s="9"/>
    </row>
    <row r="123" spans="4:22" x14ac:dyDescent="0.25">
      <c r="D123" s="18" t="s">
        <v>24</v>
      </c>
      <c r="E123" s="13"/>
      <c r="F123" s="3"/>
      <c r="G123" s="9">
        <v>5000</v>
      </c>
      <c r="I123" s="18" t="s">
        <v>24</v>
      </c>
      <c r="J123" s="13"/>
      <c r="K123" s="3"/>
      <c r="L123" s="9">
        <v>50000</v>
      </c>
      <c r="N123" s="18" t="s">
        <v>24</v>
      </c>
      <c r="O123" s="13"/>
      <c r="P123" s="3"/>
      <c r="Q123" s="9">
        <v>5000</v>
      </c>
      <c r="S123" s="18" t="s">
        <v>24</v>
      </c>
      <c r="T123" s="13"/>
      <c r="U123" s="3"/>
      <c r="V123" s="9">
        <v>5000</v>
      </c>
    </row>
    <row r="124" spans="4:22" x14ac:dyDescent="0.25">
      <c r="D124" s="18" t="s">
        <v>25</v>
      </c>
      <c r="E124" s="13"/>
      <c r="F124" s="3"/>
      <c r="G124" s="9">
        <v>57000</v>
      </c>
      <c r="I124" s="18" t="s">
        <v>25</v>
      </c>
      <c r="J124" s="13"/>
      <c r="K124" s="3"/>
      <c r="L124" s="9">
        <v>57000</v>
      </c>
      <c r="N124" s="18" t="s">
        <v>25</v>
      </c>
      <c r="O124" s="13"/>
      <c r="P124" s="3"/>
      <c r="Q124" s="9">
        <v>47000</v>
      </c>
      <c r="S124" s="18" t="s">
        <v>25</v>
      </c>
      <c r="T124" s="13"/>
      <c r="U124" s="3"/>
      <c r="V124" s="9">
        <v>47000</v>
      </c>
    </row>
    <row r="125" spans="4:22" x14ac:dyDescent="0.25">
      <c r="D125" s="18" t="s">
        <v>26</v>
      </c>
      <c r="E125" s="13"/>
      <c r="F125" s="3"/>
      <c r="G125" s="9">
        <v>47000</v>
      </c>
      <c r="I125" s="18" t="s">
        <v>26</v>
      </c>
      <c r="J125" s="13"/>
      <c r="K125" s="3"/>
      <c r="L125" s="9">
        <v>30000</v>
      </c>
      <c r="N125" s="18" t="s">
        <v>26</v>
      </c>
      <c r="O125" s="13"/>
      <c r="P125" s="3"/>
      <c r="Q125" s="9">
        <v>40000</v>
      </c>
      <c r="S125" s="18" t="s">
        <v>26</v>
      </c>
      <c r="T125" s="13"/>
      <c r="U125" s="3"/>
      <c r="V125" s="9">
        <v>40000</v>
      </c>
    </row>
    <row r="126" spans="4:22" x14ac:dyDescent="0.25">
      <c r="D126" s="18" t="s">
        <v>15</v>
      </c>
      <c r="E126" s="13"/>
      <c r="F126" s="3"/>
      <c r="G126" s="9"/>
      <c r="I126" s="18" t="s">
        <v>15</v>
      </c>
      <c r="J126" s="13"/>
      <c r="K126" s="3"/>
      <c r="L126" s="9">
        <v>177550</v>
      </c>
      <c r="N126" s="18" t="s">
        <v>15</v>
      </c>
      <c r="O126" s="13"/>
      <c r="P126" s="3"/>
      <c r="Q126" s="9"/>
      <c r="S126" s="18" t="s">
        <v>15</v>
      </c>
      <c r="T126" s="13"/>
      <c r="U126" s="3"/>
      <c r="V126" s="9">
        <v>30000</v>
      </c>
    </row>
    <row r="127" spans="4:22" x14ac:dyDescent="0.25">
      <c r="D127" s="12" t="s">
        <v>16</v>
      </c>
      <c r="E127" s="13"/>
      <c r="F127" s="3"/>
      <c r="G127" s="9"/>
      <c r="I127" s="12" t="s">
        <v>16</v>
      </c>
      <c r="J127" s="13"/>
      <c r="K127" s="3"/>
      <c r="L127" s="9">
        <v>28500</v>
      </c>
      <c r="N127" s="12" t="s">
        <v>16</v>
      </c>
      <c r="O127" s="13"/>
      <c r="P127" s="3"/>
      <c r="Q127" s="9"/>
      <c r="S127" s="12" t="s">
        <v>16</v>
      </c>
      <c r="T127" s="13"/>
      <c r="U127" s="3"/>
      <c r="V127" s="9"/>
    </row>
    <row r="128" spans="4:22" x14ac:dyDescent="0.25">
      <c r="D128" s="12" t="s">
        <v>17</v>
      </c>
      <c r="E128" s="13"/>
      <c r="F128" s="3"/>
      <c r="G128" s="9"/>
      <c r="I128" s="12" t="s">
        <v>17</v>
      </c>
      <c r="J128" s="13"/>
      <c r="K128" s="3"/>
      <c r="L128" s="9"/>
      <c r="N128" s="12" t="s">
        <v>17</v>
      </c>
      <c r="O128" s="13"/>
      <c r="P128" s="3"/>
      <c r="Q128" s="9"/>
      <c r="S128" s="12" t="s">
        <v>17</v>
      </c>
      <c r="T128" s="13"/>
      <c r="U128" s="3"/>
      <c r="V128" s="9"/>
    </row>
    <row r="129" spans="4:23" x14ac:dyDescent="0.25">
      <c r="D129" s="12" t="s">
        <v>18</v>
      </c>
      <c r="E129" s="13"/>
      <c r="F129" s="3"/>
      <c r="G129" s="9"/>
      <c r="I129" s="12" t="s">
        <v>18</v>
      </c>
      <c r="J129" s="13"/>
      <c r="K129" s="3"/>
      <c r="L129" s="9"/>
      <c r="N129" s="12" t="s">
        <v>18</v>
      </c>
      <c r="O129" s="13"/>
      <c r="P129" s="3"/>
      <c r="Q129" s="9"/>
      <c r="S129" s="12" t="s">
        <v>18</v>
      </c>
      <c r="T129" s="13"/>
      <c r="U129" s="3"/>
      <c r="V129" s="9">
        <v>80000</v>
      </c>
    </row>
    <row r="130" spans="4:23" x14ac:dyDescent="0.25">
      <c r="D130" s="12" t="s">
        <v>19</v>
      </c>
      <c r="E130" s="13"/>
      <c r="F130" s="3"/>
      <c r="I130" s="12" t="s">
        <v>19</v>
      </c>
      <c r="J130" s="13"/>
      <c r="K130" s="3"/>
      <c r="N130" s="12" t="s">
        <v>19</v>
      </c>
      <c r="O130" s="13"/>
      <c r="P130" s="3"/>
      <c r="S130" s="12" t="s">
        <v>19</v>
      </c>
      <c r="T130" s="13"/>
      <c r="U130" s="3"/>
    </row>
    <row r="131" spans="4:23" x14ac:dyDescent="0.25">
      <c r="D131" s="12" t="s">
        <v>20</v>
      </c>
      <c r="E131" s="13"/>
      <c r="F131" s="3"/>
      <c r="G131" s="9">
        <v>25000</v>
      </c>
      <c r="I131" s="12" t="s">
        <v>20</v>
      </c>
      <c r="J131" s="13"/>
      <c r="K131" s="3"/>
      <c r="L131" s="9"/>
      <c r="N131" s="12" t="s">
        <v>20</v>
      </c>
      <c r="O131" s="13"/>
      <c r="P131" s="3"/>
      <c r="Q131" s="9"/>
      <c r="S131" s="12" t="s">
        <v>20</v>
      </c>
      <c r="T131" s="13"/>
      <c r="U131" s="3"/>
      <c r="V131" s="9">
        <v>27000</v>
      </c>
    </row>
    <row r="132" spans="4:23" x14ac:dyDescent="0.25">
      <c r="D132" s="12" t="s">
        <v>21</v>
      </c>
      <c r="E132" s="13"/>
      <c r="F132" s="3"/>
      <c r="G132" s="9"/>
      <c r="I132" s="12" t="s">
        <v>21</v>
      </c>
      <c r="J132" s="13"/>
      <c r="K132" s="3"/>
      <c r="L132" s="9"/>
      <c r="N132" s="12" t="s">
        <v>21</v>
      </c>
      <c r="O132" s="13"/>
      <c r="P132" s="3"/>
      <c r="Q132" s="9"/>
      <c r="S132" s="12" t="s">
        <v>146</v>
      </c>
      <c r="T132" s="13"/>
      <c r="U132" s="3"/>
      <c r="V132" s="9">
        <v>60500</v>
      </c>
    </row>
    <row r="133" spans="4:23" x14ac:dyDescent="0.25">
      <c r="D133" s="12" t="s">
        <v>22</v>
      </c>
      <c r="E133" s="13"/>
      <c r="F133" s="3"/>
      <c r="G133" s="9"/>
      <c r="I133" s="12" t="s">
        <v>22</v>
      </c>
      <c r="J133" s="13"/>
      <c r="K133" s="3"/>
      <c r="L133" s="9"/>
      <c r="N133" s="12" t="s">
        <v>22</v>
      </c>
      <c r="O133" s="13"/>
      <c r="P133" s="3"/>
      <c r="Q133" s="9"/>
      <c r="S133" s="12" t="s">
        <v>22</v>
      </c>
      <c r="T133" s="13"/>
      <c r="U133" s="3"/>
      <c r="V133" s="9"/>
    </row>
    <row r="134" spans="4:23" x14ac:dyDescent="0.25">
      <c r="D134" s="12" t="s">
        <v>23</v>
      </c>
      <c r="E134" s="13"/>
      <c r="F134" s="3"/>
      <c r="G134" s="9"/>
      <c r="I134" s="12" t="s">
        <v>23</v>
      </c>
      <c r="J134" s="13"/>
      <c r="K134" s="3"/>
      <c r="L134" s="9"/>
      <c r="N134" s="12" t="s">
        <v>23</v>
      </c>
      <c r="O134" s="13"/>
      <c r="P134" s="3"/>
      <c r="Q134" s="9"/>
      <c r="S134" s="12" t="s">
        <v>23</v>
      </c>
      <c r="T134" s="13"/>
      <c r="U134" s="3"/>
      <c r="V134" s="9"/>
    </row>
    <row r="135" spans="4:23" x14ac:dyDescent="0.25">
      <c r="D135" s="12" t="s">
        <v>12</v>
      </c>
      <c r="E135" s="13"/>
      <c r="F135" s="3"/>
      <c r="G135" s="9"/>
      <c r="I135" s="12" t="s">
        <v>12</v>
      </c>
      <c r="J135" s="13"/>
      <c r="K135" s="3"/>
      <c r="L135" s="9"/>
      <c r="N135" s="12" t="s">
        <v>12</v>
      </c>
      <c r="O135" s="13">
        <v>100</v>
      </c>
      <c r="P135" s="3"/>
      <c r="Q135" s="9"/>
      <c r="S135" s="12" t="s">
        <v>12</v>
      </c>
      <c r="T135" s="13"/>
      <c r="U135" s="3"/>
      <c r="V135" s="9">
        <v>45300</v>
      </c>
    </row>
    <row r="136" spans="4:23" x14ac:dyDescent="0.25">
      <c r="D136" s="12" t="s">
        <v>13</v>
      </c>
      <c r="E136" s="13"/>
      <c r="F136" s="3"/>
      <c r="G136" s="9"/>
      <c r="I136" s="12" t="s">
        <v>13</v>
      </c>
      <c r="J136" s="13"/>
      <c r="K136" s="3"/>
      <c r="L136" s="9"/>
      <c r="N136" s="12" t="s">
        <v>13</v>
      </c>
      <c r="O136" s="13"/>
      <c r="P136" s="3"/>
      <c r="Q136" s="9"/>
      <c r="S136" s="12" t="s">
        <v>13</v>
      </c>
      <c r="T136" s="13"/>
      <c r="U136" s="3"/>
      <c r="V136" s="9"/>
    </row>
    <row r="137" spans="4:23" x14ac:dyDescent="0.25">
      <c r="D137" s="12" t="s">
        <v>14</v>
      </c>
      <c r="E137" s="13"/>
      <c r="F137" s="3"/>
      <c r="G137" s="9"/>
      <c r="I137" s="12" t="s">
        <v>14</v>
      </c>
      <c r="J137" s="13"/>
      <c r="K137" s="3"/>
      <c r="L137" s="9"/>
      <c r="N137" s="12" t="s">
        <v>14</v>
      </c>
      <c r="O137" s="13"/>
      <c r="P137" s="3"/>
      <c r="Q137" s="9"/>
      <c r="S137" s="12" t="s">
        <v>14</v>
      </c>
      <c r="T137" s="13"/>
      <c r="U137" s="3"/>
      <c r="V137" s="9"/>
    </row>
    <row r="138" spans="4:23" x14ac:dyDescent="0.25">
      <c r="D138" s="12" t="s">
        <v>102</v>
      </c>
      <c r="E138" s="13"/>
      <c r="F138" s="3" t="s">
        <v>42</v>
      </c>
      <c r="G138" s="9">
        <v>260000</v>
      </c>
      <c r="I138" s="12" t="s">
        <v>102</v>
      </c>
      <c r="J138" s="13"/>
      <c r="K138" s="3"/>
      <c r="L138" s="9"/>
      <c r="N138" s="12" t="s">
        <v>102</v>
      </c>
      <c r="O138" s="13"/>
      <c r="P138" s="3"/>
      <c r="Q138" s="9"/>
      <c r="S138" s="12" t="s">
        <v>102</v>
      </c>
      <c r="T138" s="13"/>
      <c r="U138" s="3"/>
      <c r="V138" s="9"/>
    </row>
    <row r="139" spans="4:23" x14ac:dyDescent="0.25">
      <c r="D139" s="12" t="s">
        <v>31</v>
      </c>
      <c r="E139" s="13"/>
      <c r="F139" s="3" t="s">
        <v>154</v>
      </c>
      <c r="G139" s="9">
        <v>40000</v>
      </c>
      <c r="I139" s="12" t="s">
        <v>31</v>
      </c>
      <c r="J139" s="13"/>
      <c r="K139" s="3"/>
      <c r="L139" s="9"/>
      <c r="N139" s="12" t="s">
        <v>31</v>
      </c>
      <c r="O139" s="13"/>
      <c r="P139" s="3" t="s">
        <v>141</v>
      </c>
      <c r="Q139" s="9">
        <v>25000</v>
      </c>
      <c r="S139" s="12" t="s">
        <v>31</v>
      </c>
      <c r="T139" s="13"/>
      <c r="U139" s="3"/>
      <c r="V139" s="9"/>
    </row>
    <row r="140" spans="4:23" x14ac:dyDescent="0.25">
      <c r="D140" s="12" t="s">
        <v>32</v>
      </c>
      <c r="E140" s="13"/>
      <c r="F140" s="3" t="s">
        <v>153</v>
      </c>
      <c r="G140" s="9">
        <v>50000</v>
      </c>
      <c r="I140" s="12" t="s">
        <v>32</v>
      </c>
      <c r="J140" s="13"/>
      <c r="K140" s="3"/>
      <c r="L140" s="9"/>
      <c r="N140" s="12" t="s">
        <v>32</v>
      </c>
      <c r="O140" s="13"/>
      <c r="P140" s="3" t="s">
        <v>122</v>
      </c>
      <c r="Q140" s="9">
        <v>30000</v>
      </c>
      <c r="S140" s="12" t="s">
        <v>32</v>
      </c>
      <c r="T140" s="13"/>
      <c r="U140" s="3"/>
      <c r="V140" s="9"/>
    </row>
    <row r="141" spans="4:23" x14ac:dyDescent="0.25">
      <c r="D141" s="14"/>
      <c r="E141" s="15"/>
      <c r="F141" s="3"/>
      <c r="G141" s="3"/>
      <c r="I141" s="14"/>
      <c r="J141" s="15"/>
      <c r="K141" s="3"/>
      <c r="L141" s="3"/>
      <c r="N141" s="14"/>
      <c r="O141" s="15"/>
      <c r="P141" s="3"/>
      <c r="Q141" s="3"/>
      <c r="S141" s="14"/>
      <c r="T141" s="15"/>
      <c r="U141" s="3"/>
      <c r="V141" s="3"/>
    </row>
    <row r="142" spans="4:23" ht="15.75" thickBot="1" x14ac:dyDescent="0.3">
      <c r="D142" s="16" t="s">
        <v>28</v>
      </c>
      <c r="E142" s="17"/>
      <c r="F142" s="10">
        <f t="shared" ref="F142" si="35">SUM(F110:F120)</f>
        <v>339500</v>
      </c>
      <c r="G142" s="4">
        <f t="shared" ref="G142" si="36">SUM(G123:G140)</f>
        <v>484000</v>
      </c>
      <c r="I142" s="16" t="s">
        <v>28</v>
      </c>
      <c r="J142" s="17"/>
      <c r="K142" s="10">
        <f t="shared" ref="K142" si="37">SUM(K110:K120)</f>
        <v>181700</v>
      </c>
      <c r="L142" s="4">
        <f t="shared" ref="L142" si="38">SUM(L123:L140)</f>
        <v>343050</v>
      </c>
      <c r="N142" s="16" t="s">
        <v>28</v>
      </c>
      <c r="O142" s="17"/>
      <c r="P142" s="10">
        <f t="shared" ref="P142" si="39">SUM(P110:P120)</f>
        <v>326350</v>
      </c>
      <c r="Q142" s="4">
        <f t="shared" ref="Q142" si="40">SUM(Q123:Q140)</f>
        <v>147000</v>
      </c>
      <c r="S142" s="16" t="s">
        <v>28</v>
      </c>
      <c r="T142" s="17"/>
      <c r="U142" s="10">
        <f t="shared" ref="U142" si="41">SUM(U110:U120)</f>
        <v>342250</v>
      </c>
      <c r="V142" s="4">
        <f t="shared" ref="V142" si="42">SUM(V123:V140)</f>
        <v>334800</v>
      </c>
    </row>
    <row r="143" spans="4:23" ht="16.5" thickTop="1" thickBot="1" x14ac:dyDescent="0.3">
      <c r="G143" t="s">
        <v>28</v>
      </c>
      <c r="H143" s="11">
        <f t="shared" ref="H143" si="43">F142-G142</f>
        <v>-144500</v>
      </c>
      <c r="L143" t="s">
        <v>28</v>
      </c>
      <c r="M143" s="11">
        <f t="shared" ref="M143" si="44">K142-L142</f>
        <v>-161350</v>
      </c>
      <c r="Q143" t="s">
        <v>28</v>
      </c>
      <c r="R143" s="11">
        <f t="shared" ref="R143" si="45">P142-Q142</f>
        <v>179350</v>
      </c>
      <c r="V143" t="s">
        <v>28</v>
      </c>
      <c r="W143" s="11">
        <f t="shared" ref="W143" si="46">U142-V142</f>
        <v>7450</v>
      </c>
    </row>
    <row r="144" spans="4:23" ht="15.75" thickBot="1" x14ac:dyDescent="0.3">
      <c r="D144" s="48">
        <v>45099</v>
      </c>
      <c r="E144" s="49"/>
      <c r="F144" s="49"/>
      <c r="G144" s="50"/>
      <c r="H144" s="6"/>
      <c r="I144" s="48">
        <v>45100</v>
      </c>
      <c r="J144" s="49"/>
      <c r="K144" s="49"/>
      <c r="L144" s="50"/>
      <c r="M144" s="6"/>
      <c r="N144" s="48">
        <v>45101</v>
      </c>
      <c r="O144" s="49"/>
      <c r="P144" s="49"/>
      <c r="Q144" s="50"/>
      <c r="R144" s="6"/>
      <c r="S144" s="48">
        <v>45103</v>
      </c>
      <c r="T144" s="49"/>
      <c r="U144" s="49"/>
      <c r="V144" s="50"/>
      <c r="W144" s="6"/>
    </row>
    <row r="145" spans="4:23" ht="15.75" thickTop="1" x14ac:dyDescent="0.25">
      <c r="D145" s="19" t="s">
        <v>0</v>
      </c>
      <c r="E145" s="20"/>
      <c r="F145" s="7">
        <v>46000</v>
      </c>
      <c r="G145" s="2"/>
      <c r="I145" s="19" t="s">
        <v>0</v>
      </c>
      <c r="J145" s="20"/>
      <c r="K145" s="7">
        <v>49000</v>
      </c>
      <c r="L145" s="2"/>
      <c r="N145" s="19" t="s">
        <v>0</v>
      </c>
      <c r="O145" s="20"/>
      <c r="P145" s="7">
        <v>22400</v>
      </c>
      <c r="Q145" s="2"/>
      <c r="S145" s="19" t="s">
        <v>0</v>
      </c>
      <c r="T145" s="20"/>
      <c r="U145" s="7">
        <v>42700</v>
      </c>
      <c r="V145" s="2"/>
    </row>
    <row r="146" spans="4:23" x14ac:dyDescent="0.25">
      <c r="D146" s="12" t="s">
        <v>1</v>
      </c>
      <c r="E146" s="13"/>
      <c r="F146" s="8">
        <v>31400</v>
      </c>
      <c r="G146" s="3"/>
      <c r="I146" s="12" t="s">
        <v>1</v>
      </c>
      <c r="J146" s="13"/>
      <c r="K146" s="8">
        <v>30000</v>
      </c>
      <c r="L146" s="3"/>
      <c r="N146" s="12" t="s">
        <v>1</v>
      </c>
      <c r="O146" s="13"/>
      <c r="P146" s="8">
        <v>10000</v>
      </c>
      <c r="Q146" s="3"/>
      <c r="S146" s="12" t="s">
        <v>1</v>
      </c>
      <c r="T146" s="13"/>
      <c r="U146" s="8">
        <v>40000</v>
      </c>
      <c r="V146" s="3"/>
    </row>
    <row r="147" spans="4:23" x14ac:dyDescent="0.25">
      <c r="D147" s="12" t="s">
        <v>2</v>
      </c>
      <c r="E147" s="13"/>
      <c r="F147" s="8">
        <v>133600</v>
      </c>
      <c r="G147" s="3"/>
      <c r="I147" s="12" t="s">
        <v>2</v>
      </c>
      <c r="J147" s="13"/>
      <c r="K147" s="8">
        <v>180000</v>
      </c>
      <c r="L147" s="3"/>
      <c r="N147" s="12" t="s">
        <v>2</v>
      </c>
      <c r="O147" s="13"/>
      <c r="P147" s="8">
        <v>76100</v>
      </c>
      <c r="Q147" s="3"/>
      <c r="S147" s="12" t="s">
        <v>2</v>
      </c>
      <c r="T147" s="13"/>
      <c r="U147" s="8">
        <v>156000</v>
      </c>
      <c r="V147" s="3"/>
    </row>
    <row r="148" spans="4:23" x14ac:dyDescent="0.25">
      <c r="D148" s="12" t="s">
        <v>3</v>
      </c>
      <c r="E148" s="13"/>
      <c r="F148" s="8">
        <v>12000</v>
      </c>
      <c r="G148" s="3"/>
      <c r="I148" s="12" t="s">
        <v>3</v>
      </c>
      <c r="J148" s="13"/>
      <c r="K148" s="8">
        <v>9000</v>
      </c>
      <c r="L148" s="3"/>
      <c r="N148" s="12" t="s">
        <v>3</v>
      </c>
      <c r="O148" s="13"/>
      <c r="P148" s="8">
        <v>400</v>
      </c>
      <c r="Q148" s="3"/>
      <c r="S148" s="12" t="s">
        <v>3</v>
      </c>
      <c r="T148" s="13"/>
      <c r="U148" s="8">
        <v>1000</v>
      </c>
      <c r="V148" s="3"/>
    </row>
    <row r="149" spans="4:23" x14ac:dyDescent="0.25">
      <c r="D149" s="12" t="s">
        <v>4</v>
      </c>
      <c r="E149" s="13"/>
      <c r="F149" s="8">
        <v>57050</v>
      </c>
      <c r="G149" s="3"/>
      <c r="I149" s="12" t="s">
        <v>4</v>
      </c>
      <c r="J149" s="13"/>
      <c r="K149" s="8">
        <v>120850</v>
      </c>
      <c r="L149" s="3"/>
      <c r="N149" s="12" t="s">
        <v>4</v>
      </c>
      <c r="O149" s="13"/>
      <c r="P149" s="8">
        <v>18050</v>
      </c>
      <c r="Q149" s="3"/>
      <c r="S149" s="12" t="s">
        <v>4</v>
      </c>
      <c r="T149" s="13"/>
      <c r="U149" s="8">
        <v>66600</v>
      </c>
      <c r="V149" s="3"/>
    </row>
    <row r="150" spans="4:23" x14ac:dyDescent="0.25">
      <c r="D150" s="12" t="s">
        <v>5</v>
      </c>
      <c r="E150" s="13"/>
      <c r="F150" s="8">
        <v>1800</v>
      </c>
      <c r="G150" s="3"/>
      <c r="I150" s="12" t="s">
        <v>5</v>
      </c>
      <c r="J150" s="13"/>
      <c r="K150" s="8">
        <v>2900</v>
      </c>
      <c r="L150" s="3"/>
      <c r="N150" s="12" t="s">
        <v>5</v>
      </c>
      <c r="O150" s="13"/>
      <c r="P150" s="8">
        <v>1100</v>
      </c>
      <c r="Q150" s="3"/>
      <c r="S150" s="12" t="s">
        <v>5</v>
      </c>
      <c r="T150" s="13"/>
      <c r="U150" s="8">
        <v>6000</v>
      </c>
      <c r="V150" s="3"/>
    </row>
    <row r="151" spans="4:23" x14ac:dyDescent="0.25">
      <c r="D151" s="12" t="s">
        <v>6</v>
      </c>
      <c r="E151" s="13"/>
      <c r="F151" s="8">
        <v>4300</v>
      </c>
      <c r="G151" s="3"/>
      <c r="I151" s="12" t="s">
        <v>6</v>
      </c>
      <c r="J151" s="13"/>
      <c r="K151" s="8">
        <v>4500</v>
      </c>
      <c r="L151" s="3"/>
      <c r="N151" s="12" t="s">
        <v>6</v>
      </c>
      <c r="O151" s="13"/>
      <c r="P151" s="8">
        <v>1500</v>
      </c>
      <c r="Q151" s="3"/>
      <c r="S151" s="12" t="s">
        <v>6</v>
      </c>
      <c r="T151" s="13"/>
      <c r="U151" s="8">
        <v>7300</v>
      </c>
      <c r="V151" s="3"/>
    </row>
    <row r="152" spans="4:23" x14ac:dyDescent="0.25">
      <c r="D152" s="12" t="s">
        <v>7</v>
      </c>
      <c r="E152" s="13"/>
      <c r="F152" s="8">
        <v>77300</v>
      </c>
      <c r="G152" s="3"/>
      <c r="I152" s="12" t="s">
        <v>7</v>
      </c>
      <c r="J152" s="13"/>
      <c r="K152" s="8"/>
      <c r="L152" s="3"/>
      <c r="N152" s="12" t="s">
        <v>7</v>
      </c>
      <c r="O152" s="13"/>
      <c r="P152" s="8">
        <v>51000</v>
      </c>
      <c r="Q152" s="3"/>
      <c r="S152" s="12" t="s">
        <v>7</v>
      </c>
      <c r="T152" s="13"/>
      <c r="U152" s="8"/>
      <c r="V152" s="3"/>
    </row>
    <row r="153" spans="4:23" x14ac:dyDescent="0.25">
      <c r="D153" s="12" t="s">
        <v>8</v>
      </c>
      <c r="E153" s="13"/>
      <c r="G153" s="8"/>
      <c r="I153" s="12" t="s">
        <v>8</v>
      </c>
      <c r="J153" s="13"/>
      <c r="L153" s="8"/>
      <c r="N153" s="12" t="s">
        <v>8</v>
      </c>
      <c r="O153" s="13"/>
      <c r="Q153" s="8"/>
      <c r="S153" s="12" t="s">
        <v>8</v>
      </c>
      <c r="T153" s="13"/>
      <c r="U153" s="45">
        <v>10000</v>
      </c>
      <c r="V153" s="8"/>
    </row>
    <row r="154" spans="4:23" x14ac:dyDescent="0.25">
      <c r="D154" s="12" t="s">
        <v>9</v>
      </c>
      <c r="E154" s="13"/>
      <c r="F154" s="8"/>
      <c r="G154" s="3"/>
      <c r="I154" s="12" t="s">
        <v>9</v>
      </c>
      <c r="J154" s="13"/>
      <c r="K154" s="8"/>
      <c r="L154" s="3"/>
      <c r="N154" s="12" t="s">
        <v>9</v>
      </c>
      <c r="O154" s="13"/>
      <c r="P154" s="8"/>
      <c r="Q154" s="3"/>
      <c r="S154" s="12" t="s">
        <v>9</v>
      </c>
      <c r="T154" s="13"/>
      <c r="U154" s="8"/>
      <c r="V154" s="3"/>
    </row>
    <row r="155" spans="4:23" x14ac:dyDescent="0.25">
      <c r="D155" s="12" t="s">
        <v>35</v>
      </c>
      <c r="E155" s="13"/>
      <c r="F155" s="8">
        <v>8200</v>
      </c>
      <c r="G155" s="3"/>
      <c r="I155" s="12" t="s">
        <v>35</v>
      </c>
      <c r="J155" s="13"/>
      <c r="K155" s="8">
        <v>8300</v>
      </c>
      <c r="L155" s="3"/>
      <c r="N155" s="12" t="s">
        <v>35</v>
      </c>
      <c r="O155" s="13"/>
      <c r="P155" s="8">
        <v>6200</v>
      </c>
      <c r="Q155" s="3"/>
      <c r="S155" s="12" t="s">
        <v>35</v>
      </c>
      <c r="T155" s="13"/>
      <c r="U155" s="8">
        <v>18000</v>
      </c>
      <c r="V155" s="3"/>
    </row>
    <row r="156" spans="4:23" x14ac:dyDescent="0.25">
      <c r="D156" s="12"/>
      <c r="E156" s="13"/>
      <c r="F156" s="3" t="s">
        <v>33</v>
      </c>
      <c r="G156" s="3" t="s">
        <v>34</v>
      </c>
      <c r="I156" s="12"/>
      <c r="J156" s="13"/>
      <c r="K156" s="3" t="s">
        <v>33</v>
      </c>
      <c r="L156" s="3" t="s">
        <v>34</v>
      </c>
      <c r="N156" s="12"/>
      <c r="O156" s="13"/>
      <c r="P156" s="3" t="s">
        <v>33</v>
      </c>
      <c r="Q156" s="3" t="s">
        <v>34</v>
      </c>
      <c r="S156" s="12"/>
      <c r="T156" s="13"/>
      <c r="U156" s="3" t="s">
        <v>33</v>
      </c>
      <c r="V156" s="3" t="s">
        <v>34</v>
      </c>
    </row>
    <row r="157" spans="4:23" x14ac:dyDescent="0.25">
      <c r="D157" s="12" t="s">
        <v>11</v>
      </c>
      <c r="E157" s="13"/>
      <c r="F157" s="3"/>
      <c r="G157" s="9"/>
      <c r="I157" s="12" t="s">
        <v>11</v>
      </c>
      <c r="J157" s="13"/>
      <c r="K157" s="3"/>
      <c r="L157" s="9"/>
      <c r="N157" s="12" t="s">
        <v>11</v>
      </c>
      <c r="O157" s="13"/>
      <c r="P157" s="3"/>
      <c r="Q157" s="9"/>
      <c r="S157" s="12" t="s">
        <v>11</v>
      </c>
      <c r="T157" s="13"/>
      <c r="U157" s="3"/>
      <c r="V157" s="9"/>
    </row>
    <row r="158" spans="4:23" x14ac:dyDescent="0.25">
      <c r="D158" s="18" t="s">
        <v>24</v>
      </c>
      <c r="E158" s="13"/>
      <c r="F158" s="3"/>
      <c r="G158" s="9">
        <v>5000</v>
      </c>
      <c r="I158" s="18" t="s">
        <v>24</v>
      </c>
      <c r="J158" s="13"/>
      <c r="K158" s="3"/>
      <c r="L158" s="9">
        <v>5000</v>
      </c>
      <c r="N158" s="18" t="s">
        <v>24</v>
      </c>
      <c r="O158" s="13"/>
      <c r="P158" s="3"/>
      <c r="Q158" s="9">
        <v>5000</v>
      </c>
      <c r="S158" s="18" t="s">
        <v>24</v>
      </c>
      <c r="T158" s="13"/>
      <c r="U158" s="3"/>
      <c r="V158" s="9">
        <v>5000</v>
      </c>
    </row>
    <row r="159" spans="4:23" x14ac:dyDescent="0.25">
      <c r="D159" s="18" t="s">
        <v>25</v>
      </c>
      <c r="E159" s="13"/>
      <c r="F159" s="3"/>
      <c r="G159" s="9">
        <v>57000</v>
      </c>
      <c r="I159" s="18" t="s">
        <v>25</v>
      </c>
      <c r="J159" s="13"/>
      <c r="K159" s="3"/>
      <c r="L159" s="9">
        <v>57000</v>
      </c>
      <c r="N159" s="18" t="s">
        <v>25</v>
      </c>
      <c r="O159" s="13"/>
      <c r="P159" s="3"/>
      <c r="Q159" s="9">
        <v>57000</v>
      </c>
      <c r="S159" s="18" t="s">
        <v>25</v>
      </c>
      <c r="T159" s="13"/>
      <c r="U159" s="3"/>
      <c r="V159" s="9">
        <v>57000</v>
      </c>
    </row>
    <row r="160" spans="4:23" x14ac:dyDescent="0.25">
      <c r="D160" s="18" t="s">
        <v>26</v>
      </c>
      <c r="E160" s="13"/>
      <c r="F160" s="3"/>
      <c r="G160" s="9">
        <v>47000</v>
      </c>
      <c r="H160" t="s">
        <v>158</v>
      </c>
      <c r="I160" s="18" t="s">
        <v>26</v>
      </c>
      <c r="J160" s="13"/>
      <c r="K160" s="3"/>
      <c r="L160" s="9">
        <v>40000</v>
      </c>
      <c r="M160" t="s">
        <v>157</v>
      </c>
      <c r="N160" s="18" t="s">
        <v>26</v>
      </c>
      <c r="O160" s="13"/>
      <c r="P160" s="3"/>
      <c r="Q160" s="9">
        <v>47000</v>
      </c>
      <c r="R160" t="s">
        <v>158</v>
      </c>
      <c r="S160" s="18" t="s">
        <v>26</v>
      </c>
      <c r="T160" s="13"/>
      <c r="U160" s="3"/>
      <c r="V160" s="9">
        <v>47000</v>
      </c>
      <c r="W160" t="s">
        <v>158</v>
      </c>
    </row>
    <row r="161" spans="4:23" x14ac:dyDescent="0.25">
      <c r="D161" s="18" t="s">
        <v>15</v>
      </c>
      <c r="E161" s="13"/>
      <c r="F161" s="3"/>
      <c r="G161" s="9"/>
      <c r="I161" s="18" t="s">
        <v>15</v>
      </c>
      <c r="J161" s="13"/>
      <c r="K161" s="3"/>
      <c r="L161" s="9"/>
      <c r="N161" s="18" t="s">
        <v>15</v>
      </c>
      <c r="O161" s="13"/>
      <c r="P161" s="3"/>
      <c r="Q161" s="9">
        <v>80400</v>
      </c>
      <c r="S161" s="18" t="s">
        <v>15</v>
      </c>
      <c r="T161" s="13"/>
      <c r="U161" s="3"/>
      <c r="V161" s="9"/>
    </row>
    <row r="162" spans="4:23" x14ac:dyDescent="0.25">
      <c r="D162" s="12" t="s">
        <v>16</v>
      </c>
      <c r="E162" s="13"/>
      <c r="F162" s="3"/>
      <c r="G162" s="9"/>
      <c r="I162" s="12" t="s">
        <v>16</v>
      </c>
      <c r="J162" s="13"/>
      <c r="K162" s="3"/>
      <c r="L162" s="9">
        <v>40744</v>
      </c>
      <c r="N162" s="12" t="s">
        <v>16</v>
      </c>
      <c r="O162" s="13"/>
      <c r="P162" s="3"/>
      <c r="Q162" s="9"/>
      <c r="S162" s="12" t="s">
        <v>16</v>
      </c>
      <c r="T162" s="13"/>
      <c r="U162" s="3"/>
      <c r="V162" s="9"/>
    </row>
    <row r="163" spans="4:23" x14ac:dyDescent="0.25">
      <c r="D163" s="12" t="s">
        <v>17</v>
      </c>
      <c r="E163" s="13"/>
      <c r="F163" s="3"/>
      <c r="G163" s="9"/>
      <c r="I163" s="12" t="s">
        <v>17</v>
      </c>
      <c r="J163" s="13"/>
      <c r="K163" s="3"/>
      <c r="L163" s="9"/>
      <c r="N163" s="12" t="s">
        <v>17</v>
      </c>
      <c r="O163" s="13"/>
      <c r="P163" s="3"/>
      <c r="Q163" s="9"/>
      <c r="S163" s="12" t="s">
        <v>17</v>
      </c>
      <c r="T163" s="13"/>
      <c r="U163" s="3"/>
      <c r="V163" s="9"/>
    </row>
    <row r="164" spans="4:23" x14ac:dyDescent="0.25">
      <c r="D164" s="12" t="s">
        <v>18</v>
      </c>
      <c r="E164" s="13"/>
      <c r="F164" s="3"/>
      <c r="G164" s="9"/>
      <c r="I164" s="12" t="s">
        <v>18</v>
      </c>
      <c r="J164" s="13"/>
      <c r="K164" s="3"/>
      <c r="L164" s="9"/>
      <c r="N164" s="12" t="s">
        <v>18</v>
      </c>
      <c r="O164" s="13"/>
      <c r="P164" s="3"/>
      <c r="Q164" s="9"/>
      <c r="S164" s="12" t="s">
        <v>18</v>
      </c>
      <c r="T164" s="13"/>
      <c r="U164" s="3"/>
      <c r="V164" s="9"/>
    </row>
    <row r="165" spans="4:23" x14ac:dyDescent="0.25">
      <c r="D165" s="12" t="s">
        <v>19</v>
      </c>
      <c r="E165" s="13"/>
      <c r="F165" s="3"/>
      <c r="I165" s="12" t="s">
        <v>19</v>
      </c>
      <c r="J165" s="13"/>
      <c r="K165" s="3"/>
      <c r="N165" s="12" t="s">
        <v>19</v>
      </c>
      <c r="O165" s="13"/>
      <c r="P165" s="3"/>
      <c r="S165" s="12" t="s">
        <v>19</v>
      </c>
      <c r="T165" s="13"/>
      <c r="U165" s="3"/>
    </row>
    <row r="166" spans="4:23" x14ac:dyDescent="0.25">
      <c r="D166" s="12" t="s">
        <v>20</v>
      </c>
      <c r="E166" s="13"/>
      <c r="F166" s="3"/>
      <c r="G166" s="9"/>
      <c r="I166" s="12" t="s">
        <v>20</v>
      </c>
      <c r="J166" s="13"/>
      <c r="K166" s="3"/>
      <c r="L166" s="9"/>
      <c r="N166" s="12" t="s">
        <v>20</v>
      </c>
      <c r="O166" s="13"/>
      <c r="P166" s="3"/>
      <c r="Q166" s="9"/>
      <c r="S166" s="12" t="s">
        <v>20</v>
      </c>
      <c r="T166" s="13"/>
      <c r="U166" s="3"/>
      <c r="V166" s="9">
        <v>59913</v>
      </c>
    </row>
    <row r="167" spans="4:23" x14ac:dyDescent="0.25">
      <c r="D167" s="12" t="s">
        <v>21</v>
      </c>
      <c r="E167" s="13"/>
      <c r="F167" s="3"/>
      <c r="G167" s="9"/>
      <c r="I167" s="12" t="s">
        <v>21</v>
      </c>
      <c r="J167" s="13"/>
      <c r="K167" s="3"/>
      <c r="L167" s="9">
        <v>20500</v>
      </c>
      <c r="N167" s="12" t="s">
        <v>21</v>
      </c>
      <c r="O167" s="13"/>
      <c r="P167" s="3"/>
      <c r="Q167" s="9"/>
      <c r="S167" s="12" t="s">
        <v>21</v>
      </c>
      <c r="T167" s="13"/>
      <c r="U167" s="3"/>
      <c r="V167" s="9"/>
    </row>
    <row r="168" spans="4:23" x14ac:dyDescent="0.25">
      <c r="D168" s="12" t="s">
        <v>22</v>
      </c>
      <c r="E168" s="13"/>
      <c r="F168" s="3"/>
      <c r="G168" s="9">
        <v>74400</v>
      </c>
      <c r="I168" s="12" t="s">
        <v>22</v>
      </c>
      <c r="J168" s="13"/>
      <c r="K168" s="3"/>
      <c r="L168" s="9"/>
      <c r="N168" s="12" t="s">
        <v>22</v>
      </c>
      <c r="O168" s="13"/>
      <c r="P168" s="3"/>
      <c r="Q168" s="9"/>
      <c r="S168" s="12" t="s">
        <v>22</v>
      </c>
      <c r="T168" s="13"/>
      <c r="U168" s="3"/>
      <c r="V168" s="9"/>
    </row>
    <row r="169" spans="4:23" x14ac:dyDescent="0.25">
      <c r="D169" s="12" t="s">
        <v>23</v>
      </c>
      <c r="E169" s="13"/>
      <c r="F169" s="3"/>
      <c r="G169" s="9">
        <v>18400</v>
      </c>
      <c r="I169" s="12" t="s">
        <v>23</v>
      </c>
      <c r="J169" s="13"/>
      <c r="K169" s="3"/>
      <c r="L169" s="9"/>
      <c r="N169" s="12" t="s">
        <v>23</v>
      </c>
      <c r="O169" s="13"/>
      <c r="P169" s="3"/>
      <c r="Q169" s="9"/>
      <c r="S169" s="12" t="s">
        <v>23</v>
      </c>
      <c r="T169" s="13"/>
      <c r="U169" s="3"/>
      <c r="V169" s="9">
        <v>15719</v>
      </c>
    </row>
    <row r="170" spans="4:23" x14ac:dyDescent="0.25">
      <c r="D170" s="12" t="s">
        <v>12</v>
      </c>
      <c r="E170" s="13"/>
      <c r="F170" s="3"/>
      <c r="G170" s="9"/>
      <c r="I170" s="12" t="s">
        <v>12</v>
      </c>
      <c r="J170" s="13"/>
      <c r="K170" s="3"/>
      <c r="L170" s="9"/>
      <c r="N170" s="12" t="s">
        <v>12</v>
      </c>
      <c r="O170" s="13"/>
      <c r="P170" s="3"/>
      <c r="Q170" s="9"/>
      <c r="S170" s="12" t="s">
        <v>12</v>
      </c>
      <c r="T170" s="13"/>
      <c r="U170" s="3"/>
      <c r="V170" s="9"/>
    </row>
    <row r="171" spans="4:23" x14ac:dyDescent="0.25">
      <c r="D171" s="12" t="s">
        <v>13</v>
      </c>
      <c r="E171" s="13"/>
      <c r="F171" s="3"/>
      <c r="G171" s="9"/>
      <c r="I171" s="12" t="s">
        <v>13</v>
      </c>
      <c r="J171" s="13"/>
      <c r="K171" s="3"/>
      <c r="L171" s="9"/>
      <c r="N171" s="12" t="s">
        <v>13</v>
      </c>
      <c r="O171" s="13"/>
      <c r="P171" s="3"/>
      <c r="Q171" s="9"/>
      <c r="S171" s="12" t="s">
        <v>13</v>
      </c>
      <c r="T171" s="13"/>
      <c r="U171" s="3"/>
      <c r="V171" s="9"/>
    </row>
    <row r="172" spans="4:23" x14ac:dyDescent="0.25">
      <c r="D172" s="12" t="s">
        <v>14</v>
      </c>
      <c r="E172" s="13"/>
      <c r="F172" s="3"/>
      <c r="G172" s="9"/>
      <c r="I172" s="12" t="s">
        <v>14</v>
      </c>
      <c r="J172" s="13"/>
      <c r="K172" s="3"/>
      <c r="L172" s="9"/>
      <c r="N172" s="12" t="s">
        <v>14</v>
      </c>
      <c r="O172" s="13"/>
      <c r="P172" s="3"/>
      <c r="Q172" s="9"/>
      <c r="S172" s="12" t="s">
        <v>14</v>
      </c>
      <c r="T172" s="13"/>
      <c r="U172" s="3"/>
      <c r="V172" s="9"/>
    </row>
    <row r="173" spans="4:23" x14ac:dyDescent="0.25">
      <c r="D173" s="12" t="s">
        <v>102</v>
      </c>
      <c r="E173" s="13"/>
      <c r="F173" s="3"/>
      <c r="G173" s="9"/>
      <c r="I173" s="12" t="s">
        <v>102</v>
      </c>
      <c r="J173" s="13"/>
      <c r="K173" s="3"/>
      <c r="L173" s="9"/>
      <c r="N173" s="12" t="s">
        <v>102</v>
      </c>
      <c r="O173" s="13"/>
      <c r="P173" s="3"/>
      <c r="Q173" s="9"/>
      <c r="S173" s="12" t="s">
        <v>102</v>
      </c>
      <c r="T173" s="13"/>
      <c r="U173" s="3"/>
      <c r="V173" s="9"/>
    </row>
    <row r="174" spans="4:23" x14ac:dyDescent="0.25">
      <c r="D174" s="12" t="s">
        <v>31</v>
      </c>
      <c r="E174" s="13"/>
      <c r="F174" s="3" t="s">
        <v>156</v>
      </c>
      <c r="G174" s="9">
        <v>405480</v>
      </c>
      <c r="H174" t="s">
        <v>157</v>
      </c>
      <c r="I174" s="12" t="s">
        <v>31</v>
      </c>
      <c r="J174" s="13"/>
      <c r="K174" s="3" t="s">
        <v>159</v>
      </c>
      <c r="L174" s="9">
        <v>25000</v>
      </c>
      <c r="M174" t="s">
        <v>41</v>
      </c>
      <c r="N174" s="12" t="s">
        <v>31</v>
      </c>
      <c r="O174" s="13"/>
      <c r="P174" s="3"/>
      <c r="Q174" s="9"/>
      <c r="S174" s="12" t="s">
        <v>31</v>
      </c>
      <c r="T174" s="13"/>
      <c r="U174" s="3"/>
      <c r="V174" s="9"/>
    </row>
    <row r="175" spans="4:23" x14ac:dyDescent="0.25">
      <c r="D175" s="12" t="s">
        <v>32</v>
      </c>
      <c r="E175" s="13"/>
      <c r="F175" s="3" t="s">
        <v>155</v>
      </c>
      <c r="G175" s="9">
        <v>40000</v>
      </c>
      <c r="H175" t="s">
        <v>157</v>
      </c>
      <c r="I175" s="12" t="s">
        <v>32</v>
      </c>
      <c r="J175" s="13"/>
      <c r="K175" s="3"/>
      <c r="L175" s="9"/>
      <c r="N175" s="12" t="s">
        <v>32</v>
      </c>
      <c r="O175" s="13"/>
      <c r="P175" s="3" t="s">
        <v>122</v>
      </c>
      <c r="Q175" s="9">
        <v>40000</v>
      </c>
      <c r="S175" s="12" t="s">
        <v>32</v>
      </c>
      <c r="T175" s="13"/>
      <c r="U175" s="3" t="s">
        <v>127</v>
      </c>
      <c r="V175" s="9">
        <v>45000</v>
      </c>
      <c r="W175" t="s">
        <v>41</v>
      </c>
    </row>
    <row r="176" spans="4:23" x14ac:dyDescent="0.25">
      <c r="D176" s="14"/>
      <c r="E176" s="15"/>
      <c r="F176" s="3"/>
      <c r="G176" s="3"/>
      <c r="I176" s="14"/>
      <c r="J176" s="15"/>
      <c r="K176" s="3"/>
      <c r="L176" s="3"/>
      <c r="N176" s="14"/>
      <c r="O176" s="15"/>
      <c r="P176" s="3"/>
      <c r="Q176" s="3"/>
      <c r="S176" s="14"/>
      <c r="T176" s="15"/>
      <c r="U176" s="3"/>
      <c r="V176" s="3"/>
    </row>
    <row r="177" spans="4:23" ht="15.75" thickBot="1" x14ac:dyDescent="0.3">
      <c r="D177" s="16" t="s">
        <v>28</v>
      </c>
      <c r="E177" s="17"/>
      <c r="F177" s="10">
        <f t="shared" ref="F177" si="47">SUM(F145:F155)</f>
        <v>371650</v>
      </c>
      <c r="G177" s="4">
        <f t="shared" ref="G177" si="48">SUM(G158:G175)</f>
        <v>647280</v>
      </c>
      <c r="I177" s="16" t="s">
        <v>28</v>
      </c>
      <c r="J177" s="17"/>
      <c r="K177" s="10">
        <f t="shared" ref="K177" si="49">SUM(K145:K155)</f>
        <v>404550</v>
      </c>
      <c r="L177" s="4">
        <f t="shared" ref="L177" si="50">SUM(L158:L175)</f>
        <v>188244</v>
      </c>
      <c r="N177" s="16" t="s">
        <v>28</v>
      </c>
      <c r="O177" s="17"/>
      <c r="P177" s="10">
        <f t="shared" ref="P177" si="51">SUM(P145:P155)</f>
        <v>186750</v>
      </c>
      <c r="Q177" s="4">
        <f t="shared" ref="Q177" si="52">SUM(Q158:Q175)</f>
        <v>229400</v>
      </c>
      <c r="S177" s="16" t="s">
        <v>28</v>
      </c>
      <c r="T177" s="17"/>
      <c r="U177" s="10">
        <f t="shared" ref="U177" si="53">SUM(U145:U155)</f>
        <v>347600</v>
      </c>
      <c r="V177" s="4">
        <f t="shared" ref="V177" si="54">SUM(V158:V175)</f>
        <v>229632</v>
      </c>
    </row>
    <row r="178" spans="4:23" ht="16.5" thickTop="1" thickBot="1" x14ac:dyDescent="0.3">
      <c r="G178" t="s">
        <v>28</v>
      </c>
      <c r="H178" s="11">
        <f t="shared" ref="H178" si="55">F177-G177</f>
        <v>-275630</v>
      </c>
      <c r="L178" t="s">
        <v>28</v>
      </c>
      <c r="M178" s="11">
        <f t="shared" ref="M178" si="56">K177-L177</f>
        <v>216306</v>
      </c>
      <c r="Q178" t="s">
        <v>28</v>
      </c>
      <c r="R178" s="11">
        <f t="shared" ref="R178" si="57">P177-Q177</f>
        <v>-42650</v>
      </c>
      <c r="V178" t="s">
        <v>28</v>
      </c>
      <c r="W178" s="11">
        <f t="shared" ref="W178" si="58">U177-V177</f>
        <v>117968</v>
      </c>
    </row>
    <row r="179" spans="4:23" ht="15.75" thickBot="1" x14ac:dyDescent="0.3">
      <c r="D179" s="48">
        <v>45104</v>
      </c>
      <c r="E179" s="49"/>
      <c r="F179" s="49"/>
      <c r="G179" s="50"/>
      <c r="H179" s="6"/>
      <c r="I179" s="48">
        <v>45105</v>
      </c>
      <c r="J179" s="49"/>
      <c r="K179" s="49"/>
      <c r="L179" s="50"/>
      <c r="M179" s="6"/>
      <c r="N179" s="48" t="s">
        <v>149</v>
      </c>
      <c r="O179" s="49"/>
      <c r="P179" s="49"/>
      <c r="Q179" s="50"/>
      <c r="R179" s="6"/>
      <c r="S179" s="48" t="s">
        <v>149</v>
      </c>
      <c r="T179" s="49"/>
      <c r="U179" s="49"/>
      <c r="V179" s="50"/>
      <c r="W179" s="6"/>
    </row>
    <row r="180" spans="4:23" ht="15.75" thickTop="1" x14ac:dyDescent="0.25">
      <c r="D180" s="19" t="s">
        <v>0</v>
      </c>
      <c r="E180" s="20"/>
      <c r="F180" s="7">
        <v>62000</v>
      </c>
      <c r="G180" s="2"/>
      <c r="I180" s="19" t="s">
        <v>0</v>
      </c>
      <c r="J180" s="20"/>
      <c r="K180" s="7">
        <v>42350</v>
      </c>
      <c r="L180" s="2"/>
      <c r="N180" s="19" t="s">
        <v>0</v>
      </c>
      <c r="O180" s="20"/>
      <c r="P180" s="7"/>
      <c r="Q180" s="2"/>
      <c r="S180" s="19" t="s">
        <v>0</v>
      </c>
      <c r="T180" s="20"/>
      <c r="U180" s="7"/>
      <c r="V180" s="2"/>
    </row>
    <row r="181" spans="4:23" x14ac:dyDescent="0.25">
      <c r="D181" s="12" t="s">
        <v>1</v>
      </c>
      <c r="E181" s="13"/>
      <c r="F181" s="8">
        <v>18000</v>
      </c>
      <c r="G181" s="3"/>
      <c r="I181" s="12" t="s">
        <v>1</v>
      </c>
      <c r="J181" s="13"/>
      <c r="K181" s="8">
        <v>47100</v>
      </c>
      <c r="L181" s="3"/>
      <c r="N181" s="12" t="s">
        <v>1</v>
      </c>
      <c r="O181" s="13"/>
      <c r="P181" s="8"/>
      <c r="Q181" s="3"/>
      <c r="S181" s="12" t="s">
        <v>1</v>
      </c>
      <c r="T181" s="13"/>
      <c r="U181" s="8"/>
      <c r="V181" s="3"/>
    </row>
    <row r="182" spans="4:23" x14ac:dyDescent="0.25">
      <c r="D182" s="12" t="s">
        <v>2</v>
      </c>
      <c r="E182" s="13"/>
      <c r="F182" s="8">
        <v>131000</v>
      </c>
      <c r="G182" s="3"/>
      <c r="I182" s="12" t="s">
        <v>2</v>
      </c>
      <c r="J182" s="13"/>
      <c r="K182" s="8">
        <v>177300</v>
      </c>
      <c r="L182" s="3"/>
      <c r="N182" s="12" t="s">
        <v>2</v>
      </c>
      <c r="O182" s="13"/>
      <c r="P182" s="8"/>
      <c r="Q182" s="3"/>
      <c r="S182" s="12" t="s">
        <v>2</v>
      </c>
      <c r="T182" s="13"/>
      <c r="U182" s="8"/>
      <c r="V182" s="3"/>
    </row>
    <row r="183" spans="4:23" x14ac:dyDescent="0.25">
      <c r="D183" s="12" t="s">
        <v>3</v>
      </c>
      <c r="E183" s="13"/>
      <c r="F183" s="8">
        <v>5000</v>
      </c>
      <c r="G183" s="3"/>
      <c r="I183" s="12" t="s">
        <v>3</v>
      </c>
      <c r="J183" s="13"/>
      <c r="K183" s="8">
        <v>4500</v>
      </c>
      <c r="L183" s="3"/>
      <c r="N183" s="12" t="s">
        <v>3</v>
      </c>
      <c r="O183" s="13"/>
      <c r="P183" s="8"/>
      <c r="Q183" s="3"/>
      <c r="S183" s="12" t="s">
        <v>3</v>
      </c>
      <c r="T183" s="13"/>
      <c r="U183" s="8"/>
      <c r="V183" s="3"/>
    </row>
    <row r="184" spans="4:23" x14ac:dyDescent="0.25">
      <c r="D184" s="12" t="s">
        <v>4</v>
      </c>
      <c r="E184" s="13"/>
      <c r="F184" s="8">
        <v>79600</v>
      </c>
      <c r="G184" s="3"/>
      <c r="I184" s="12" t="s">
        <v>4</v>
      </c>
      <c r="J184" s="13"/>
      <c r="K184" s="8">
        <v>38000</v>
      </c>
      <c r="L184" s="3"/>
      <c r="N184" s="12" t="s">
        <v>4</v>
      </c>
      <c r="O184" s="13"/>
      <c r="P184" s="8"/>
      <c r="Q184" s="3"/>
      <c r="S184" s="12" t="s">
        <v>4</v>
      </c>
      <c r="T184" s="13"/>
      <c r="U184" s="8"/>
      <c r="V184" s="3"/>
    </row>
    <row r="185" spans="4:23" x14ac:dyDescent="0.25">
      <c r="D185" s="12" t="s">
        <v>5</v>
      </c>
      <c r="E185" s="13"/>
      <c r="F185" s="8">
        <v>800</v>
      </c>
      <c r="G185" s="3"/>
      <c r="I185" s="12" t="s">
        <v>5</v>
      </c>
      <c r="J185" s="13"/>
      <c r="K185" s="8">
        <v>4700</v>
      </c>
      <c r="L185" s="3"/>
      <c r="N185" s="12" t="s">
        <v>5</v>
      </c>
      <c r="O185" s="13"/>
      <c r="P185" s="8"/>
      <c r="Q185" s="3"/>
      <c r="S185" s="12" t="s">
        <v>5</v>
      </c>
      <c r="T185" s="13"/>
      <c r="U185" s="8"/>
      <c r="V185" s="3"/>
    </row>
    <row r="186" spans="4:23" x14ac:dyDescent="0.25">
      <c r="D186" s="12" t="s">
        <v>6</v>
      </c>
      <c r="E186" s="13"/>
      <c r="F186" s="8">
        <v>500</v>
      </c>
      <c r="G186" s="3"/>
      <c r="I186" s="12" t="s">
        <v>6</v>
      </c>
      <c r="J186" s="13"/>
      <c r="K186" s="8">
        <v>3500</v>
      </c>
      <c r="L186" s="3"/>
      <c r="N186" s="12" t="s">
        <v>6</v>
      </c>
      <c r="O186" s="13"/>
      <c r="P186" s="8"/>
      <c r="Q186" s="3"/>
      <c r="S186" s="12" t="s">
        <v>6</v>
      </c>
      <c r="T186" s="13"/>
      <c r="U186" s="8"/>
      <c r="V186" s="3"/>
    </row>
    <row r="187" spans="4:23" x14ac:dyDescent="0.25">
      <c r="D187" s="12" t="s">
        <v>7</v>
      </c>
      <c r="E187" s="13"/>
      <c r="F187" s="8"/>
      <c r="G187" s="3"/>
      <c r="I187" s="12" t="s">
        <v>7</v>
      </c>
      <c r="J187" s="13"/>
      <c r="K187" s="8"/>
      <c r="L187" s="3"/>
      <c r="N187" s="12" t="s">
        <v>7</v>
      </c>
      <c r="O187" s="13"/>
      <c r="P187" s="8"/>
      <c r="Q187" s="3"/>
      <c r="S187" s="12" t="s">
        <v>7</v>
      </c>
      <c r="T187" s="13"/>
      <c r="U187" s="8"/>
      <c r="V187" s="3"/>
    </row>
    <row r="188" spans="4:23" x14ac:dyDescent="0.25">
      <c r="D188" s="12" t="s">
        <v>8</v>
      </c>
      <c r="E188" s="13"/>
      <c r="G188" s="8"/>
      <c r="I188" s="12" t="s">
        <v>8</v>
      </c>
      <c r="J188" s="13"/>
      <c r="L188" s="8"/>
      <c r="N188" s="12" t="s">
        <v>8</v>
      </c>
      <c r="O188" s="13"/>
      <c r="Q188" s="8"/>
      <c r="S188" s="12" t="s">
        <v>8</v>
      </c>
      <c r="T188" s="13"/>
      <c r="V188" s="8"/>
    </row>
    <row r="189" spans="4:23" x14ac:dyDescent="0.25">
      <c r="D189" s="12" t="s">
        <v>9</v>
      </c>
      <c r="E189" s="13"/>
      <c r="F189" s="8"/>
      <c r="G189" s="3"/>
      <c r="I189" s="12" t="s">
        <v>9</v>
      </c>
      <c r="J189" s="13"/>
      <c r="K189" s="8"/>
      <c r="L189" s="3"/>
      <c r="N189" s="12" t="s">
        <v>9</v>
      </c>
      <c r="O189" s="13"/>
      <c r="P189" s="8"/>
      <c r="Q189" s="3"/>
      <c r="S189" s="12" t="s">
        <v>9</v>
      </c>
      <c r="T189" s="13"/>
      <c r="U189" s="8"/>
      <c r="V189" s="3"/>
    </row>
    <row r="190" spans="4:23" x14ac:dyDescent="0.25">
      <c r="D190" s="12" t="s">
        <v>35</v>
      </c>
      <c r="E190" s="13"/>
      <c r="F190" s="8">
        <v>4100</v>
      </c>
      <c r="G190" s="3"/>
      <c r="I190" s="12" t="s">
        <v>35</v>
      </c>
      <c r="J190" s="13"/>
      <c r="K190" s="8">
        <v>6100</v>
      </c>
      <c r="L190" s="3"/>
      <c r="N190" s="12" t="s">
        <v>35</v>
      </c>
      <c r="O190" s="13"/>
      <c r="P190" s="8"/>
      <c r="Q190" s="3"/>
      <c r="S190" s="12" t="s">
        <v>35</v>
      </c>
      <c r="T190" s="13"/>
      <c r="U190" s="8"/>
      <c r="V190" s="3"/>
    </row>
    <row r="191" spans="4:23" x14ac:dyDescent="0.25">
      <c r="D191" s="12"/>
      <c r="E191" s="13"/>
      <c r="F191" s="3" t="s">
        <v>33</v>
      </c>
      <c r="G191" s="3" t="s">
        <v>34</v>
      </c>
      <c r="I191" s="12"/>
      <c r="J191" s="13"/>
      <c r="K191" s="3" t="s">
        <v>33</v>
      </c>
      <c r="L191" s="3" t="s">
        <v>34</v>
      </c>
      <c r="N191" s="12"/>
      <c r="O191" s="13"/>
      <c r="P191" s="3" t="s">
        <v>33</v>
      </c>
      <c r="Q191" s="3" t="s">
        <v>34</v>
      </c>
      <c r="S191" s="12"/>
      <c r="T191" s="13"/>
      <c r="U191" s="3" t="s">
        <v>33</v>
      </c>
      <c r="V191" s="3" t="s">
        <v>34</v>
      </c>
    </row>
    <row r="192" spans="4:23" x14ac:dyDescent="0.25">
      <c r="D192" s="12" t="s">
        <v>11</v>
      </c>
      <c r="E192" s="13"/>
      <c r="F192" s="3"/>
      <c r="G192" s="9"/>
      <c r="I192" s="12" t="s">
        <v>11</v>
      </c>
      <c r="J192" s="13"/>
      <c r="K192" s="3">
        <v>4000</v>
      </c>
      <c r="L192" s="9"/>
      <c r="N192" s="12" t="s">
        <v>11</v>
      </c>
      <c r="O192" s="13"/>
      <c r="P192" s="3"/>
      <c r="Q192" s="9"/>
      <c r="S192" s="12" t="s">
        <v>11</v>
      </c>
      <c r="T192" s="13"/>
      <c r="U192" s="3"/>
      <c r="V192" s="9"/>
    </row>
    <row r="193" spans="4:22" x14ac:dyDescent="0.25">
      <c r="D193" s="18" t="s">
        <v>24</v>
      </c>
      <c r="E193" s="13"/>
      <c r="F193" s="3"/>
      <c r="G193" s="9">
        <v>5000</v>
      </c>
      <c r="I193" s="18" t="s">
        <v>24</v>
      </c>
      <c r="J193" s="13"/>
      <c r="K193" s="3"/>
      <c r="L193" s="9">
        <v>5000</v>
      </c>
      <c r="N193" s="18" t="s">
        <v>24</v>
      </c>
      <c r="O193" s="13"/>
      <c r="P193" s="3"/>
      <c r="Q193" s="9"/>
      <c r="S193" s="18" t="s">
        <v>24</v>
      </c>
      <c r="T193" s="13"/>
      <c r="U193" s="3"/>
      <c r="V193" s="9"/>
    </row>
    <row r="194" spans="4:22" x14ac:dyDescent="0.25">
      <c r="D194" s="18" t="s">
        <v>25</v>
      </c>
      <c r="E194" s="13"/>
      <c r="F194" s="3"/>
      <c r="G194" s="9">
        <v>57000</v>
      </c>
      <c r="I194" s="18" t="s">
        <v>25</v>
      </c>
      <c r="J194" s="13"/>
      <c r="K194" s="3"/>
      <c r="L194" s="9">
        <v>57000</v>
      </c>
      <c r="N194" s="18" t="s">
        <v>25</v>
      </c>
      <c r="O194" s="13"/>
      <c r="P194" s="3"/>
      <c r="Q194" s="9"/>
      <c r="S194" s="18" t="s">
        <v>25</v>
      </c>
      <c r="T194" s="13"/>
      <c r="U194" s="3"/>
      <c r="V194" s="9"/>
    </row>
    <row r="195" spans="4:22" x14ac:dyDescent="0.25">
      <c r="D195" s="18" t="s">
        <v>26</v>
      </c>
      <c r="E195" s="13"/>
      <c r="F195" s="3"/>
      <c r="G195" s="9">
        <v>40000</v>
      </c>
      <c r="H195">
        <v>9</v>
      </c>
      <c r="I195" s="18" t="s">
        <v>26</v>
      </c>
      <c r="J195" s="13"/>
      <c r="K195" s="3"/>
      <c r="L195" s="9">
        <v>47000</v>
      </c>
      <c r="M195" t="s">
        <v>158</v>
      </c>
      <c r="N195" s="18" t="s">
        <v>26</v>
      </c>
      <c r="O195" s="13"/>
      <c r="P195" s="3"/>
      <c r="Q195" s="9"/>
      <c r="S195" s="18" t="s">
        <v>26</v>
      </c>
      <c r="T195" s="13"/>
      <c r="U195" s="3"/>
      <c r="V195" s="9"/>
    </row>
    <row r="196" spans="4:22" x14ac:dyDescent="0.25">
      <c r="D196" s="18" t="s">
        <v>15</v>
      </c>
      <c r="E196" s="13"/>
      <c r="F196" s="3"/>
      <c r="G196" s="9"/>
      <c r="I196" s="18" t="s">
        <v>15</v>
      </c>
      <c r="J196" s="13"/>
      <c r="K196" s="3"/>
      <c r="L196" s="9"/>
      <c r="N196" s="18" t="s">
        <v>15</v>
      </c>
      <c r="O196" s="13"/>
      <c r="P196" s="3"/>
      <c r="Q196" s="9"/>
      <c r="S196" s="18" t="s">
        <v>15</v>
      </c>
      <c r="T196" s="13"/>
      <c r="U196" s="3"/>
      <c r="V196" s="9"/>
    </row>
    <row r="197" spans="4:22" x14ac:dyDescent="0.25">
      <c r="D197" s="12" t="s">
        <v>16</v>
      </c>
      <c r="E197" s="13"/>
      <c r="F197" s="3"/>
      <c r="G197" s="9"/>
      <c r="I197" s="12" t="s">
        <v>16</v>
      </c>
      <c r="J197" s="13"/>
      <c r="K197" s="3"/>
      <c r="L197" s="9"/>
      <c r="N197" s="12" t="s">
        <v>16</v>
      </c>
      <c r="O197" s="13"/>
      <c r="P197" s="3"/>
      <c r="Q197" s="9"/>
      <c r="S197" s="12" t="s">
        <v>16</v>
      </c>
      <c r="T197" s="13"/>
      <c r="U197" s="3"/>
      <c r="V197" s="9"/>
    </row>
    <row r="198" spans="4:22" x14ac:dyDescent="0.25">
      <c r="D198" s="12" t="s">
        <v>17</v>
      </c>
      <c r="E198" s="13"/>
      <c r="F198" s="3"/>
      <c r="G198" s="9"/>
      <c r="I198" s="12" t="s">
        <v>17</v>
      </c>
      <c r="J198" s="13"/>
      <c r="K198" s="3"/>
      <c r="L198" s="9">
        <v>145025</v>
      </c>
      <c r="M198" t="s">
        <v>157</v>
      </c>
      <c r="N198" s="12" t="s">
        <v>17</v>
      </c>
      <c r="O198" s="13"/>
      <c r="P198" s="3"/>
      <c r="Q198" s="9"/>
      <c r="S198" s="12" t="s">
        <v>17</v>
      </c>
      <c r="T198" s="13"/>
      <c r="U198" s="3"/>
      <c r="V198" s="9"/>
    </row>
    <row r="199" spans="4:22" x14ac:dyDescent="0.25">
      <c r="D199" s="12" t="s">
        <v>18</v>
      </c>
      <c r="E199" s="13"/>
      <c r="F199" s="3"/>
      <c r="G199" s="9"/>
      <c r="I199" s="12" t="s">
        <v>18</v>
      </c>
      <c r="J199" s="13"/>
      <c r="K199" s="3"/>
      <c r="L199" s="9"/>
      <c r="N199" s="12" t="s">
        <v>18</v>
      </c>
      <c r="O199" s="13"/>
      <c r="P199" s="3"/>
      <c r="Q199" s="9"/>
      <c r="S199" s="12" t="s">
        <v>18</v>
      </c>
      <c r="T199" s="13"/>
      <c r="U199" s="3"/>
      <c r="V199" s="9"/>
    </row>
    <row r="200" spans="4:22" x14ac:dyDescent="0.25">
      <c r="D200" s="12" t="s">
        <v>19</v>
      </c>
      <c r="E200" s="13"/>
      <c r="F200" s="3"/>
      <c r="I200" s="12" t="s">
        <v>19</v>
      </c>
      <c r="J200" s="13"/>
      <c r="K200" s="3"/>
      <c r="N200" s="12" t="s">
        <v>19</v>
      </c>
      <c r="O200" s="13"/>
      <c r="P200" s="3"/>
      <c r="S200" s="12" t="s">
        <v>19</v>
      </c>
      <c r="T200" s="13"/>
      <c r="U200" s="3"/>
    </row>
    <row r="201" spans="4:22" x14ac:dyDescent="0.25">
      <c r="D201" s="12" t="s">
        <v>20</v>
      </c>
      <c r="E201" s="13"/>
      <c r="F201" s="3"/>
      <c r="G201" s="9"/>
      <c r="I201" s="12" t="s">
        <v>20</v>
      </c>
      <c r="J201" s="13"/>
      <c r="K201" s="3"/>
      <c r="L201" s="9"/>
      <c r="N201" s="12" t="s">
        <v>20</v>
      </c>
      <c r="O201" s="13"/>
      <c r="P201" s="3"/>
      <c r="Q201" s="9"/>
      <c r="S201" s="12" t="s">
        <v>20</v>
      </c>
      <c r="T201" s="13"/>
      <c r="U201" s="3"/>
      <c r="V201" s="9"/>
    </row>
    <row r="202" spans="4:22" x14ac:dyDescent="0.25">
      <c r="D202" s="12" t="s">
        <v>21</v>
      </c>
      <c r="E202" s="13"/>
      <c r="F202" s="3"/>
      <c r="G202" s="9"/>
      <c r="I202" s="12" t="s">
        <v>146</v>
      </c>
      <c r="J202" s="13"/>
      <c r="K202" s="3"/>
      <c r="L202" s="9">
        <v>16727</v>
      </c>
      <c r="N202" s="12" t="s">
        <v>21</v>
      </c>
      <c r="O202" s="13"/>
      <c r="P202" s="3"/>
      <c r="Q202" s="9"/>
      <c r="S202" s="12" t="s">
        <v>21</v>
      </c>
      <c r="T202" s="13"/>
      <c r="U202" s="3"/>
      <c r="V202" s="9"/>
    </row>
    <row r="203" spans="4:22" x14ac:dyDescent="0.25">
      <c r="D203" s="12" t="s">
        <v>22</v>
      </c>
      <c r="E203" s="13"/>
      <c r="F203" s="3"/>
      <c r="G203" s="9"/>
      <c r="I203" s="12" t="s">
        <v>22</v>
      </c>
      <c r="J203" s="13"/>
      <c r="K203" s="3"/>
      <c r="L203" s="9"/>
      <c r="N203" s="12" t="s">
        <v>22</v>
      </c>
      <c r="O203" s="13"/>
      <c r="P203" s="3"/>
      <c r="Q203" s="9"/>
      <c r="S203" s="12" t="s">
        <v>22</v>
      </c>
      <c r="T203" s="13"/>
      <c r="U203" s="3"/>
      <c r="V203" s="9"/>
    </row>
    <row r="204" spans="4:22" x14ac:dyDescent="0.25">
      <c r="D204" s="12" t="s">
        <v>23</v>
      </c>
      <c r="E204" s="13"/>
      <c r="F204" s="3"/>
      <c r="G204" s="9"/>
      <c r="I204" s="12" t="s">
        <v>23</v>
      </c>
      <c r="J204" s="13"/>
      <c r="K204" s="3"/>
      <c r="L204" s="9"/>
      <c r="N204" s="12" t="s">
        <v>23</v>
      </c>
      <c r="O204" s="13"/>
      <c r="P204" s="3"/>
      <c r="Q204" s="9"/>
      <c r="S204" s="12" t="s">
        <v>23</v>
      </c>
      <c r="T204" s="13"/>
      <c r="U204" s="3"/>
      <c r="V204" s="9"/>
    </row>
    <row r="205" spans="4:22" x14ac:dyDescent="0.25">
      <c r="D205" s="12" t="s">
        <v>12</v>
      </c>
      <c r="E205" s="13"/>
      <c r="F205" s="3"/>
      <c r="G205" s="9">
        <v>41462</v>
      </c>
      <c r="I205" s="12" t="s">
        <v>12</v>
      </c>
      <c r="J205" s="13"/>
      <c r="K205" s="3"/>
      <c r="L205" s="9"/>
      <c r="N205" s="12" t="s">
        <v>12</v>
      </c>
      <c r="O205" s="13"/>
      <c r="P205" s="3"/>
      <c r="Q205" s="9"/>
      <c r="S205" s="12" t="s">
        <v>12</v>
      </c>
      <c r="T205" s="13"/>
      <c r="U205" s="3"/>
      <c r="V205" s="9"/>
    </row>
    <row r="206" spans="4:22" x14ac:dyDescent="0.25">
      <c r="D206" s="12" t="s">
        <v>13</v>
      </c>
      <c r="E206" s="13"/>
      <c r="F206" s="3"/>
      <c r="G206" s="9"/>
      <c r="I206" s="12" t="s">
        <v>13</v>
      </c>
      <c r="J206" s="13"/>
      <c r="K206" s="3"/>
      <c r="L206" s="9"/>
      <c r="N206" s="12" t="s">
        <v>13</v>
      </c>
      <c r="O206" s="13"/>
      <c r="P206" s="3"/>
      <c r="Q206" s="9"/>
      <c r="S206" s="12" t="s">
        <v>13</v>
      </c>
      <c r="T206" s="13"/>
      <c r="U206" s="3"/>
      <c r="V206" s="9"/>
    </row>
    <row r="207" spans="4:22" x14ac:dyDescent="0.25">
      <c r="D207" s="12" t="s">
        <v>14</v>
      </c>
      <c r="E207" s="13"/>
      <c r="F207" s="3"/>
      <c r="G207" s="9"/>
      <c r="I207" s="12" t="s">
        <v>14</v>
      </c>
      <c r="J207" s="13"/>
      <c r="K207" s="3"/>
      <c r="L207" s="9"/>
      <c r="N207" s="12" t="s">
        <v>14</v>
      </c>
      <c r="O207" s="13"/>
      <c r="P207" s="3"/>
      <c r="Q207" s="9"/>
      <c r="S207" s="12" t="s">
        <v>14</v>
      </c>
      <c r="T207" s="13"/>
      <c r="U207" s="3"/>
      <c r="V207" s="9"/>
    </row>
    <row r="208" spans="4:22" x14ac:dyDescent="0.25">
      <c r="D208" s="12" t="s">
        <v>102</v>
      </c>
      <c r="E208" s="13"/>
      <c r="F208" s="3"/>
      <c r="G208" s="9"/>
      <c r="I208" s="12" t="s">
        <v>102</v>
      </c>
      <c r="J208" s="13"/>
      <c r="K208" s="3"/>
      <c r="L208" s="9"/>
      <c r="N208" s="12" t="s">
        <v>102</v>
      </c>
      <c r="O208" s="13"/>
      <c r="P208" s="3"/>
      <c r="Q208" s="9"/>
      <c r="S208" s="12" t="s">
        <v>102</v>
      </c>
      <c r="T208" s="13"/>
      <c r="U208" s="3"/>
      <c r="V208" s="9"/>
    </row>
    <row r="209" spans="4:23" x14ac:dyDescent="0.25">
      <c r="D209" s="12" t="s">
        <v>31</v>
      </c>
      <c r="E209" s="13"/>
      <c r="F209" s="3"/>
      <c r="G209" s="9"/>
      <c r="I209" s="12" t="s">
        <v>31</v>
      </c>
      <c r="J209" s="13"/>
      <c r="K209" s="3" t="s">
        <v>127</v>
      </c>
      <c r="L209" s="9">
        <v>45000</v>
      </c>
      <c r="M209" t="s">
        <v>41</v>
      </c>
      <c r="N209" s="12" t="s">
        <v>31</v>
      </c>
      <c r="O209" s="13"/>
      <c r="P209" s="3"/>
      <c r="Q209" s="9"/>
      <c r="S209" s="12" t="s">
        <v>31</v>
      </c>
      <c r="T209" s="13"/>
      <c r="U209" s="3"/>
      <c r="V209" s="9"/>
    </row>
    <row r="210" spans="4:23" x14ac:dyDescent="0.25">
      <c r="D210" s="12" t="s">
        <v>32</v>
      </c>
      <c r="E210" s="13"/>
      <c r="F210" s="3"/>
      <c r="G210" s="9"/>
      <c r="I210" s="12" t="s">
        <v>32</v>
      </c>
      <c r="J210" s="13"/>
      <c r="K210" s="3" t="s">
        <v>122</v>
      </c>
      <c r="L210" s="9">
        <v>10000</v>
      </c>
      <c r="N210" s="12" t="s">
        <v>32</v>
      </c>
      <c r="O210" s="13"/>
      <c r="P210" s="3"/>
      <c r="Q210" s="9"/>
      <c r="S210" s="12" t="s">
        <v>32</v>
      </c>
      <c r="T210" s="13"/>
      <c r="U210" s="3"/>
      <c r="V210" s="9"/>
    </row>
    <row r="211" spans="4:23" x14ac:dyDescent="0.25">
      <c r="D211" s="14"/>
      <c r="E211" s="15"/>
      <c r="F211" s="3"/>
      <c r="G211" s="3"/>
      <c r="I211" s="14"/>
      <c r="J211" s="15"/>
      <c r="K211" s="3"/>
      <c r="L211" s="3"/>
      <c r="N211" s="14"/>
      <c r="O211" s="15"/>
      <c r="P211" s="3"/>
      <c r="Q211" s="3"/>
      <c r="S211" s="14"/>
      <c r="T211" s="15"/>
      <c r="U211" s="3"/>
      <c r="V211" s="3"/>
    </row>
    <row r="212" spans="4:23" ht="15.75" thickBot="1" x14ac:dyDescent="0.3">
      <c r="D212" s="16" t="s">
        <v>28</v>
      </c>
      <c r="E212" s="17"/>
      <c r="F212" s="10">
        <f t="shared" ref="F212" si="59">SUM(F180:F190)</f>
        <v>301000</v>
      </c>
      <c r="G212" s="4">
        <f t="shared" ref="G212" si="60">SUM(G193:G210)</f>
        <v>143462</v>
      </c>
      <c r="I212" s="16" t="s">
        <v>28</v>
      </c>
      <c r="J212" s="17"/>
      <c r="K212" s="10">
        <f t="shared" ref="K212" si="61">SUM(K180:K190)</f>
        <v>323550</v>
      </c>
      <c r="L212" s="4">
        <f t="shared" ref="L212" si="62">SUM(L193:L210)</f>
        <v>325752</v>
      </c>
      <c r="N212" s="16" t="s">
        <v>28</v>
      </c>
      <c r="O212" s="17"/>
      <c r="P212" s="10">
        <f t="shared" ref="P212" si="63">SUM(P180:P190)</f>
        <v>0</v>
      </c>
      <c r="Q212" s="4">
        <f t="shared" ref="Q212" si="64">SUM(Q193:Q210)</f>
        <v>0</v>
      </c>
      <c r="S212" s="16" t="s">
        <v>28</v>
      </c>
      <c r="T212" s="17"/>
      <c r="U212" s="10">
        <f t="shared" ref="U212" si="65">SUM(U180:U190)</f>
        <v>0</v>
      </c>
      <c r="V212" s="4">
        <f t="shared" ref="V212" si="66">SUM(V193:V210)</f>
        <v>0</v>
      </c>
    </row>
    <row r="213" spans="4:23" ht="15.75" thickTop="1" x14ac:dyDescent="0.25">
      <c r="G213" t="s">
        <v>28</v>
      </c>
      <c r="H213" s="11">
        <f t="shared" ref="H213" si="67">F212-G212</f>
        <v>157538</v>
      </c>
      <c r="L213" t="s">
        <v>28</v>
      </c>
      <c r="M213" s="11">
        <f t="shared" ref="M213" si="68">K212-L212</f>
        <v>-2202</v>
      </c>
      <c r="Q213" t="s">
        <v>28</v>
      </c>
      <c r="R213" s="11">
        <f t="shared" ref="R213" si="69">P212-Q212</f>
        <v>0</v>
      </c>
      <c r="V213" t="s">
        <v>28</v>
      </c>
      <c r="W213" s="11">
        <f t="shared" ref="W213" si="70">U212-V212</f>
        <v>0</v>
      </c>
    </row>
  </sheetData>
  <mergeCells count="24">
    <mergeCell ref="N144:Q144"/>
    <mergeCell ref="S144:V144"/>
    <mergeCell ref="D179:G179"/>
    <mergeCell ref="I179:L179"/>
    <mergeCell ref="N179:Q179"/>
    <mergeCell ref="S179:V179"/>
    <mergeCell ref="D144:G144"/>
    <mergeCell ref="I144:L144"/>
    <mergeCell ref="N74:Q74"/>
    <mergeCell ref="S74:V74"/>
    <mergeCell ref="D109:G109"/>
    <mergeCell ref="I109:L109"/>
    <mergeCell ref="N109:Q109"/>
    <mergeCell ref="S109:V109"/>
    <mergeCell ref="D74:G74"/>
    <mergeCell ref="I74:L74"/>
    <mergeCell ref="N4:Q4"/>
    <mergeCell ref="S4:V4"/>
    <mergeCell ref="D39:G39"/>
    <mergeCell ref="I39:L39"/>
    <mergeCell ref="N39:Q39"/>
    <mergeCell ref="S39:V39"/>
    <mergeCell ref="D4:G4"/>
    <mergeCell ref="I4:L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2A19-8121-4E88-894F-62A02D930435}">
  <dimension ref="C1:V211"/>
  <sheetViews>
    <sheetView topLeftCell="A2" zoomScale="70" zoomScaleNormal="70" workbookViewId="0">
      <selection activeCell="B2" sqref="B2:V211"/>
    </sheetView>
  </sheetViews>
  <sheetFormatPr baseColWidth="10" defaultRowHeight="15" x14ac:dyDescent="0.25"/>
  <sheetData>
    <row r="1" spans="3:22" ht="15.75" thickBot="1" x14ac:dyDescent="0.3"/>
    <row r="2" spans="3:22" ht="15.75" thickBot="1" x14ac:dyDescent="0.3">
      <c r="C2" s="48" t="s">
        <v>143</v>
      </c>
      <c r="D2" s="49"/>
      <c r="E2" s="49"/>
      <c r="F2" s="50"/>
      <c r="G2" s="6"/>
      <c r="H2" s="48" t="s">
        <v>143</v>
      </c>
      <c r="I2" s="49"/>
      <c r="J2" s="49"/>
      <c r="K2" s="50"/>
      <c r="L2" s="6"/>
      <c r="M2" s="48" t="s">
        <v>143</v>
      </c>
      <c r="N2" s="49"/>
      <c r="O2" s="49"/>
      <c r="P2" s="50"/>
      <c r="Q2" s="6"/>
      <c r="R2" s="48" t="s">
        <v>143</v>
      </c>
      <c r="S2" s="49"/>
      <c r="T2" s="49"/>
      <c r="U2" s="50"/>
      <c r="V2" s="6"/>
    </row>
    <row r="3" spans="3:22" ht="15.75" thickTop="1" x14ac:dyDescent="0.25">
      <c r="C3" s="19" t="s">
        <v>0</v>
      </c>
      <c r="D3" s="20"/>
      <c r="E3" s="7"/>
      <c r="F3" s="2"/>
      <c r="H3" s="19" t="s">
        <v>0</v>
      </c>
      <c r="I3" s="20"/>
      <c r="J3" s="7"/>
      <c r="K3" s="2"/>
      <c r="M3" s="19" t="s">
        <v>0</v>
      </c>
      <c r="N3" s="20"/>
      <c r="O3" s="7"/>
      <c r="P3" s="2"/>
      <c r="R3" s="19" t="s">
        <v>0</v>
      </c>
      <c r="S3" s="20"/>
      <c r="T3" s="7"/>
      <c r="U3" s="2"/>
    </row>
    <row r="4" spans="3:22" x14ac:dyDescent="0.25">
      <c r="C4" s="12" t="s">
        <v>1</v>
      </c>
      <c r="D4" s="13"/>
      <c r="E4" s="8"/>
      <c r="F4" s="3"/>
      <c r="H4" s="12" t="s">
        <v>1</v>
      </c>
      <c r="I4" s="13"/>
      <c r="J4" s="8"/>
      <c r="K4" s="3"/>
      <c r="M4" s="12" t="s">
        <v>1</v>
      </c>
      <c r="N4" s="13"/>
      <c r="O4" s="8"/>
      <c r="P4" s="3"/>
      <c r="R4" s="12" t="s">
        <v>1</v>
      </c>
      <c r="S4" s="13"/>
      <c r="T4" s="8"/>
      <c r="U4" s="3"/>
    </row>
    <row r="5" spans="3:22" x14ac:dyDescent="0.25">
      <c r="C5" s="12" t="s">
        <v>2</v>
      </c>
      <c r="D5" s="13"/>
      <c r="E5" s="8"/>
      <c r="F5" s="3"/>
      <c r="H5" s="12" t="s">
        <v>2</v>
      </c>
      <c r="I5" s="13"/>
      <c r="J5" s="8"/>
      <c r="K5" s="3"/>
      <c r="M5" s="12" t="s">
        <v>2</v>
      </c>
      <c r="N5" s="13"/>
      <c r="O5" s="8"/>
      <c r="P5" s="3"/>
      <c r="R5" s="12" t="s">
        <v>2</v>
      </c>
      <c r="S5" s="13"/>
      <c r="T5" s="8"/>
      <c r="U5" s="3"/>
    </row>
    <row r="6" spans="3:22" x14ac:dyDescent="0.25">
      <c r="C6" s="12" t="s">
        <v>3</v>
      </c>
      <c r="D6" s="13"/>
      <c r="E6" s="8"/>
      <c r="F6" s="3"/>
      <c r="H6" s="12" t="s">
        <v>3</v>
      </c>
      <c r="I6" s="13"/>
      <c r="J6" s="8"/>
      <c r="K6" s="3"/>
      <c r="M6" s="12" t="s">
        <v>3</v>
      </c>
      <c r="N6" s="13"/>
      <c r="O6" s="8"/>
      <c r="P6" s="3"/>
      <c r="R6" s="12" t="s">
        <v>3</v>
      </c>
      <c r="S6" s="13"/>
      <c r="T6" s="8"/>
      <c r="U6" s="3"/>
    </row>
    <row r="7" spans="3:22" x14ac:dyDescent="0.25">
      <c r="C7" s="12" t="s">
        <v>4</v>
      </c>
      <c r="D7" s="13"/>
      <c r="E7" s="8"/>
      <c r="F7" s="3"/>
      <c r="H7" s="12" t="s">
        <v>4</v>
      </c>
      <c r="I7" s="13"/>
      <c r="J7" s="8"/>
      <c r="K7" s="3"/>
      <c r="M7" s="12" t="s">
        <v>4</v>
      </c>
      <c r="N7" s="13"/>
      <c r="O7" s="8"/>
      <c r="P7" s="3"/>
      <c r="R7" s="12" t="s">
        <v>4</v>
      </c>
      <c r="S7" s="13"/>
      <c r="T7" s="8"/>
      <c r="U7" s="3"/>
    </row>
    <row r="8" spans="3:22" x14ac:dyDescent="0.25">
      <c r="C8" s="12" t="s">
        <v>5</v>
      </c>
      <c r="D8" s="13"/>
      <c r="E8" s="8"/>
      <c r="F8" s="3"/>
      <c r="H8" s="12" t="s">
        <v>5</v>
      </c>
      <c r="I8" s="13"/>
      <c r="J8" s="8"/>
      <c r="K8" s="3"/>
      <c r="M8" s="12" t="s">
        <v>5</v>
      </c>
      <c r="N8" s="13"/>
      <c r="O8" s="8"/>
      <c r="P8" s="3"/>
      <c r="R8" s="12" t="s">
        <v>5</v>
      </c>
      <c r="S8" s="13"/>
      <c r="T8" s="8"/>
      <c r="U8" s="3"/>
    </row>
    <row r="9" spans="3:22" x14ac:dyDescent="0.25">
      <c r="C9" s="12" t="s">
        <v>6</v>
      </c>
      <c r="D9" s="13"/>
      <c r="E9" s="8"/>
      <c r="F9" s="3"/>
      <c r="H9" s="12" t="s">
        <v>6</v>
      </c>
      <c r="I9" s="13"/>
      <c r="J9" s="8"/>
      <c r="K9" s="3"/>
      <c r="M9" s="12" t="s">
        <v>6</v>
      </c>
      <c r="N9" s="13"/>
      <c r="O9" s="8"/>
      <c r="P9" s="3"/>
      <c r="R9" s="12" t="s">
        <v>6</v>
      </c>
      <c r="S9" s="13"/>
      <c r="T9" s="8"/>
      <c r="U9" s="3"/>
    </row>
    <row r="10" spans="3:22" x14ac:dyDescent="0.25">
      <c r="C10" s="12" t="s">
        <v>7</v>
      </c>
      <c r="D10" s="13"/>
      <c r="E10" s="8"/>
      <c r="F10" s="3"/>
      <c r="H10" s="12" t="s">
        <v>7</v>
      </c>
      <c r="I10" s="13"/>
      <c r="J10" s="8"/>
      <c r="K10" s="3"/>
      <c r="M10" s="12" t="s">
        <v>7</v>
      </c>
      <c r="N10" s="13"/>
      <c r="O10" s="8"/>
      <c r="P10" s="3"/>
      <c r="R10" s="12" t="s">
        <v>7</v>
      </c>
      <c r="S10" s="13"/>
      <c r="T10" s="8"/>
      <c r="U10" s="3"/>
    </row>
    <row r="11" spans="3:22" x14ac:dyDescent="0.25">
      <c r="C11" s="12" t="s">
        <v>8</v>
      </c>
      <c r="D11" s="13"/>
      <c r="F11" s="8"/>
      <c r="H11" s="12" t="s">
        <v>8</v>
      </c>
      <c r="I11" s="13"/>
      <c r="K11" s="8"/>
      <c r="M11" s="12" t="s">
        <v>8</v>
      </c>
      <c r="N11" s="13"/>
      <c r="P11" s="8"/>
      <c r="R11" s="12" t="s">
        <v>8</v>
      </c>
      <c r="S11" s="13"/>
      <c r="U11" s="8"/>
    </row>
    <row r="12" spans="3:22" x14ac:dyDescent="0.25">
      <c r="C12" s="12" t="s">
        <v>9</v>
      </c>
      <c r="D12" s="13"/>
      <c r="E12" s="8"/>
      <c r="F12" s="3"/>
      <c r="H12" s="12" t="s">
        <v>9</v>
      </c>
      <c r="I12" s="13"/>
      <c r="J12" s="8"/>
      <c r="K12" s="3"/>
      <c r="M12" s="12" t="s">
        <v>9</v>
      </c>
      <c r="N12" s="13"/>
      <c r="O12" s="8"/>
      <c r="P12" s="3"/>
      <c r="R12" s="12" t="s">
        <v>9</v>
      </c>
      <c r="S12" s="13"/>
      <c r="T12" s="8"/>
      <c r="U12" s="3"/>
    </row>
    <row r="13" spans="3:22" x14ac:dyDescent="0.25">
      <c r="C13" s="12" t="s">
        <v>35</v>
      </c>
      <c r="D13" s="13"/>
      <c r="E13" s="8"/>
      <c r="F13" s="3"/>
      <c r="H13" s="12" t="s">
        <v>35</v>
      </c>
      <c r="I13" s="13"/>
      <c r="J13" s="8"/>
      <c r="K13" s="3"/>
      <c r="M13" s="12" t="s">
        <v>35</v>
      </c>
      <c r="N13" s="13"/>
      <c r="O13" s="8"/>
      <c r="P13" s="3"/>
      <c r="R13" s="12" t="s">
        <v>35</v>
      </c>
      <c r="S13" s="13"/>
      <c r="T13" s="8"/>
      <c r="U13" s="3"/>
    </row>
    <row r="14" spans="3:22" x14ac:dyDescent="0.25">
      <c r="C14" s="12"/>
      <c r="D14" s="13"/>
      <c r="E14" s="3" t="s">
        <v>33</v>
      </c>
      <c r="F14" s="3" t="s">
        <v>34</v>
      </c>
      <c r="H14" s="12"/>
      <c r="I14" s="13"/>
      <c r="J14" s="3" t="s">
        <v>33</v>
      </c>
      <c r="K14" s="3" t="s">
        <v>34</v>
      </c>
      <c r="M14" s="12"/>
      <c r="N14" s="13"/>
      <c r="O14" s="3" t="s">
        <v>33</v>
      </c>
      <c r="P14" s="3" t="s">
        <v>34</v>
      </c>
      <c r="R14" s="12"/>
      <c r="S14" s="13"/>
      <c r="T14" s="3" t="s">
        <v>33</v>
      </c>
      <c r="U14" s="3" t="s">
        <v>34</v>
      </c>
    </row>
    <row r="15" spans="3:22" x14ac:dyDescent="0.25">
      <c r="C15" s="12" t="s">
        <v>11</v>
      </c>
      <c r="D15" s="13"/>
      <c r="E15" s="3"/>
      <c r="F15" s="9"/>
      <c r="H15" s="12" t="s">
        <v>11</v>
      </c>
      <c r="I15" s="13"/>
      <c r="J15" s="3"/>
      <c r="K15" s="9"/>
      <c r="M15" s="12" t="s">
        <v>11</v>
      </c>
      <c r="N15" s="13"/>
      <c r="O15" s="3"/>
      <c r="P15" s="9"/>
      <c r="R15" s="12" t="s">
        <v>11</v>
      </c>
      <c r="S15" s="13"/>
      <c r="T15" s="3"/>
      <c r="U15" s="9"/>
    </row>
    <row r="16" spans="3:22" x14ac:dyDescent="0.25">
      <c r="C16" s="18" t="s">
        <v>24</v>
      </c>
      <c r="D16" s="13"/>
      <c r="E16" s="3"/>
      <c r="F16" s="9"/>
      <c r="H16" s="18" t="s">
        <v>24</v>
      </c>
      <c r="I16" s="13"/>
      <c r="J16" s="3"/>
      <c r="K16" s="9"/>
      <c r="M16" s="18" t="s">
        <v>24</v>
      </c>
      <c r="N16" s="13"/>
      <c r="O16" s="3"/>
      <c r="P16" s="9"/>
      <c r="R16" s="18" t="s">
        <v>24</v>
      </c>
      <c r="S16" s="13"/>
      <c r="T16" s="3"/>
      <c r="U16" s="9"/>
    </row>
    <row r="17" spans="3:21" x14ac:dyDescent="0.25">
      <c r="C17" s="18" t="s">
        <v>25</v>
      </c>
      <c r="D17" s="13"/>
      <c r="E17" s="3"/>
      <c r="F17" s="9"/>
      <c r="H17" s="18" t="s">
        <v>25</v>
      </c>
      <c r="I17" s="13"/>
      <c r="J17" s="3"/>
      <c r="K17" s="9"/>
      <c r="M17" s="18" t="s">
        <v>25</v>
      </c>
      <c r="N17" s="13"/>
      <c r="O17" s="3"/>
      <c r="P17" s="9"/>
      <c r="R17" s="18" t="s">
        <v>25</v>
      </c>
      <c r="S17" s="13"/>
      <c r="T17" s="3"/>
      <c r="U17" s="9"/>
    </row>
    <row r="18" spans="3:21" x14ac:dyDescent="0.25">
      <c r="C18" s="18" t="s">
        <v>26</v>
      </c>
      <c r="D18" s="13"/>
      <c r="E18" s="3"/>
      <c r="F18" s="9"/>
      <c r="H18" s="18" t="s">
        <v>26</v>
      </c>
      <c r="I18" s="13"/>
      <c r="J18" s="3"/>
      <c r="K18" s="9"/>
      <c r="M18" s="18" t="s">
        <v>26</v>
      </c>
      <c r="N18" s="13"/>
      <c r="O18" s="3"/>
      <c r="P18" s="9"/>
      <c r="R18" s="18" t="s">
        <v>26</v>
      </c>
      <c r="S18" s="13"/>
      <c r="T18" s="3"/>
      <c r="U18" s="9"/>
    </row>
    <row r="19" spans="3:21" x14ac:dyDescent="0.25">
      <c r="C19" s="18" t="s">
        <v>15</v>
      </c>
      <c r="D19" s="13"/>
      <c r="E19" s="3"/>
      <c r="F19" s="9"/>
      <c r="H19" s="18" t="s">
        <v>15</v>
      </c>
      <c r="I19" s="13"/>
      <c r="J19" s="3"/>
      <c r="K19" s="9"/>
      <c r="M19" s="18" t="s">
        <v>15</v>
      </c>
      <c r="N19" s="13"/>
      <c r="O19" s="3"/>
      <c r="P19" s="9"/>
      <c r="R19" s="18" t="s">
        <v>15</v>
      </c>
      <c r="S19" s="13"/>
      <c r="T19" s="3"/>
      <c r="U19" s="9"/>
    </row>
    <row r="20" spans="3:21" x14ac:dyDescent="0.25">
      <c r="C20" s="12" t="s">
        <v>16</v>
      </c>
      <c r="D20" s="13"/>
      <c r="E20" s="3"/>
      <c r="F20" s="9"/>
      <c r="H20" s="12" t="s">
        <v>16</v>
      </c>
      <c r="I20" s="13"/>
      <c r="J20" s="3"/>
      <c r="K20" s="9"/>
      <c r="M20" s="12" t="s">
        <v>16</v>
      </c>
      <c r="N20" s="13"/>
      <c r="O20" s="3"/>
      <c r="P20" s="9"/>
      <c r="R20" s="12" t="s">
        <v>16</v>
      </c>
      <c r="S20" s="13"/>
      <c r="T20" s="3"/>
      <c r="U20" s="9"/>
    </row>
    <row r="21" spans="3:21" x14ac:dyDescent="0.25">
      <c r="C21" s="12" t="s">
        <v>17</v>
      </c>
      <c r="D21" s="13"/>
      <c r="E21" s="3"/>
      <c r="F21" s="9"/>
      <c r="H21" s="12" t="s">
        <v>17</v>
      </c>
      <c r="I21" s="13"/>
      <c r="J21" s="3"/>
      <c r="K21" s="9"/>
      <c r="M21" s="12" t="s">
        <v>17</v>
      </c>
      <c r="N21" s="13"/>
      <c r="O21" s="3"/>
      <c r="P21" s="9"/>
      <c r="R21" s="12" t="s">
        <v>17</v>
      </c>
      <c r="S21" s="13"/>
      <c r="T21" s="3"/>
      <c r="U21" s="9"/>
    </row>
    <row r="22" spans="3:21" x14ac:dyDescent="0.25">
      <c r="C22" s="12" t="s">
        <v>18</v>
      </c>
      <c r="D22" s="13"/>
      <c r="E22" s="3"/>
      <c r="F22" s="9"/>
      <c r="H22" s="12" t="s">
        <v>18</v>
      </c>
      <c r="I22" s="13"/>
      <c r="J22" s="3"/>
      <c r="K22" s="9"/>
      <c r="M22" s="12" t="s">
        <v>18</v>
      </c>
      <c r="N22" s="13"/>
      <c r="O22" s="3"/>
      <c r="P22" s="9"/>
      <c r="R22" s="12" t="s">
        <v>18</v>
      </c>
      <c r="S22" s="13"/>
      <c r="T22" s="3"/>
      <c r="U22" s="9"/>
    </row>
    <row r="23" spans="3:21" x14ac:dyDescent="0.25">
      <c r="C23" s="12" t="s">
        <v>19</v>
      </c>
      <c r="D23" s="13"/>
      <c r="E23" s="3"/>
      <c r="H23" s="12" t="s">
        <v>19</v>
      </c>
      <c r="I23" s="13"/>
      <c r="J23" s="3"/>
      <c r="M23" s="12" t="s">
        <v>19</v>
      </c>
      <c r="N23" s="13"/>
      <c r="O23" s="3"/>
      <c r="R23" s="12" t="s">
        <v>19</v>
      </c>
      <c r="S23" s="13"/>
      <c r="T23" s="3"/>
    </row>
    <row r="24" spans="3:21" x14ac:dyDescent="0.25">
      <c r="C24" s="12" t="s">
        <v>20</v>
      </c>
      <c r="D24" s="13"/>
      <c r="E24" s="3"/>
      <c r="F24" s="9"/>
      <c r="H24" s="12" t="s">
        <v>20</v>
      </c>
      <c r="I24" s="13"/>
      <c r="J24" s="3"/>
      <c r="K24" s="9"/>
      <c r="M24" s="12" t="s">
        <v>20</v>
      </c>
      <c r="N24" s="13"/>
      <c r="O24" s="3"/>
      <c r="P24" s="9"/>
      <c r="R24" s="12" t="s">
        <v>20</v>
      </c>
      <c r="S24" s="13"/>
      <c r="T24" s="3"/>
      <c r="U24" s="9"/>
    </row>
    <row r="25" spans="3:21" x14ac:dyDescent="0.25">
      <c r="C25" s="12" t="s">
        <v>21</v>
      </c>
      <c r="D25" s="13"/>
      <c r="E25" s="3"/>
      <c r="F25" s="9"/>
      <c r="H25" s="12" t="s">
        <v>21</v>
      </c>
      <c r="I25" s="13"/>
      <c r="J25" s="3"/>
      <c r="K25" s="9"/>
      <c r="M25" s="12" t="s">
        <v>21</v>
      </c>
      <c r="N25" s="13"/>
      <c r="O25" s="3"/>
      <c r="P25" s="9"/>
      <c r="R25" s="12" t="s">
        <v>21</v>
      </c>
      <c r="S25" s="13"/>
      <c r="T25" s="3"/>
      <c r="U25" s="9"/>
    </row>
    <row r="26" spans="3:21" x14ac:dyDescent="0.25">
      <c r="C26" s="12" t="s">
        <v>22</v>
      </c>
      <c r="D26" s="13"/>
      <c r="E26" s="3"/>
      <c r="F26" s="9"/>
      <c r="H26" s="12" t="s">
        <v>22</v>
      </c>
      <c r="I26" s="13"/>
      <c r="J26" s="3"/>
      <c r="K26" s="9"/>
      <c r="M26" s="12" t="s">
        <v>22</v>
      </c>
      <c r="N26" s="13"/>
      <c r="O26" s="3"/>
      <c r="P26" s="9"/>
      <c r="R26" s="12" t="s">
        <v>22</v>
      </c>
      <c r="S26" s="13"/>
      <c r="T26" s="3"/>
      <c r="U26" s="9"/>
    </row>
    <row r="27" spans="3:21" x14ac:dyDescent="0.25">
      <c r="C27" s="12" t="s">
        <v>23</v>
      </c>
      <c r="D27" s="13"/>
      <c r="E27" s="3"/>
      <c r="F27" s="9"/>
      <c r="H27" s="12" t="s">
        <v>23</v>
      </c>
      <c r="I27" s="13"/>
      <c r="J27" s="3"/>
      <c r="K27" s="9"/>
      <c r="M27" s="12" t="s">
        <v>23</v>
      </c>
      <c r="N27" s="13"/>
      <c r="O27" s="3"/>
      <c r="P27" s="9"/>
      <c r="R27" s="12" t="s">
        <v>23</v>
      </c>
      <c r="S27" s="13"/>
      <c r="T27" s="3"/>
      <c r="U27" s="9"/>
    </row>
    <row r="28" spans="3:21" x14ac:dyDescent="0.25">
      <c r="C28" s="12" t="s">
        <v>12</v>
      </c>
      <c r="D28" s="13"/>
      <c r="E28" s="3"/>
      <c r="F28" s="9"/>
      <c r="H28" s="12" t="s">
        <v>12</v>
      </c>
      <c r="I28" s="13"/>
      <c r="J28" s="3"/>
      <c r="K28" s="9"/>
      <c r="M28" s="12" t="s">
        <v>12</v>
      </c>
      <c r="N28" s="13"/>
      <c r="O28" s="3"/>
      <c r="P28" s="9"/>
      <c r="R28" s="12" t="s">
        <v>12</v>
      </c>
      <c r="S28" s="13"/>
      <c r="T28" s="3"/>
      <c r="U28" s="9"/>
    </row>
    <row r="29" spans="3:21" x14ac:dyDescent="0.25">
      <c r="C29" s="12" t="s">
        <v>13</v>
      </c>
      <c r="D29" s="13"/>
      <c r="E29" s="3"/>
      <c r="F29" s="9"/>
      <c r="H29" s="12" t="s">
        <v>13</v>
      </c>
      <c r="I29" s="13"/>
      <c r="J29" s="3"/>
      <c r="K29" s="9"/>
      <c r="M29" s="12" t="s">
        <v>13</v>
      </c>
      <c r="N29" s="13"/>
      <c r="O29" s="3"/>
      <c r="P29" s="9"/>
      <c r="R29" s="12" t="s">
        <v>13</v>
      </c>
      <c r="S29" s="13"/>
      <c r="T29" s="3"/>
      <c r="U29" s="9"/>
    </row>
    <row r="30" spans="3:21" x14ac:dyDescent="0.25">
      <c r="C30" s="12" t="s">
        <v>14</v>
      </c>
      <c r="D30" s="13"/>
      <c r="E30" s="3"/>
      <c r="F30" s="9"/>
      <c r="H30" s="12" t="s">
        <v>14</v>
      </c>
      <c r="I30" s="13"/>
      <c r="J30" s="3"/>
      <c r="K30" s="9"/>
      <c r="M30" s="12" t="s">
        <v>14</v>
      </c>
      <c r="N30" s="13"/>
      <c r="O30" s="3"/>
      <c r="P30" s="9"/>
      <c r="R30" s="12" t="s">
        <v>14</v>
      </c>
      <c r="S30" s="13"/>
      <c r="T30" s="3"/>
      <c r="U30" s="9"/>
    </row>
    <row r="31" spans="3:21" x14ac:dyDescent="0.25">
      <c r="C31" s="12" t="s">
        <v>102</v>
      </c>
      <c r="D31" s="13"/>
      <c r="E31" s="3"/>
      <c r="F31" s="9"/>
      <c r="H31" s="12" t="s">
        <v>102</v>
      </c>
      <c r="I31" s="13"/>
      <c r="J31" s="3"/>
      <c r="K31" s="9"/>
      <c r="M31" s="12" t="s">
        <v>102</v>
      </c>
      <c r="N31" s="13"/>
      <c r="O31" s="3"/>
      <c r="P31" s="9"/>
      <c r="R31" s="12" t="s">
        <v>102</v>
      </c>
      <c r="S31" s="13"/>
      <c r="T31" s="3"/>
      <c r="U31" s="9"/>
    </row>
    <row r="32" spans="3:21" x14ac:dyDescent="0.25">
      <c r="C32" s="12" t="s">
        <v>31</v>
      </c>
      <c r="D32" s="13"/>
      <c r="E32" s="3"/>
      <c r="F32" s="9"/>
      <c r="H32" s="12" t="s">
        <v>31</v>
      </c>
      <c r="I32" s="13"/>
      <c r="J32" s="3"/>
      <c r="K32" s="9"/>
      <c r="M32" s="12" t="s">
        <v>31</v>
      </c>
      <c r="N32" s="13"/>
      <c r="O32" s="3"/>
      <c r="P32" s="9"/>
      <c r="R32" s="12" t="s">
        <v>31</v>
      </c>
      <c r="S32" s="13"/>
      <c r="T32" s="3"/>
      <c r="U32" s="9"/>
    </row>
    <row r="33" spans="3:22" x14ac:dyDescent="0.25">
      <c r="C33" s="12" t="s">
        <v>32</v>
      </c>
      <c r="D33" s="13"/>
      <c r="E33" s="3"/>
      <c r="F33" s="9"/>
      <c r="H33" s="12" t="s">
        <v>32</v>
      </c>
      <c r="I33" s="13"/>
      <c r="J33" s="3"/>
      <c r="K33" s="9"/>
      <c r="M33" s="12" t="s">
        <v>32</v>
      </c>
      <c r="N33" s="13"/>
      <c r="O33" s="3"/>
      <c r="P33" s="9"/>
      <c r="R33" s="12" t="s">
        <v>32</v>
      </c>
      <c r="S33" s="13"/>
      <c r="T33" s="3"/>
      <c r="U33" s="9"/>
    </row>
    <row r="34" spans="3:22" x14ac:dyDescent="0.25">
      <c r="C34" s="14"/>
      <c r="D34" s="15"/>
      <c r="E34" s="3"/>
      <c r="F34" s="3"/>
      <c r="H34" s="14"/>
      <c r="I34" s="15"/>
      <c r="J34" s="3"/>
      <c r="K34" s="3"/>
      <c r="M34" s="14"/>
      <c r="N34" s="15"/>
      <c r="O34" s="3"/>
      <c r="P34" s="3"/>
      <c r="R34" s="14"/>
      <c r="S34" s="15"/>
      <c r="T34" s="3"/>
      <c r="U34" s="3"/>
    </row>
    <row r="35" spans="3:22" ht="15.75" thickBot="1" x14ac:dyDescent="0.3">
      <c r="C35" s="16" t="s">
        <v>28</v>
      </c>
      <c r="D35" s="17"/>
      <c r="E35" s="10">
        <f t="shared" ref="E35" si="0">SUM(E3:E13)</f>
        <v>0</v>
      </c>
      <c r="F35" s="4">
        <f t="shared" ref="F35" si="1">SUM(F16:F33)</f>
        <v>0</v>
      </c>
      <c r="H35" s="16" t="s">
        <v>28</v>
      </c>
      <c r="I35" s="17"/>
      <c r="J35" s="10">
        <f t="shared" ref="J35" si="2">SUM(J3:J13)</f>
        <v>0</v>
      </c>
      <c r="K35" s="4">
        <f t="shared" ref="K35" si="3">SUM(K16:K33)</f>
        <v>0</v>
      </c>
      <c r="M35" s="16" t="s">
        <v>28</v>
      </c>
      <c r="N35" s="17"/>
      <c r="O35" s="10">
        <f t="shared" ref="O35" si="4">SUM(O3:O13)</f>
        <v>0</v>
      </c>
      <c r="P35" s="4">
        <f t="shared" ref="P35" si="5">SUM(P16:P33)</f>
        <v>0</v>
      </c>
      <c r="R35" s="16" t="s">
        <v>28</v>
      </c>
      <c r="S35" s="17"/>
      <c r="T35" s="10">
        <f t="shared" ref="T35" si="6">SUM(T3:T13)</f>
        <v>0</v>
      </c>
      <c r="U35" s="4">
        <f t="shared" ref="U35" si="7">SUM(U16:U33)</f>
        <v>0</v>
      </c>
    </row>
    <row r="36" spans="3:22" ht="16.5" thickTop="1" thickBot="1" x14ac:dyDescent="0.3">
      <c r="F36" t="s">
        <v>28</v>
      </c>
      <c r="G36" s="11">
        <f t="shared" ref="G36" si="8">E35-F35</f>
        <v>0</v>
      </c>
      <c r="K36" t="s">
        <v>28</v>
      </c>
      <c r="L36" s="11">
        <f t="shared" ref="L36" si="9">J35-K35</f>
        <v>0</v>
      </c>
      <c r="P36" t="s">
        <v>28</v>
      </c>
      <c r="Q36" s="11">
        <f t="shared" ref="Q36" si="10">O35-P35</f>
        <v>0</v>
      </c>
      <c r="U36" t="s">
        <v>28</v>
      </c>
      <c r="V36" s="11">
        <f t="shared" ref="V36" si="11">T35-U35</f>
        <v>0</v>
      </c>
    </row>
    <row r="37" spans="3:22" ht="15.75" thickBot="1" x14ac:dyDescent="0.3">
      <c r="C37" s="48" t="s">
        <v>143</v>
      </c>
      <c r="D37" s="49"/>
      <c r="E37" s="49"/>
      <c r="F37" s="50"/>
      <c r="G37" s="6"/>
      <c r="H37" s="48" t="s">
        <v>143</v>
      </c>
      <c r="I37" s="49"/>
      <c r="J37" s="49"/>
      <c r="K37" s="50"/>
      <c r="L37" s="6"/>
      <c r="M37" s="48" t="s">
        <v>143</v>
      </c>
      <c r="N37" s="49"/>
      <c r="O37" s="49"/>
      <c r="P37" s="50"/>
      <c r="Q37" s="6"/>
      <c r="R37" s="48" t="s">
        <v>143</v>
      </c>
      <c r="S37" s="49"/>
      <c r="T37" s="49"/>
      <c r="U37" s="50"/>
      <c r="V37" s="6"/>
    </row>
    <row r="38" spans="3:22" ht="15.75" thickTop="1" x14ac:dyDescent="0.25">
      <c r="C38" s="19" t="s">
        <v>0</v>
      </c>
      <c r="D38" s="20"/>
      <c r="E38" s="7"/>
      <c r="F38" s="2"/>
      <c r="H38" s="19" t="s">
        <v>0</v>
      </c>
      <c r="I38" s="20"/>
      <c r="J38" s="7"/>
      <c r="K38" s="2"/>
      <c r="M38" s="19" t="s">
        <v>0</v>
      </c>
      <c r="N38" s="20"/>
      <c r="O38" s="7"/>
      <c r="P38" s="2"/>
      <c r="R38" s="19" t="s">
        <v>0</v>
      </c>
      <c r="S38" s="20"/>
      <c r="T38" s="7"/>
      <c r="U38" s="2"/>
    </row>
    <row r="39" spans="3:22" x14ac:dyDescent="0.25">
      <c r="C39" s="12" t="s">
        <v>1</v>
      </c>
      <c r="D39" s="13"/>
      <c r="E39" s="8"/>
      <c r="F39" s="3"/>
      <c r="H39" s="12" t="s">
        <v>1</v>
      </c>
      <c r="I39" s="13"/>
      <c r="J39" s="8"/>
      <c r="K39" s="3"/>
      <c r="M39" s="12" t="s">
        <v>1</v>
      </c>
      <c r="N39" s="13"/>
      <c r="O39" s="8"/>
      <c r="P39" s="3"/>
      <c r="R39" s="12" t="s">
        <v>1</v>
      </c>
      <c r="S39" s="13"/>
      <c r="T39" s="8"/>
      <c r="U39" s="3"/>
    </row>
    <row r="40" spans="3:22" x14ac:dyDescent="0.25">
      <c r="C40" s="12" t="s">
        <v>2</v>
      </c>
      <c r="D40" s="13"/>
      <c r="E40" s="8"/>
      <c r="F40" s="3"/>
      <c r="H40" s="12" t="s">
        <v>2</v>
      </c>
      <c r="I40" s="13"/>
      <c r="J40" s="8"/>
      <c r="K40" s="3"/>
      <c r="M40" s="12" t="s">
        <v>2</v>
      </c>
      <c r="N40" s="13"/>
      <c r="O40" s="8"/>
      <c r="P40" s="3"/>
      <c r="R40" s="12" t="s">
        <v>2</v>
      </c>
      <c r="S40" s="13"/>
      <c r="T40" s="8"/>
      <c r="U40" s="3"/>
    </row>
    <row r="41" spans="3:22" x14ac:dyDescent="0.25">
      <c r="C41" s="12" t="s">
        <v>3</v>
      </c>
      <c r="D41" s="13"/>
      <c r="E41" s="8"/>
      <c r="F41" s="3"/>
      <c r="H41" s="12" t="s">
        <v>3</v>
      </c>
      <c r="I41" s="13"/>
      <c r="J41" s="8"/>
      <c r="K41" s="3"/>
      <c r="M41" s="12" t="s">
        <v>3</v>
      </c>
      <c r="N41" s="13"/>
      <c r="O41" s="8"/>
      <c r="P41" s="3"/>
      <c r="R41" s="12" t="s">
        <v>3</v>
      </c>
      <c r="S41" s="13"/>
      <c r="T41" s="8"/>
      <c r="U41" s="3"/>
    </row>
    <row r="42" spans="3:22" x14ac:dyDescent="0.25">
      <c r="C42" s="12" t="s">
        <v>4</v>
      </c>
      <c r="D42" s="13"/>
      <c r="E42" s="8"/>
      <c r="F42" s="3"/>
      <c r="H42" s="12" t="s">
        <v>4</v>
      </c>
      <c r="I42" s="13"/>
      <c r="J42" s="8"/>
      <c r="K42" s="3"/>
      <c r="M42" s="12" t="s">
        <v>4</v>
      </c>
      <c r="N42" s="13"/>
      <c r="O42" s="8"/>
      <c r="P42" s="3"/>
      <c r="R42" s="12" t="s">
        <v>4</v>
      </c>
      <c r="S42" s="13"/>
      <c r="T42" s="8"/>
      <c r="U42" s="3"/>
    </row>
    <row r="43" spans="3:22" x14ac:dyDescent="0.25">
      <c r="C43" s="12" t="s">
        <v>5</v>
      </c>
      <c r="D43" s="13"/>
      <c r="E43" s="8"/>
      <c r="F43" s="3"/>
      <c r="H43" s="12" t="s">
        <v>5</v>
      </c>
      <c r="I43" s="13"/>
      <c r="J43" s="8"/>
      <c r="K43" s="3"/>
      <c r="M43" s="12" t="s">
        <v>5</v>
      </c>
      <c r="N43" s="13"/>
      <c r="O43" s="8"/>
      <c r="P43" s="3"/>
      <c r="R43" s="12" t="s">
        <v>5</v>
      </c>
      <c r="S43" s="13"/>
      <c r="T43" s="8"/>
      <c r="U43" s="3"/>
    </row>
    <row r="44" spans="3:22" x14ac:dyDescent="0.25">
      <c r="C44" s="12" t="s">
        <v>6</v>
      </c>
      <c r="D44" s="13"/>
      <c r="E44" s="8"/>
      <c r="F44" s="3"/>
      <c r="H44" s="12" t="s">
        <v>6</v>
      </c>
      <c r="I44" s="13"/>
      <c r="J44" s="8"/>
      <c r="K44" s="3"/>
      <c r="M44" s="12" t="s">
        <v>6</v>
      </c>
      <c r="N44" s="13"/>
      <c r="O44" s="8"/>
      <c r="P44" s="3"/>
      <c r="R44" s="12" t="s">
        <v>6</v>
      </c>
      <c r="S44" s="13"/>
      <c r="T44" s="8"/>
      <c r="U44" s="3"/>
    </row>
    <row r="45" spans="3:22" x14ac:dyDescent="0.25">
      <c r="C45" s="12" t="s">
        <v>7</v>
      </c>
      <c r="D45" s="13"/>
      <c r="E45" s="8"/>
      <c r="F45" s="3"/>
      <c r="H45" s="12" t="s">
        <v>7</v>
      </c>
      <c r="I45" s="13"/>
      <c r="J45" s="8"/>
      <c r="K45" s="3"/>
      <c r="M45" s="12" t="s">
        <v>7</v>
      </c>
      <c r="N45" s="13"/>
      <c r="O45" s="8"/>
      <c r="P45" s="3"/>
      <c r="R45" s="12" t="s">
        <v>7</v>
      </c>
      <c r="S45" s="13"/>
      <c r="T45" s="8"/>
      <c r="U45" s="3"/>
    </row>
    <row r="46" spans="3:22" x14ac:dyDescent="0.25">
      <c r="C46" s="12" t="s">
        <v>8</v>
      </c>
      <c r="D46" s="13"/>
      <c r="F46" s="8"/>
      <c r="H46" s="12" t="s">
        <v>8</v>
      </c>
      <c r="I46" s="13"/>
      <c r="K46" s="8"/>
      <c r="M46" s="12" t="s">
        <v>8</v>
      </c>
      <c r="N46" s="13"/>
      <c r="P46" s="8"/>
      <c r="R46" s="12" t="s">
        <v>8</v>
      </c>
      <c r="S46" s="13"/>
      <c r="U46" s="8"/>
    </row>
    <row r="47" spans="3:22" x14ac:dyDescent="0.25">
      <c r="C47" s="12" t="s">
        <v>9</v>
      </c>
      <c r="D47" s="13"/>
      <c r="E47" s="8"/>
      <c r="F47" s="3"/>
      <c r="H47" s="12" t="s">
        <v>9</v>
      </c>
      <c r="I47" s="13"/>
      <c r="J47" s="8"/>
      <c r="K47" s="3"/>
      <c r="M47" s="12" t="s">
        <v>9</v>
      </c>
      <c r="N47" s="13"/>
      <c r="O47" s="8"/>
      <c r="P47" s="3"/>
      <c r="R47" s="12" t="s">
        <v>9</v>
      </c>
      <c r="S47" s="13"/>
      <c r="T47" s="8"/>
      <c r="U47" s="3"/>
    </row>
    <row r="48" spans="3:22" x14ac:dyDescent="0.25">
      <c r="C48" s="12" t="s">
        <v>35</v>
      </c>
      <c r="D48" s="13"/>
      <c r="E48" s="8"/>
      <c r="F48" s="3"/>
      <c r="H48" s="12" t="s">
        <v>35</v>
      </c>
      <c r="I48" s="13"/>
      <c r="J48" s="8"/>
      <c r="K48" s="3"/>
      <c r="M48" s="12" t="s">
        <v>35</v>
      </c>
      <c r="N48" s="13"/>
      <c r="O48" s="8"/>
      <c r="P48" s="3"/>
      <c r="R48" s="12" t="s">
        <v>35</v>
      </c>
      <c r="S48" s="13"/>
      <c r="T48" s="8"/>
      <c r="U48" s="3"/>
    </row>
    <row r="49" spans="3:21" x14ac:dyDescent="0.25">
      <c r="C49" s="12"/>
      <c r="D49" s="13"/>
      <c r="E49" s="3" t="s">
        <v>33</v>
      </c>
      <c r="F49" s="3" t="s">
        <v>34</v>
      </c>
      <c r="H49" s="12"/>
      <c r="I49" s="13"/>
      <c r="J49" s="3" t="s">
        <v>33</v>
      </c>
      <c r="K49" s="3" t="s">
        <v>34</v>
      </c>
      <c r="M49" s="12"/>
      <c r="N49" s="13"/>
      <c r="O49" s="3" t="s">
        <v>33</v>
      </c>
      <c r="P49" s="3" t="s">
        <v>34</v>
      </c>
      <c r="R49" s="12"/>
      <c r="S49" s="13"/>
      <c r="T49" s="3" t="s">
        <v>33</v>
      </c>
      <c r="U49" s="3" t="s">
        <v>34</v>
      </c>
    </row>
    <row r="50" spans="3:21" x14ac:dyDescent="0.25">
      <c r="C50" s="12" t="s">
        <v>11</v>
      </c>
      <c r="D50" s="13"/>
      <c r="E50" s="3"/>
      <c r="F50" s="9"/>
      <c r="H50" s="12" t="s">
        <v>11</v>
      </c>
      <c r="I50" s="13"/>
      <c r="J50" s="3"/>
      <c r="K50" s="9"/>
      <c r="M50" s="12" t="s">
        <v>11</v>
      </c>
      <c r="N50" s="13"/>
      <c r="O50" s="3"/>
      <c r="P50" s="9"/>
      <c r="R50" s="12" t="s">
        <v>11</v>
      </c>
      <c r="S50" s="13"/>
      <c r="T50" s="3"/>
      <c r="U50" s="9"/>
    </row>
    <row r="51" spans="3:21" x14ac:dyDescent="0.25">
      <c r="C51" s="18" t="s">
        <v>24</v>
      </c>
      <c r="D51" s="13"/>
      <c r="E51" s="3"/>
      <c r="F51" s="9"/>
      <c r="H51" s="18" t="s">
        <v>24</v>
      </c>
      <c r="I51" s="13"/>
      <c r="J51" s="3"/>
      <c r="K51" s="9"/>
      <c r="M51" s="18" t="s">
        <v>24</v>
      </c>
      <c r="N51" s="13"/>
      <c r="O51" s="3"/>
      <c r="P51" s="9"/>
      <c r="R51" s="18" t="s">
        <v>24</v>
      </c>
      <c r="S51" s="13"/>
      <c r="T51" s="3"/>
      <c r="U51" s="9"/>
    </row>
    <row r="52" spans="3:21" x14ac:dyDescent="0.25">
      <c r="C52" s="18" t="s">
        <v>25</v>
      </c>
      <c r="D52" s="13"/>
      <c r="E52" s="3"/>
      <c r="F52" s="9"/>
      <c r="H52" s="18" t="s">
        <v>25</v>
      </c>
      <c r="I52" s="13"/>
      <c r="J52" s="3"/>
      <c r="K52" s="9"/>
      <c r="M52" s="18" t="s">
        <v>25</v>
      </c>
      <c r="N52" s="13"/>
      <c r="O52" s="3"/>
      <c r="P52" s="9"/>
      <c r="R52" s="18" t="s">
        <v>25</v>
      </c>
      <c r="S52" s="13"/>
      <c r="T52" s="3"/>
      <c r="U52" s="9"/>
    </row>
    <row r="53" spans="3:21" x14ac:dyDescent="0.25">
      <c r="C53" s="18" t="s">
        <v>26</v>
      </c>
      <c r="D53" s="13"/>
      <c r="E53" s="3"/>
      <c r="F53" s="9"/>
      <c r="H53" s="18" t="s">
        <v>26</v>
      </c>
      <c r="I53" s="13"/>
      <c r="J53" s="3"/>
      <c r="K53" s="9"/>
      <c r="M53" s="18" t="s">
        <v>26</v>
      </c>
      <c r="N53" s="13"/>
      <c r="O53" s="3"/>
      <c r="P53" s="9"/>
      <c r="R53" s="18" t="s">
        <v>26</v>
      </c>
      <c r="S53" s="13"/>
      <c r="T53" s="3"/>
      <c r="U53" s="9"/>
    </row>
    <row r="54" spans="3:21" x14ac:dyDescent="0.25">
      <c r="C54" s="18" t="s">
        <v>15</v>
      </c>
      <c r="D54" s="13"/>
      <c r="E54" s="3"/>
      <c r="F54" s="9"/>
      <c r="H54" s="18" t="s">
        <v>15</v>
      </c>
      <c r="I54" s="13"/>
      <c r="J54" s="3"/>
      <c r="K54" s="9"/>
      <c r="M54" s="18" t="s">
        <v>15</v>
      </c>
      <c r="N54" s="13"/>
      <c r="O54" s="3"/>
      <c r="P54" s="9"/>
      <c r="R54" s="18" t="s">
        <v>15</v>
      </c>
      <c r="S54" s="13"/>
      <c r="T54" s="3"/>
      <c r="U54" s="9"/>
    </row>
    <row r="55" spans="3:21" x14ac:dyDescent="0.25">
      <c r="C55" s="12" t="s">
        <v>16</v>
      </c>
      <c r="D55" s="13"/>
      <c r="E55" s="3"/>
      <c r="F55" s="9"/>
      <c r="H55" s="12" t="s">
        <v>16</v>
      </c>
      <c r="I55" s="13"/>
      <c r="J55" s="3"/>
      <c r="K55" s="9"/>
      <c r="M55" s="12" t="s">
        <v>16</v>
      </c>
      <c r="N55" s="13"/>
      <c r="O55" s="3"/>
      <c r="P55" s="9"/>
      <c r="R55" s="12" t="s">
        <v>16</v>
      </c>
      <c r="S55" s="13"/>
      <c r="T55" s="3"/>
      <c r="U55" s="9"/>
    </row>
    <row r="56" spans="3:21" x14ac:dyDescent="0.25">
      <c r="C56" s="12" t="s">
        <v>17</v>
      </c>
      <c r="D56" s="13"/>
      <c r="E56" s="3"/>
      <c r="F56" s="9"/>
      <c r="H56" s="12" t="s">
        <v>17</v>
      </c>
      <c r="I56" s="13"/>
      <c r="J56" s="3"/>
      <c r="K56" s="9"/>
      <c r="M56" s="12" t="s">
        <v>17</v>
      </c>
      <c r="N56" s="13"/>
      <c r="O56" s="3"/>
      <c r="P56" s="9"/>
      <c r="R56" s="12" t="s">
        <v>17</v>
      </c>
      <c r="S56" s="13"/>
      <c r="T56" s="3"/>
      <c r="U56" s="9"/>
    </row>
    <row r="57" spans="3:21" x14ac:dyDescent="0.25">
      <c r="C57" s="12" t="s">
        <v>18</v>
      </c>
      <c r="D57" s="13"/>
      <c r="E57" s="3"/>
      <c r="F57" s="9"/>
      <c r="H57" s="12" t="s">
        <v>18</v>
      </c>
      <c r="I57" s="13"/>
      <c r="J57" s="3"/>
      <c r="K57" s="9"/>
      <c r="M57" s="12" t="s">
        <v>18</v>
      </c>
      <c r="N57" s="13"/>
      <c r="O57" s="3"/>
      <c r="P57" s="9"/>
      <c r="R57" s="12" t="s">
        <v>18</v>
      </c>
      <c r="S57" s="13"/>
      <c r="T57" s="3"/>
      <c r="U57" s="9"/>
    </row>
    <row r="58" spans="3:21" x14ac:dyDescent="0.25">
      <c r="C58" s="12" t="s">
        <v>19</v>
      </c>
      <c r="D58" s="13"/>
      <c r="E58" s="3"/>
      <c r="H58" s="12" t="s">
        <v>19</v>
      </c>
      <c r="I58" s="13"/>
      <c r="J58" s="3"/>
      <c r="M58" s="12" t="s">
        <v>19</v>
      </c>
      <c r="N58" s="13"/>
      <c r="O58" s="3"/>
      <c r="R58" s="12" t="s">
        <v>19</v>
      </c>
      <c r="S58" s="13"/>
      <c r="T58" s="3"/>
    </row>
    <row r="59" spans="3:21" x14ac:dyDescent="0.25">
      <c r="C59" s="12" t="s">
        <v>20</v>
      </c>
      <c r="D59" s="13"/>
      <c r="E59" s="3"/>
      <c r="F59" s="9"/>
      <c r="H59" s="12" t="s">
        <v>20</v>
      </c>
      <c r="I59" s="13"/>
      <c r="J59" s="3"/>
      <c r="K59" s="9"/>
      <c r="M59" s="12" t="s">
        <v>20</v>
      </c>
      <c r="N59" s="13"/>
      <c r="O59" s="3"/>
      <c r="P59" s="9"/>
      <c r="R59" s="12" t="s">
        <v>20</v>
      </c>
      <c r="S59" s="13"/>
      <c r="T59" s="3"/>
      <c r="U59" s="9"/>
    </row>
    <row r="60" spans="3:21" x14ac:dyDescent="0.25">
      <c r="C60" s="12" t="s">
        <v>21</v>
      </c>
      <c r="D60" s="13"/>
      <c r="E60" s="3"/>
      <c r="F60" s="9"/>
      <c r="H60" s="12" t="s">
        <v>21</v>
      </c>
      <c r="I60" s="13"/>
      <c r="J60" s="3"/>
      <c r="K60" s="9"/>
      <c r="M60" s="12" t="s">
        <v>21</v>
      </c>
      <c r="N60" s="13"/>
      <c r="O60" s="3"/>
      <c r="P60" s="9"/>
      <c r="R60" s="12" t="s">
        <v>21</v>
      </c>
      <c r="S60" s="13"/>
      <c r="T60" s="3"/>
      <c r="U60" s="9"/>
    </row>
    <row r="61" spans="3:21" x14ac:dyDescent="0.25">
      <c r="C61" s="12" t="s">
        <v>22</v>
      </c>
      <c r="D61" s="13"/>
      <c r="E61" s="3"/>
      <c r="F61" s="9"/>
      <c r="H61" s="12" t="s">
        <v>22</v>
      </c>
      <c r="I61" s="13"/>
      <c r="J61" s="3"/>
      <c r="K61" s="9"/>
      <c r="M61" s="12" t="s">
        <v>22</v>
      </c>
      <c r="N61" s="13"/>
      <c r="O61" s="3"/>
      <c r="P61" s="9"/>
      <c r="R61" s="12" t="s">
        <v>22</v>
      </c>
      <c r="S61" s="13"/>
      <c r="T61" s="3"/>
      <c r="U61" s="9"/>
    </row>
    <row r="62" spans="3:21" x14ac:dyDescent="0.25">
      <c r="C62" s="12" t="s">
        <v>23</v>
      </c>
      <c r="D62" s="13"/>
      <c r="E62" s="3"/>
      <c r="F62" s="9"/>
      <c r="H62" s="12" t="s">
        <v>23</v>
      </c>
      <c r="I62" s="13"/>
      <c r="J62" s="3"/>
      <c r="K62" s="9"/>
      <c r="M62" s="12" t="s">
        <v>23</v>
      </c>
      <c r="N62" s="13"/>
      <c r="O62" s="3"/>
      <c r="P62" s="9"/>
      <c r="R62" s="12" t="s">
        <v>23</v>
      </c>
      <c r="S62" s="13"/>
      <c r="T62" s="3"/>
      <c r="U62" s="9"/>
    </row>
    <row r="63" spans="3:21" x14ac:dyDescent="0.25">
      <c r="C63" s="12" t="s">
        <v>12</v>
      </c>
      <c r="D63" s="13"/>
      <c r="E63" s="3"/>
      <c r="F63" s="9"/>
      <c r="H63" s="12" t="s">
        <v>12</v>
      </c>
      <c r="I63" s="13"/>
      <c r="J63" s="3"/>
      <c r="K63" s="9"/>
      <c r="M63" s="12" t="s">
        <v>12</v>
      </c>
      <c r="N63" s="13"/>
      <c r="O63" s="3"/>
      <c r="P63" s="9"/>
      <c r="R63" s="12" t="s">
        <v>12</v>
      </c>
      <c r="S63" s="13"/>
      <c r="T63" s="3"/>
      <c r="U63" s="9"/>
    </row>
    <row r="64" spans="3:21" x14ac:dyDescent="0.25">
      <c r="C64" s="12" t="s">
        <v>13</v>
      </c>
      <c r="D64" s="13"/>
      <c r="E64" s="3"/>
      <c r="F64" s="9"/>
      <c r="H64" s="12" t="s">
        <v>13</v>
      </c>
      <c r="I64" s="13"/>
      <c r="J64" s="3"/>
      <c r="K64" s="9"/>
      <c r="M64" s="12" t="s">
        <v>13</v>
      </c>
      <c r="N64" s="13"/>
      <c r="O64" s="3"/>
      <c r="P64" s="9"/>
      <c r="R64" s="12" t="s">
        <v>13</v>
      </c>
      <c r="S64" s="13"/>
      <c r="T64" s="3"/>
      <c r="U64" s="9"/>
    </row>
    <row r="65" spans="3:22" x14ac:dyDescent="0.25">
      <c r="C65" s="12" t="s">
        <v>14</v>
      </c>
      <c r="D65" s="13"/>
      <c r="E65" s="3"/>
      <c r="F65" s="9"/>
      <c r="H65" s="12" t="s">
        <v>14</v>
      </c>
      <c r="I65" s="13"/>
      <c r="J65" s="3"/>
      <c r="K65" s="9"/>
      <c r="M65" s="12" t="s">
        <v>14</v>
      </c>
      <c r="N65" s="13"/>
      <c r="O65" s="3"/>
      <c r="P65" s="9"/>
      <c r="R65" s="12" t="s">
        <v>14</v>
      </c>
      <c r="S65" s="13"/>
      <c r="T65" s="3"/>
      <c r="U65" s="9"/>
    </row>
    <row r="66" spans="3:22" x14ac:dyDescent="0.25">
      <c r="C66" s="12" t="s">
        <v>102</v>
      </c>
      <c r="D66" s="13"/>
      <c r="E66" s="3"/>
      <c r="F66" s="9"/>
      <c r="H66" s="12" t="s">
        <v>102</v>
      </c>
      <c r="I66" s="13"/>
      <c r="J66" s="3"/>
      <c r="K66" s="9"/>
      <c r="M66" s="12" t="s">
        <v>102</v>
      </c>
      <c r="N66" s="13"/>
      <c r="O66" s="3"/>
      <c r="P66" s="9"/>
      <c r="R66" s="12" t="s">
        <v>102</v>
      </c>
      <c r="S66" s="13"/>
      <c r="T66" s="3"/>
      <c r="U66" s="9"/>
    </row>
    <row r="67" spans="3:22" x14ac:dyDescent="0.25">
      <c r="C67" s="12" t="s">
        <v>31</v>
      </c>
      <c r="D67" s="13"/>
      <c r="E67" s="3"/>
      <c r="F67" s="9"/>
      <c r="H67" s="12" t="s">
        <v>31</v>
      </c>
      <c r="I67" s="13"/>
      <c r="J67" s="3"/>
      <c r="K67" s="9"/>
      <c r="M67" s="12" t="s">
        <v>31</v>
      </c>
      <c r="N67" s="13"/>
      <c r="O67" s="3"/>
      <c r="P67" s="9"/>
      <c r="R67" s="12" t="s">
        <v>31</v>
      </c>
      <c r="S67" s="13"/>
      <c r="T67" s="3"/>
      <c r="U67" s="9"/>
    </row>
    <row r="68" spans="3:22" x14ac:dyDescent="0.25">
      <c r="C68" s="12" t="s">
        <v>32</v>
      </c>
      <c r="D68" s="13"/>
      <c r="E68" s="3"/>
      <c r="F68" s="9"/>
      <c r="H68" s="12" t="s">
        <v>32</v>
      </c>
      <c r="I68" s="13"/>
      <c r="J68" s="3"/>
      <c r="K68" s="9"/>
      <c r="M68" s="12" t="s">
        <v>32</v>
      </c>
      <c r="N68" s="13"/>
      <c r="O68" s="3"/>
      <c r="P68" s="9"/>
      <c r="R68" s="12" t="s">
        <v>32</v>
      </c>
      <c r="S68" s="13"/>
      <c r="T68" s="3"/>
      <c r="U68" s="9"/>
    </row>
    <row r="69" spans="3:22" x14ac:dyDescent="0.25">
      <c r="C69" s="14"/>
      <c r="D69" s="15"/>
      <c r="E69" s="3"/>
      <c r="F69" s="3"/>
      <c r="H69" s="14"/>
      <c r="I69" s="15"/>
      <c r="J69" s="3"/>
      <c r="K69" s="3"/>
      <c r="M69" s="14"/>
      <c r="N69" s="15"/>
      <c r="O69" s="3"/>
      <c r="P69" s="3"/>
      <c r="R69" s="14"/>
      <c r="S69" s="15"/>
      <c r="T69" s="3"/>
      <c r="U69" s="3"/>
    </row>
    <row r="70" spans="3:22" ht="15.75" thickBot="1" x14ac:dyDescent="0.3">
      <c r="C70" s="16" t="s">
        <v>28</v>
      </c>
      <c r="D70" s="17"/>
      <c r="E70" s="10">
        <f t="shared" ref="E70" si="12">SUM(E38:E48)</f>
        <v>0</v>
      </c>
      <c r="F70" s="4">
        <f t="shared" ref="F70" si="13">SUM(F51:F68)</f>
        <v>0</v>
      </c>
      <c r="H70" s="16" t="s">
        <v>28</v>
      </c>
      <c r="I70" s="17"/>
      <c r="J70" s="10">
        <f t="shared" ref="J70" si="14">SUM(J38:J48)</f>
        <v>0</v>
      </c>
      <c r="K70" s="4">
        <f t="shared" ref="K70" si="15">SUM(K51:K68)</f>
        <v>0</v>
      </c>
      <c r="M70" s="16" t="s">
        <v>28</v>
      </c>
      <c r="N70" s="17"/>
      <c r="O70" s="10">
        <f t="shared" ref="O70" si="16">SUM(O38:O48)</f>
        <v>0</v>
      </c>
      <c r="P70" s="4">
        <f t="shared" ref="P70" si="17">SUM(P51:P68)</f>
        <v>0</v>
      </c>
      <c r="R70" s="16" t="s">
        <v>28</v>
      </c>
      <c r="S70" s="17"/>
      <c r="T70" s="10">
        <f t="shared" ref="T70" si="18">SUM(T38:T48)</f>
        <v>0</v>
      </c>
      <c r="U70" s="4">
        <f t="shared" ref="U70" si="19">SUM(U51:U68)</f>
        <v>0</v>
      </c>
    </row>
    <row r="71" spans="3:22" ht="16.5" thickTop="1" thickBot="1" x14ac:dyDescent="0.3">
      <c r="F71" t="s">
        <v>28</v>
      </c>
      <c r="G71" s="11">
        <f t="shared" ref="G71" si="20">E70-F70</f>
        <v>0</v>
      </c>
      <c r="K71" t="s">
        <v>28</v>
      </c>
      <c r="L71" s="11">
        <f t="shared" ref="L71" si="21">J70-K70</f>
        <v>0</v>
      </c>
      <c r="P71" t="s">
        <v>28</v>
      </c>
      <c r="Q71" s="11">
        <f t="shared" ref="Q71" si="22">O70-P70</f>
        <v>0</v>
      </c>
      <c r="U71" t="s">
        <v>28</v>
      </c>
      <c r="V71" s="11">
        <f t="shared" ref="V71" si="23">T70-U70</f>
        <v>0</v>
      </c>
    </row>
    <row r="72" spans="3:22" ht="15.75" thickBot="1" x14ac:dyDescent="0.3">
      <c r="C72" s="48" t="s">
        <v>143</v>
      </c>
      <c r="D72" s="49"/>
      <c r="E72" s="49"/>
      <c r="F72" s="50"/>
      <c r="G72" s="6"/>
      <c r="H72" s="48" t="s">
        <v>143</v>
      </c>
      <c r="I72" s="49"/>
      <c r="J72" s="49"/>
      <c r="K72" s="50"/>
      <c r="L72" s="6"/>
      <c r="M72" s="48" t="s">
        <v>143</v>
      </c>
      <c r="N72" s="49"/>
      <c r="O72" s="49"/>
      <c r="P72" s="50"/>
      <c r="Q72" s="6"/>
      <c r="R72" s="48" t="s">
        <v>143</v>
      </c>
      <c r="S72" s="49"/>
      <c r="T72" s="49"/>
      <c r="U72" s="50"/>
      <c r="V72" s="6"/>
    </row>
    <row r="73" spans="3:22" ht="15.75" thickTop="1" x14ac:dyDescent="0.25">
      <c r="C73" s="19" t="s">
        <v>0</v>
      </c>
      <c r="D73" s="20"/>
      <c r="E73" s="7"/>
      <c r="F73" s="2"/>
      <c r="H73" s="19" t="s">
        <v>0</v>
      </c>
      <c r="I73" s="20"/>
      <c r="J73" s="7"/>
      <c r="K73" s="2"/>
      <c r="M73" s="19" t="s">
        <v>0</v>
      </c>
      <c r="N73" s="20"/>
      <c r="O73" s="7"/>
      <c r="P73" s="2"/>
      <c r="R73" s="19" t="s">
        <v>0</v>
      </c>
      <c r="S73" s="20"/>
      <c r="T73" s="7"/>
      <c r="U73" s="2"/>
    </row>
    <row r="74" spans="3:22" x14ac:dyDescent="0.25">
      <c r="C74" s="12" t="s">
        <v>1</v>
      </c>
      <c r="D74" s="13"/>
      <c r="E74" s="8"/>
      <c r="F74" s="3"/>
      <c r="H74" s="12" t="s">
        <v>1</v>
      </c>
      <c r="I74" s="13"/>
      <c r="J74" s="8"/>
      <c r="K74" s="3"/>
      <c r="M74" s="12" t="s">
        <v>1</v>
      </c>
      <c r="N74" s="13"/>
      <c r="O74" s="8"/>
      <c r="P74" s="3"/>
      <c r="R74" s="12" t="s">
        <v>1</v>
      </c>
      <c r="S74" s="13"/>
      <c r="T74" s="8"/>
      <c r="U74" s="3"/>
    </row>
    <row r="75" spans="3:22" x14ac:dyDescent="0.25">
      <c r="C75" s="12" t="s">
        <v>2</v>
      </c>
      <c r="D75" s="13"/>
      <c r="E75" s="8"/>
      <c r="F75" s="3"/>
      <c r="H75" s="12" t="s">
        <v>2</v>
      </c>
      <c r="I75" s="13"/>
      <c r="J75" s="8"/>
      <c r="K75" s="3"/>
      <c r="M75" s="12" t="s">
        <v>2</v>
      </c>
      <c r="N75" s="13"/>
      <c r="O75" s="8"/>
      <c r="P75" s="3"/>
      <c r="R75" s="12" t="s">
        <v>2</v>
      </c>
      <c r="S75" s="13"/>
      <c r="T75" s="8"/>
      <c r="U75" s="3"/>
    </row>
    <row r="76" spans="3:22" x14ac:dyDescent="0.25">
      <c r="C76" s="12" t="s">
        <v>3</v>
      </c>
      <c r="D76" s="13"/>
      <c r="E76" s="8"/>
      <c r="F76" s="3"/>
      <c r="H76" s="12" t="s">
        <v>3</v>
      </c>
      <c r="I76" s="13"/>
      <c r="J76" s="8"/>
      <c r="K76" s="3"/>
      <c r="M76" s="12" t="s">
        <v>3</v>
      </c>
      <c r="N76" s="13"/>
      <c r="O76" s="8"/>
      <c r="P76" s="3"/>
      <c r="R76" s="12" t="s">
        <v>3</v>
      </c>
      <c r="S76" s="13"/>
      <c r="T76" s="8"/>
      <c r="U76" s="3"/>
    </row>
    <row r="77" spans="3:22" x14ac:dyDescent="0.25">
      <c r="C77" s="12" t="s">
        <v>4</v>
      </c>
      <c r="D77" s="13"/>
      <c r="E77" s="8"/>
      <c r="F77" s="3"/>
      <c r="H77" s="12" t="s">
        <v>4</v>
      </c>
      <c r="I77" s="13"/>
      <c r="J77" s="8"/>
      <c r="K77" s="3"/>
      <c r="M77" s="12" t="s">
        <v>4</v>
      </c>
      <c r="N77" s="13"/>
      <c r="O77" s="8"/>
      <c r="P77" s="3"/>
      <c r="R77" s="12" t="s">
        <v>4</v>
      </c>
      <c r="S77" s="13"/>
      <c r="T77" s="8"/>
      <c r="U77" s="3"/>
    </row>
    <row r="78" spans="3:22" x14ac:dyDescent="0.25">
      <c r="C78" s="12" t="s">
        <v>5</v>
      </c>
      <c r="D78" s="13"/>
      <c r="E78" s="8"/>
      <c r="F78" s="3"/>
      <c r="H78" s="12" t="s">
        <v>5</v>
      </c>
      <c r="I78" s="13"/>
      <c r="J78" s="8"/>
      <c r="K78" s="3"/>
      <c r="M78" s="12" t="s">
        <v>5</v>
      </c>
      <c r="N78" s="13"/>
      <c r="O78" s="8"/>
      <c r="P78" s="3"/>
      <c r="R78" s="12" t="s">
        <v>5</v>
      </c>
      <c r="S78" s="13"/>
      <c r="T78" s="8"/>
      <c r="U78" s="3"/>
    </row>
    <row r="79" spans="3:22" x14ac:dyDescent="0.25">
      <c r="C79" s="12" t="s">
        <v>6</v>
      </c>
      <c r="D79" s="13"/>
      <c r="E79" s="8"/>
      <c r="F79" s="3"/>
      <c r="H79" s="12" t="s">
        <v>6</v>
      </c>
      <c r="I79" s="13"/>
      <c r="J79" s="8"/>
      <c r="K79" s="3"/>
      <c r="M79" s="12" t="s">
        <v>6</v>
      </c>
      <c r="N79" s="13"/>
      <c r="O79" s="8"/>
      <c r="P79" s="3"/>
      <c r="R79" s="12" t="s">
        <v>6</v>
      </c>
      <c r="S79" s="13"/>
      <c r="T79" s="8"/>
      <c r="U79" s="3"/>
    </row>
    <row r="80" spans="3:22" x14ac:dyDescent="0.25">
      <c r="C80" s="12" t="s">
        <v>7</v>
      </c>
      <c r="D80" s="13"/>
      <c r="E80" s="8"/>
      <c r="F80" s="3"/>
      <c r="H80" s="12" t="s">
        <v>7</v>
      </c>
      <c r="I80" s="13"/>
      <c r="J80" s="8"/>
      <c r="K80" s="3"/>
      <c r="M80" s="12" t="s">
        <v>7</v>
      </c>
      <c r="N80" s="13"/>
      <c r="O80" s="8"/>
      <c r="P80" s="3"/>
      <c r="R80" s="12" t="s">
        <v>7</v>
      </c>
      <c r="S80" s="13"/>
      <c r="T80" s="8"/>
      <c r="U80" s="3"/>
    </row>
    <row r="81" spans="3:21" x14ac:dyDescent="0.25">
      <c r="C81" s="12" t="s">
        <v>8</v>
      </c>
      <c r="D81" s="13"/>
      <c r="F81" s="8"/>
      <c r="H81" s="12" t="s">
        <v>8</v>
      </c>
      <c r="I81" s="13"/>
      <c r="K81" s="8"/>
      <c r="M81" s="12" t="s">
        <v>8</v>
      </c>
      <c r="N81" s="13"/>
      <c r="P81" s="8"/>
      <c r="R81" s="12" t="s">
        <v>8</v>
      </c>
      <c r="S81" s="13"/>
      <c r="U81" s="8"/>
    </row>
    <row r="82" spans="3:21" x14ac:dyDescent="0.25">
      <c r="C82" s="12" t="s">
        <v>9</v>
      </c>
      <c r="D82" s="13"/>
      <c r="E82" s="8"/>
      <c r="F82" s="3"/>
      <c r="H82" s="12" t="s">
        <v>9</v>
      </c>
      <c r="I82" s="13"/>
      <c r="J82" s="8"/>
      <c r="K82" s="3"/>
      <c r="M82" s="12" t="s">
        <v>9</v>
      </c>
      <c r="N82" s="13"/>
      <c r="O82" s="8"/>
      <c r="P82" s="3"/>
      <c r="R82" s="12" t="s">
        <v>9</v>
      </c>
      <c r="S82" s="13"/>
      <c r="T82" s="8"/>
      <c r="U82" s="3"/>
    </row>
    <row r="83" spans="3:21" x14ac:dyDescent="0.25">
      <c r="C83" s="12" t="s">
        <v>35</v>
      </c>
      <c r="D83" s="13"/>
      <c r="E83" s="8"/>
      <c r="F83" s="3"/>
      <c r="H83" s="12" t="s">
        <v>35</v>
      </c>
      <c r="I83" s="13"/>
      <c r="J83" s="8"/>
      <c r="K83" s="3"/>
      <c r="M83" s="12" t="s">
        <v>35</v>
      </c>
      <c r="N83" s="13"/>
      <c r="O83" s="8"/>
      <c r="P83" s="3"/>
      <c r="R83" s="12" t="s">
        <v>35</v>
      </c>
      <c r="S83" s="13"/>
      <c r="T83" s="8"/>
      <c r="U83" s="3"/>
    </row>
    <row r="84" spans="3:21" x14ac:dyDescent="0.25">
      <c r="C84" s="12"/>
      <c r="D84" s="13"/>
      <c r="E84" s="3" t="s">
        <v>33</v>
      </c>
      <c r="F84" s="3" t="s">
        <v>34</v>
      </c>
      <c r="H84" s="12"/>
      <c r="I84" s="13"/>
      <c r="J84" s="3" t="s">
        <v>33</v>
      </c>
      <c r="K84" s="3" t="s">
        <v>34</v>
      </c>
      <c r="M84" s="12"/>
      <c r="N84" s="13"/>
      <c r="O84" s="3" t="s">
        <v>33</v>
      </c>
      <c r="P84" s="3" t="s">
        <v>34</v>
      </c>
      <c r="R84" s="12"/>
      <c r="S84" s="13"/>
      <c r="T84" s="3" t="s">
        <v>33</v>
      </c>
      <c r="U84" s="3" t="s">
        <v>34</v>
      </c>
    </row>
    <row r="85" spans="3:21" x14ac:dyDescent="0.25">
      <c r="C85" s="12" t="s">
        <v>11</v>
      </c>
      <c r="D85" s="13"/>
      <c r="E85" s="3"/>
      <c r="F85" s="9"/>
      <c r="H85" s="12" t="s">
        <v>11</v>
      </c>
      <c r="I85" s="13"/>
      <c r="J85" s="3"/>
      <c r="K85" s="9"/>
      <c r="M85" s="12" t="s">
        <v>11</v>
      </c>
      <c r="N85" s="13"/>
      <c r="O85" s="3"/>
      <c r="P85" s="9"/>
      <c r="R85" s="12" t="s">
        <v>11</v>
      </c>
      <c r="S85" s="13"/>
      <c r="T85" s="3"/>
      <c r="U85" s="9"/>
    </row>
    <row r="86" spans="3:21" x14ac:dyDescent="0.25">
      <c r="C86" s="18" t="s">
        <v>24</v>
      </c>
      <c r="D86" s="13"/>
      <c r="E86" s="3"/>
      <c r="F86" s="9"/>
      <c r="H86" s="18" t="s">
        <v>24</v>
      </c>
      <c r="I86" s="13"/>
      <c r="J86" s="3"/>
      <c r="K86" s="9"/>
      <c r="M86" s="18" t="s">
        <v>24</v>
      </c>
      <c r="N86" s="13"/>
      <c r="O86" s="3"/>
      <c r="P86" s="9"/>
      <c r="R86" s="18" t="s">
        <v>24</v>
      </c>
      <c r="S86" s="13"/>
      <c r="T86" s="3"/>
      <c r="U86" s="9"/>
    </row>
    <row r="87" spans="3:21" x14ac:dyDescent="0.25">
      <c r="C87" s="18" t="s">
        <v>25</v>
      </c>
      <c r="D87" s="13"/>
      <c r="E87" s="3"/>
      <c r="F87" s="9"/>
      <c r="H87" s="18" t="s">
        <v>25</v>
      </c>
      <c r="I87" s="13"/>
      <c r="J87" s="3"/>
      <c r="K87" s="9"/>
      <c r="M87" s="18" t="s">
        <v>25</v>
      </c>
      <c r="N87" s="13"/>
      <c r="O87" s="3"/>
      <c r="P87" s="9"/>
      <c r="R87" s="18" t="s">
        <v>25</v>
      </c>
      <c r="S87" s="13"/>
      <c r="T87" s="3"/>
      <c r="U87" s="9"/>
    </row>
    <row r="88" spans="3:21" x14ac:dyDescent="0.25">
      <c r="C88" s="18" t="s">
        <v>26</v>
      </c>
      <c r="D88" s="13"/>
      <c r="E88" s="3"/>
      <c r="F88" s="9"/>
      <c r="H88" s="18" t="s">
        <v>26</v>
      </c>
      <c r="I88" s="13"/>
      <c r="J88" s="3"/>
      <c r="K88" s="9"/>
      <c r="M88" s="18" t="s">
        <v>26</v>
      </c>
      <c r="N88" s="13"/>
      <c r="O88" s="3"/>
      <c r="P88" s="9"/>
      <c r="R88" s="18" t="s">
        <v>26</v>
      </c>
      <c r="S88" s="13"/>
      <c r="T88" s="3"/>
      <c r="U88" s="9"/>
    </row>
    <row r="89" spans="3:21" x14ac:dyDescent="0.25">
      <c r="C89" s="18" t="s">
        <v>15</v>
      </c>
      <c r="D89" s="13"/>
      <c r="E89" s="3"/>
      <c r="F89" s="9"/>
      <c r="H89" s="18" t="s">
        <v>15</v>
      </c>
      <c r="I89" s="13"/>
      <c r="J89" s="3"/>
      <c r="K89" s="9"/>
      <c r="M89" s="18" t="s">
        <v>15</v>
      </c>
      <c r="N89" s="13"/>
      <c r="O89" s="3"/>
      <c r="P89" s="9"/>
      <c r="R89" s="18" t="s">
        <v>15</v>
      </c>
      <c r="S89" s="13"/>
      <c r="T89" s="3"/>
      <c r="U89" s="9"/>
    </row>
    <row r="90" spans="3:21" x14ac:dyDescent="0.25">
      <c r="C90" s="12" t="s">
        <v>16</v>
      </c>
      <c r="D90" s="13"/>
      <c r="E90" s="3"/>
      <c r="F90" s="9"/>
      <c r="H90" s="12" t="s">
        <v>16</v>
      </c>
      <c r="I90" s="13"/>
      <c r="J90" s="3"/>
      <c r="K90" s="9"/>
      <c r="M90" s="12" t="s">
        <v>16</v>
      </c>
      <c r="N90" s="13"/>
      <c r="O90" s="3"/>
      <c r="P90" s="9"/>
      <c r="R90" s="12" t="s">
        <v>16</v>
      </c>
      <c r="S90" s="13"/>
      <c r="T90" s="3"/>
      <c r="U90" s="9"/>
    </row>
    <row r="91" spans="3:21" x14ac:dyDescent="0.25">
      <c r="C91" s="12" t="s">
        <v>17</v>
      </c>
      <c r="D91" s="13"/>
      <c r="E91" s="3"/>
      <c r="F91" s="9"/>
      <c r="H91" s="12" t="s">
        <v>17</v>
      </c>
      <c r="I91" s="13"/>
      <c r="J91" s="3"/>
      <c r="K91" s="9"/>
      <c r="M91" s="12" t="s">
        <v>17</v>
      </c>
      <c r="N91" s="13"/>
      <c r="O91" s="3"/>
      <c r="P91" s="9"/>
      <c r="R91" s="12" t="s">
        <v>17</v>
      </c>
      <c r="S91" s="13"/>
      <c r="T91" s="3"/>
      <c r="U91" s="9"/>
    </row>
    <row r="92" spans="3:21" x14ac:dyDescent="0.25">
      <c r="C92" s="12" t="s">
        <v>18</v>
      </c>
      <c r="D92" s="13"/>
      <c r="E92" s="3"/>
      <c r="F92" s="9"/>
      <c r="H92" s="12" t="s">
        <v>18</v>
      </c>
      <c r="I92" s="13"/>
      <c r="J92" s="3"/>
      <c r="K92" s="9"/>
      <c r="M92" s="12" t="s">
        <v>18</v>
      </c>
      <c r="N92" s="13"/>
      <c r="O92" s="3"/>
      <c r="P92" s="9"/>
      <c r="R92" s="12" t="s">
        <v>18</v>
      </c>
      <c r="S92" s="13"/>
      <c r="T92" s="3"/>
      <c r="U92" s="9"/>
    </row>
    <row r="93" spans="3:21" x14ac:dyDescent="0.25">
      <c r="C93" s="12" t="s">
        <v>19</v>
      </c>
      <c r="D93" s="13"/>
      <c r="E93" s="3"/>
      <c r="H93" s="12" t="s">
        <v>19</v>
      </c>
      <c r="I93" s="13"/>
      <c r="J93" s="3"/>
      <c r="M93" s="12" t="s">
        <v>19</v>
      </c>
      <c r="N93" s="13"/>
      <c r="O93" s="3"/>
      <c r="R93" s="12" t="s">
        <v>19</v>
      </c>
      <c r="S93" s="13"/>
      <c r="T93" s="3"/>
    </row>
    <row r="94" spans="3:21" x14ac:dyDescent="0.25">
      <c r="C94" s="12" t="s">
        <v>20</v>
      </c>
      <c r="D94" s="13"/>
      <c r="E94" s="3"/>
      <c r="F94" s="9"/>
      <c r="H94" s="12" t="s">
        <v>20</v>
      </c>
      <c r="I94" s="13"/>
      <c r="J94" s="3"/>
      <c r="K94" s="9"/>
      <c r="M94" s="12" t="s">
        <v>20</v>
      </c>
      <c r="N94" s="13"/>
      <c r="O94" s="3"/>
      <c r="P94" s="9"/>
      <c r="R94" s="12" t="s">
        <v>20</v>
      </c>
      <c r="S94" s="13"/>
      <c r="T94" s="3"/>
      <c r="U94" s="9"/>
    </row>
    <row r="95" spans="3:21" x14ac:dyDescent="0.25">
      <c r="C95" s="12" t="s">
        <v>21</v>
      </c>
      <c r="D95" s="13"/>
      <c r="E95" s="3"/>
      <c r="F95" s="9"/>
      <c r="H95" s="12" t="s">
        <v>21</v>
      </c>
      <c r="I95" s="13"/>
      <c r="J95" s="3"/>
      <c r="K95" s="9"/>
      <c r="M95" s="12" t="s">
        <v>21</v>
      </c>
      <c r="N95" s="13"/>
      <c r="O95" s="3"/>
      <c r="P95" s="9"/>
      <c r="R95" s="12" t="s">
        <v>21</v>
      </c>
      <c r="S95" s="13"/>
      <c r="T95" s="3"/>
      <c r="U95" s="9"/>
    </row>
    <row r="96" spans="3:21" x14ac:dyDescent="0.25">
      <c r="C96" s="12" t="s">
        <v>22</v>
      </c>
      <c r="D96" s="13"/>
      <c r="E96" s="3"/>
      <c r="F96" s="9"/>
      <c r="H96" s="12" t="s">
        <v>22</v>
      </c>
      <c r="I96" s="13"/>
      <c r="J96" s="3"/>
      <c r="K96" s="9"/>
      <c r="M96" s="12" t="s">
        <v>22</v>
      </c>
      <c r="N96" s="13"/>
      <c r="O96" s="3"/>
      <c r="P96" s="9"/>
      <c r="R96" s="12" t="s">
        <v>22</v>
      </c>
      <c r="S96" s="13"/>
      <c r="T96" s="3"/>
      <c r="U96" s="9"/>
    </row>
    <row r="97" spans="3:22" x14ac:dyDescent="0.25">
      <c r="C97" s="12" t="s">
        <v>23</v>
      </c>
      <c r="D97" s="13"/>
      <c r="E97" s="3"/>
      <c r="F97" s="9"/>
      <c r="H97" s="12" t="s">
        <v>23</v>
      </c>
      <c r="I97" s="13"/>
      <c r="J97" s="3"/>
      <c r="K97" s="9"/>
      <c r="M97" s="12" t="s">
        <v>23</v>
      </c>
      <c r="N97" s="13"/>
      <c r="O97" s="3"/>
      <c r="P97" s="9"/>
      <c r="R97" s="12" t="s">
        <v>23</v>
      </c>
      <c r="S97" s="13"/>
      <c r="T97" s="3"/>
      <c r="U97" s="9"/>
    </row>
    <row r="98" spans="3:22" x14ac:dyDescent="0.25">
      <c r="C98" s="12" t="s">
        <v>12</v>
      </c>
      <c r="D98" s="13"/>
      <c r="E98" s="3"/>
      <c r="F98" s="9"/>
      <c r="H98" s="12" t="s">
        <v>12</v>
      </c>
      <c r="I98" s="13"/>
      <c r="J98" s="3"/>
      <c r="K98" s="9"/>
      <c r="M98" s="12" t="s">
        <v>12</v>
      </c>
      <c r="N98" s="13"/>
      <c r="O98" s="3"/>
      <c r="P98" s="9"/>
      <c r="R98" s="12" t="s">
        <v>12</v>
      </c>
      <c r="S98" s="13"/>
      <c r="T98" s="3"/>
      <c r="U98" s="9"/>
    </row>
    <row r="99" spans="3:22" x14ac:dyDescent="0.25">
      <c r="C99" s="12" t="s">
        <v>13</v>
      </c>
      <c r="D99" s="13"/>
      <c r="E99" s="3"/>
      <c r="F99" s="9"/>
      <c r="H99" s="12" t="s">
        <v>13</v>
      </c>
      <c r="I99" s="13"/>
      <c r="J99" s="3"/>
      <c r="K99" s="9"/>
      <c r="M99" s="12" t="s">
        <v>13</v>
      </c>
      <c r="N99" s="13"/>
      <c r="O99" s="3"/>
      <c r="P99" s="9"/>
      <c r="R99" s="12" t="s">
        <v>13</v>
      </c>
      <c r="S99" s="13"/>
      <c r="T99" s="3"/>
      <c r="U99" s="9"/>
    </row>
    <row r="100" spans="3:22" x14ac:dyDescent="0.25">
      <c r="C100" s="12" t="s">
        <v>14</v>
      </c>
      <c r="D100" s="13"/>
      <c r="E100" s="3"/>
      <c r="F100" s="9"/>
      <c r="H100" s="12" t="s">
        <v>14</v>
      </c>
      <c r="I100" s="13"/>
      <c r="J100" s="3"/>
      <c r="K100" s="9"/>
      <c r="M100" s="12" t="s">
        <v>14</v>
      </c>
      <c r="N100" s="13"/>
      <c r="O100" s="3"/>
      <c r="P100" s="9"/>
      <c r="R100" s="12" t="s">
        <v>14</v>
      </c>
      <c r="S100" s="13"/>
      <c r="T100" s="3"/>
      <c r="U100" s="9"/>
    </row>
    <row r="101" spans="3:22" x14ac:dyDescent="0.25">
      <c r="C101" s="12" t="s">
        <v>102</v>
      </c>
      <c r="D101" s="13"/>
      <c r="E101" s="3"/>
      <c r="F101" s="9"/>
      <c r="H101" s="12" t="s">
        <v>102</v>
      </c>
      <c r="I101" s="13"/>
      <c r="J101" s="3"/>
      <c r="K101" s="9"/>
      <c r="M101" s="12" t="s">
        <v>102</v>
      </c>
      <c r="N101" s="13"/>
      <c r="O101" s="3"/>
      <c r="P101" s="9"/>
      <c r="R101" s="12" t="s">
        <v>102</v>
      </c>
      <c r="S101" s="13"/>
      <c r="T101" s="3"/>
      <c r="U101" s="9"/>
    </row>
    <row r="102" spans="3:22" x14ac:dyDescent="0.25">
      <c r="C102" s="12" t="s">
        <v>31</v>
      </c>
      <c r="D102" s="13"/>
      <c r="E102" s="3"/>
      <c r="F102" s="9"/>
      <c r="H102" s="12" t="s">
        <v>31</v>
      </c>
      <c r="I102" s="13"/>
      <c r="J102" s="3"/>
      <c r="K102" s="9"/>
      <c r="M102" s="12" t="s">
        <v>31</v>
      </c>
      <c r="N102" s="13"/>
      <c r="O102" s="3"/>
      <c r="P102" s="9"/>
      <c r="R102" s="12" t="s">
        <v>31</v>
      </c>
      <c r="S102" s="13"/>
      <c r="T102" s="3"/>
      <c r="U102" s="9"/>
    </row>
    <row r="103" spans="3:22" x14ac:dyDescent="0.25">
      <c r="C103" s="12" t="s">
        <v>32</v>
      </c>
      <c r="D103" s="13"/>
      <c r="E103" s="3"/>
      <c r="F103" s="9"/>
      <c r="H103" s="12" t="s">
        <v>32</v>
      </c>
      <c r="I103" s="13"/>
      <c r="J103" s="3"/>
      <c r="K103" s="9"/>
      <c r="M103" s="12" t="s">
        <v>32</v>
      </c>
      <c r="N103" s="13"/>
      <c r="O103" s="3"/>
      <c r="P103" s="9"/>
      <c r="R103" s="12" t="s">
        <v>32</v>
      </c>
      <c r="S103" s="13"/>
      <c r="T103" s="3"/>
      <c r="U103" s="9"/>
    </row>
    <row r="104" spans="3:22" x14ac:dyDescent="0.25">
      <c r="C104" s="14"/>
      <c r="D104" s="15"/>
      <c r="E104" s="3"/>
      <c r="F104" s="3"/>
      <c r="H104" s="14"/>
      <c r="I104" s="15"/>
      <c r="J104" s="3"/>
      <c r="K104" s="3"/>
      <c r="M104" s="14"/>
      <c r="N104" s="15"/>
      <c r="O104" s="3"/>
      <c r="P104" s="3"/>
      <c r="R104" s="14"/>
      <c r="S104" s="15"/>
      <c r="T104" s="3"/>
      <c r="U104" s="3"/>
    </row>
    <row r="105" spans="3:22" ht="15.75" thickBot="1" x14ac:dyDescent="0.3">
      <c r="C105" s="16" t="s">
        <v>28</v>
      </c>
      <c r="D105" s="17"/>
      <c r="E105" s="10">
        <f t="shared" ref="E105" si="24">SUM(E73:E83)</f>
        <v>0</v>
      </c>
      <c r="F105" s="4">
        <f t="shared" ref="F105" si="25">SUM(F86:F103)</f>
        <v>0</v>
      </c>
      <c r="H105" s="16" t="s">
        <v>28</v>
      </c>
      <c r="I105" s="17"/>
      <c r="J105" s="10">
        <f t="shared" ref="J105" si="26">SUM(J73:J83)</f>
        <v>0</v>
      </c>
      <c r="K105" s="4">
        <f t="shared" ref="K105" si="27">SUM(K86:K103)</f>
        <v>0</v>
      </c>
      <c r="M105" s="16" t="s">
        <v>28</v>
      </c>
      <c r="N105" s="17"/>
      <c r="O105" s="10">
        <f t="shared" ref="O105" si="28">SUM(O73:O83)</f>
        <v>0</v>
      </c>
      <c r="P105" s="4">
        <f t="shared" ref="P105" si="29">SUM(P86:P103)</f>
        <v>0</v>
      </c>
      <c r="R105" s="16" t="s">
        <v>28</v>
      </c>
      <c r="S105" s="17"/>
      <c r="T105" s="10">
        <f t="shared" ref="T105" si="30">SUM(T73:T83)</f>
        <v>0</v>
      </c>
      <c r="U105" s="4">
        <f t="shared" ref="U105" si="31">SUM(U86:U103)</f>
        <v>0</v>
      </c>
    </row>
    <row r="106" spans="3:22" ht="16.5" thickTop="1" thickBot="1" x14ac:dyDescent="0.3">
      <c r="F106" t="s">
        <v>28</v>
      </c>
      <c r="G106" s="11">
        <f t="shared" ref="G106" si="32">E105-F105</f>
        <v>0</v>
      </c>
      <c r="K106" t="s">
        <v>28</v>
      </c>
      <c r="L106" s="11">
        <f t="shared" ref="L106" si="33">J105-K105</f>
        <v>0</v>
      </c>
      <c r="P106" t="s">
        <v>28</v>
      </c>
      <c r="Q106" s="11">
        <f t="shared" ref="Q106" si="34">O105-P105</f>
        <v>0</v>
      </c>
      <c r="U106" t="s">
        <v>28</v>
      </c>
      <c r="V106" s="11">
        <f t="shared" ref="V106" si="35">T105-U105</f>
        <v>0</v>
      </c>
    </row>
    <row r="107" spans="3:22" ht="15.75" thickBot="1" x14ac:dyDescent="0.3">
      <c r="C107" s="48" t="s">
        <v>143</v>
      </c>
      <c r="D107" s="49"/>
      <c r="E107" s="49"/>
      <c r="F107" s="50"/>
      <c r="G107" s="6"/>
      <c r="H107" s="48" t="s">
        <v>143</v>
      </c>
      <c r="I107" s="49"/>
      <c r="J107" s="49"/>
      <c r="K107" s="50"/>
      <c r="L107" s="6"/>
      <c r="M107" s="48" t="s">
        <v>143</v>
      </c>
      <c r="N107" s="49"/>
      <c r="O107" s="49"/>
      <c r="P107" s="50"/>
      <c r="Q107" s="6"/>
      <c r="R107" s="48" t="s">
        <v>143</v>
      </c>
      <c r="S107" s="49"/>
      <c r="T107" s="49"/>
      <c r="U107" s="50"/>
      <c r="V107" s="6"/>
    </row>
    <row r="108" spans="3:22" ht="15.75" thickTop="1" x14ac:dyDescent="0.25">
      <c r="C108" s="19" t="s">
        <v>0</v>
      </c>
      <c r="D108" s="20"/>
      <c r="E108" s="7"/>
      <c r="F108" s="2"/>
      <c r="H108" s="19" t="s">
        <v>0</v>
      </c>
      <c r="I108" s="20"/>
      <c r="J108" s="7"/>
      <c r="K108" s="2"/>
      <c r="M108" s="19" t="s">
        <v>0</v>
      </c>
      <c r="N108" s="20"/>
      <c r="O108" s="7"/>
      <c r="P108" s="2"/>
      <c r="R108" s="19" t="s">
        <v>0</v>
      </c>
      <c r="S108" s="20"/>
      <c r="T108" s="7"/>
      <c r="U108" s="2"/>
    </row>
    <row r="109" spans="3:22" x14ac:dyDescent="0.25">
      <c r="C109" s="12" t="s">
        <v>1</v>
      </c>
      <c r="D109" s="13"/>
      <c r="E109" s="8"/>
      <c r="F109" s="3"/>
      <c r="H109" s="12" t="s">
        <v>1</v>
      </c>
      <c r="I109" s="13"/>
      <c r="J109" s="8"/>
      <c r="K109" s="3"/>
      <c r="M109" s="12" t="s">
        <v>1</v>
      </c>
      <c r="N109" s="13"/>
      <c r="O109" s="8"/>
      <c r="P109" s="3"/>
      <c r="R109" s="12" t="s">
        <v>1</v>
      </c>
      <c r="S109" s="13"/>
      <c r="T109" s="8"/>
      <c r="U109" s="3"/>
    </row>
    <row r="110" spans="3:22" x14ac:dyDescent="0.25">
      <c r="C110" s="12" t="s">
        <v>2</v>
      </c>
      <c r="D110" s="13"/>
      <c r="E110" s="8"/>
      <c r="F110" s="3"/>
      <c r="H110" s="12" t="s">
        <v>2</v>
      </c>
      <c r="I110" s="13"/>
      <c r="J110" s="8"/>
      <c r="K110" s="3"/>
      <c r="M110" s="12" t="s">
        <v>2</v>
      </c>
      <c r="N110" s="13"/>
      <c r="O110" s="8"/>
      <c r="P110" s="3"/>
      <c r="R110" s="12" t="s">
        <v>2</v>
      </c>
      <c r="S110" s="13"/>
      <c r="T110" s="8"/>
      <c r="U110" s="3"/>
    </row>
    <row r="111" spans="3:22" x14ac:dyDescent="0.25">
      <c r="C111" s="12" t="s">
        <v>3</v>
      </c>
      <c r="D111" s="13"/>
      <c r="E111" s="8"/>
      <c r="F111" s="3"/>
      <c r="H111" s="12" t="s">
        <v>3</v>
      </c>
      <c r="I111" s="13"/>
      <c r="J111" s="8"/>
      <c r="K111" s="3"/>
      <c r="M111" s="12" t="s">
        <v>3</v>
      </c>
      <c r="N111" s="13"/>
      <c r="O111" s="8"/>
      <c r="P111" s="3"/>
      <c r="R111" s="12" t="s">
        <v>3</v>
      </c>
      <c r="S111" s="13"/>
      <c r="T111" s="8"/>
      <c r="U111" s="3"/>
    </row>
    <row r="112" spans="3:22" x14ac:dyDescent="0.25">
      <c r="C112" s="12" t="s">
        <v>4</v>
      </c>
      <c r="D112" s="13"/>
      <c r="E112" s="8"/>
      <c r="F112" s="3"/>
      <c r="H112" s="12" t="s">
        <v>4</v>
      </c>
      <c r="I112" s="13"/>
      <c r="J112" s="8"/>
      <c r="K112" s="3"/>
      <c r="M112" s="12" t="s">
        <v>4</v>
      </c>
      <c r="N112" s="13"/>
      <c r="O112" s="8"/>
      <c r="P112" s="3"/>
      <c r="R112" s="12" t="s">
        <v>4</v>
      </c>
      <c r="S112" s="13"/>
      <c r="T112" s="8"/>
      <c r="U112" s="3"/>
    </row>
    <row r="113" spans="3:21" x14ac:dyDescent="0.25">
      <c r="C113" s="12" t="s">
        <v>5</v>
      </c>
      <c r="D113" s="13"/>
      <c r="E113" s="8"/>
      <c r="F113" s="3"/>
      <c r="H113" s="12" t="s">
        <v>5</v>
      </c>
      <c r="I113" s="13"/>
      <c r="J113" s="8"/>
      <c r="K113" s="3"/>
      <c r="M113" s="12" t="s">
        <v>5</v>
      </c>
      <c r="N113" s="13"/>
      <c r="O113" s="8"/>
      <c r="P113" s="3"/>
      <c r="R113" s="12" t="s">
        <v>5</v>
      </c>
      <c r="S113" s="13"/>
      <c r="T113" s="8"/>
      <c r="U113" s="3"/>
    </row>
    <row r="114" spans="3:21" x14ac:dyDescent="0.25">
      <c r="C114" s="12" t="s">
        <v>6</v>
      </c>
      <c r="D114" s="13"/>
      <c r="E114" s="8"/>
      <c r="F114" s="3"/>
      <c r="H114" s="12" t="s">
        <v>6</v>
      </c>
      <c r="I114" s="13"/>
      <c r="J114" s="8"/>
      <c r="K114" s="3"/>
      <c r="M114" s="12" t="s">
        <v>6</v>
      </c>
      <c r="N114" s="13"/>
      <c r="O114" s="8"/>
      <c r="P114" s="3"/>
      <c r="R114" s="12" t="s">
        <v>6</v>
      </c>
      <c r="S114" s="13"/>
      <c r="T114" s="8"/>
      <c r="U114" s="3"/>
    </row>
    <row r="115" spans="3:21" x14ac:dyDescent="0.25">
      <c r="C115" s="12" t="s">
        <v>7</v>
      </c>
      <c r="D115" s="13"/>
      <c r="E115" s="8"/>
      <c r="F115" s="3"/>
      <c r="H115" s="12" t="s">
        <v>7</v>
      </c>
      <c r="I115" s="13"/>
      <c r="J115" s="8"/>
      <c r="K115" s="3"/>
      <c r="M115" s="12" t="s">
        <v>7</v>
      </c>
      <c r="N115" s="13"/>
      <c r="O115" s="8"/>
      <c r="P115" s="3"/>
      <c r="R115" s="12" t="s">
        <v>7</v>
      </c>
      <c r="S115" s="13"/>
      <c r="T115" s="8"/>
      <c r="U115" s="3"/>
    </row>
    <row r="116" spans="3:21" x14ac:dyDescent="0.25">
      <c r="C116" s="12" t="s">
        <v>8</v>
      </c>
      <c r="D116" s="13"/>
      <c r="F116" s="8"/>
      <c r="H116" s="12" t="s">
        <v>8</v>
      </c>
      <c r="I116" s="13"/>
      <c r="K116" s="8"/>
      <c r="M116" s="12" t="s">
        <v>8</v>
      </c>
      <c r="N116" s="13"/>
      <c r="P116" s="8"/>
      <c r="R116" s="12" t="s">
        <v>8</v>
      </c>
      <c r="S116" s="13"/>
      <c r="U116" s="8"/>
    </row>
    <row r="117" spans="3:21" x14ac:dyDescent="0.25">
      <c r="C117" s="12" t="s">
        <v>9</v>
      </c>
      <c r="D117" s="13"/>
      <c r="E117" s="8"/>
      <c r="F117" s="3"/>
      <c r="H117" s="12" t="s">
        <v>9</v>
      </c>
      <c r="I117" s="13"/>
      <c r="J117" s="8"/>
      <c r="K117" s="3"/>
      <c r="M117" s="12" t="s">
        <v>9</v>
      </c>
      <c r="N117" s="13"/>
      <c r="O117" s="8"/>
      <c r="P117" s="3"/>
      <c r="R117" s="12" t="s">
        <v>9</v>
      </c>
      <c r="S117" s="13"/>
      <c r="T117" s="8"/>
      <c r="U117" s="3"/>
    </row>
    <row r="118" spans="3:21" x14ac:dyDescent="0.25">
      <c r="C118" s="12" t="s">
        <v>35</v>
      </c>
      <c r="D118" s="13"/>
      <c r="E118" s="8"/>
      <c r="F118" s="3"/>
      <c r="H118" s="12" t="s">
        <v>35</v>
      </c>
      <c r="I118" s="13"/>
      <c r="J118" s="8"/>
      <c r="K118" s="3"/>
      <c r="M118" s="12" t="s">
        <v>35</v>
      </c>
      <c r="N118" s="13"/>
      <c r="O118" s="8"/>
      <c r="P118" s="3"/>
      <c r="R118" s="12" t="s">
        <v>35</v>
      </c>
      <c r="S118" s="13"/>
      <c r="T118" s="8"/>
      <c r="U118" s="3"/>
    </row>
    <row r="119" spans="3:21" x14ac:dyDescent="0.25">
      <c r="C119" s="12"/>
      <c r="D119" s="13"/>
      <c r="E119" s="3" t="s">
        <v>33</v>
      </c>
      <c r="F119" s="3" t="s">
        <v>34</v>
      </c>
      <c r="H119" s="12"/>
      <c r="I119" s="13"/>
      <c r="J119" s="3" t="s">
        <v>33</v>
      </c>
      <c r="K119" s="3" t="s">
        <v>34</v>
      </c>
      <c r="M119" s="12"/>
      <c r="N119" s="13"/>
      <c r="O119" s="3" t="s">
        <v>33</v>
      </c>
      <c r="P119" s="3" t="s">
        <v>34</v>
      </c>
      <c r="R119" s="12"/>
      <c r="S119" s="13"/>
      <c r="T119" s="3" t="s">
        <v>33</v>
      </c>
      <c r="U119" s="3" t="s">
        <v>34</v>
      </c>
    </row>
    <row r="120" spans="3:21" x14ac:dyDescent="0.25">
      <c r="C120" s="12" t="s">
        <v>11</v>
      </c>
      <c r="D120" s="13"/>
      <c r="E120" s="3"/>
      <c r="F120" s="9"/>
      <c r="H120" s="12" t="s">
        <v>11</v>
      </c>
      <c r="I120" s="13"/>
      <c r="J120" s="3"/>
      <c r="K120" s="9"/>
      <c r="M120" s="12" t="s">
        <v>11</v>
      </c>
      <c r="N120" s="13"/>
      <c r="O120" s="3"/>
      <c r="P120" s="9"/>
      <c r="R120" s="12" t="s">
        <v>11</v>
      </c>
      <c r="S120" s="13"/>
      <c r="T120" s="3"/>
      <c r="U120" s="9"/>
    </row>
    <row r="121" spans="3:21" x14ac:dyDescent="0.25">
      <c r="C121" s="18" t="s">
        <v>24</v>
      </c>
      <c r="D121" s="13"/>
      <c r="E121" s="3"/>
      <c r="F121" s="9"/>
      <c r="H121" s="18" t="s">
        <v>24</v>
      </c>
      <c r="I121" s="13"/>
      <c r="J121" s="3"/>
      <c r="K121" s="9"/>
      <c r="M121" s="18" t="s">
        <v>24</v>
      </c>
      <c r="N121" s="13"/>
      <c r="O121" s="3"/>
      <c r="P121" s="9"/>
      <c r="R121" s="18" t="s">
        <v>24</v>
      </c>
      <c r="S121" s="13"/>
      <c r="T121" s="3"/>
      <c r="U121" s="9"/>
    </row>
    <row r="122" spans="3:21" x14ac:dyDescent="0.25">
      <c r="C122" s="18" t="s">
        <v>25</v>
      </c>
      <c r="D122" s="13"/>
      <c r="E122" s="3"/>
      <c r="F122" s="9"/>
      <c r="H122" s="18" t="s">
        <v>25</v>
      </c>
      <c r="I122" s="13"/>
      <c r="J122" s="3"/>
      <c r="K122" s="9"/>
      <c r="M122" s="18" t="s">
        <v>25</v>
      </c>
      <c r="N122" s="13"/>
      <c r="O122" s="3"/>
      <c r="P122" s="9"/>
      <c r="R122" s="18" t="s">
        <v>25</v>
      </c>
      <c r="S122" s="13"/>
      <c r="T122" s="3"/>
      <c r="U122" s="9"/>
    </row>
    <row r="123" spans="3:21" x14ac:dyDescent="0.25">
      <c r="C123" s="18" t="s">
        <v>26</v>
      </c>
      <c r="D123" s="13"/>
      <c r="E123" s="3"/>
      <c r="F123" s="9"/>
      <c r="H123" s="18" t="s">
        <v>26</v>
      </c>
      <c r="I123" s="13"/>
      <c r="J123" s="3"/>
      <c r="K123" s="9"/>
      <c r="M123" s="18" t="s">
        <v>26</v>
      </c>
      <c r="N123" s="13"/>
      <c r="O123" s="3"/>
      <c r="P123" s="9"/>
      <c r="R123" s="18" t="s">
        <v>26</v>
      </c>
      <c r="S123" s="13"/>
      <c r="T123" s="3"/>
      <c r="U123" s="9"/>
    </row>
    <row r="124" spans="3:21" x14ac:dyDescent="0.25">
      <c r="C124" s="18" t="s">
        <v>15</v>
      </c>
      <c r="D124" s="13"/>
      <c r="E124" s="3"/>
      <c r="F124" s="9"/>
      <c r="H124" s="18" t="s">
        <v>15</v>
      </c>
      <c r="I124" s="13"/>
      <c r="J124" s="3"/>
      <c r="K124" s="9"/>
      <c r="M124" s="18" t="s">
        <v>15</v>
      </c>
      <c r="N124" s="13"/>
      <c r="O124" s="3"/>
      <c r="P124" s="9"/>
      <c r="R124" s="18" t="s">
        <v>15</v>
      </c>
      <c r="S124" s="13"/>
      <c r="T124" s="3"/>
      <c r="U124" s="9"/>
    </row>
    <row r="125" spans="3:21" x14ac:dyDescent="0.25">
      <c r="C125" s="12" t="s">
        <v>16</v>
      </c>
      <c r="D125" s="13"/>
      <c r="E125" s="3"/>
      <c r="F125" s="9"/>
      <c r="H125" s="12" t="s">
        <v>16</v>
      </c>
      <c r="I125" s="13"/>
      <c r="J125" s="3"/>
      <c r="K125" s="9"/>
      <c r="M125" s="12" t="s">
        <v>16</v>
      </c>
      <c r="N125" s="13"/>
      <c r="O125" s="3"/>
      <c r="P125" s="9"/>
      <c r="R125" s="12" t="s">
        <v>16</v>
      </c>
      <c r="S125" s="13"/>
      <c r="T125" s="3"/>
      <c r="U125" s="9"/>
    </row>
    <row r="126" spans="3:21" x14ac:dyDescent="0.25">
      <c r="C126" s="12" t="s">
        <v>17</v>
      </c>
      <c r="D126" s="13"/>
      <c r="E126" s="3"/>
      <c r="F126" s="9"/>
      <c r="H126" s="12" t="s">
        <v>17</v>
      </c>
      <c r="I126" s="13"/>
      <c r="J126" s="3"/>
      <c r="K126" s="9"/>
      <c r="M126" s="12" t="s">
        <v>17</v>
      </c>
      <c r="N126" s="13"/>
      <c r="O126" s="3"/>
      <c r="P126" s="9"/>
      <c r="R126" s="12" t="s">
        <v>17</v>
      </c>
      <c r="S126" s="13"/>
      <c r="T126" s="3"/>
      <c r="U126" s="9"/>
    </row>
    <row r="127" spans="3:21" x14ac:dyDescent="0.25">
      <c r="C127" s="12" t="s">
        <v>18</v>
      </c>
      <c r="D127" s="13"/>
      <c r="E127" s="3"/>
      <c r="F127" s="9"/>
      <c r="H127" s="12" t="s">
        <v>18</v>
      </c>
      <c r="I127" s="13"/>
      <c r="J127" s="3"/>
      <c r="K127" s="9"/>
      <c r="M127" s="12" t="s">
        <v>18</v>
      </c>
      <c r="N127" s="13"/>
      <c r="O127" s="3"/>
      <c r="P127" s="9"/>
      <c r="R127" s="12" t="s">
        <v>18</v>
      </c>
      <c r="S127" s="13"/>
      <c r="T127" s="3"/>
      <c r="U127" s="9"/>
    </row>
    <row r="128" spans="3:21" x14ac:dyDescent="0.25">
      <c r="C128" s="12" t="s">
        <v>19</v>
      </c>
      <c r="D128" s="13"/>
      <c r="E128" s="3"/>
      <c r="H128" s="12" t="s">
        <v>19</v>
      </c>
      <c r="I128" s="13"/>
      <c r="J128" s="3"/>
      <c r="M128" s="12" t="s">
        <v>19</v>
      </c>
      <c r="N128" s="13"/>
      <c r="O128" s="3"/>
      <c r="R128" s="12" t="s">
        <v>19</v>
      </c>
      <c r="S128" s="13"/>
      <c r="T128" s="3"/>
    </row>
    <row r="129" spans="3:22" x14ac:dyDescent="0.25">
      <c r="C129" s="12" t="s">
        <v>20</v>
      </c>
      <c r="D129" s="13"/>
      <c r="E129" s="3"/>
      <c r="F129" s="9"/>
      <c r="H129" s="12" t="s">
        <v>20</v>
      </c>
      <c r="I129" s="13"/>
      <c r="J129" s="3"/>
      <c r="K129" s="9"/>
      <c r="M129" s="12" t="s">
        <v>20</v>
      </c>
      <c r="N129" s="13"/>
      <c r="O129" s="3"/>
      <c r="P129" s="9"/>
      <c r="R129" s="12" t="s">
        <v>20</v>
      </c>
      <c r="S129" s="13"/>
      <c r="T129" s="3"/>
      <c r="U129" s="9"/>
    </row>
    <row r="130" spans="3:22" x14ac:dyDescent="0.25">
      <c r="C130" s="12" t="s">
        <v>21</v>
      </c>
      <c r="D130" s="13"/>
      <c r="E130" s="3"/>
      <c r="F130" s="9"/>
      <c r="H130" s="12" t="s">
        <v>21</v>
      </c>
      <c r="I130" s="13"/>
      <c r="J130" s="3"/>
      <c r="K130" s="9"/>
      <c r="M130" s="12" t="s">
        <v>21</v>
      </c>
      <c r="N130" s="13"/>
      <c r="O130" s="3"/>
      <c r="P130" s="9"/>
      <c r="R130" s="12" t="s">
        <v>21</v>
      </c>
      <c r="S130" s="13"/>
      <c r="T130" s="3"/>
      <c r="U130" s="9"/>
    </row>
    <row r="131" spans="3:22" x14ac:dyDescent="0.25">
      <c r="C131" s="12" t="s">
        <v>22</v>
      </c>
      <c r="D131" s="13"/>
      <c r="E131" s="3"/>
      <c r="F131" s="9"/>
      <c r="H131" s="12" t="s">
        <v>22</v>
      </c>
      <c r="I131" s="13"/>
      <c r="J131" s="3"/>
      <c r="K131" s="9"/>
      <c r="M131" s="12" t="s">
        <v>22</v>
      </c>
      <c r="N131" s="13"/>
      <c r="O131" s="3"/>
      <c r="P131" s="9"/>
      <c r="R131" s="12" t="s">
        <v>22</v>
      </c>
      <c r="S131" s="13"/>
      <c r="T131" s="3"/>
      <c r="U131" s="9"/>
    </row>
    <row r="132" spans="3:22" x14ac:dyDescent="0.25">
      <c r="C132" s="12" t="s">
        <v>23</v>
      </c>
      <c r="D132" s="13"/>
      <c r="E132" s="3"/>
      <c r="F132" s="9"/>
      <c r="H132" s="12" t="s">
        <v>23</v>
      </c>
      <c r="I132" s="13"/>
      <c r="J132" s="3"/>
      <c r="K132" s="9"/>
      <c r="M132" s="12" t="s">
        <v>23</v>
      </c>
      <c r="N132" s="13"/>
      <c r="O132" s="3"/>
      <c r="P132" s="9"/>
      <c r="R132" s="12" t="s">
        <v>23</v>
      </c>
      <c r="S132" s="13"/>
      <c r="T132" s="3"/>
      <c r="U132" s="9"/>
    </row>
    <row r="133" spans="3:22" x14ac:dyDescent="0.25">
      <c r="C133" s="12" t="s">
        <v>12</v>
      </c>
      <c r="D133" s="13"/>
      <c r="E133" s="3"/>
      <c r="F133" s="9"/>
      <c r="H133" s="12" t="s">
        <v>12</v>
      </c>
      <c r="I133" s="13"/>
      <c r="J133" s="3"/>
      <c r="K133" s="9"/>
      <c r="M133" s="12" t="s">
        <v>12</v>
      </c>
      <c r="N133" s="13"/>
      <c r="O133" s="3"/>
      <c r="P133" s="9"/>
      <c r="R133" s="12" t="s">
        <v>12</v>
      </c>
      <c r="S133" s="13"/>
      <c r="T133" s="3"/>
      <c r="U133" s="9"/>
    </row>
    <row r="134" spans="3:22" x14ac:dyDescent="0.25">
      <c r="C134" s="12" t="s">
        <v>13</v>
      </c>
      <c r="D134" s="13"/>
      <c r="E134" s="3"/>
      <c r="F134" s="9"/>
      <c r="H134" s="12" t="s">
        <v>13</v>
      </c>
      <c r="I134" s="13"/>
      <c r="J134" s="3"/>
      <c r="K134" s="9"/>
      <c r="M134" s="12" t="s">
        <v>13</v>
      </c>
      <c r="N134" s="13"/>
      <c r="O134" s="3"/>
      <c r="P134" s="9"/>
      <c r="R134" s="12" t="s">
        <v>13</v>
      </c>
      <c r="S134" s="13"/>
      <c r="T134" s="3"/>
      <c r="U134" s="9"/>
    </row>
    <row r="135" spans="3:22" x14ac:dyDescent="0.25">
      <c r="C135" s="12" t="s">
        <v>14</v>
      </c>
      <c r="D135" s="13"/>
      <c r="E135" s="3"/>
      <c r="F135" s="9"/>
      <c r="H135" s="12" t="s">
        <v>14</v>
      </c>
      <c r="I135" s="13"/>
      <c r="J135" s="3"/>
      <c r="K135" s="9"/>
      <c r="M135" s="12" t="s">
        <v>14</v>
      </c>
      <c r="N135" s="13"/>
      <c r="O135" s="3"/>
      <c r="P135" s="9"/>
      <c r="R135" s="12" t="s">
        <v>14</v>
      </c>
      <c r="S135" s="13"/>
      <c r="T135" s="3"/>
      <c r="U135" s="9"/>
    </row>
    <row r="136" spans="3:22" x14ac:dyDescent="0.25">
      <c r="C136" s="12" t="s">
        <v>102</v>
      </c>
      <c r="D136" s="13"/>
      <c r="E136" s="3"/>
      <c r="F136" s="9"/>
      <c r="H136" s="12" t="s">
        <v>102</v>
      </c>
      <c r="I136" s="13"/>
      <c r="J136" s="3"/>
      <c r="K136" s="9"/>
      <c r="M136" s="12" t="s">
        <v>102</v>
      </c>
      <c r="N136" s="13"/>
      <c r="O136" s="3"/>
      <c r="P136" s="9"/>
      <c r="R136" s="12" t="s">
        <v>102</v>
      </c>
      <c r="S136" s="13"/>
      <c r="T136" s="3"/>
      <c r="U136" s="9"/>
    </row>
    <row r="137" spans="3:22" x14ac:dyDescent="0.25">
      <c r="C137" s="12" t="s">
        <v>31</v>
      </c>
      <c r="D137" s="13"/>
      <c r="E137" s="3"/>
      <c r="F137" s="9"/>
      <c r="H137" s="12" t="s">
        <v>31</v>
      </c>
      <c r="I137" s="13"/>
      <c r="J137" s="3"/>
      <c r="K137" s="9"/>
      <c r="M137" s="12" t="s">
        <v>31</v>
      </c>
      <c r="N137" s="13"/>
      <c r="O137" s="3"/>
      <c r="P137" s="9"/>
      <c r="R137" s="12" t="s">
        <v>31</v>
      </c>
      <c r="S137" s="13"/>
      <c r="T137" s="3"/>
      <c r="U137" s="9"/>
    </row>
    <row r="138" spans="3:22" x14ac:dyDescent="0.25">
      <c r="C138" s="12" t="s">
        <v>32</v>
      </c>
      <c r="D138" s="13"/>
      <c r="E138" s="3"/>
      <c r="F138" s="9"/>
      <c r="H138" s="12" t="s">
        <v>32</v>
      </c>
      <c r="I138" s="13"/>
      <c r="J138" s="3"/>
      <c r="K138" s="9"/>
      <c r="M138" s="12" t="s">
        <v>32</v>
      </c>
      <c r="N138" s="13"/>
      <c r="O138" s="3"/>
      <c r="P138" s="9"/>
      <c r="R138" s="12" t="s">
        <v>32</v>
      </c>
      <c r="S138" s="13"/>
      <c r="T138" s="3"/>
      <c r="U138" s="9"/>
    </row>
    <row r="139" spans="3:22" x14ac:dyDescent="0.25">
      <c r="C139" s="14"/>
      <c r="D139" s="15"/>
      <c r="E139" s="3"/>
      <c r="F139" s="3"/>
      <c r="H139" s="14"/>
      <c r="I139" s="15"/>
      <c r="J139" s="3"/>
      <c r="K139" s="3"/>
      <c r="M139" s="14"/>
      <c r="N139" s="15"/>
      <c r="O139" s="3"/>
      <c r="P139" s="3"/>
      <c r="R139" s="14"/>
      <c r="S139" s="15"/>
      <c r="T139" s="3"/>
      <c r="U139" s="3"/>
    </row>
    <row r="140" spans="3:22" ht="15.75" thickBot="1" x14ac:dyDescent="0.3">
      <c r="C140" s="16" t="s">
        <v>28</v>
      </c>
      <c r="D140" s="17"/>
      <c r="E140" s="10">
        <f t="shared" ref="E140" si="36">SUM(E108:E118)</f>
        <v>0</v>
      </c>
      <c r="F140" s="4">
        <f t="shared" ref="F140" si="37">SUM(F121:F138)</f>
        <v>0</v>
      </c>
      <c r="H140" s="16" t="s">
        <v>28</v>
      </c>
      <c r="I140" s="17"/>
      <c r="J140" s="10">
        <f t="shared" ref="J140" si="38">SUM(J108:J118)</f>
        <v>0</v>
      </c>
      <c r="K140" s="4">
        <f t="shared" ref="K140" si="39">SUM(K121:K138)</f>
        <v>0</v>
      </c>
      <c r="M140" s="16" t="s">
        <v>28</v>
      </c>
      <c r="N140" s="17"/>
      <c r="O140" s="10">
        <f t="shared" ref="O140" si="40">SUM(O108:O118)</f>
        <v>0</v>
      </c>
      <c r="P140" s="4">
        <f t="shared" ref="P140" si="41">SUM(P121:P138)</f>
        <v>0</v>
      </c>
      <c r="R140" s="16" t="s">
        <v>28</v>
      </c>
      <c r="S140" s="17"/>
      <c r="T140" s="10">
        <f t="shared" ref="T140" si="42">SUM(T108:T118)</f>
        <v>0</v>
      </c>
      <c r="U140" s="4">
        <f t="shared" ref="U140" si="43">SUM(U121:U138)</f>
        <v>0</v>
      </c>
    </row>
    <row r="141" spans="3:22" ht="16.5" thickTop="1" thickBot="1" x14ac:dyDescent="0.3">
      <c r="F141" t="s">
        <v>28</v>
      </c>
      <c r="G141" s="11">
        <f t="shared" ref="G141" si="44">E140-F140</f>
        <v>0</v>
      </c>
      <c r="K141" t="s">
        <v>28</v>
      </c>
      <c r="L141" s="11">
        <f t="shared" ref="L141" si="45">J140-K140</f>
        <v>0</v>
      </c>
      <c r="P141" t="s">
        <v>28</v>
      </c>
      <c r="Q141" s="11">
        <f t="shared" ref="Q141" si="46">O140-P140</f>
        <v>0</v>
      </c>
      <c r="U141" t="s">
        <v>28</v>
      </c>
      <c r="V141" s="11">
        <f t="shared" ref="V141" si="47">T140-U140</f>
        <v>0</v>
      </c>
    </row>
    <row r="142" spans="3:22" ht="15.75" thickBot="1" x14ac:dyDescent="0.3">
      <c r="C142" s="48" t="s">
        <v>143</v>
      </c>
      <c r="D142" s="49"/>
      <c r="E142" s="49"/>
      <c r="F142" s="50"/>
      <c r="G142" s="6"/>
      <c r="H142" s="48" t="s">
        <v>143</v>
      </c>
      <c r="I142" s="49"/>
      <c r="J142" s="49"/>
      <c r="K142" s="50"/>
      <c r="L142" s="6"/>
      <c r="M142" s="48" t="s">
        <v>143</v>
      </c>
      <c r="N142" s="49"/>
      <c r="O142" s="49"/>
      <c r="P142" s="50"/>
      <c r="Q142" s="6"/>
      <c r="R142" s="48" t="s">
        <v>143</v>
      </c>
      <c r="S142" s="49"/>
      <c r="T142" s="49"/>
      <c r="U142" s="50"/>
      <c r="V142" s="6"/>
    </row>
    <row r="143" spans="3:22" ht="15.75" thickTop="1" x14ac:dyDescent="0.25">
      <c r="C143" s="19" t="s">
        <v>0</v>
      </c>
      <c r="D143" s="20"/>
      <c r="E143" s="7"/>
      <c r="F143" s="2"/>
      <c r="H143" s="19" t="s">
        <v>0</v>
      </c>
      <c r="I143" s="20"/>
      <c r="J143" s="7"/>
      <c r="K143" s="2"/>
      <c r="M143" s="19" t="s">
        <v>0</v>
      </c>
      <c r="N143" s="20"/>
      <c r="O143" s="7"/>
      <c r="P143" s="2"/>
      <c r="R143" s="19" t="s">
        <v>0</v>
      </c>
      <c r="S143" s="20"/>
      <c r="T143" s="7"/>
      <c r="U143" s="2"/>
    </row>
    <row r="144" spans="3:22" x14ac:dyDescent="0.25">
      <c r="C144" s="12" t="s">
        <v>1</v>
      </c>
      <c r="D144" s="13"/>
      <c r="E144" s="8"/>
      <c r="F144" s="3"/>
      <c r="H144" s="12" t="s">
        <v>1</v>
      </c>
      <c r="I144" s="13"/>
      <c r="J144" s="8"/>
      <c r="K144" s="3"/>
      <c r="M144" s="12" t="s">
        <v>1</v>
      </c>
      <c r="N144" s="13"/>
      <c r="O144" s="8"/>
      <c r="P144" s="3"/>
      <c r="R144" s="12" t="s">
        <v>1</v>
      </c>
      <c r="S144" s="13"/>
      <c r="T144" s="8"/>
      <c r="U144" s="3"/>
    </row>
    <row r="145" spans="3:21" x14ac:dyDescent="0.25">
      <c r="C145" s="12" t="s">
        <v>2</v>
      </c>
      <c r="D145" s="13"/>
      <c r="E145" s="8"/>
      <c r="F145" s="3"/>
      <c r="H145" s="12" t="s">
        <v>2</v>
      </c>
      <c r="I145" s="13"/>
      <c r="J145" s="8"/>
      <c r="K145" s="3"/>
      <c r="M145" s="12" t="s">
        <v>2</v>
      </c>
      <c r="N145" s="13"/>
      <c r="O145" s="8"/>
      <c r="P145" s="3"/>
      <c r="R145" s="12" t="s">
        <v>2</v>
      </c>
      <c r="S145" s="13"/>
      <c r="T145" s="8"/>
      <c r="U145" s="3"/>
    </row>
    <row r="146" spans="3:21" x14ac:dyDescent="0.25">
      <c r="C146" s="12" t="s">
        <v>3</v>
      </c>
      <c r="D146" s="13"/>
      <c r="E146" s="8"/>
      <c r="F146" s="3"/>
      <c r="H146" s="12" t="s">
        <v>3</v>
      </c>
      <c r="I146" s="13"/>
      <c r="J146" s="8"/>
      <c r="K146" s="3"/>
      <c r="M146" s="12" t="s">
        <v>3</v>
      </c>
      <c r="N146" s="13"/>
      <c r="O146" s="8"/>
      <c r="P146" s="3"/>
      <c r="R146" s="12" t="s">
        <v>3</v>
      </c>
      <c r="S146" s="13"/>
      <c r="T146" s="8"/>
      <c r="U146" s="3"/>
    </row>
    <row r="147" spans="3:21" x14ac:dyDescent="0.25">
      <c r="C147" s="12" t="s">
        <v>4</v>
      </c>
      <c r="D147" s="13"/>
      <c r="E147" s="8"/>
      <c r="F147" s="3"/>
      <c r="H147" s="12" t="s">
        <v>4</v>
      </c>
      <c r="I147" s="13"/>
      <c r="J147" s="8"/>
      <c r="K147" s="3"/>
      <c r="M147" s="12" t="s">
        <v>4</v>
      </c>
      <c r="N147" s="13"/>
      <c r="O147" s="8"/>
      <c r="P147" s="3"/>
      <c r="R147" s="12" t="s">
        <v>4</v>
      </c>
      <c r="S147" s="13"/>
      <c r="T147" s="8"/>
      <c r="U147" s="3"/>
    </row>
    <row r="148" spans="3:21" x14ac:dyDescent="0.25">
      <c r="C148" s="12" t="s">
        <v>5</v>
      </c>
      <c r="D148" s="13"/>
      <c r="E148" s="8"/>
      <c r="F148" s="3"/>
      <c r="H148" s="12" t="s">
        <v>5</v>
      </c>
      <c r="I148" s="13"/>
      <c r="J148" s="8"/>
      <c r="K148" s="3"/>
      <c r="M148" s="12" t="s">
        <v>5</v>
      </c>
      <c r="N148" s="13"/>
      <c r="O148" s="8"/>
      <c r="P148" s="3"/>
      <c r="R148" s="12" t="s">
        <v>5</v>
      </c>
      <c r="S148" s="13"/>
      <c r="T148" s="8"/>
      <c r="U148" s="3"/>
    </row>
    <row r="149" spans="3:21" x14ac:dyDescent="0.25">
      <c r="C149" s="12" t="s">
        <v>6</v>
      </c>
      <c r="D149" s="13"/>
      <c r="E149" s="8"/>
      <c r="F149" s="3"/>
      <c r="H149" s="12" t="s">
        <v>6</v>
      </c>
      <c r="I149" s="13"/>
      <c r="J149" s="8"/>
      <c r="K149" s="3"/>
      <c r="M149" s="12" t="s">
        <v>6</v>
      </c>
      <c r="N149" s="13"/>
      <c r="O149" s="8"/>
      <c r="P149" s="3"/>
      <c r="R149" s="12" t="s">
        <v>6</v>
      </c>
      <c r="S149" s="13"/>
      <c r="T149" s="8"/>
      <c r="U149" s="3"/>
    </row>
    <row r="150" spans="3:21" x14ac:dyDescent="0.25">
      <c r="C150" s="12" t="s">
        <v>7</v>
      </c>
      <c r="D150" s="13"/>
      <c r="E150" s="8"/>
      <c r="F150" s="3"/>
      <c r="H150" s="12" t="s">
        <v>7</v>
      </c>
      <c r="I150" s="13"/>
      <c r="J150" s="8"/>
      <c r="K150" s="3"/>
      <c r="M150" s="12" t="s">
        <v>7</v>
      </c>
      <c r="N150" s="13"/>
      <c r="O150" s="8"/>
      <c r="P150" s="3"/>
      <c r="R150" s="12" t="s">
        <v>7</v>
      </c>
      <c r="S150" s="13"/>
      <c r="T150" s="8"/>
      <c r="U150" s="3"/>
    </row>
    <row r="151" spans="3:21" x14ac:dyDescent="0.25">
      <c r="C151" s="12" t="s">
        <v>8</v>
      </c>
      <c r="D151" s="13"/>
      <c r="F151" s="8"/>
      <c r="H151" s="12" t="s">
        <v>8</v>
      </c>
      <c r="I151" s="13"/>
      <c r="K151" s="8"/>
      <c r="M151" s="12" t="s">
        <v>8</v>
      </c>
      <c r="N151" s="13"/>
      <c r="P151" s="8"/>
      <c r="R151" s="12" t="s">
        <v>8</v>
      </c>
      <c r="S151" s="13"/>
      <c r="U151" s="8"/>
    </row>
    <row r="152" spans="3:21" x14ac:dyDescent="0.25">
      <c r="C152" s="12" t="s">
        <v>9</v>
      </c>
      <c r="D152" s="13"/>
      <c r="E152" s="8"/>
      <c r="F152" s="3"/>
      <c r="H152" s="12" t="s">
        <v>9</v>
      </c>
      <c r="I152" s="13"/>
      <c r="J152" s="8"/>
      <c r="K152" s="3"/>
      <c r="M152" s="12" t="s">
        <v>9</v>
      </c>
      <c r="N152" s="13"/>
      <c r="O152" s="8"/>
      <c r="P152" s="3"/>
      <c r="R152" s="12" t="s">
        <v>9</v>
      </c>
      <c r="S152" s="13"/>
      <c r="T152" s="8"/>
      <c r="U152" s="3"/>
    </row>
    <row r="153" spans="3:21" x14ac:dyDescent="0.25">
      <c r="C153" s="12" t="s">
        <v>35</v>
      </c>
      <c r="D153" s="13"/>
      <c r="E153" s="8"/>
      <c r="F153" s="3"/>
      <c r="H153" s="12" t="s">
        <v>35</v>
      </c>
      <c r="I153" s="13"/>
      <c r="J153" s="8"/>
      <c r="K153" s="3"/>
      <c r="M153" s="12" t="s">
        <v>35</v>
      </c>
      <c r="N153" s="13"/>
      <c r="O153" s="8"/>
      <c r="P153" s="3"/>
      <c r="R153" s="12" t="s">
        <v>35</v>
      </c>
      <c r="S153" s="13"/>
      <c r="T153" s="8"/>
      <c r="U153" s="3"/>
    </row>
    <row r="154" spans="3:21" x14ac:dyDescent="0.25">
      <c r="C154" s="12"/>
      <c r="D154" s="13"/>
      <c r="E154" s="3" t="s">
        <v>33</v>
      </c>
      <c r="F154" s="3" t="s">
        <v>34</v>
      </c>
      <c r="H154" s="12"/>
      <c r="I154" s="13"/>
      <c r="J154" s="3" t="s">
        <v>33</v>
      </c>
      <c r="K154" s="3" t="s">
        <v>34</v>
      </c>
      <c r="M154" s="12"/>
      <c r="N154" s="13"/>
      <c r="O154" s="3" t="s">
        <v>33</v>
      </c>
      <c r="P154" s="3" t="s">
        <v>34</v>
      </c>
      <c r="R154" s="12"/>
      <c r="S154" s="13"/>
      <c r="T154" s="3" t="s">
        <v>33</v>
      </c>
      <c r="U154" s="3" t="s">
        <v>34</v>
      </c>
    </row>
    <row r="155" spans="3:21" x14ac:dyDescent="0.25">
      <c r="C155" s="12" t="s">
        <v>11</v>
      </c>
      <c r="D155" s="13"/>
      <c r="E155" s="3"/>
      <c r="F155" s="9"/>
      <c r="H155" s="12" t="s">
        <v>11</v>
      </c>
      <c r="I155" s="13"/>
      <c r="J155" s="3"/>
      <c r="K155" s="9"/>
      <c r="M155" s="12" t="s">
        <v>11</v>
      </c>
      <c r="N155" s="13"/>
      <c r="O155" s="3"/>
      <c r="P155" s="9"/>
      <c r="R155" s="12" t="s">
        <v>11</v>
      </c>
      <c r="S155" s="13"/>
      <c r="T155" s="3"/>
      <c r="U155" s="9"/>
    </row>
    <row r="156" spans="3:21" x14ac:dyDescent="0.25">
      <c r="C156" s="18" t="s">
        <v>24</v>
      </c>
      <c r="D156" s="13"/>
      <c r="E156" s="3"/>
      <c r="F156" s="9"/>
      <c r="H156" s="18" t="s">
        <v>24</v>
      </c>
      <c r="I156" s="13"/>
      <c r="J156" s="3"/>
      <c r="K156" s="9"/>
      <c r="M156" s="18" t="s">
        <v>24</v>
      </c>
      <c r="N156" s="13"/>
      <c r="O156" s="3"/>
      <c r="P156" s="9"/>
      <c r="R156" s="18" t="s">
        <v>24</v>
      </c>
      <c r="S156" s="13"/>
      <c r="T156" s="3"/>
      <c r="U156" s="9"/>
    </row>
    <row r="157" spans="3:21" x14ac:dyDescent="0.25">
      <c r="C157" s="18" t="s">
        <v>25</v>
      </c>
      <c r="D157" s="13"/>
      <c r="E157" s="3"/>
      <c r="F157" s="9"/>
      <c r="H157" s="18" t="s">
        <v>25</v>
      </c>
      <c r="I157" s="13"/>
      <c r="J157" s="3"/>
      <c r="K157" s="9"/>
      <c r="M157" s="18" t="s">
        <v>25</v>
      </c>
      <c r="N157" s="13"/>
      <c r="O157" s="3"/>
      <c r="P157" s="9"/>
      <c r="R157" s="18" t="s">
        <v>25</v>
      </c>
      <c r="S157" s="13"/>
      <c r="T157" s="3"/>
      <c r="U157" s="9"/>
    </row>
    <row r="158" spans="3:21" x14ac:dyDescent="0.25">
      <c r="C158" s="18" t="s">
        <v>26</v>
      </c>
      <c r="D158" s="13"/>
      <c r="E158" s="3"/>
      <c r="F158" s="9"/>
      <c r="H158" s="18" t="s">
        <v>26</v>
      </c>
      <c r="I158" s="13"/>
      <c r="J158" s="3"/>
      <c r="K158" s="9"/>
      <c r="M158" s="18" t="s">
        <v>26</v>
      </c>
      <c r="N158" s="13"/>
      <c r="O158" s="3"/>
      <c r="P158" s="9"/>
      <c r="R158" s="18" t="s">
        <v>26</v>
      </c>
      <c r="S158" s="13"/>
      <c r="T158" s="3"/>
      <c r="U158" s="9"/>
    </row>
    <row r="159" spans="3:21" x14ac:dyDescent="0.25">
      <c r="C159" s="18" t="s">
        <v>15</v>
      </c>
      <c r="D159" s="13"/>
      <c r="E159" s="3"/>
      <c r="F159" s="9"/>
      <c r="H159" s="18" t="s">
        <v>15</v>
      </c>
      <c r="I159" s="13"/>
      <c r="J159" s="3"/>
      <c r="K159" s="9"/>
      <c r="M159" s="18" t="s">
        <v>15</v>
      </c>
      <c r="N159" s="13"/>
      <c r="O159" s="3"/>
      <c r="P159" s="9"/>
      <c r="R159" s="18" t="s">
        <v>15</v>
      </c>
      <c r="S159" s="13"/>
      <c r="T159" s="3"/>
      <c r="U159" s="9"/>
    </row>
    <row r="160" spans="3:21" x14ac:dyDescent="0.25">
      <c r="C160" s="12" t="s">
        <v>16</v>
      </c>
      <c r="D160" s="13"/>
      <c r="E160" s="3"/>
      <c r="F160" s="9"/>
      <c r="H160" s="12" t="s">
        <v>16</v>
      </c>
      <c r="I160" s="13"/>
      <c r="J160" s="3"/>
      <c r="K160" s="9"/>
      <c r="M160" s="12" t="s">
        <v>16</v>
      </c>
      <c r="N160" s="13"/>
      <c r="O160" s="3"/>
      <c r="P160" s="9"/>
      <c r="R160" s="12" t="s">
        <v>16</v>
      </c>
      <c r="S160" s="13"/>
      <c r="T160" s="3"/>
      <c r="U160" s="9"/>
    </row>
    <row r="161" spans="3:22" x14ac:dyDescent="0.25">
      <c r="C161" s="12" t="s">
        <v>17</v>
      </c>
      <c r="D161" s="13"/>
      <c r="E161" s="3"/>
      <c r="F161" s="9"/>
      <c r="H161" s="12" t="s">
        <v>17</v>
      </c>
      <c r="I161" s="13"/>
      <c r="J161" s="3"/>
      <c r="K161" s="9"/>
      <c r="M161" s="12" t="s">
        <v>17</v>
      </c>
      <c r="N161" s="13"/>
      <c r="O161" s="3"/>
      <c r="P161" s="9"/>
      <c r="R161" s="12" t="s">
        <v>17</v>
      </c>
      <c r="S161" s="13"/>
      <c r="T161" s="3"/>
      <c r="U161" s="9"/>
    </row>
    <row r="162" spans="3:22" x14ac:dyDescent="0.25">
      <c r="C162" s="12" t="s">
        <v>18</v>
      </c>
      <c r="D162" s="13"/>
      <c r="E162" s="3"/>
      <c r="F162" s="9"/>
      <c r="H162" s="12" t="s">
        <v>18</v>
      </c>
      <c r="I162" s="13"/>
      <c r="J162" s="3"/>
      <c r="K162" s="9"/>
      <c r="M162" s="12" t="s">
        <v>18</v>
      </c>
      <c r="N162" s="13"/>
      <c r="O162" s="3"/>
      <c r="P162" s="9"/>
      <c r="R162" s="12" t="s">
        <v>18</v>
      </c>
      <c r="S162" s="13"/>
      <c r="T162" s="3"/>
      <c r="U162" s="9"/>
    </row>
    <row r="163" spans="3:22" x14ac:dyDescent="0.25">
      <c r="C163" s="12" t="s">
        <v>19</v>
      </c>
      <c r="D163" s="13"/>
      <c r="E163" s="3"/>
      <c r="H163" s="12" t="s">
        <v>19</v>
      </c>
      <c r="I163" s="13"/>
      <c r="J163" s="3"/>
      <c r="M163" s="12" t="s">
        <v>19</v>
      </c>
      <c r="N163" s="13"/>
      <c r="O163" s="3"/>
      <c r="R163" s="12" t="s">
        <v>19</v>
      </c>
      <c r="S163" s="13"/>
      <c r="T163" s="3"/>
    </row>
    <row r="164" spans="3:22" x14ac:dyDescent="0.25">
      <c r="C164" s="12" t="s">
        <v>20</v>
      </c>
      <c r="D164" s="13"/>
      <c r="E164" s="3"/>
      <c r="F164" s="9"/>
      <c r="H164" s="12" t="s">
        <v>20</v>
      </c>
      <c r="I164" s="13"/>
      <c r="J164" s="3"/>
      <c r="K164" s="9"/>
      <c r="M164" s="12" t="s">
        <v>20</v>
      </c>
      <c r="N164" s="13"/>
      <c r="O164" s="3"/>
      <c r="P164" s="9"/>
      <c r="R164" s="12" t="s">
        <v>20</v>
      </c>
      <c r="S164" s="13"/>
      <c r="T164" s="3"/>
      <c r="U164" s="9"/>
    </row>
    <row r="165" spans="3:22" x14ac:dyDescent="0.25">
      <c r="C165" s="12" t="s">
        <v>21</v>
      </c>
      <c r="D165" s="13"/>
      <c r="E165" s="3"/>
      <c r="F165" s="9"/>
      <c r="H165" s="12" t="s">
        <v>21</v>
      </c>
      <c r="I165" s="13"/>
      <c r="J165" s="3"/>
      <c r="K165" s="9"/>
      <c r="M165" s="12" t="s">
        <v>21</v>
      </c>
      <c r="N165" s="13"/>
      <c r="O165" s="3"/>
      <c r="P165" s="9"/>
      <c r="R165" s="12" t="s">
        <v>21</v>
      </c>
      <c r="S165" s="13"/>
      <c r="T165" s="3"/>
      <c r="U165" s="9"/>
    </row>
    <row r="166" spans="3:22" x14ac:dyDescent="0.25">
      <c r="C166" s="12" t="s">
        <v>22</v>
      </c>
      <c r="D166" s="13"/>
      <c r="E166" s="3"/>
      <c r="F166" s="9"/>
      <c r="H166" s="12" t="s">
        <v>22</v>
      </c>
      <c r="I166" s="13"/>
      <c r="J166" s="3"/>
      <c r="K166" s="9"/>
      <c r="M166" s="12" t="s">
        <v>22</v>
      </c>
      <c r="N166" s="13"/>
      <c r="O166" s="3"/>
      <c r="P166" s="9"/>
      <c r="R166" s="12" t="s">
        <v>22</v>
      </c>
      <c r="S166" s="13"/>
      <c r="T166" s="3"/>
      <c r="U166" s="9"/>
    </row>
    <row r="167" spans="3:22" x14ac:dyDescent="0.25">
      <c r="C167" s="12" t="s">
        <v>23</v>
      </c>
      <c r="D167" s="13"/>
      <c r="E167" s="3"/>
      <c r="F167" s="9"/>
      <c r="H167" s="12" t="s">
        <v>23</v>
      </c>
      <c r="I167" s="13"/>
      <c r="J167" s="3"/>
      <c r="K167" s="9"/>
      <c r="M167" s="12" t="s">
        <v>23</v>
      </c>
      <c r="N167" s="13"/>
      <c r="O167" s="3"/>
      <c r="P167" s="9"/>
      <c r="R167" s="12" t="s">
        <v>23</v>
      </c>
      <c r="S167" s="13"/>
      <c r="T167" s="3"/>
      <c r="U167" s="9"/>
    </row>
    <row r="168" spans="3:22" x14ac:dyDescent="0.25">
      <c r="C168" s="12" t="s">
        <v>12</v>
      </c>
      <c r="D168" s="13"/>
      <c r="E168" s="3"/>
      <c r="F168" s="9"/>
      <c r="H168" s="12" t="s">
        <v>12</v>
      </c>
      <c r="I168" s="13"/>
      <c r="J168" s="3"/>
      <c r="K168" s="9"/>
      <c r="M168" s="12" t="s">
        <v>12</v>
      </c>
      <c r="N168" s="13"/>
      <c r="O168" s="3"/>
      <c r="P168" s="9"/>
      <c r="R168" s="12" t="s">
        <v>12</v>
      </c>
      <c r="S168" s="13"/>
      <c r="T168" s="3"/>
      <c r="U168" s="9"/>
    </row>
    <row r="169" spans="3:22" x14ac:dyDescent="0.25">
      <c r="C169" s="12" t="s">
        <v>13</v>
      </c>
      <c r="D169" s="13"/>
      <c r="E169" s="3"/>
      <c r="F169" s="9"/>
      <c r="H169" s="12" t="s">
        <v>13</v>
      </c>
      <c r="I169" s="13"/>
      <c r="J169" s="3"/>
      <c r="K169" s="9"/>
      <c r="M169" s="12" t="s">
        <v>13</v>
      </c>
      <c r="N169" s="13"/>
      <c r="O169" s="3"/>
      <c r="P169" s="9"/>
      <c r="R169" s="12" t="s">
        <v>13</v>
      </c>
      <c r="S169" s="13"/>
      <c r="T169" s="3"/>
      <c r="U169" s="9"/>
    </row>
    <row r="170" spans="3:22" x14ac:dyDescent="0.25">
      <c r="C170" s="12" t="s">
        <v>14</v>
      </c>
      <c r="D170" s="13"/>
      <c r="E170" s="3"/>
      <c r="F170" s="9"/>
      <c r="H170" s="12" t="s">
        <v>14</v>
      </c>
      <c r="I170" s="13"/>
      <c r="J170" s="3"/>
      <c r="K170" s="9"/>
      <c r="M170" s="12" t="s">
        <v>14</v>
      </c>
      <c r="N170" s="13"/>
      <c r="O170" s="3"/>
      <c r="P170" s="9"/>
      <c r="R170" s="12" t="s">
        <v>14</v>
      </c>
      <c r="S170" s="13"/>
      <c r="T170" s="3"/>
      <c r="U170" s="9"/>
    </row>
    <row r="171" spans="3:22" x14ac:dyDescent="0.25">
      <c r="C171" s="12" t="s">
        <v>102</v>
      </c>
      <c r="D171" s="13"/>
      <c r="E171" s="3"/>
      <c r="F171" s="9"/>
      <c r="H171" s="12" t="s">
        <v>102</v>
      </c>
      <c r="I171" s="13"/>
      <c r="J171" s="3"/>
      <c r="K171" s="9"/>
      <c r="M171" s="12" t="s">
        <v>102</v>
      </c>
      <c r="N171" s="13"/>
      <c r="O171" s="3"/>
      <c r="P171" s="9"/>
      <c r="R171" s="12" t="s">
        <v>102</v>
      </c>
      <c r="S171" s="13"/>
      <c r="T171" s="3"/>
      <c r="U171" s="9"/>
    </row>
    <row r="172" spans="3:22" x14ac:dyDescent="0.25">
      <c r="C172" s="12" t="s">
        <v>31</v>
      </c>
      <c r="D172" s="13"/>
      <c r="E172" s="3"/>
      <c r="F172" s="9"/>
      <c r="H172" s="12" t="s">
        <v>31</v>
      </c>
      <c r="I172" s="13"/>
      <c r="J172" s="3"/>
      <c r="K172" s="9"/>
      <c r="M172" s="12" t="s">
        <v>31</v>
      </c>
      <c r="N172" s="13"/>
      <c r="O172" s="3"/>
      <c r="P172" s="9"/>
      <c r="R172" s="12" t="s">
        <v>31</v>
      </c>
      <c r="S172" s="13"/>
      <c r="T172" s="3"/>
      <c r="U172" s="9"/>
    </row>
    <row r="173" spans="3:22" x14ac:dyDescent="0.25">
      <c r="C173" s="12" t="s">
        <v>32</v>
      </c>
      <c r="D173" s="13"/>
      <c r="E173" s="3"/>
      <c r="F173" s="9"/>
      <c r="H173" s="12" t="s">
        <v>32</v>
      </c>
      <c r="I173" s="13"/>
      <c r="J173" s="3"/>
      <c r="K173" s="9"/>
      <c r="M173" s="12" t="s">
        <v>32</v>
      </c>
      <c r="N173" s="13"/>
      <c r="O173" s="3"/>
      <c r="P173" s="9"/>
      <c r="R173" s="12" t="s">
        <v>32</v>
      </c>
      <c r="S173" s="13"/>
      <c r="T173" s="3"/>
      <c r="U173" s="9"/>
    </row>
    <row r="174" spans="3:22" x14ac:dyDescent="0.25">
      <c r="C174" s="14"/>
      <c r="D174" s="15"/>
      <c r="E174" s="3"/>
      <c r="F174" s="3"/>
      <c r="H174" s="14"/>
      <c r="I174" s="15"/>
      <c r="J174" s="3"/>
      <c r="K174" s="3"/>
      <c r="M174" s="14"/>
      <c r="N174" s="15"/>
      <c r="O174" s="3"/>
      <c r="P174" s="3"/>
      <c r="R174" s="14"/>
      <c r="S174" s="15"/>
      <c r="T174" s="3"/>
      <c r="U174" s="3"/>
    </row>
    <row r="175" spans="3:22" ht="15.75" thickBot="1" x14ac:dyDescent="0.3">
      <c r="C175" s="16" t="s">
        <v>28</v>
      </c>
      <c r="D175" s="17"/>
      <c r="E175" s="10">
        <f t="shared" ref="E175" si="48">SUM(E143:E153)</f>
        <v>0</v>
      </c>
      <c r="F175" s="4">
        <f t="shared" ref="F175" si="49">SUM(F156:F173)</f>
        <v>0</v>
      </c>
      <c r="H175" s="16" t="s">
        <v>28</v>
      </c>
      <c r="I175" s="17"/>
      <c r="J175" s="10">
        <f t="shared" ref="J175" si="50">SUM(J143:J153)</f>
        <v>0</v>
      </c>
      <c r="K175" s="4">
        <f t="shared" ref="K175" si="51">SUM(K156:K173)</f>
        <v>0</v>
      </c>
      <c r="M175" s="16" t="s">
        <v>28</v>
      </c>
      <c r="N175" s="17"/>
      <c r="O175" s="10">
        <f t="shared" ref="O175" si="52">SUM(O143:O153)</f>
        <v>0</v>
      </c>
      <c r="P175" s="4">
        <f t="shared" ref="P175" si="53">SUM(P156:P173)</f>
        <v>0</v>
      </c>
      <c r="R175" s="16" t="s">
        <v>28</v>
      </c>
      <c r="S175" s="17"/>
      <c r="T175" s="10">
        <f t="shared" ref="T175" si="54">SUM(T143:T153)</f>
        <v>0</v>
      </c>
      <c r="U175" s="4">
        <f t="shared" ref="U175" si="55">SUM(U156:U173)</f>
        <v>0</v>
      </c>
    </row>
    <row r="176" spans="3:22" ht="16.5" thickTop="1" thickBot="1" x14ac:dyDescent="0.3">
      <c r="F176" t="s">
        <v>28</v>
      </c>
      <c r="G176" s="11">
        <f t="shared" ref="G176" si="56">E175-F175</f>
        <v>0</v>
      </c>
      <c r="K176" t="s">
        <v>28</v>
      </c>
      <c r="L176" s="11">
        <f t="shared" ref="L176" si="57">J175-K175</f>
        <v>0</v>
      </c>
      <c r="P176" t="s">
        <v>28</v>
      </c>
      <c r="Q176" s="11">
        <f t="shared" ref="Q176" si="58">O175-P175</f>
        <v>0</v>
      </c>
      <c r="U176" t="s">
        <v>28</v>
      </c>
      <c r="V176" s="11">
        <f t="shared" ref="V176" si="59">T175-U175</f>
        <v>0</v>
      </c>
    </row>
    <row r="177" spans="3:22" ht="15.75" thickBot="1" x14ac:dyDescent="0.3">
      <c r="C177" s="48" t="s">
        <v>143</v>
      </c>
      <c r="D177" s="49"/>
      <c r="E177" s="49"/>
      <c r="F177" s="50"/>
      <c r="G177" s="6"/>
      <c r="H177" s="48" t="s">
        <v>143</v>
      </c>
      <c r="I177" s="49"/>
      <c r="J177" s="49"/>
      <c r="K177" s="50"/>
      <c r="L177" s="6"/>
      <c r="M177" s="48" t="s">
        <v>143</v>
      </c>
      <c r="N177" s="49"/>
      <c r="O177" s="49"/>
      <c r="P177" s="50"/>
      <c r="Q177" s="6"/>
      <c r="R177" s="48" t="s">
        <v>143</v>
      </c>
      <c r="S177" s="49"/>
      <c r="T177" s="49"/>
      <c r="U177" s="50"/>
      <c r="V177" s="6"/>
    </row>
    <row r="178" spans="3:22" ht="15.75" thickTop="1" x14ac:dyDescent="0.25">
      <c r="C178" s="19" t="s">
        <v>0</v>
      </c>
      <c r="D178" s="20"/>
      <c r="E178" s="7"/>
      <c r="F178" s="2"/>
      <c r="H178" s="19" t="s">
        <v>0</v>
      </c>
      <c r="I178" s="20"/>
      <c r="J178" s="7"/>
      <c r="K178" s="2"/>
      <c r="M178" s="19" t="s">
        <v>0</v>
      </c>
      <c r="N178" s="20"/>
      <c r="O178" s="7"/>
      <c r="P178" s="2"/>
      <c r="R178" s="19" t="s">
        <v>0</v>
      </c>
      <c r="S178" s="20"/>
      <c r="T178" s="7"/>
      <c r="U178" s="2"/>
    </row>
    <row r="179" spans="3:22" x14ac:dyDescent="0.25">
      <c r="C179" s="12" t="s">
        <v>1</v>
      </c>
      <c r="D179" s="13"/>
      <c r="E179" s="8"/>
      <c r="F179" s="3"/>
      <c r="H179" s="12" t="s">
        <v>1</v>
      </c>
      <c r="I179" s="13"/>
      <c r="J179" s="8"/>
      <c r="K179" s="3"/>
      <c r="M179" s="12" t="s">
        <v>1</v>
      </c>
      <c r="N179" s="13"/>
      <c r="O179" s="8"/>
      <c r="P179" s="3"/>
      <c r="R179" s="12" t="s">
        <v>1</v>
      </c>
      <c r="S179" s="13"/>
      <c r="T179" s="8"/>
      <c r="U179" s="3"/>
    </row>
    <row r="180" spans="3:22" x14ac:dyDescent="0.25">
      <c r="C180" s="12" t="s">
        <v>2</v>
      </c>
      <c r="D180" s="13"/>
      <c r="E180" s="8"/>
      <c r="F180" s="3"/>
      <c r="H180" s="12" t="s">
        <v>2</v>
      </c>
      <c r="I180" s="13"/>
      <c r="J180" s="8"/>
      <c r="K180" s="3"/>
      <c r="M180" s="12" t="s">
        <v>2</v>
      </c>
      <c r="N180" s="13"/>
      <c r="O180" s="8"/>
      <c r="P180" s="3"/>
      <c r="R180" s="12" t="s">
        <v>2</v>
      </c>
      <c r="S180" s="13"/>
      <c r="T180" s="8"/>
      <c r="U180" s="3"/>
    </row>
    <row r="181" spans="3:22" x14ac:dyDescent="0.25">
      <c r="C181" s="12" t="s">
        <v>3</v>
      </c>
      <c r="D181" s="13"/>
      <c r="E181" s="8"/>
      <c r="F181" s="3"/>
      <c r="H181" s="12" t="s">
        <v>3</v>
      </c>
      <c r="I181" s="13"/>
      <c r="J181" s="8"/>
      <c r="K181" s="3"/>
      <c r="M181" s="12" t="s">
        <v>3</v>
      </c>
      <c r="N181" s="13"/>
      <c r="O181" s="8"/>
      <c r="P181" s="3"/>
      <c r="R181" s="12" t="s">
        <v>3</v>
      </c>
      <c r="S181" s="13"/>
      <c r="T181" s="8"/>
      <c r="U181" s="3"/>
    </row>
    <row r="182" spans="3:22" x14ac:dyDescent="0.25">
      <c r="C182" s="12" t="s">
        <v>4</v>
      </c>
      <c r="D182" s="13"/>
      <c r="E182" s="8"/>
      <c r="F182" s="3"/>
      <c r="H182" s="12" t="s">
        <v>4</v>
      </c>
      <c r="I182" s="13"/>
      <c r="J182" s="8"/>
      <c r="K182" s="3"/>
      <c r="M182" s="12" t="s">
        <v>4</v>
      </c>
      <c r="N182" s="13"/>
      <c r="O182" s="8"/>
      <c r="P182" s="3"/>
      <c r="R182" s="12" t="s">
        <v>4</v>
      </c>
      <c r="S182" s="13"/>
      <c r="T182" s="8"/>
      <c r="U182" s="3"/>
    </row>
    <row r="183" spans="3:22" x14ac:dyDescent="0.25">
      <c r="C183" s="12" t="s">
        <v>5</v>
      </c>
      <c r="D183" s="13"/>
      <c r="E183" s="8"/>
      <c r="F183" s="3"/>
      <c r="H183" s="12" t="s">
        <v>5</v>
      </c>
      <c r="I183" s="13"/>
      <c r="J183" s="8"/>
      <c r="K183" s="3"/>
      <c r="M183" s="12" t="s">
        <v>5</v>
      </c>
      <c r="N183" s="13"/>
      <c r="O183" s="8"/>
      <c r="P183" s="3"/>
      <c r="R183" s="12" t="s">
        <v>5</v>
      </c>
      <c r="S183" s="13"/>
      <c r="T183" s="8"/>
      <c r="U183" s="3"/>
    </row>
    <row r="184" spans="3:22" x14ac:dyDescent="0.25">
      <c r="C184" s="12" t="s">
        <v>6</v>
      </c>
      <c r="D184" s="13"/>
      <c r="E184" s="8"/>
      <c r="F184" s="3"/>
      <c r="H184" s="12" t="s">
        <v>6</v>
      </c>
      <c r="I184" s="13"/>
      <c r="J184" s="8"/>
      <c r="K184" s="3"/>
      <c r="M184" s="12" t="s">
        <v>6</v>
      </c>
      <c r="N184" s="13"/>
      <c r="O184" s="8"/>
      <c r="P184" s="3"/>
      <c r="R184" s="12" t="s">
        <v>6</v>
      </c>
      <c r="S184" s="13"/>
      <c r="T184" s="8"/>
      <c r="U184" s="3"/>
    </row>
    <row r="185" spans="3:22" x14ac:dyDescent="0.25">
      <c r="C185" s="12" t="s">
        <v>7</v>
      </c>
      <c r="D185" s="13"/>
      <c r="E185" s="8"/>
      <c r="F185" s="3"/>
      <c r="H185" s="12" t="s">
        <v>7</v>
      </c>
      <c r="I185" s="13"/>
      <c r="J185" s="8"/>
      <c r="K185" s="3"/>
      <c r="M185" s="12" t="s">
        <v>7</v>
      </c>
      <c r="N185" s="13"/>
      <c r="O185" s="8"/>
      <c r="P185" s="3"/>
      <c r="R185" s="12" t="s">
        <v>7</v>
      </c>
      <c r="S185" s="13"/>
      <c r="T185" s="8"/>
      <c r="U185" s="3"/>
    </row>
    <row r="186" spans="3:22" x14ac:dyDescent="0.25">
      <c r="C186" s="12" t="s">
        <v>8</v>
      </c>
      <c r="D186" s="13"/>
      <c r="F186" s="8"/>
      <c r="H186" s="12" t="s">
        <v>8</v>
      </c>
      <c r="I186" s="13"/>
      <c r="K186" s="8"/>
      <c r="M186" s="12" t="s">
        <v>8</v>
      </c>
      <c r="N186" s="13"/>
      <c r="P186" s="8"/>
      <c r="R186" s="12" t="s">
        <v>8</v>
      </c>
      <c r="S186" s="13"/>
      <c r="U186" s="8"/>
    </row>
    <row r="187" spans="3:22" x14ac:dyDescent="0.25">
      <c r="C187" s="12" t="s">
        <v>9</v>
      </c>
      <c r="D187" s="13"/>
      <c r="E187" s="8"/>
      <c r="F187" s="3"/>
      <c r="H187" s="12" t="s">
        <v>9</v>
      </c>
      <c r="I187" s="13"/>
      <c r="J187" s="8"/>
      <c r="K187" s="3"/>
      <c r="M187" s="12" t="s">
        <v>9</v>
      </c>
      <c r="N187" s="13"/>
      <c r="O187" s="8"/>
      <c r="P187" s="3"/>
      <c r="R187" s="12" t="s">
        <v>9</v>
      </c>
      <c r="S187" s="13"/>
      <c r="T187" s="8"/>
      <c r="U187" s="3"/>
    </row>
    <row r="188" spans="3:22" x14ac:dyDescent="0.25">
      <c r="C188" s="12" t="s">
        <v>35</v>
      </c>
      <c r="D188" s="13"/>
      <c r="E188" s="8"/>
      <c r="F188" s="3"/>
      <c r="H188" s="12" t="s">
        <v>35</v>
      </c>
      <c r="I188" s="13"/>
      <c r="J188" s="8"/>
      <c r="K188" s="3"/>
      <c r="M188" s="12" t="s">
        <v>35</v>
      </c>
      <c r="N188" s="13"/>
      <c r="O188" s="8"/>
      <c r="P188" s="3"/>
      <c r="R188" s="12" t="s">
        <v>35</v>
      </c>
      <c r="S188" s="13"/>
      <c r="T188" s="8"/>
      <c r="U188" s="3"/>
    </row>
    <row r="189" spans="3:22" x14ac:dyDescent="0.25">
      <c r="C189" s="12"/>
      <c r="D189" s="13"/>
      <c r="E189" s="3" t="s">
        <v>33</v>
      </c>
      <c r="F189" s="3" t="s">
        <v>34</v>
      </c>
      <c r="H189" s="12"/>
      <c r="I189" s="13"/>
      <c r="J189" s="3" t="s">
        <v>33</v>
      </c>
      <c r="K189" s="3" t="s">
        <v>34</v>
      </c>
      <c r="M189" s="12"/>
      <c r="N189" s="13"/>
      <c r="O189" s="3" t="s">
        <v>33</v>
      </c>
      <c r="P189" s="3" t="s">
        <v>34</v>
      </c>
      <c r="R189" s="12"/>
      <c r="S189" s="13"/>
      <c r="T189" s="3" t="s">
        <v>33</v>
      </c>
      <c r="U189" s="3" t="s">
        <v>34</v>
      </c>
    </row>
    <row r="190" spans="3:22" x14ac:dyDescent="0.25">
      <c r="C190" s="12" t="s">
        <v>11</v>
      </c>
      <c r="D190" s="13"/>
      <c r="E190" s="3"/>
      <c r="F190" s="9"/>
      <c r="H190" s="12" t="s">
        <v>11</v>
      </c>
      <c r="I190" s="13"/>
      <c r="J190" s="3"/>
      <c r="K190" s="9"/>
      <c r="M190" s="12" t="s">
        <v>11</v>
      </c>
      <c r="N190" s="13"/>
      <c r="O190" s="3"/>
      <c r="P190" s="9"/>
      <c r="R190" s="12" t="s">
        <v>11</v>
      </c>
      <c r="S190" s="13"/>
      <c r="T190" s="3"/>
      <c r="U190" s="9"/>
    </row>
    <row r="191" spans="3:22" x14ac:dyDescent="0.25">
      <c r="C191" s="18" t="s">
        <v>24</v>
      </c>
      <c r="D191" s="13"/>
      <c r="E191" s="3"/>
      <c r="F191" s="9"/>
      <c r="H191" s="18" t="s">
        <v>24</v>
      </c>
      <c r="I191" s="13"/>
      <c r="J191" s="3"/>
      <c r="K191" s="9"/>
      <c r="M191" s="18" t="s">
        <v>24</v>
      </c>
      <c r="N191" s="13"/>
      <c r="O191" s="3"/>
      <c r="P191" s="9"/>
      <c r="R191" s="18" t="s">
        <v>24</v>
      </c>
      <c r="S191" s="13"/>
      <c r="T191" s="3"/>
      <c r="U191" s="9"/>
    </row>
    <row r="192" spans="3:22" x14ac:dyDescent="0.25">
      <c r="C192" s="18" t="s">
        <v>25</v>
      </c>
      <c r="D192" s="13"/>
      <c r="E192" s="3"/>
      <c r="F192" s="9"/>
      <c r="H192" s="18" t="s">
        <v>25</v>
      </c>
      <c r="I192" s="13"/>
      <c r="J192" s="3"/>
      <c r="K192" s="9"/>
      <c r="M192" s="18" t="s">
        <v>25</v>
      </c>
      <c r="N192" s="13"/>
      <c r="O192" s="3"/>
      <c r="P192" s="9"/>
      <c r="R192" s="18" t="s">
        <v>25</v>
      </c>
      <c r="S192" s="13"/>
      <c r="T192" s="3"/>
      <c r="U192" s="9"/>
    </row>
    <row r="193" spans="3:21" x14ac:dyDescent="0.25">
      <c r="C193" s="18" t="s">
        <v>26</v>
      </c>
      <c r="D193" s="13"/>
      <c r="E193" s="3"/>
      <c r="F193" s="9"/>
      <c r="H193" s="18" t="s">
        <v>26</v>
      </c>
      <c r="I193" s="13"/>
      <c r="J193" s="3"/>
      <c r="K193" s="9"/>
      <c r="M193" s="18" t="s">
        <v>26</v>
      </c>
      <c r="N193" s="13"/>
      <c r="O193" s="3"/>
      <c r="P193" s="9"/>
      <c r="R193" s="18" t="s">
        <v>26</v>
      </c>
      <c r="S193" s="13"/>
      <c r="T193" s="3"/>
      <c r="U193" s="9"/>
    </row>
    <row r="194" spans="3:21" x14ac:dyDescent="0.25">
      <c r="C194" s="18" t="s">
        <v>15</v>
      </c>
      <c r="D194" s="13"/>
      <c r="E194" s="3"/>
      <c r="F194" s="9"/>
      <c r="H194" s="18" t="s">
        <v>15</v>
      </c>
      <c r="I194" s="13"/>
      <c r="J194" s="3"/>
      <c r="K194" s="9"/>
      <c r="M194" s="18" t="s">
        <v>15</v>
      </c>
      <c r="N194" s="13"/>
      <c r="O194" s="3"/>
      <c r="P194" s="9"/>
      <c r="R194" s="18" t="s">
        <v>15</v>
      </c>
      <c r="S194" s="13"/>
      <c r="T194" s="3"/>
      <c r="U194" s="9"/>
    </row>
    <row r="195" spans="3:21" x14ac:dyDescent="0.25">
      <c r="C195" s="12" t="s">
        <v>16</v>
      </c>
      <c r="D195" s="13"/>
      <c r="E195" s="3"/>
      <c r="F195" s="9"/>
      <c r="H195" s="12" t="s">
        <v>16</v>
      </c>
      <c r="I195" s="13"/>
      <c r="J195" s="3"/>
      <c r="K195" s="9"/>
      <c r="M195" s="12" t="s">
        <v>16</v>
      </c>
      <c r="N195" s="13"/>
      <c r="O195" s="3"/>
      <c r="P195" s="9"/>
      <c r="R195" s="12" t="s">
        <v>16</v>
      </c>
      <c r="S195" s="13"/>
      <c r="T195" s="3"/>
      <c r="U195" s="9"/>
    </row>
    <row r="196" spans="3:21" x14ac:dyDescent="0.25">
      <c r="C196" s="12" t="s">
        <v>17</v>
      </c>
      <c r="D196" s="13"/>
      <c r="E196" s="3"/>
      <c r="F196" s="9"/>
      <c r="H196" s="12" t="s">
        <v>17</v>
      </c>
      <c r="I196" s="13"/>
      <c r="J196" s="3"/>
      <c r="K196" s="9"/>
      <c r="M196" s="12" t="s">
        <v>17</v>
      </c>
      <c r="N196" s="13"/>
      <c r="O196" s="3"/>
      <c r="P196" s="9"/>
      <c r="R196" s="12" t="s">
        <v>17</v>
      </c>
      <c r="S196" s="13"/>
      <c r="T196" s="3"/>
      <c r="U196" s="9"/>
    </row>
    <row r="197" spans="3:21" x14ac:dyDescent="0.25">
      <c r="C197" s="12" t="s">
        <v>18</v>
      </c>
      <c r="D197" s="13"/>
      <c r="E197" s="3"/>
      <c r="F197" s="9"/>
      <c r="H197" s="12" t="s">
        <v>18</v>
      </c>
      <c r="I197" s="13"/>
      <c r="J197" s="3"/>
      <c r="K197" s="9"/>
      <c r="M197" s="12" t="s">
        <v>18</v>
      </c>
      <c r="N197" s="13"/>
      <c r="O197" s="3"/>
      <c r="P197" s="9"/>
      <c r="R197" s="12" t="s">
        <v>18</v>
      </c>
      <c r="S197" s="13"/>
      <c r="T197" s="3"/>
      <c r="U197" s="9"/>
    </row>
    <row r="198" spans="3:21" x14ac:dyDescent="0.25">
      <c r="C198" s="12" t="s">
        <v>19</v>
      </c>
      <c r="D198" s="13"/>
      <c r="E198" s="3"/>
      <c r="H198" s="12" t="s">
        <v>19</v>
      </c>
      <c r="I198" s="13"/>
      <c r="J198" s="3"/>
      <c r="M198" s="12" t="s">
        <v>19</v>
      </c>
      <c r="N198" s="13"/>
      <c r="O198" s="3"/>
      <c r="R198" s="12" t="s">
        <v>19</v>
      </c>
      <c r="S198" s="13"/>
      <c r="T198" s="3"/>
    </row>
    <row r="199" spans="3:21" x14ac:dyDescent="0.25">
      <c r="C199" s="12" t="s">
        <v>20</v>
      </c>
      <c r="D199" s="13"/>
      <c r="E199" s="3"/>
      <c r="F199" s="9"/>
      <c r="H199" s="12" t="s">
        <v>20</v>
      </c>
      <c r="I199" s="13"/>
      <c r="J199" s="3"/>
      <c r="K199" s="9"/>
      <c r="M199" s="12" t="s">
        <v>20</v>
      </c>
      <c r="N199" s="13"/>
      <c r="O199" s="3"/>
      <c r="P199" s="9"/>
      <c r="R199" s="12" t="s">
        <v>20</v>
      </c>
      <c r="S199" s="13"/>
      <c r="T199" s="3"/>
      <c r="U199" s="9"/>
    </row>
    <row r="200" spans="3:21" x14ac:dyDescent="0.25">
      <c r="C200" s="12" t="s">
        <v>21</v>
      </c>
      <c r="D200" s="13"/>
      <c r="E200" s="3"/>
      <c r="F200" s="9"/>
      <c r="H200" s="12" t="s">
        <v>21</v>
      </c>
      <c r="I200" s="13"/>
      <c r="J200" s="3"/>
      <c r="K200" s="9"/>
      <c r="M200" s="12" t="s">
        <v>21</v>
      </c>
      <c r="N200" s="13"/>
      <c r="O200" s="3"/>
      <c r="P200" s="9"/>
      <c r="R200" s="12" t="s">
        <v>21</v>
      </c>
      <c r="S200" s="13"/>
      <c r="T200" s="3"/>
      <c r="U200" s="9"/>
    </row>
    <row r="201" spans="3:21" x14ac:dyDescent="0.25">
      <c r="C201" s="12" t="s">
        <v>22</v>
      </c>
      <c r="D201" s="13"/>
      <c r="E201" s="3"/>
      <c r="F201" s="9"/>
      <c r="H201" s="12" t="s">
        <v>22</v>
      </c>
      <c r="I201" s="13"/>
      <c r="J201" s="3"/>
      <c r="K201" s="9"/>
      <c r="M201" s="12" t="s">
        <v>22</v>
      </c>
      <c r="N201" s="13"/>
      <c r="O201" s="3"/>
      <c r="P201" s="9"/>
      <c r="R201" s="12" t="s">
        <v>22</v>
      </c>
      <c r="S201" s="13"/>
      <c r="T201" s="3"/>
      <c r="U201" s="9"/>
    </row>
    <row r="202" spans="3:21" x14ac:dyDescent="0.25">
      <c r="C202" s="12" t="s">
        <v>23</v>
      </c>
      <c r="D202" s="13"/>
      <c r="E202" s="3"/>
      <c r="F202" s="9"/>
      <c r="H202" s="12" t="s">
        <v>23</v>
      </c>
      <c r="I202" s="13"/>
      <c r="J202" s="3"/>
      <c r="K202" s="9"/>
      <c r="M202" s="12" t="s">
        <v>23</v>
      </c>
      <c r="N202" s="13"/>
      <c r="O202" s="3"/>
      <c r="P202" s="9"/>
      <c r="R202" s="12" t="s">
        <v>23</v>
      </c>
      <c r="S202" s="13"/>
      <c r="T202" s="3"/>
      <c r="U202" s="9"/>
    </row>
    <row r="203" spans="3:21" x14ac:dyDescent="0.25">
      <c r="C203" s="12" t="s">
        <v>12</v>
      </c>
      <c r="D203" s="13"/>
      <c r="E203" s="3"/>
      <c r="F203" s="9"/>
      <c r="H203" s="12" t="s">
        <v>12</v>
      </c>
      <c r="I203" s="13"/>
      <c r="J203" s="3"/>
      <c r="K203" s="9"/>
      <c r="M203" s="12" t="s">
        <v>12</v>
      </c>
      <c r="N203" s="13"/>
      <c r="O203" s="3"/>
      <c r="P203" s="9"/>
      <c r="R203" s="12" t="s">
        <v>12</v>
      </c>
      <c r="S203" s="13"/>
      <c r="T203" s="3"/>
      <c r="U203" s="9"/>
    </row>
    <row r="204" spans="3:21" x14ac:dyDescent="0.25">
      <c r="C204" s="12" t="s">
        <v>13</v>
      </c>
      <c r="D204" s="13"/>
      <c r="E204" s="3"/>
      <c r="F204" s="9"/>
      <c r="H204" s="12" t="s">
        <v>13</v>
      </c>
      <c r="I204" s="13"/>
      <c r="J204" s="3"/>
      <c r="K204" s="9"/>
      <c r="M204" s="12" t="s">
        <v>13</v>
      </c>
      <c r="N204" s="13"/>
      <c r="O204" s="3"/>
      <c r="P204" s="9"/>
      <c r="R204" s="12" t="s">
        <v>13</v>
      </c>
      <c r="S204" s="13"/>
      <c r="T204" s="3"/>
      <c r="U204" s="9"/>
    </row>
    <row r="205" spans="3:21" x14ac:dyDescent="0.25">
      <c r="C205" s="12" t="s">
        <v>14</v>
      </c>
      <c r="D205" s="13"/>
      <c r="E205" s="3"/>
      <c r="F205" s="9"/>
      <c r="H205" s="12" t="s">
        <v>14</v>
      </c>
      <c r="I205" s="13"/>
      <c r="J205" s="3"/>
      <c r="K205" s="9"/>
      <c r="M205" s="12" t="s">
        <v>14</v>
      </c>
      <c r="N205" s="13"/>
      <c r="O205" s="3"/>
      <c r="P205" s="9"/>
      <c r="R205" s="12" t="s">
        <v>14</v>
      </c>
      <c r="S205" s="13"/>
      <c r="T205" s="3"/>
      <c r="U205" s="9"/>
    </row>
    <row r="206" spans="3:21" x14ac:dyDescent="0.25">
      <c r="C206" s="12" t="s">
        <v>102</v>
      </c>
      <c r="D206" s="13"/>
      <c r="E206" s="3"/>
      <c r="F206" s="9"/>
      <c r="H206" s="12" t="s">
        <v>102</v>
      </c>
      <c r="I206" s="13"/>
      <c r="J206" s="3"/>
      <c r="K206" s="9"/>
      <c r="M206" s="12" t="s">
        <v>102</v>
      </c>
      <c r="N206" s="13"/>
      <c r="O206" s="3"/>
      <c r="P206" s="9"/>
      <c r="R206" s="12" t="s">
        <v>102</v>
      </c>
      <c r="S206" s="13"/>
      <c r="T206" s="3"/>
      <c r="U206" s="9"/>
    </row>
    <row r="207" spans="3:21" x14ac:dyDescent="0.25">
      <c r="C207" s="12" t="s">
        <v>31</v>
      </c>
      <c r="D207" s="13"/>
      <c r="E207" s="3"/>
      <c r="F207" s="9"/>
      <c r="H207" s="12" t="s">
        <v>31</v>
      </c>
      <c r="I207" s="13"/>
      <c r="J207" s="3"/>
      <c r="K207" s="9"/>
      <c r="M207" s="12" t="s">
        <v>31</v>
      </c>
      <c r="N207" s="13"/>
      <c r="O207" s="3"/>
      <c r="P207" s="9"/>
      <c r="R207" s="12" t="s">
        <v>31</v>
      </c>
      <c r="S207" s="13"/>
      <c r="T207" s="3"/>
      <c r="U207" s="9"/>
    </row>
    <row r="208" spans="3:21" x14ac:dyDescent="0.25">
      <c r="C208" s="12" t="s">
        <v>32</v>
      </c>
      <c r="D208" s="13"/>
      <c r="E208" s="3"/>
      <c r="F208" s="9"/>
      <c r="H208" s="12" t="s">
        <v>32</v>
      </c>
      <c r="I208" s="13"/>
      <c r="J208" s="3"/>
      <c r="K208" s="9"/>
      <c r="M208" s="12" t="s">
        <v>32</v>
      </c>
      <c r="N208" s="13"/>
      <c r="O208" s="3"/>
      <c r="P208" s="9"/>
      <c r="R208" s="12" t="s">
        <v>32</v>
      </c>
      <c r="S208" s="13"/>
      <c r="T208" s="3"/>
      <c r="U208" s="9"/>
    </row>
    <row r="209" spans="3:22" x14ac:dyDescent="0.25">
      <c r="C209" s="14"/>
      <c r="D209" s="15"/>
      <c r="E209" s="3"/>
      <c r="F209" s="3"/>
      <c r="H209" s="14"/>
      <c r="I209" s="15"/>
      <c r="J209" s="3"/>
      <c r="K209" s="3"/>
      <c r="M209" s="14"/>
      <c r="N209" s="15"/>
      <c r="O209" s="3"/>
      <c r="P209" s="3"/>
      <c r="R209" s="14"/>
      <c r="S209" s="15"/>
      <c r="T209" s="3"/>
      <c r="U209" s="3"/>
    </row>
    <row r="210" spans="3:22" ht="15.75" thickBot="1" x14ac:dyDescent="0.3">
      <c r="C210" s="16" t="s">
        <v>28</v>
      </c>
      <c r="D210" s="17"/>
      <c r="E210" s="10">
        <f t="shared" ref="E210" si="60">SUM(E178:E188)</f>
        <v>0</v>
      </c>
      <c r="F210" s="4">
        <f t="shared" ref="F210" si="61">SUM(F191:F208)</f>
        <v>0</v>
      </c>
      <c r="H210" s="16" t="s">
        <v>28</v>
      </c>
      <c r="I210" s="17"/>
      <c r="J210" s="10">
        <f t="shared" ref="J210" si="62">SUM(J178:J188)</f>
        <v>0</v>
      </c>
      <c r="K210" s="4">
        <f t="shared" ref="K210" si="63">SUM(K191:K208)</f>
        <v>0</v>
      </c>
      <c r="M210" s="16" t="s">
        <v>28</v>
      </c>
      <c r="N210" s="17"/>
      <c r="O210" s="10">
        <f t="shared" ref="O210" si="64">SUM(O178:O188)</f>
        <v>0</v>
      </c>
      <c r="P210" s="4">
        <f t="shared" ref="P210" si="65">SUM(P191:P208)</f>
        <v>0</v>
      </c>
      <c r="R210" s="16" t="s">
        <v>28</v>
      </c>
      <c r="S210" s="17"/>
      <c r="T210" s="10">
        <f t="shared" ref="T210" si="66">SUM(T178:T188)</f>
        <v>0</v>
      </c>
      <c r="U210" s="4">
        <f t="shared" ref="U210" si="67">SUM(U191:U208)</f>
        <v>0</v>
      </c>
    </row>
    <row r="211" spans="3:22" ht="15.75" thickTop="1" x14ac:dyDescent="0.25">
      <c r="F211" t="s">
        <v>28</v>
      </c>
      <c r="G211" s="11">
        <f t="shared" ref="G211" si="68">E210-F210</f>
        <v>0</v>
      </c>
      <c r="K211" t="s">
        <v>28</v>
      </c>
      <c r="L211" s="11">
        <f t="shared" ref="L211" si="69">J210-K210</f>
        <v>0</v>
      </c>
      <c r="P211" t="s">
        <v>28</v>
      </c>
      <c r="Q211" s="11">
        <f t="shared" ref="Q211" si="70">O210-P210</f>
        <v>0</v>
      </c>
      <c r="U211" t="s">
        <v>28</v>
      </c>
      <c r="V211" s="11">
        <f t="shared" ref="V211" si="71">T210-U210</f>
        <v>0</v>
      </c>
    </row>
  </sheetData>
  <mergeCells count="24">
    <mergeCell ref="C2:F2"/>
    <mergeCell ref="H2:K2"/>
    <mergeCell ref="M2:P2"/>
    <mergeCell ref="R2:U2"/>
    <mergeCell ref="C37:F37"/>
    <mergeCell ref="H37:K37"/>
    <mergeCell ref="M37:P37"/>
    <mergeCell ref="R37:U37"/>
    <mergeCell ref="C72:F72"/>
    <mergeCell ref="H72:K72"/>
    <mergeCell ref="M72:P72"/>
    <mergeCell ref="R72:U72"/>
    <mergeCell ref="C107:F107"/>
    <mergeCell ref="H107:K107"/>
    <mergeCell ref="M107:P107"/>
    <mergeCell ref="R107:U107"/>
    <mergeCell ref="C142:F142"/>
    <mergeCell ref="H142:K142"/>
    <mergeCell ref="M142:P142"/>
    <mergeCell ref="R142:U142"/>
    <mergeCell ref="C177:F177"/>
    <mergeCell ref="H177:K177"/>
    <mergeCell ref="M177:P177"/>
    <mergeCell ref="R177:U17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F2C5-8134-4C80-85BD-D1098E051313}">
  <dimension ref="A1:G37"/>
  <sheetViews>
    <sheetView zoomScale="85" zoomScaleNormal="85" workbookViewId="0">
      <selection activeCell="H17" sqref="H17"/>
    </sheetView>
  </sheetViews>
  <sheetFormatPr baseColWidth="10" defaultRowHeight="15" x14ac:dyDescent="0.25"/>
  <cols>
    <col min="1" max="1" width="6.28515625" customWidth="1"/>
    <col min="2" max="2" width="6.7109375" customWidth="1"/>
    <col min="3" max="3" width="22.85546875" customWidth="1"/>
    <col min="4" max="4" width="15.42578125" customWidth="1"/>
    <col min="5" max="5" width="15.140625" customWidth="1"/>
    <col min="6" max="6" width="17" customWidth="1"/>
    <col min="7" max="7" width="15" customWidth="1"/>
  </cols>
  <sheetData>
    <row r="1" spans="1:7" ht="15.75" thickBot="1" x14ac:dyDescent="0.3">
      <c r="A1" s="21"/>
      <c r="B1" s="63" t="s">
        <v>95</v>
      </c>
      <c r="C1" s="64"/>
      <c r="D1" s="64"/>
      <c r="E1" s="22"/>
      <c r="F1" s="65" t="s">
        <v>96</v>
      </c>
      <c r="G1" s="65"/>
    </row>
    <row r="2" spans="1:7" ht="20.25" customHeight="1" thickTop="1" thickBot="1" x14ac:dyDescent="0.3">
      <c r="A2" s="1"/>
      <c r="B2" s="23" t="s">
        <v>69</v>
      </c>
      <c r="C2" s="27" t="s">
        <v>70</v>
      </c>
      <c r="D2" s="27" t="s">
        <v>71</v>
      </c>
      <c r="E2" s="27" t="s">
        <v>72</v>
      </c>
      <c r="F2" s="27" t="s">
        <v>73</v>
      </c>
      <c r="G2" s="28" t="s">
        <v>72</v>
      </c>
    </row>
    <row r="3" spans="1:7" ht="18" customHeight="1" x14ac:dyDescent="0.25">
      <c r="A3" s="1"/>
      <c r="B3" s="34">
        <v>1</v>
      </c>
      <c r="C3" s="35" t="s">
        <v>74</v>
      </c>
      <c r="D3" s="35"/>
      <c r="E3" s="35"/>
      <c r="F3" s="35"/>
      <c r="G3" s="36"/>
    </row>
    <row r="4" spans="1:7" ht="17.25" customHeight="1" x14ac:dyDescent="0.25">
      <c r="A4" s="1"/>
      <c r="B4" s="24">
        <v>2</v>
      </c>
      <c r="C4" s="25" t="s">
        <v>75</v>
      </c>
      <c r="D4" s="25"/>
      <c r="E4" s="25"/>
      <c r="F4" s="25"/>
      <c r="G4" s="1"/>
    </row>
    <row r="5" spans="1:7" ht="18" customHeight="1" x14ac:dyDescent="0.25">
      <c r="A5" s="1"/>
      <c r="B5" s="38">
        <v>3</v>
      </c>
      <c r="C5" s="37" t="s">
        <v>76</v>
      </c>
      <c r="D5" s="37"/>
      <c r="E5" s="37"/>
      <c r="F5" s="37"/>
      <c r="G5" s="43"/>
    </row>
    <row r="6" spans="1:7" ht="18" customHeight="1" x14ac:dyDescent="0.25">
      <c r="A6" s="1"/>
      <c r="B6" s="38">
        <v>4</v>
      </c>
      <c r="C6" s="37" t="s">
        <v>77</v>
      </c>
      <c r="D6" s="37"/>
      <c r="E6" s="37"/>
      <c r="F6" s="37"/>
      <c r="G6" s="43"/>
    </row>
    <row r="7" spans="1:7" ht="18" customHeight="1" x14ac:dyDescent="0.25">
      <c r="A7" s="1"/>
      <c r="B7" s="39">
        <v>5</v>
      </c>
      <c r="C7" s="37" t="s">
        <v>78</v>
      </c>
      <c r="D7" s="37"/>
      <c r="E7" s="37"/>
      <c r="F7" s="37"/>
      <c r="G7" s="43"/>
    </row>
    <row r="8" spans="1:7" ht="18" customHeight="1" x14ac:dyDescent="0.25">
      <c r="A8" s="1"/>
      <c r="B8" s="39">
        <v>6</v>
      </c>
      <c r="C8" s="37" t="s">
        <v>79</v>
      </c>
      <c r="D8" s="37"/>
      <c r="E8" s="37"/>
      <c r="F8" s="37"/>
      <c r="G8" s="43"/>
    </row>
    <row r="9" spans="1:7" ht="18" customHeight="1" x14ac:dyDescent="0.25">
      <c r="A9" s="1"/>
      <c r="B9" s="39">
        <v>7</v>
      </c>
      <c r="C9" s="37" t="s">
        <v>80</v>
      </c>
      <c r="D9" s="37"/>
      <c r="E9" s="37"/>
      <c r="F9" s="37"/>
      <c r="G9" s="43"/>
    </row>
    <row r="10" spans="1:7" ht="16.5" customHeight="1" x14ac:dyDescent="0.25">
      <c r="A10" s="1"/>
      <c r="B10" s="39">
        <v>8</v>
      </c>
      <c r="C10" s="37" t="s">
        <v>81</v>
      </c>
      <c r="D10" s="37"/>
      <c r="E10" s="37"/>
      <c r="F10" s="37"/>
      <c r="G10" s="43"/>
    </row>
    <row r="11" spans="1:7" ht="18" customHeight="1" x14ac:dyDescent="0.25">
      <c r="A11" s="1"/>
      <c r="B11" s="39">
        <v>9</v>
      </c>
      <c r="C11" s="37" t="s">
        <v>82</v>
      </c>
      <c r="D11" s="37"/>
      <c r="E11" s="37"/>
      <c r="F11" s="37"/>
      <c r="G11" s="43"/>
    </row>
    <row r="12" spans="1:7" ht="18" customHeight="1" x14ac:dyDescent="0.25">
      <c r="A12" s="1"/>
      <c r="B12" s="39">
        <v>10</v>
      </c>
      <c r="C12" s="37" t="s">
        <v>94</v>
      </c>
      <c r="D12" s="37"/>
      <c r="E12" s="37"/>
      <c r="F12" s="37"/>
      <c r="G12" s="43"/>
    </row>
    <row r="13" spans="1:7" ht="18" customHeight="1" x14ac:dyDescent="0.25">
      <c r="B13" s="39">
        <v>11</v>
      </c>
      <c r="C13" s="37"/>
      <c r="D13" s="37"/>
      <c r="E13" s="37"/>
      <c r="F13" s="37"/>
      <c r="G13" s="43"/>
    </row>
    <row r="14" spans="1:7" ht="17.25" customHeight="1" thickBot="1" x14ac:dyDescent="0.3">
      <c r="A14" s="1"/>
      <c r="B14" s="24"/>
      <c r="C14" s="25"/>
      <c r="D14" s="25"/>
      <c r="E14" s="25"/>
      <c r="F14" s="25"/>
      <c r="G14" s="1"/>
    </row>
    <row r="15" spans="1:7" ht="27.75" customHeight="1" thickBot="1" x14ac:dyDescent="0.3">
      <c r="B15" s="61" t="s">
        <v>83</v>
      </c>
      <c r="C15" s="62"/>
      <c r="D15" s="29"/>
      <c r="E15" s="29"/>
      <c r="F15" s="29"/>
      <c r="G15" s="30"/>
    </row>
    <row r="16" spans="1:7" ht="12" customHeight="1" x14ac:dyDescent="0.25">
      <c r="A16" s="1"/>
      <c r="B16" s="24"/>
      <c r="C16" s="25"/>
      <c r="D16" s="25"/>
      <c r="E16" s="25"/>
      <c r="F16" s="25"/>
      <c r="G16" s="1"/>
    </row>
    <row r="17" spans="1:7" ht="18" customHeight="1" x14ac:dyDescent="0.25">
      <c r="A17" s="1"/>
      <c r="B17" s="26"/>
      <c r="C17" s="41" t="s">
        <v>84</v>
      </c>
      <c r="D17" s="41"/>
      <c r="E17" s="41"/>
      <c r="F17" s="41"/>
      <c r="G17" s="42"/>
    </row>
    <row r="18" spans="1:7" ht="18" customHeight="1" x14ac:dyDescent="0.25">
      <c r="A18" s="1"/>
      <c r="B18" s="39"/>
      <c r="C18" s="37" t="s">
        <v>70</v>
      </c>
      <c r="D18" s="37"/>
      <c r="E18" s="37" t="s">
        <v>72</v>
      </c>
      <c r="F18" s="37" t="s">
        <v>85</v>
      </c>
      <c r="G18" s="40"/>
    </row>
    <row r="19" spans="1:7" ht="18" customHeight="1" x14ac:dyDescent="0.25">
      <c r="A19" s="1"/>
      <c r="B19" s="39">
        <v>1</v>
      </c>
      <c r="C19" s="37" t="s">
        <v>87</v>
      </c>
      <c r="D19" s="37"/>
      <c r="E19" s="37"/>
      <c r="F19" s="37"/>
      <c r="G19" s="40"/>
    </row>
    <row r="20" spans="1:7" ht="18" customHeight="1" x14ac:dyDescent="0.25">
      <c r="A20" s="1"/>
      <c r="B20" s="26">
        <v>2</v>
      </c>
      <c r="C20" s="41" t="s">
        <v>88</v>
      </c>
      <c r="D20" s="37"/>
      <c r="E20" s="37"/>
      <c r="F20" s="37" t="s">
        <v>86</v>
      </c>
      <c r="G20" s="40"/>
    </row>
    <row r="21" spans="1:7" ht="18" customHeight="1" x14ac:dyDescent="0.25">
      <c r="A21" s="1"/>
      <c r="B21" s="39">
        <v>3</v>
      </c>
      <c r="C21" s="37"/>
      <c r="D21" s="41"/>
      <c r="E21" s="41"/>
      <c r="F21" s="41"/>
      <c r="G21" s="42"/>
    </row>
    <row r="22" spans="1:7" ht="18" customHeight="1" x14ac:dyDescent="0.25">
      <c r="A22" s="1"/>
      <c r="B22" s="39">
        <v>4</v>
      </c>
      <c r="C22" s="37"/>
      <c r="D22" s="37"/>
      <c r="E22" s="37"/>
      <c r="F22" s="37"/>
      <c r="G22" s="40"/>
    </row>
    <row r="23" spans="1:7" ht="18" customHeight="1" x14ac:dyDescent="0.25">
      <c r="A23" s="1"/>
      <c r="B23" s="39">
        <v>5</v>
      </c>
      <c r="C23" s="37"/>
      <c r="D23" s="37"/>
      <c r="E23" s="37"/>
      <c r="F23" s="37"/>
      <c r="G23" s="40"/>
    </row>
    <row r="24" spans="1:7" ht="18" customHeight="1" x14ac:dyDescent="0.25">
      <c r="A24" s="1"/>
      <c r="B24" s="39"/>
      <c r="C24" s="37"/>
      <c r="D24" s="37"/>
      <c r="E24" s="37"/>
      <c r="F24" s="37"/>
      <c r="G24" s="40"/>
    </row>
    <row r="25" spans="1:7" ht="21" customHeight="1" x14ac:dyDescent="0.25">
      <c r="A25" s="1"/>
      <c r="B25" s="39"/>
      <c r="C25" s="37" t="s">
        <v>89</v>
      </c>
      <c r="D25" s="37"/>
      <c r="E25" s="37"/>
      <c r="F25" s="37"/>
      <c r="G25" s="40"/>
    </row>
    <row r="26" spans="1:7" ht="18" customHeight="1" x14ac:dyDescent="0.25">
      <c r="A26" s="1"/>
      <c r="B26" s="39"/>
      <c r="C26" s="37"/>
      <c r="D26" s="37"/>
      <c r="E26" s="37"/>
      <c r="F26" s="37"/>
      <c r="G26" s="40"/>
    </row>
    <row r="27" spans="1:7" ht="21" customHeight="1" x14ac:dyDescent="0.25">
      <c r="A27" s="1"/>
      <c r="B27" s="39"/>
      <c r="C27" s="37" t="s">
        <v>90</v>
      </c>
      <c r="D27" s="37"/>
      <c r="E27" s="37"/>
      <c r="F27" s="37"/>
      <c r="G27" s="40"/>
    </row>
    <row r="28" spans="1:7" ht="20.25" customHeight="1" x14ac:dyDescent="0.25">
      <c r="A28" s="1"/>
      <c r="B28" s="39"/>
      <c r="C28" s="37" t="s">
        <v>91</v>
      </c>
      <c r="D28" s="37"/>
      <c r="E28" s="37"/>
      <c r="F28" s="37"/>
      <c r="G28" s="40"/>
    </row>
    <row r="29" spans="1:7" ht="18" customHeight="1" x14ac:dyDescent="0.25">
      <c r="A29" s="1"/>
      <c r="B29" s="39"/>
      <c r="C29" s="37"/>
      <c r="D29" s="37"/>
      <c r="E29" s="37"/>
      <c r="F29" s="37"/>
      <c r="G29" s="40"/>
    </row>
    <row r="30" spans="1:7" ht="18" customHeight="1" x14ac:dyDescent="0.25">
      <c r="A30" s="1"/>
      <c r="B30" s="39"/>
      <c r="C30" s="37"/>
      <c r="D30" s="37"/>
      <c r="E30" s="37"/>
      <c r="F30" s="37"/>
      <c r="G30" s="40"/>
    </row>
    <row r="31" spans="1:7" ht="18" customHeight="1" x14ac:dyDescent="0.25">
      <c r="A31" s="1"/>
      <c r="B31" s="39"/>
      <c r="C31" s="37"/>
      <c r="D31" s="37"/>
      <c r="E31" s="37"/>
      <c r="F31" s="37"/>
      <c r="G31" s="40"/>
    </row>
    <row r="32" spans="1:7" ht="18" customHeight="1" x14ac:dyDescent="0.25">
      <c r="A32" s="1"/>
      <c r="B32" s="39"/>
      <c r="C32" s="37"/>
      <c r="D32" s="37"/>
      <c r="E32" s="37"/>
      <c r="F32" s="37"/>
      <c r="G32" s="40"/>
    </row>
    <row r="33" spans="1:7" ht="18" customHeight="1" x14ac:dyDescent="0.25">
      <c r="A33" s="1"/>
      <c r="B33" s="39"/>
      <c r="C33" s="37"/>
      <c r="D33" s="37"/>
      <c r="E33" s="37"/>
      <c r="F33" s="37"/>
      <c r="G33" s="40"/>
    </row>
    <row r="34" spans="1:7" ht="19.5" customHeight="1" x14ac:dyDescent="0.25">
      <c r="A34" s="1"/>
      <c r="B34" s="39"/>
      <c r="C34" s="37" t="s">
        <v>92</v>
      </c>
      <c r="D34" s="37"/>
      <c r="E34" s="37"/>
      <c r="F34" s="37"/>
      <c r="G34" s="40"/>
    </row>
    <row r="35" spans="1:7" x14ac:dyDescent="0.25">
      <c r="A35" s="1"/>
      <c r="B35" s="24"/>
      <c r="C35" s="37"/>
      <c r="D35" s="37"/>
      <c r="E35" s="37"/>
      <c r="F35" s="37"/>
      <c r="G35" s="40"/>
    </row>
    <row r="36" spans="1:7" ht="26.25" customHeight="1" thickBot="1" x14ac:dyDescent="0.3">
      <c r="A36" s="1"/>
      <c r="B36" s="32"/>
      <c r="C36" s="33" t="s">
        <v>93</v>
      </c>
      <c r="D36" s="33"/>
      <c r="E36" s="33"/>
      <c r="F36" s="44"/>
      <c r="G36" s="31"/>
    </row>
    <row r="37" spans="1:7" ht="15.75" thickTop="1" x14ac:dyDescent="0.25"/>
  </sheetData>
  <mergeCells count="3">
    <mergeCell ref="B15:C15"/>
    <mergeCell ref="B1:D1"/>
    <mergeCell ref="F1:G1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AEE-13FA-4DA6-A5A9-A4479F61FF21}">
  <dimension ref="B1:R289"/>
  <sheetViews>
    <sheetView topLeftCell="A243" zoomScale="70" zoomScaleNormal="70" workbookViewId="0">
      <selection activeCell="N254" sqref="N254:R289"/>
    </sheetView>
  </sheetViews>
  <sheetFormatPr baseColWidth="10" defaultRowHeight="15" x14ac:dyDescent="0.25"/>
  <cols>
    <col min="4" max="4" width="13.28515625" customWidth="1"/>
    <col min="5" max="5" width="14" customWidth="1"/>
    <col min="6" max="7" width="13" customWidth="1"/>
    <col min="10" max="10" width="15.42578125" customWidth="1"/>
    <col min="11" max="11" width="14.28515625" customWidth="1"/>
    <col min="12" max="12" width="13.7109375" customWidth="1"/>
    <col min="16" max="16" width="12.85546875" customWidth="1"/>
    <col min="17" max="17" width="14.5703125" customWidth="1"/>
    <col min="18" max="18" width="14.140625" customWidth="1"/>
  </cols>
  <sheetData>
    <row r="1" spans="2:18" ht="15.75" thickBot="1" x14ac:dyDescent="0.3">
      <c r="J1" s="11"/>
    </row>
    <row r="2" spans="2:18" ht="15.75" thickBot="1" x14ac:dyDescent="0.3">
      <c r="B2" s="48">
        <v>44837</v>
      </c>
      <c r="C2" s="49"/>
      <c r="D2" s="49"/>
      <c r="E2" s="50"/>
      <c r="F2" s="6"/>
      <c r="N2" s="48">
        <v>44839</v>
      </c>
      <c r="O2" s="49"/>
      <c r="P2" s="49"/>
      <c r="Q2" s="50"/>
      <c r="R2" s="6"/>
    </row>
    <row r="3" spans="2:18" ht="16.5" thickTop="1" thickBot="1" x14ac:dyDescent="0.3">
      <c r="B3" s="19" t="s">
        <v>0</v>
      </c>
      <c r="C3" s="20"/>
      <c r="D3" s="7">
        <v>49700</v>
      </c>
      <c r="E3" s="2"/>
      <c r="H3" s="48">
        <v>44838</v>
      </c>
      <c r="I3" s="49"/>
      <c r="J3" s="49"/>
      <c r="K3" s="50"/>
      <c r="L3" s="6"/>
      <c r="N3" s="19" t="s">
        <v>0</v>
      </c>
      <c r="O3" s="20"/>
      <c r="P3" s="7">
        <v>22750</v>
      </c>
      <c r="Q3" s="2"/>
    </row>
    <row r="4" spans="2:18" ht="15.75" thickTop="1" x14ac:dyDescent="0.25">
      <c r="B4" s="12" t="s">
        <v>1</v>
      </c>
      <c r="C4" s="13"/>
      <c r="D4" s="8">
        <v>27900</v>
      </c>
      <c r="E4" s="3"/>
      <c r="H4" s="19" t="s">
        <v>0</v>
      </c>
      <c r="I4" s="20"/>
      <c r="J4" s="7">
        <v>42000</v>
      </c>
      <c r="K4" s="2"/>
      <c r="N4" s="12" t="s">
        <v>1</v>
      </c>
      <c r="O4" s="13"/>
      <c r="P4" s="8">
        <v>25800</v>
      </c>
      <c r="Q4" s="3"/>
    </row>
    <row r="5" spans="2:18" x14ac:dyDescent="0.25">
      <c r="B5" s="12" t="s">
        <v>2</v>
      </c>
      <c r="C5" s="13"/>
      <c r="D5" s="8">
        <v>119600</v>
      </c>
      <c r="E5" s="3"/>
      <c r="H5" s="12" t="s">
        <v>1</v>
      </c>
      <c r="I5" s="13"/>
      <c r="J5" s="8">
        <v>16050</v>
      </c>
      <c r="K5" s="3"/>
      <c r="N5" s="12" t="s">
        <v>2</v>
      </c>
      <c r="O5" s="13"/>
      <c r="P5" s="8">
        <v>75800</v>
      </c>
      <c r="Q5" s="3"/>
    </row>
    <row r="6" spans="2:18" x14ac:dyDescent="0.25">
      <c r="B6" s="12" t="s">
        <v>3</v>
      </c>
      <c r="C6" s="13"/>
      <c r="D6" s="8">
        <v>13200</v>
      </c>
      <c r="E6" s="3"/>
      <c r="H6" s="12" t="s">
        <v>2</v>
      </c>
      <c r="I6" s="13"/>
      <c r="J6" s="8">
        <v>65800</v>
      </c>
      <c r="K6" s="3"/>
      <c r="N6" s="12" t="s">
        <v>3</v>
      </c>
      <c r="O6" s="13"/>
      <c r="P6" s="8">
        <v>7400</v>
      </c>
      <c r="Q6" s="3"/>
    </row>
    <row r="7" spans="2:18" x14ac:dyDescent="0.25">
      <c r="B7" s="12" t="s">
        <v>4</v>
      </c>
      <c r="C7" s="13"/>
      <c r="D7" s="8">
        <v>62800</v>
      </c>
      <c r="E7" s="3"/>
      <c r="H7" s="12" t="s">
        <v>3</v>
      </c>
      <c r="I7" s="13"/>
      <c r="J7" s="8">
        <v>8500</v>
      </c>
      <c r="K7" s="3"/>
      <c r="N7" s="12" t="s">
        <v>4</v>
      </c>
      <c r="O7" s="13"/>
      <c r="P7" s="8">
        <v>33350</v>
      </c>
      <c r="Q7" s="3"/>
    </row>
    <row r="8" spans="2:18" x14ac:dyDescent="0.25">
      <c r="B8" s="12" t="s">
        <v>5</v>
      </c>
      <c r="C8" s="13"/>
      <c r="D8" s="8">
        <v>9050</v>
      </c>
      <c r="E8" s="3"/>
      <c r="H8" s="12" t="s">
        <v>4</v>
      </c>
      <c r="I8" s="13"/>
      <c r="J8" s="8">
        <v>64800</v>
      </c>
      <c r="K8" s="3"/>
      <c r="N8" s="12" t="s">
        <v>5</v>
      </c>
      <c r="O8" s="13"/>
      <c r="P8" s="8">
        <v>4900</v>
      </c>
      <c r="Q8" s="3"/>
    </row>
    <row r="9" spans="2:18" x14ac:dyDescent="0.25">
      <c r="B9" s="12" t="s">
        <v>6</v>
      </c>
      <c r="C9" s="13"/>
      <c r="D9" s="8">
        <v>8900</v>
      </c>
      <c r="E9" s="3"/>
      <c r="H9" s="12" t="s">
        <v>5</v>
      </c>
      <c r="I9" s="13"/>
      <c r="J9" s="8">
        <v>14400</v>
      </c>
      <c r="K9" s="3"/>
      <c r="N9" s="12" t="s">
        <v>6</v>
      </c>
      <c r="O9" s="13"/>
      <c r="P9" s="8">
        <v>1000</v>
      </c>
      <c r="Q9" s="3"/>
    </row>
    <row r="10" spans="2:18" x14ac:dyDescent="0.25">
      <c r="B10" s="12" t="s">
        <v>7</v>
      </c>
      <c r="C10" s="13"/>
      <c r="D10" s="8">
        <v>20000</v>
      </c>
      <c r="E10" s="3"/>
      <c r="H10" s="12" t="s">
        <v>6</v>
      </c>
      <c r="I10" s="13"/>
      <c r="J10" s="8"/>
      <c r="K10" s="3"/>
      <c r="N10" s="12" t="s">
        <v>7</v>
      </c>
      <c r="O10" s="13"/>
      <c r="P10" s="8">
        <v>34000</v>
      </c>
      <c r="Q10" s="3"/>
    </row>
    <row r="11" spans="2:18" x14ac:dyDescent="0.25">
      <c r="B11" s="12" t="s">
        <v>8</v>
      </c>
      <c r="C11" s="13"/>
      <c r="D11" s="8"/>
      <c r="E11" s="3"/>
      <c r="H11" s="12" t="s">
        <v>7</v>
      </c>
      <c r="I11" s="13"/>
      <c r="J11" s="8">
        <v>62000</v>
      </c>
      <c r="K11" s="3"/>
      <c r="N11" s="12" t="s">
        <v>8</v>
      </c>
      <c r="O11" s="13"/>
      <c r="P11" s="8"/>
      <c r="Q11" s="3"/>
    </row>
    <row r="12" spans="2:18" x14ac:dyDescent="0.25">
      <c r="B12" s="12" t="s">
        <v>9</v>
      </c>
      <c r="C12" s="13"/>
      <c r="D12" s="8"/>
      <c r="E12" s="3"/>
      <c r="H12" s="12" t="s">
        <v>8</v>
      </c>
      <c r="I12" s="13"/>
      <c r="J12" s="8"/>
      <c r="K12" s="3"/>
      <c r="N12" s="12" t="s">
        <v>9</v>
      </c>
      <c r="O12" s="13"/>
      <c r="P12" s="8"/>
      <c r="Q12" s="3"/>
    </row>
    <row r="13" spans="2:18" x14ac:dyDescent="0.25">
      <c r="B13" s="12" t="s">
        <v>35</v>
      </c>
      <c r="C13" s="13"/>
      <c r="D13" s="8"/>
      <c r="E13" s="3"/>
      <c r="H13" s="12" t="s">
        <v>9</v>
      </c>
      <c r="I13" s="13"/>
      <c r="J13" s="8"/>
      <c r="K13" s="3"/>
      <c r="N13" s="12" t="s">
        <v>35</v>
      </c>
      <c r="O13" s="13"/>
      <c r="P13" s="8"/>
      <c r="Q13" s="3"/>
    </row>
    <row r="14" spans="2:18" x14ac:dyDescent="0.25">
      <c r="B14" s="12"/>
      <c r="C14" s="13"/>
      <c r="D14" s="3" t="s">
        <v>33</v>
      </c>
      <c r="E14" s="3" t="s">
        <v>34</v>
      </c>
      <c r="H14" s="12" t="s">
        <v>35</v>
      </c>
      <c r="I14" s="13"/>
      <c r="J14" s="8"/>
      <c r="K14" s="3"/>
      <c r="N14" s="12"/>
      <c r="O14" s="13"/>
      <c r="P14" s="3" t="s">
        <v>33</v>
      </c>
      <c r="Q14" s="3" t="s">
        <v>34</v>
      </c>
    </row>
    <row r="15" spans="2:18" x14ac:dyDescent="0.25">
      <c r="B15" s="12" t="s">
        <v>11</v>
      </c>
      <c r="C15" s="13"/>
      <c r="D15" s="3">
        <v>3100</v>
      </c>
      <c r="E15" s="9">
        <v>1400</v>
      </c>
      <c r="H15" s="12"/>
      <c r="I15" s="13"/>
      <c r="J15" s="3" t="s">
        <v>33</v>
      </c>
      <c r="K15" s="3" t="s">
        <v>34</v>
      </c>
      <c r="N15" s="12" t="s">
        <v>11</v>
      </c>
      <c r="O15" s="13"/>
      <c r="P15" s="3">
        <v>1000</v>
      </c>
      <c r="Q15" s="9"/>
    </row>
    <row r="16" spans="2:18" x14ac:dyDescent="0.25">
      <c r="B16" s="18" t="s">
        <v>24</v>
      </c>
      <c r="C16" s="13"/>
      <c r="D16" s="3"/>
      <c r="E16" s="9">
        <v>4500</v>
      </c>
      <c r="H16" s="12" t="s">
        <v>11</v>
      </c>
      <c r="I16" s="13"/>
      <c r="J16" s="3">
        <v>0</v>
      </c>
      <c r="K16" s="9">
        <v>5700</v>
      </c>
      <c r="N16" s="18" t="s">
        <v>24</v>
      </c>
      <c r="O16" s="13"/>
      <c r="P16" s="3"/>
      <c r="Q16" s="9">
        <v>4500</v>
      </c>
    </row>
    <row r="17" spans="2:17" x14ac:dyDescent="0.25">
      <c r="B17" s="18" t="s">
        <v>25</v>
      </c>
      <c r="C17" s="13"/>
      <c r="D17" s="3"/>
      <c r="E17" s="9">
        <v>50000</v>
      </c>
      <c r="H17" s="18" t="s">
        <v>24</v>
      </c>
      <c r="I17" s="13"/>
      <c r="J17" s="3"/>
      <c r="K17" s="9">
        <v>4500</v>
      </c>
      <c r="N17" s="18" t="s">
        <v>25</v>
      </c>
      <c r="O17" s="13"/>
      <c r="P17" s="3"/>
      <c r="Q17" s="9">
        <v>50000</v>
      </c>
    </row>
    <row r="18" spans="2:17" x14ac:dyDescent="0.25">
      <c r="B18" s="18" t="s">
        <v>26</v>
      </c>
      <c r="C18" s="13"/>
      <c r="D18" s="3"/>
      <c r="E18" s="9">
        <v>45000</v>
      </c>
      <c r="H18" s="18" t="s">
        <v>25</v>
      </c>
      <c r="I18" s="13"/>
      <c r="J18" s="3"/>
      <c r="K18" s="9">
        <v>50000</v>
      </c>
      <c r="N18" s="18" t="s">
        <v>26</v>
      </c>
      <c r="O18" s="13"/>
      <c r="P18" s="3"/>
      <c r="Q18" s="9">
        <v>45000</v>
      </c>
    </row>
    <row r="19" spans="2:17" x14ac:dyDescent="0.25">
      <c r="B19" s="18" t="s">
        <v>15</v>
      </c>
      <c r="C19" s="13"/>
      <c r="D19" s="3"/>
      <c r="E19" s="9"/>
      <c r="H19" s="18" t="s">
        <v>26</v>
      </c>
      <c r="I19" s="13"/>
      <c r="J19" s="3"/>
      <c r="K19" s="9">
        <v>45000</v>
      </c>
      <c r="N19" s="18" t="s">
        <v>15</v>
      </c>
      <c r="O19" s="13"/>
      <c r="P19" s="3"/>
      <c r="Q19" s="9"/>
    </row>
    <row r="20" spans="2:17" x14ac:dyDescent="0.25">
      <c r="B20" s="12" t="s">
        <v>16</v>
      </c>
      <c r="C20" s="13"/>
      <c r="D20" s="3"/>
      <c r="E20" s="9"/>
      <c r="H20" s="18" t="s">
        <v>15</v>
      </c>
      <c r="I20" s="13"/>
      <c r="J20" s="3"/>
      <c r="K20" s="9"/>
      <c r="N20" s="12" t="s">
        <v>16</v>
      </c>
      <c r="O20" s="13"/>
      <c r="P20" s="3"/>
      <c r="Q20" s="9"/>
    </row>
    <row r="21" spans="2:17" x14ac:dyDescent="0.25">
      <c r="B21" s="12" t="s">
        <v>17</v>
      </c>
      <c r="C21" s="13"/>
      <c r="D21" s="3"/>
      <c r="E21" s="9"/>
      <c r="H21" s="12" t="s">
        <v>16</v>
      </c>
      <c r="I21" s="13"/>
      <c r="J21" s="3"/>
      <c r="K21" s="9"/>
      <c r="N21" s="12" t="s">
        <v>17</v>
      </c>
      <c r="O21" s="13"/>
      <c r="P21" s="3"/>
      <c r="Q21" s="9">
        <v>26418</v>
      </c>
    </row>
    <row r="22" spans="2:17" x14ac:dyDescent="0.25">
      <c r="B22" s="12" t="s">
        <v>18</v>
      </c>
      <c r="C22" s="13"/>
      <c r="D22" s="3"/>
      <c r="E22" s="9"/>
      <c r="H22" s="12" t="s">
        <v>17</v>
      </c>
      <c r="I22" s="13"/>
      <c r="J22" s="3"/>
      <c r="K22" s="9"/>
      <c r="N22" s="12" t="s">
        <v>18</v>
      </c>
      <c r="O22" s="13"/>
      <c r="P22" s="3"/>
      <c r="Q22" s="9">
        <v>58000</v>
      </c>
    </row>
    <row r="23" spans="2:17" x14ac:dyDescent="0.25">
      <c r="B23" s="12" t="s">
        <v>19</v>
      </c>
      <c r="C23" s="13"/>
      <c r="D23" s="3"/>
      <c r="H23" s="12" t="s">
        <v>18</v>
      </c>
      <c r="I23" s="13"/>
      <c r="J23" s="3"/>
      <c r="K23" s="9"/>
      <c r="N23" s="12" t="s">
        <v>19</v>
      </c>
      <c r="O23" s="13"/>
      <c r="P23" s="3"/>
    </row>
    <row r="24" spans="2:17" x14ac:dyDescent="0.25">
      <c r="B24" s="12" t="s">
        <v>20</v>
      </c>
      <c r="C24" s="13"/>
      <c r="D24" s="3"/>
      <c r="E24" s="9"/>
      <c r="H24" s="12" t="s">
        <v>19</v>
      </c>
      <c r="I24" s="13"/>
      <c r="J24" s="3"/>
      <c r="N24" s="12" t="s">
        <v>20</v>
      </c>
      <c r="O24" s="13"/>
      <c r="P24" s="3"/>
      <c r="Q24" s="9"/>
    </row>
    <row r="25" spans="2:17" x14ac:dyDescent="0.25">
      <c r="B25" s="12" t="s">
        <v>21</v>
      </c>
      <c r="C25" s="13"/>
      <c r="D25" s="3"/>
      <c r="E25" s="9"/>
      <c r="H25" s="12" t="s">
        <v>20</v>
      </c>
      <c r="I25" s="13"/>
      <c r="J25" s="3"/>
      <c r="K25" s="9"/>
      <c r="N25" s="12" t="s">
        <v>21</v>
      </c>
      <c r="O25" s="13"/>
      <c r="P25" s="3"/>
      <c r="Q25" s="9"/>
    </row>
    <row r="26" spans="2:17" x14ac:dyDescent="0.25">
      <c r="B26" s="12" t="s">
        <v>22</v>
      </c>
      <c r="C26" s="13"/>
      <c r="D26" s="3"/>
      <c r="E26" s="9"/>
      <c r="H26" s="12" t="s">
        <v>21</v>
      </c>
      <c r="I26" s="13"/>
      <c r="J26" s="3"/>
      <c r="K26" s="9"/>
      <c r="N26" s="12" t="s">
        <v>22</v>
      </c>
      <c r="O26" s="13"/>
      <c r="P26" s="3"/>
      <c r="Q26" s="9"/>
    </row>
    <row r="27" spans="2:17" x14ac:dyDescent="0.25">
      <c r="B27" s="12" t="s">
        <v>23</v>
      </c>
      <c r="C27" s="13"/>
      <c r="D27" s="3"/>
      <c r="E27" s="9"/>
      <c r="H27" s="12" t="s">
        <v>22</v>
      </c>
      <c r="I27" s="13"/>
      <c r="J27" s="3"/>
      <c r="K27" s="9"/>
      <c r="N27" s="12" t="s">
        <v>23</v>
      </c>
      <c r="O27" s="13"/>
      <c r="P27" s="3"/>
      <c r="Q27" s="9"/>
    </row>
    <row r="28" spans="2:17" x14ac:dyDescent="0.25">
      <c r="B28" s="12" t="s">
        <v>12</v>
      </c>
      <c r="C28" s="13"/>
      <c r="D28" s="3"/>
      <c r="E28" s="9"/>
      <c r="H28" s="12" t="s">
        <v>23</v>
      </c>
      <c r="I28" s="13"/>
      <c r="J28" s="3"/>
      <c r="K28" s="9"/>
      <c r="N28" s="12" t="s">
        <v>12</v>
      </c>
      <c r="O28" s="13"/>
      <c r="P28" s="3"/>
      <c r="Q28" s="9"/>
    </row>
    <row r="29" spans="2:17" x14ac:dyDescent="0.25">
      <c r="B29" s="12" t="s">
        <v>13</v>
      </c>
      <c r="C29" s="13"/>
      <c r="D29" s="3"/>
      <c r="E29" s="9"/>
      <c r="H29" s="12" t="s">
        <v>12</v>
      </c>
      <c r="I29" s="13"/>
      <c r="J29" s="3"/>
      <c r="K29" s="9"/>
      <c r="N29" s="12" t="s">
        <v>13</v>
      </c>
      <c r="O29" s="13"/>
      <c r="P29" s="3"/>
      <c r="Q29" s="9"/>
    </row>
    <row r="30" spans="2:17" x14ac:dyDescent="0.25">
      <c r="B30" s="12" t="s">
        <v>14</v>
      </c>
      <c r="C30" s="13"/>
      <c r="D30" s="3"/>
      <c r="E30" s="9"/>
      <c r="H30" s="12" t="s">
        <v>13</v>
      </c>
      <c r="I30" s="13"/>
      <c r="J30" s="3"/>
      <c r="K30" s="9"/>
      <c r="N30" s="12" t="s">
        <v>14</v>
      </c>
      <c r="O30" s="13"/>
      <c r="P30" s="3"/>
      <c r="Q30" s="9"/>
    </row>
    <row r="31" spans="2:17" x14ac:dyDescent="0.25">
      <c r="B31" s="12" t="s">
        <v>27</v>
      </c>
      <c r="C31" s="13"/>
      <c r="D31" s="3"/>
      <c r="E31" s="9"/>
      <c r="H31" s="12" t="s">
        <v>14</v>
      </c>
      <c r="I31" s="13"/>
      <c r="J31" s="3"/>
      <c r="K31" s="9"/>
      <c r="N31" s="12" t="s">
        <v>27</v>
      </c>
      <c r="O31" s="13"/>
      <c r="P31" s="3"/>
      <c r="Q31" s="9"/>
    </row>
    <row r="32" spans="2:17" x14ac:dyDescent="0.25">
      <c r="B32" s="12" t="s">
        <v>31</v>
      </c>
      <c r="C32" s="13"/>
      <c r="D32" s="3" t="s">
        <v>1</v>
      </c>
      <c r="E32" s="9">
        <v>79000</v>
      </c>
      <c r="H32" s="12" t="s">
        <v>27</v>
      </c>
      <c r="I32" s="13"/>
      <c r="J32" s="3"/>
      <c r="K32" s="9">
        <v>13500</v>
      </c>
      <c r="N32" s="12" t="s">
        <v>31</v>
      </c>
      <c r="O32" s="13"/>
      <c r="P32" s="3"/>
      <c r="Q32" s="9"/>
    </row>
    <row r="33" spans="2:18" x14ac:dyDescent="0.25">
      <c r="B33" s="12" t="s">
        <v>32</v>
      </c>
      <c r="C33" s="13"/>
      <c r="D33" s="3"/>
      <c r="E33" s="9"/>
      <c r="H33" s="12" t="s">
        <v>31</v>
      </c>
      <c r="I33" s="13"/>
      <c r="J33" s="3"/>
      <c r="K33" s="9"/>
      <c r="N33" s="12" t="s">
        <v>32</v>
      </c>
      <c r="O33" s="13"/>
      <c r="P33" s="3" t="s">
        <v>48</v>
      </c>
      <c r="Q33" s="9">
        <v>20000</v>
      </c>
    </row>
    <row r="34" spans="2:18" x14ac:dyDescent="0.25">
      <c r="B34" s="14"/>
      <c r="C34" s="15"/>
      <c r="D34" s="3" t="s">
        <v>29</v>
      </c>
      <c r="E34" s="3" t="s">
        <v>30</v>
      </c>
      <c r="H34" s="12" t="s">
        <v>32</v>
      </c>
      <c r="I34" s="13"/>
      <c r="J34" s="3" t="s">
        <v>43</v>
      </c>
      <c r="K34" s="9">
        <v>50000</v>
      </c>
      <c r="N34" s="14"/>
      <c r="O34" s="15"/>
      <c r="P34" s="3" t="s">
        <v>29</v>
      </c>
      <c r="Q34" s="3" t="s">
        <v>30</v>
      </c>
    </row>
    <row r="35" spans="2:18" ht="15.75" thickBot="1" x14ac:dyDescent="0.3">
      <c r="B35" s="16" t="s">
        <v>28</v>
      </c>
      <c r="C35" s="17"/>
      <c r="D35" s="10">
        <f>SUM(D3:D13)</f>
        <v>311150</v>
      </c>
      <c r="E35" s="4">
        <f>SUM(E16:E33)</f>
        <v>178500</v>
      </c>
      <c r="H35" s="14"/>
      <c r="I35" s="15"/>
      <c r="J35" s="3" t="s">
        <v>29</v>
      </c>
      <c r="K35" s="3" t="s">
        <v>30</v>
      </c>
      <c r="N35" s="16" t="s">
        <v>28</v>
      </c>
      <c r="O35" s="17"/>
      <c r="P35" s="10">
        <f>SUM(P3:P13)</f>
        <v>205000</v>
      </c>
      <c r="Q35" s="4">
        <f>SUM(Q16:Q33)</f>
        <v>203918</v>
      </c>
    </row>
    <row r="36" spans="2:18" ht="16.5" thickTop="1" thickBot="1" x14ac:dyDescent="0.3">
      <c r="E36" t="s">
        <v>28</v>
      </c>
      <c r="F36" s="11">
        <f>SUM(D35-E35)</f>
        <v>132650</v>
      </c>
      <c r="H36" s="16" t="s">
        <v>28</v>
      </c>
      <c r="I36" s="17"/>
      <c r="J36" s="10">
        <f>SUM(J4:J14)</f>
        <v>273550</v>
      </c>
      <c r="K36" s="4">
        <f>SUM(K17:K34)</f>
        <v>163000</v>
      </c>
      <c r="Q36" t="s">
        <v>28</v>
      </c>
      <c r="R36" s="11">
        <f>SUM(P35-Q35)</f>
        <v>1082</v>
      </c>
    </row>
    <row r="37" spans="2:18" ht="15.75" thickTop="1" x14ac:dyDescent="0.25">
      <c r="K37" t="s">
        <v>28</v>
      </c>
      <c r="L37" s="11">
        <f>SUM(J36-K36)</f>
        <v>110550</v>
      </c>
    </row>
    <row r="38" spans="2:18" ht="15.75" thickBot="1" x14ac:dyDescent="0.3"/>
    <row r="39" spans="2:18" ht="15.75" thickBot="1" x14ac:dyDescent="0.3">
      <c r="B39" s="48">
        <v>44840</v>
      </c>
      <c r="C39" s="49"/>
      <c r="D39" s="49"/>
      <c r="E39" s="50"/>
      <c r="F39" s="6"/>
      <c r="H39" s="48">
        <v>44841</v>
      </c>
      <c r="I39" s="49"/>
      <c r="J39" s="49"/>
      <c r="K39" s="50"/>
      <c r="L39" s="6"/>
      <c r="N39" s="48">
        <v>44842</v>
      </c>
      <c r="O39" s="49"/>
      <c r="P39" s="49"/>
      <c r="Q39" s="50"/>
      <c r="R39" s="6"/>
    </row>
    <row r="40" spans="2:18" ht="15.75" thickTop="1" x14ac:dyDescent="0.25">
      <c r="B40" s="19" t="s">
        <v>0</v>
      </c>
      <c r="C40" s="20"/>
      <c r="D40" s="7">
        <v>64400</v>
      </c>
      <c r="E40" s="2"/>
      <c r="H40" s="19" t="s">
        <v>0</v>
      </c>
      <c r="I40" s="20"/>
      <c r="J40" s="7">
        <v>27300</v>
      </c>
      <c r="K40" s="2"/>
      <c r="N40" s="19" t="s">
        <v>0</v>
      </c>
      <c r="O40" s="20"/>
      <c r="P40" s="7">
        <v>25200</v>
      </c>
      <c r="Q40" s="2"/>
    </row>
    <row r="41" spans="2:18" x14ac:dyDescent="0.25">
      <c r="B41" s="12" t="s">
        <v>1</v>
      </c>
      <c r="C41" s="13"/>
      <c r="D41" s="8">
        <v>27500</v>
      </c>
      <c r="E41" s="3"/>
      <c r="H41" s="12" t="s">
        <v>1</v>
      </c>
      <c r="I41" s="13"/>
      <c r="J41" s="8">
        <v>28100</v>
      </c>
      <c r="K41" s="3"/>
      <c r="N41" s="12" t="s">
        <v>1</v>
      </c>
      <c r="O41" s="13"/>
      <c r="P41" s="8">
        <v>11800</v>
      </c>
      <c r="Q41" s="3"/>
    </row>
    <row r="42" spans="2:18" x14ac:dyDescent="0.25">
      <c r="B42" s="12" t="s">
        <v>2</v>
      </c>
      <c r="C42" s="13"/>
      <c r="D42" s="8">
        <v>131700</v>
      </c>
      <c r="E42" s="3"/>
      <c r="H42" s="12" t="s">
        <v>2</v>
      </c>
      <c r="I42" s="13"/>
      <c r="J42" s="8">
        <v>68100</v>
      </c>
      <c r="K42" s="3"/>
      <c r="N42" s="12" t="s">
        <v>2</v>
      </c>
      <c r="O42" s="13"/>
      <c r="P42" s="8">
        <v>50000</v>
      </c>
      <c r="Q42" s="3"/>
    </row>
    <row r="43" spans="2:18" x14ac:dyDescent="0.25">
      <c r="B43" s="12" t="s">
        <v>3</v>
      </c>
      <c r="C43" s="13"/>
      <c r="D43" s="8">
        <v>17500</v>
      </c>
      <c r="E43" s="3"/>
      <c r="H43" s="12" t="s">
        <v>3</v>
      </c>
      <c r="I43" s="13"/>
      <c r="J43" s="8">
        <v>6800</v>
      </c>
      <c r="K43" s="3"/>
      <c r="N43" s="12" t="s">
        <v>3</v>
      </c>
      <c r="O43" s="13"/>
      <c r="P43" s="8">
        <v>4100</v>
      </c>
      <c r="Q43" s="3"/>
    </row>
    <row r="44" spans="2:18" x14ac:dyDescent="0.25">
      <c r="B44" s="12" t="s">
        <v>4</v>
      </c>
      <c r="C44" s="13"/>
      <c r="D44" s="8">
        <v>40000</v>
      </c>
      <c r="E44" s="3"/>
      <c r="H44" s="12" t="s">
        <v>4</v>
      </c>
      <c r="I44" s="13"/>
      <c r="J44" s="8">
        <v>44450</v>
      </c>
      <c r="K44" s="3"/>
      <c r="N44" s="12" t="s">
        <v>4</v>
      </c>
      <c r="O44" s="13"/>
      <c r="P44" s="8">
        <v>33350</v>
      </c>
      <c r="Q44" s="3"/>
    </row>
    <row r="45" spans="2:18" x14ac:dyDescent="0.25">
      <c r="B45" s="12" t="s">
        <v>5</v>
      </c>
      <c r="C45" s="13"/>
      <c r="D45" s="8">
        <v>11750</v>
      </c>
      <c r="E45" s="3"/>
      <c r="H45" s="12" t="s">
        <v>5</v>
      </c>
      <c r="I45" s="13"/>
      <c r="J45" s="8">
        <v>2200</v>
      </c>
      <c r="K45" s="3"/>
      <c r="N45" s="12" t="s">
        <v>5</v>
      </c>
      <c r="O45" s="13"/>
      <c r="P45" s="8">
        <v>3800</v>
      </c>
      <c r="Q45" s="3"/>
    </row>
    <row r="46" spans="2:18" x14ac:dyDescent="0.25">
      <c r="B46" s="12" t="s">
        <v>6</v>
      </c>
      <c r="C46" s="13"/>
      <c r="D46" s="8">
        <v>2500</v>
      </c>
      <c r="E46" s="3"/>
      <c r="H46" s="12" t="s">
        <v>6</v>
      </c>
      <c r="I46" s="13"/>
      <c r="J46" s="8">
        <v>1500</v>
      </c>
      <c r="K46" s="3"/>
      <c r="N46" s="12" t="s">
        <v>6</v>
      </c>
      <c r="O46" s="13"/>
      <c r="P46" s="8">
        <v>1000</v>
      </c>
      <c r="Q46" s="3"/>
    </row>
    <row r="47" spans="2:18" x14ac:dyDescent="0.25">
      <c r="B47" s="12" t="s">
        <v>7</v>
      </c>
      <c r="C47" s="13"/>
      <c r="D47" s="8">
        <v>61600</v>
      </c>
      <c r="E47" s="3"/>
      <c r="H47" s="12" t="s">
        <v>7</v>
      </c>
      <c r="I47" s="13"/>
      <c r="J47" s="8">
        <v>65000</v>
      </c>
      <c r="K47" s="3"/>
      <c r="N47" s="12" t="s">
        <v>7</v>
      </c>
      <c r="O47" s="13"/>
      <c r="P47" s="8">
        <v>31000</v>
      </c>
      <c r="Q47" s="3"/>
    </row>
    <row r="48" spans="2:18" x14ac:dyDescent="0.25">
      <c r="B48" s="12" t="s">
        <v>8</v>
      </c>
      <c r="C48" s="13"/>
      <c r="D48" s="8">
        <v>9000</v>
      </c>
      <c r="E48" s="3"/>
      <c r="H48" s="12" t="s">
        <v>8</v>
      </c>
      <c r="I48" s="13"/>
      <c r="J48" s="8">
        <v>16000</v>
      </c>
      <c r="K48" s="3"/>
      <c r="N48" s="12" t="s">
        <v>8</v>
      </c>
      <c r="O48" s="13"/>
      <c r="P48" s="8">
        <v>4000</v>
      </c>
      <c r="Q48" s="3"/>
    </row>
    <row r="49" spans="2:17" x14ac:dyDescent="0.25">
      <c r="B49" s="12" t="s">
        <v>9</v>
      </c>
      <c r="C49" s="13"/>
      <c r="D49" s="8"/>
      <c r="E49" s="3"/>
      <c r="H49" s="12" t="s">
        <v>9</v>
      </c>
      <c r="I49" s="13"/>
      <c r="J49" s="8"/>
      <c r="K49" s="3"/>
      <c r="N49" s="12" t="s">
        <v>9</v>
      </c>
      <c r="O49" s="13"/>
      <c r="P49" s="8"/>
      <c r="Q49" s="3"/>
    </row>
    <row r="50" spans="2:17" x14ac:dyDescent="0.25">
      <c r="B50" s="12" t="s">
        <v>35</v>
      </c>
      <c r="C50" s="13"/>
      <c r="D50" s="8"/>
      <c r="E50" s="3"/>
      <c r="H50" s="12" t="s">
        <v>35</v>
      </c>
      <c r="I50" s="13"/>
      <c r="J50" s="8"/>
      <c r="K50" s="3"/>
      <c r="N50" s="12" t="s">
        <v>35</v>
      </c>
      <c r="O50" s="13"/>
      <c r="P50" s="8"/>
      <c r="Q50" s="3"/>
    </row>
    <row r="51" spans="2:17" x14ac:dyDescent="0.25">
      <c r="B51" s="12"/>
      <c r="C51" s="13"/>
      <c r="D51" s="3" t="s">
        <v>33</v>
      </c>
      <c r="E51" s="3" t="s">
        <v>34</v>
      </c>
      <c r="H51" s="12"/>
      <c r="I51" s="13"/>
      <c r="J51" s="3" t="s">
        <v>33</v>
      </c>
      <c r="K51" s="3" t="s">
        <v>34</v>
      </c>
      <c r="N51" s="12"/>
      <c r="O51" s="13"/>
      <c r="P51" s="3" t="s">
        <v>33</v>
      </c>
      <c r="Q51" s="3" t="s">
        <v>34</v>
      </c>
    </row>
    <row r="52" spans="2:17" x14ac:dyDescent="0.25">
      <c r="B52" s="12" t="s">
        <v>11</v>
      </c>
      <c r="C52" s="13"/>
      <c r="D52" s="3">
        <v>6900</v>
      </c>
      <c r="E52" s="9">
        <v>4000</v>
      </c>
      <c r="H52" s="12" t="s">
        <v>11</v>
      </c>
      <c r="I52" s="13"/>
      <c r="J52" s="3">
        <v>5200</v>
      </c>
      <c r="K52" s="9">
        <v>4100</v>
      </c>
      <c r="N52" s="12" t="s">
        <v>11</v>
      </c>
      <c r="O52" s="13"/>
      <c r="P52" s="3">
        <v>6100</v>
      </c>
      <c r="Q52" s="9">
        <v>2400</v>
      </c>
    </row>
    <row r="53" spans="2:17" x14ac:dyDescent="0.25">
      <c r="B53" s="18" t="s">
        <v>24</v>
      </c>
      <c r="C53" s="13"/>
      <c r="D53" s="3"/>
      <c r="E53" s="9">
        <v>4500</v>
      </c>
      <c r="H53" s="18" t="s">
        <v>24</v>
      </c>
      <c r="I53" s="13"/>
      <c r="J53" s="3"/>
      <c r="K53" s="9">
        <v>4500</v>
      </c>
      <c r="N53" s="18" t="s">
        <v>24</v>
      </c>
      <c r="O53" s="13"/>
      <c r="P53" s="3"/>
      <c r="Q53" s="9">
        <v>2700</v>
      </c>
    </row>
    <row r="54" spans="2:17" x14ac:dyDescent="0.25">
      <c r="B54" s="18" t="s">
        <v>25</v>
      </c>
      <c r="C54" s="13"/>
      <c r="D54" s="3"/>
      <c r="E54" s="9">
        <v>50000</v>
      </c>
      <c r="H54" s="18" t="s">
        <v>25</v>
      </c>
      <c r="I54" s="13"/>
      <c r="J54" s="3"/>
      <c r="K54" s="9">
        <v>50000</v>
      </c>
      <c r="N54" s="18" t="s">
        <v>25</v>
      </c>
      <c r="O54" s="13"/>
      <c r="P54" s="3"/>
      <c r="Q54" s="9">
        <v>50000</v>
      </c>
    </row>
    <row r="55" spans="2:17" x14ac:dyDescent="0.25">
      <c r="B55" s="18" t="s">
        <v>26</v>
      </c>
      <c r="C55" s="13"/>
      <c r="D55" s="3"/>
      <c r="E55" s="9">
        <v>45000</v>
      </c>
      <c r="H55" s="18" t="s">
        <v>26</v>
      </c>
      <c r="I55" s="13"/>
      <c r="J55" s="3"/>
      <c r="K55" s="9">
        <v>45000</v>
      </c>
      <c r="N55" s="18" t="s">
        <v>26</v>
      </c>
      <c r="O55" s="13"/>
      <c r="P55" s="3"/>
      <c r="Q55" s="9">
        <v>45000</v>
      </c>
    </row>
    <row r="56" spans="2:17" x14ac:dyDescent="0.25">
      <c r="B56" s="18" t="s">
        <v>15</v>
      </c>
      <c r="C56" s="13"/>
      <c r="D56" s="3"/>
      <c r="E56" s="9"/>
      <c r="H56" s="18" t="s">
        <v>15</v>
      </c>
      <c r="I56" s="13"/>
      <c r="J56" s="3"/>
      <c r="K56" s="9"/>
      <c r="N56" s="18" t="s">
        <v>15</v>
      </c>
      <c r="O56" s="13"/>
      <c r="P56" s="3"/>
      <c r="Q56" s="9"/>
    </row>
    <row r="57" spans="2:17" x14ac:dyDescent="0.25">
      <c r="B57" s="12" t="s">
        <v>16</v>
      </c>
      <c r="C57" s="13"/>
      <c r="D57" s="3"/>
      <c r="E57" s="9"/>
      <c r="H57" s="12" t="s">
        <v>16</v>
      </c>
      <c r="I57" s="13"/>
      <c r="J57" s="3"/>
      <c r="K57" s="9"/>
      <c r="N57" s="12" t="s">
        <v>16</v>
      </c>
      <c r="O57" s="13"/>
      <c r="P57" s="3"/>
      <c r="Q57" s="9">
        <v>32821</v>
      </c>
    </row>
    <row r="58" spans="2:17" x14ac:dyDescent="0.25">
      <c r="B58" s="12" t="s">
        <v>17</v>
      </c>
      <c r="C58" s="13"/>
      <c r="D58" s="3"/>
      <c r="E58" s="9"/>
      <c r="H58" s="12" t="s">
        <v>17</v>
      </c>
      <c r="I58" s="13"/>
      <c r="J58" s="3"/>
      <c r="K58" s="9"/>
      <c r="N58" s="12" t="s">
        <v>17</v>
      </c>
      <c r="O58" s="13"/>
      <c r="P58" s="3"/>
      <c r="Q58" s="9"/>
    </row>
    <row r="59" spans="2:17" x14ac:dyDescent="0.25">
      <c r="B59" s="12" t="s">
        <v>18</v>
      </c>
      <c r="C59" s="13"/>
      <c r="D59" s="3"/>
      <c r="E59" s="9"/>
      <c r="H59" s="12" t="s">
        <v>18</v>
      </c>
      <c r="I59" s="13"/>
      <c r="J59" s="3"/>
      <c r="K59" s="9"/>
      <c r="N59" s="12" t="s">
        <v>18</v>
      </c>
      <c r="O59" s="13"/>
      <c r="P59" s="3"/>
      <c r="Q59" s="9"/>
    </row>
    <row r="60" spans="2:17" x14ac:dyDescent="0.25">
      <c r="B60" s="12" t="s">
        <v>19</v>
      </c>
      <c r="C60" s="13"/>
      <c r="D60" s="3"/>
      <c r="H60" s="12" t="s">
        <v>19</v>
      </c>
      <c r="I60" s="13"/>
      <c r="J60" s="3"/>
      <c r="N60" s="12" t="s">
        <v>19</v>
      </c>
      <c r="O60" s="13"/>
      <c r="P60" s="3"/>
    </row>
    <row r="61" spans="2:17" x14ac:dyDescent="0.25">
      <c r="B61" s="12" t="s">
        <v>20</v>
      </c>
      <c r="C61" s="13"/>
      <c r="D61" s="3"/>
      <c r="E61" s="9"/>
      <c r="H61" s="12" t="s">
        <v>20</v>
      </c>
      <c r="I61" s="13"/>
      <c r="J61" s="3"/>
      <c r="K61" s="9"/>
      <c r="N61" s="12" t="s">
        <v>20</v>
      </c>
      <c r="O61" s="13"/>
      <c r="P61" s="3"/>
      <c r="Q61" s="9"/>
    </row>
    <row r="62" spans="2:17" x14ac:dyDescent="0.25">
      <c r="B62" s="12" t="s">
        <v>21</v>
      </c>
      <c r="C62" s="13"/>
      <c r="D62" s="3"/>
      <c r="E62" s="9"/>
      <c r="H62" s="12" t="s">
        <v>21</v>
      </c>
      <c r="I62" s="13"/>
      <c r="J62" s="3"/>
      <c r="K62" s="9"/>
      <c r="N62" s="12" t="s">
        <v>21</v>
      </c>
      <c r="O62" s="13"/>
      <c r="P62" s="3"/>
      <c r="Q62" s="9"/>
    </row>
    <row r="63" spans="2:17" x14ac:dyDescent="0.25">
      <c r="B63" s="12" t="s">
        <v>22</v>
      </c>
      <c r="C63" s="13"/>
      <c r="D63" s="3"/>
      <c r="E63" s="9"/>
      <c r="H63" s="12" t="s">
        <v>22</v>
      </c>
      <c r="I63" s="13"/>
      <c r="J63" s="3"/>
      <c r="K63" s="9"/>
      <c r="N63" s="12" t="s">
        <v>22</v>
      </c>
      <c r="O63" s="13"/>
      <c r="P63" s="3"/>
      <c r="Q63" s="9"/>
    </row>
    <row r="64" spans="2:17" x14ac:dyDescent="0.25">
      <c r="B64" s="12" t="s">
        <v>23</v>
      </c>
      <c r="C64" s="13"/>
      <c r="D64" s="3"/>
      <c r="E64" s="9"/>
      <c r="H64" s="12" t="s">
        <v>23</v>
      </c>
      <c r="I64" s="13"/>
      <c r="J64" s="3"/>
      <c r="K64" s="9"/>
      <c r="N64" s="12" t="s">
        <v>23</v>
      </c>
      <c r="O64" s="13"/>
      <c r="P64" s="3"/>
      <c r="Q64" s="9"/>
    </row>
    <row r="65" spans="2:18" x14ac:dyDescent="0.25">
      <c r="B65" s="12" t="s">
        <v>12</v>
      </c>
      <c r="C65" s="13"/>
      <c r="D65" s="3"/>
      <c r="E65" s="9">
        <v>56750</v>
      </c>
      <c r="H65" s="12" t="s">
        <v>12</v>
      </c>
      <c r="I65" s="13"/>
      <c r="J65" s="3"/>
      <c r="K65" s="9"/>
      <c r="N65" s="12" t="s">
        <v>12</v>
      </c>
      <c r="O65" s="13"/>
      <c r="P65" s="3"/>
      <c r="Q65" s="9"/>
    </row>
    <row r="66" spans="2:18" x14ac:dyDescent="0.25">
      <c r="B66" s="12" t="s">
        <v>13</v>
      </c>
      <c r="C66" s="13"/>
      <c r="D66" s="3"/>
      <c r="E66" s="9"/>
      <c r="H66" s="12" t="s">
        <v>13</v>
      </c>
      <c r="I66" s="13"/>
      <c r="J66" s="3"/>
      <c r="K66" s="9"/>
      <c r="N66" s="12" t="s">
        <v>13</v>
      </c>
      <c r="O66" s="13"/>
      <c r="P66" s="3"/>
      <c r="Q66" s="9"/>
    </row>
    <row r="67" spans="2:18" x14ac:dyDescent="0.25">
      <c r="B67" s="12" t="s">
        <v>14</v>
      </c>
      <c r="C67" s="13"/>
      <c r="D67" s="3"/>
      <c r="E67" s="9"/>
      <c r="H67" s="12" t="s">
        <v>14</v>
      </c>
      <c r="I67" s="13"/>
      <c r="J67" s="3"/>
      <c r="K67" s="9"/>
      <c r="N67" s="12" t="s">
        <v>14</v>
      </c>
      <c r="O67" s="13"/>
      <c r="P67" s="3"/>
      <c r="Q67" s="9"/>
    </row>
    <row r="68" spans="2:18" x14ac:dyDescent="0.25">
      <c r="B68" s="12" t="s">
        <v>27</v>
      </c>
      <c r="C68" s="13"/>
      <c r="D68" s="3"/>
      <c r="E68" s="9"/>
      <c r="H68" s="12" t="s">
        <v>27</v>
      </c>
      <c r="I68" s="13"/>
      <c r="J68" s="3"/>
      <c r="K68" s="9"/>
      <c r="N68" s="12" t="s">
        <v>27</v>
      </c>
      <c r="O68" s="13"/>
      <c r="P68" s="3"/>
      <c r="Q68" s="9"/>
    </row>
    <row r="69" spans="2:18" x14ac:dyDescent="0.25">
      <c r="B69" s="12" t="s">
        <v>31</v>
      </c>
      <c r="C69" s="13"/>
      <c r="D69" s="3" t="s">
        <v>50</v>
      </c>
      <c r="E69" s="9">
        <v>14700</v>
      </c>
      <c r="H69" s="12" t="s">
        <v>31</v>
      </c>
      <c r="I69" s="13"/>
      <c r="J69" s="3" t="s">
        <v>41</v>
      </c>
      <c r="K69" s="9">
        <v>18500</v>
      </c>
      <c r="N69" s="12" t="s">
        <v>31</v>
      </c>
      <c r="O69" s="13"/>
      <c r="P69" s="3" t="s">
        <v>41</v>
      </c>
      <c r="Q69" s="9">
        <v>39500</v>
      </c>
    </row>
    <row r="70" spans="2:18" x14ac:dyDescent="0.25">
      <c r="B70" s="12" t="s">
        <v>32</v>
      </c>
      <c r="C70" s="13"/>
      <c r="D70" s="3" t="s">
        <v>49</v>
      </c>
      <c r="E70" s="9">
        <v>35000</v>
      </c>
      <c r="H70" s="12" t="s">
        <v>32</v>
      </c>
      <c r="I70" s="13"/>
      <c r="J70" s="3" t="s">
        <v>51</v>
      </c>
      <c r="K70" s="9">
        <v>74000</v>
      </c>
      <c r="N70" s="12" t="s">
        <v>32</v>
      </c>
      <c r="O70" s="13"/>
      <c r="P70" s="3"/>
      <c r="Q70" s="9"/>
    </row>
    <row r="71" spans="2:18" x14ac:dyDescent="0.25">
      <c r="B71" s="14"/>
      <c r="C71" s="15"/>
      <c r="D71" s="3" t="s">
        <v>29</v>
      </c>
      <c r="E71" s="3" t="s">
        <v>30</v>
      </c>
      <c r="H71" s="14"/>
      <c r="I71" s="15"/>
      <c r="J71" s="3" t="s">
        <v>29</v>
      </c>
      <c r="K71" s="3" t="s">
        <v>30</v>
      </c>
      <c r="N71" s="14"/>
      <c r="O71" s="15"/>
      <c r="P71" s="3" t="s">
        <v>29</v>
      </c>
      <c r="Q71" s="3" t="s">
        <v>30</v>
      </c>
    </row>
    <row r="72" spans="2:18" ht="15.75" thickBot="1" x14ac:dyDescent="0.3">
      <c r="B72" s="16" t="s">
        <v>28</v>
      </c>
      <c r="C72" s="17"/>
      <c r="D72" s="10">
        <f>SUM(D40:D50)</f>
        <v>365950</v>
      </c>
      <c r="E72" s="4">
        <f>SUM(E53:E70)</f>
        <v>205950</v>
      </c>
      <c r="H72" s="16" t="s">
        <v>28</v>
      </c>
      <c r="I72" s="17"/>
      <c r="J72" s="10">
        <f>SUM(J40:J50)</f>
        <v>259450</v>
      </c>
      <c r="K72" s="4">
        <f>SUM(K53:K70)</f>
        <v>192000</v>
      </c>
      <c r="N72" s="16" t="s">
        <v>28</v>
      </c>
      <c r="O72" s="17"/>
      <c r="P72" s="10">
        <f>SUM(P40:P50)</f>
        <v>164250</v>
      </c>
      <c r="Q72" s="4">
        <f>SUM(Q53:Q70)</f>
        <v>170021</v>
      </c>
    </row>
    <row r="73" spans="2:18" ht="15.75" thickTop="1" x14ac:dyDescent="0.25">
      <c r="E73" t="s">
        <v>28</v>
      </c>
      <c r="F73" s="11">
        <f>SUM(D72-E72)</f>
        <v>160000</v>
      </c>
      <c r="K73" t="s">
        <v>28</v>
      </c>
      <c r="L73" s="11">
        <f>SUM(J72-K72)</f>
        <v>67450</v>
      </c>
      <c r="Q73" t="s">
        <v>28</v>
      </c>
      <c r="R73" s="11">
        <f>SUM(P72-Q72)</f>
        <v>-5771</v>
      </c>
    </row>
    <row r="74" spans="2:18" ht="15.75" thickBot="1" x14ac:dyDescent="0.3"/>
    <row r="75" spans="2:18" ht="15.75" thickBot="1" x14ac:dyDescent="0.3">
      <c r="B75" s="48">
        <v>44844</v>
      </c>
      <c r="C75" s="49"/>
      <c r="D75" s="49"/>
      <c r="E75" s="50"/>
      <c r="F75" s="6"/>
      <c r="H75" s="48">
        <v>44845</v>
      </c>
      <c r="I75" s="49"/>
      <c r="J75" s="49"/>
      <c r="K75" s="50"/>
      <c r="L75" s="6"/>
      <c r="N75" s="48">
        <v>44846</v>
      </c>
      <c r="O75" s="49"/>
      <c r="P75" s="49"/>
      <c r="Q75" s="50"/>
      <c r="R75" s="6"/>
    </row>
    <row r="76" spans="2:18" ht="15.75" thickTop="1" x14ac:dyDescent="0.25">
      <c r="B76" s="19" t="s">
        <v>0</v>
      </c>
      <c r="C76" s="20"/>
      <c r="D76" s="7">
        <v>28000</v>
      </c>
      <c r="E76" s="2"/>
      <c r="H76" s="19" t="s">
        <v>0</v>
      </c>
      <c r="I76" s="20"/>
      <c r="J76" s="7">
        <v>48300</v>
      </c>
      <c r="K76" s="2"/>
      <c r="N76" s="19" t="s">
        <v>0</v>
      </c>
      <c r="O76" s="20"/>
      <c r="P76" s="7">
        <v>65450</v>
      </c>
      <c r="Q76" s="2"/>
    </row>
    <row r="77" spans="2:18" x14ac:dyDescent="0.25">
      <c r="B77" s="12" t="s">
        <v>1</v>
      </c>
      <c r="C77" s="13"/>
      <c r="D77" s="8">
        <v>27400</v>
      </c>
      <c r="E77" s="3"/>
      <c r="H77" s="12" t="s">
        <v>1</v>
      </c>
      <c r="I77" s="13"/>
      <c r="J77" s="8">
        <v>20850</v>
      </c>
      <c r="K77" s="3"/>
      <c r="N77" s="12" t="s">
        <v>1</v>
      </c>
      <c r="O77" s="13"/>
      <c r="P77" s="8">
        <v>19600</v>
      </c>
      <c r="Q77" s="3"/>
    </row>
    <row r="78" spans="2:18" x14ac:dyDescent="0.25">
      <c r="B78" s="12" t="s">
        <v>2</v>
      </c>
      <c r="C78" s="13"/>
      <c r="D78" s="8">
        <v>34600</v>
      </c>
      <c r="E78" s="3"/>
      <c r="H78" s="12" t="s">
        <v>2</v>
      </c>
      <c r="I78" s="13"/>
      <c r="J78" s="8">
        <v>78100</v>
      </c>
      <c r="K78" s="3"/>
      <c r="N78" s="12" t="s">
        <v>2</v>
      </c>
      <c r="O78" s="13"/>
      <c r="P78" s="8">
        <v>68000</v>
      </c>
      <c r="Q78" s="3"/>
    </row>
    <row r="79" spans="2:18" x14ac:dyDescent="0.25">
      <c r="B79" s="12" t="s">
        <v>3</v>
      </c>
      <c r="C79" s="13"/>
      <c r="D79" s="8">
        <v>14600</v>
      </c>
      <c r="E79" s="3"/>
      <c r="H79" s="12" t="s">
        <v>3</v>
      </c>
      <c r="I79" s="13"/>
      <c r="J79" s="8">
        <v>14000</v>
      </c>
      <c r="K79" s="3"/>
      <c r="N79" s="12" t="s">
        <v>3</v>
      </c>
      <c r="O79" s="13"/>
      <c r="P79" s="8">
        <v>4000</v>
      </c>
      <c r="Q79" s="3"/>
    </row>
    <row r="80" spans="2:18" x14ac:dyDescent="0.25">
      <c r="B80" s="12" t="s">
        <v>4</v>
      </c>
      <c r="C80" s="13"/>
      <c r="D80" s="8">
        <v>43550</v>
      </c>
      <c r="E80" s="3"/>
      <c r="H80" s="12" t="s">
        <v>4</v>
      </c>
      <c r="I80" s="13"/>
      <c r="J80" s="8">
        <v>50000</v>
      </c>
      <c r="K80" s="3"/>
      <c r="N80" s="12" t="s">
        <v>4</v>
      </c>
      <c r="O80" s="13"/>
      <c r="P80" s="8">
        <v>45800</v>
      </c>
      <c r="Q80" s="3"/>
    </row>
    <row r="81" spans="2:17" x14ac:dyDescent="0.25">
      <c r="B81" s="12" t="s">
        <v>5</v>
      </c>
      <c r="C81" s="13"/>
      <c r="D81" s="8">
        <v>2400</v>
      </c>
      <c r="E81" s="3"/>
      <c r="H81" s="12" t="s">
        <v>5</v>
      </c>
      <c r="I81" s="13"/>
      <c r="J81" s="8">
        <v>5300</v>
      </c>
      <c r="K81" s="3"/>
      <c r="N81" s="12" t="s">
        <v>5</v>
      </c>
      <c r="O81" s="13"/>
      <c r="P81" s="8">
        <v>700</v>
      </c>
      <c r="Q81" s="3"/>
    </row>
    <row r="82" spans="2:17" x14ac:dyDescent="0.25">
      <c r="B82" s="12" t="s">
        <v>6</v>
      </c>
      <c r="C82" s="13"/>
      <c r="D82" s="8">
        <v>2000</v>
      </c>
      <c r="E82" s="3"/>
      <c r="H82" s="12" t="s">
        <v>6</v>
      </c>
      <c r="I82" s="13"/>
      <c r="J82" s="8">
        <v>27800</v>
      </c>
      <c r="K82" s="3"/>
      <c r="N82" s="12" t="s">
        <v>6</v>
      </c>
      <c r="O82" s="13"/>
      <c r="P82" s="8">
        <v>2500</v>
      </c>
      <c r="Q82" s="3"/>
    </row>
    <row r="83" spans="2:17" x14ac:dyDescent="0.25">
      <c r="B83" s="12" t="s">
        <v>7</v>
      </c>
      <c r="C83" s="13"/>
      <c r="D83" s="8">
        <v>34000</v>
      </c>
      <c r="E83" s="3"/>
      <c r="H83" s="12" t="s">
        <v>7</v>
      </c>
      <c r="I83" s="13"/>
      <c r="J83" s="8">
        <v>55700</v>
      </c>
      <c r="K83" s="3"/>
      <c r="N83" s="12" t="s">
        <v>7</v>
      </c>
      <c r="O83" s="13"/>
      <c r="P83" s="8">
        <v>46000</v>
      </c>
      <c r="Q83" s="3"/>
    </row>
    <row r="84" spans="2:17" x14ac:dyDescent="0.25">
      <c r="B84" s="12" t="s">
        <v>8</v>
      </c>
      <c r="C84" s="13"/>
      <c r="D84" s="8">
        <v>12000</v>
      </c>
      <c r="E84" s="3"/>
      <c r="H84" s="12" t="s">
        <v>8</v>
      </c>
      <c r="I84" s="13"/>
      <c r="J84" s="8">
        <v>10000</v>
      </c>
      <c r="K84" s="3"/>
      <c r="N84" s="12" t="s">
        <v>8</v>
      </c>
      <c r="O84" s="13"/>
      <c r="P84" s="8">
        <v>2500</v>
      </c>
      <c r="Q84" s="3"/>
    </row>
    <row r="85" spans="2:17" x14ac:dyDescent="0.25">
      <c r="B85" s="12" t="s">
        <v>9</v>
      </c>
      <c r="C85" s="13"/>
      <c r="D85" s="8"/>
      <c r="E85" s="3"/>
      <c r="H85" s="12" t="s">
        <v>9</v>
      </c>
      <c r="I85" s="13"/>
      <c r="J85" s="8"/>
      <c r="K85" s="3"/>
      <c r="N85" s="12" t="s">
        <v>9</v>
      </c>
      <c r="O85" s="13"/>
      <c r="P85" s="8"/>
      <c r="Q85" s="3"/>
    </row>
    <row r="86" spans="2:17" x14ac:dyDescent="0.25">
      <c r="B86" s="12" t="s">
        <v>35</v>
      </c>
      <c r="C86" s="13"/>
      <c r="D86" s="8"/>
      <c r="E86" s="3"/>
      <c r="H86" s="12" t="s">
        <v>35</v>
      </c>
      <c r="I86" s="13"/>
      <c r="J86" s="8"/>
      <c r="K86" s="3"/>
      <c r="N86" s="12" t="s">
        <v>35</v>
      </c>
      <c r="O86" s="13"/>
      <c r="P86" s="8"/>
      <c r="Q86" s="3"/>
    </row>
    <row r="87" spans="2:17" x14ac:dyDescent="0.25">
      <c r="B87" s="12"/>
      <c r="C87" s="13"/>
      <c r="D87" s="3" t="s">
        <v>33</v>
      </c>
      <c r="E87" s="3" t="s">
        <v>34</v>
      </c>
      <c r="H87" s="12"/>
      <c r="I87" s="13"/>
      <c r="J87" s="3" t="s">
        <v>33</v>
      </c>
      <c r="K87" s="3" t="s">
        <v>34</v>
      </c>
      <c r="N87" s="12"/>
      <c r="O87" s="13"/>
      <c r="P87" s="3" t="s">
        <v>33</v>
      </c>
      <c r="Q87" s="3" t="s">
        <v>34</v>
      </c>
    </row>
    <row r="88" spans="2:17" x14ac:dyDescent="0.25">
      <c r="B88" s="12" t="s">
        <v>11</v>
      </c>
      <c r="C88" s="13"/>
      <c r="D88" s="3"/>
      <c r="E88" s="9">
        <v>1200</v>
      </c>
      <c r="H88" s="12" t="s">
        <v>11</v>
      </c>
      <c r="I88" s="13"/>
      <c r="J88" s="3">
        <v>4400</v>
      </c>
      <c r="K88" s="9">
        <v>6000</v>
      </c>
      <c r="N88" s="12" t="s">
        <v>11</v>
      </c>
      <c r="O88" s="13"/>
      <c r="P88" s="3">
        <v>8700</v>
      </c>
      <c r="Q88" s="9">
        <v>3000</v>
      </c>
    </row>
    <row r="89" spans="2:17" x14ac:dyDescent="0.25">
      <c r="B89" s="18" t="s">
        <v>24</v>
      </c>
      <c r="C89" s="13"/>
      <c r="D89" s="3"/>
      <c r="E89" s="9">
        <v>2700</v>
      </c>
      <c r="H89" s="18" t="s">
        <v>24</v>
      </c>
      <c r="I89" s="13"/>
      <c r="J89" s="3"/>
      <c r="K89" s="9">
        <v>4500</v>
      </c>
      <c r="N89" s="18" t="s">
        <v>24</v>
      </c>
      <c r="O89" s="13"/>
      <c r="P89" s="3"/>
      <c r="Q89" s="9">
        <v>4500</v>
      </c>
    </row>
    <row r="90" spans="2:17" x14ac:dyDescent="0.25">
      <c r="B90" s="18" t="s">
        <v>25</v>
      </c>
      <c r="C90" s="13"/>
      <c r="D90" s="3"/>
      <c r="E90" s="9">
        <v>50000</v>
      </c>
      <c r="H90" s="18" t="s">
        <v>25</v>
      </c>
      <c r="I90" s="13"/>
      <c r="J90" s="3"/>
      <c r="K90" s="9">
        <v>50000</v>
      </c>
      <c r="N90" s="18" t="s">
        <v>25</v>
      </c>
      <c r="O90" s="13"/>
      <c r="P90" s="3"/>
      <c r="Q90" s="9">
        <v>50000</v>
      </c>
    </row>
    <row r="91" spans="2:17" x14ac:dyDescent="0.25">
      <c r="B91" s="18" t="s">
        <v>26</v>
      </c>
      <c r="C91" s="13"/>
      <c r="D91" s="3"/>
      <c r="E91" s="9">
        <v>45000</v>
      </c>
      <c r="H91" s="18" t="s">
        <v>26</v>
      </c>
      <c r="I91" s="13"/>
      <c r="J91" s="3"/>
      <c r="K91" s="9">
        <v>45000</v>
      </c>
      <c r="N91" s="18" t="s">
        <v>26</v>
      </c>
      <c r="O91" s="13"/>
      <c r="P91" s="3"/>
      <c r="Q91" s="9">
        <v>45000</v>
      </c>
    </row>
    <row r="92" spans="2:17" x14ac:dyDescent="0.25">
      <c r="B92" s="18" t="s">
        <v>15</v>
      </c>
      <c r="C92" s="13"/>
      <c r="D92" s="3"/>
      <c r="E92" s="9">
        <v>68200</v>
      </c>
      <c r="H92" s="18" t="s">
        <v>15</v>
      </c>
      <c r="I92" s="13"/>
      <c r="J92" s="3"/>
      <c r="K92" s="9"/>
      <c r="N92" s="18" t="s">
        <v>15</v>
      </c>
      <c r="O92" s="13"/>
      <c r="P92" s="3"/>
      <c r="Q92" s="9"/>
    </row>
    <row r="93" spans="2:17" x14ac:dyDescent="0.25">
      <c r="B93" s="12" t="s">
        <v>16</v>
      </c>
      <c r="C93" s="13"/>
      <c r="D93" s="3"/>
      <c r="E93" s="9"/>
      <c r="H93" s="12" t="s">
        <v>16</v>
      </c>
      <c r="I93" s="13"/>
      <c r="J93" s="3"/>
      <c r="K93" s="9"/>
      <c r="N93" s="12" t="s">
        <v>16</v>
      </c>
      <c r="O93" s="13"/>
      <c r="P93" s="3"/>
      <c r="Q93" s="9"/>
    </row>
    <row r="94" spans="2:17" x14ac:dyDescent="0.25">
      <c r="B94" s="12" t="s">
        <v>17</v>
      </c>
      <c r="C94" s="13"/>
      <c r="D94" s="3"/>
      <c r="E94" s="9"/>
      <c r="H94" s="12" t="s">
        <v>17</v>
      </c>
      <c r="I94" s="13"/>
      <c r="J94" s="3"/>
      <c r="K94" s="9"/>
      <c r="N94" s="12" t="s">
        <v>17</v>
      </c>
      <c r="O94" s="13"/>
      <c r="P94" s="3"/>
      <c r="Q94" s="9"/>
    </row>
    <row r="95" spans="2:17" x14ac:dyDescent="0.25">
      <c r="B95" s="12" t="s">
        <v>18</v>
      </c>
      <c r="C95" s="13"/>
      <c r="D95" s="3"/>
      <c r="E95" s="9"/>
      <c r="H95" s="12" t="s">
        <v>18</v>
      </c>
      <c r="I95" s="13"/>
      <c r="J95" s="3"/>
      <c r="K95" s="9"/>
      <c r="N95" s="12" t="s">
        <v>18</v>
      </c>
      <c r="O95" s="13"/>
      <c r="P95" s="3"/>
      <c r="Q95" s="9">
        <v>65345</v>
      </c>
    </row>
    <row r="96" spans="2:17" x14ac:dyDescent="0.25">
      <c r="B96" s="12" t="s">
        <v>19</v>
      </c>
      <c r="C96" s="13"/>
      <c r="D96" s="3"/>
      <c r="H96" s="12" t="s">
        <v>19</v>
      </c>
      <c r="I96" s="13"/>
      <c r="J96" s="3"/>
      <c r="N96" s="12" t="s">
        <v>19</v>
      </c>
      <c r="O96" s="13"/>
      <c r="P96" s="3"/>
    </row>
    <row r="97" spans="2:18" x14ac:dyDescent="0.25">
      <c r="B97" s="12" t="s">
        <v>20</v>
      </c>
      <c r="C97" s="13"/>
      <c r="D97" s="3"/>
      <c r="E97" s="9"/>
      <c r="H97" s="12" t="s">
        <v>20</v>
      </c>
      <c r="I97" s="13"/>
      <c r="J97" s="3"/>
      <c r="K97" s="9">
        <v>78530</v>
      </c>
      <c r="N97" s="12" t="s">
        <v>20</v>
      </c>
      <c r="O97" s="13"/>
      <c r="P97" s="3"/>
      <c r="Q97" s="9"/>
    </row>
    <row r="98" spans="2:18" x14ac:dyDescent="0.25">
      <c r="B98" s="12" t="s">
        <v>21</v>
      </c>
      <c r="C98" s="13"/>
      <c r="D98" s="3"/>
      <c r="E98" s="9"/>
      <c r="H98" s="12" t="s">
        <v>21</v>
      </c>
      <c r="I98" s="13"/>
      <c r="J98" s="3"/>
      <c r="K98" s="9"/>
      <c r="N98" s="12" t="s">
        <v>21</v>
      </c>
      <c r="O98" s="13"/>
      <c r="P98" s="3"/>
      <c r="Q98" s="9"/>
    </row>
    <row r="99" spans="2:18" x14ac:dyDescent="0.25">
      <c r="B99" s="12" t="s">
        <v>22</v>
      </c>
      <c r="C99" s="13"/>
      <c r="D99" s="3"/>
      <c r="E99" s="9"/>
      <c r="H99" s="12" t="s">
        <v>22</v>
      </c>
      <c r="I99" s="13"/>
      <c r="J99" s="3"/>
      <c r="K99" s="9"/>
      <c r="N99" s="12" t="s">
        <v>22</v>
      </c>
      <c r="O99" s="13"/>
      <c r="P99" s="3"/>
      <c r="Q99" s="9"/>
    </row>
    <row r="100" spans="2:18" x14ac:dyDescent="0.25">
      <c r="B100" s="12" t="s">
        <v>23</v>
      </c>
      <c r="C100" s="13"/>
      <c r="D100" s="3"/>
      <c r="E100" s="9"/>
      <c r="H100" s="12" t="s">
        <v>23</v>
      </c>
      <c r="I100" s="13"/>
      <c r="J100" s="3"/>
      <c r="K100" s="9"/>
      <c r="N100" s="12" t="s">
        <v>23</v>
      </c>
      <c r="O100" s="13"/>
      <c r="P100" s="3"/>
      <c r="Q100" s="9"/>
    </row>
    <row r="101" spans="2:18" x14ac:dyDescent="0.25">
      <c r="B101" s="12" t="s">
        <v>12</v>
      </c>
      <c r="C101" s="13"/>
      <c r="D101" s="3"/>
      <c r="E101" s="9"/>
      <c r="H101" s="12" t="s">
        <v>12</v>
      </c>
      <c r="I101" s="13"/>
      <c r="J101" s="3"/>
      <c r="K101" s="9"/>
      <c r="N101" s="12" t="s">
        <v>12</v>
      </c>
      <c r="O101" s="13"/>
      <c r="P101" s="3"/>
      <c r="Q101" s="9"/>
    </row>
    <row r="102" spans="2:18" x14ac:dyDescent="0.25">
      <c r="B102" s="12" t="s">
        <v>13</v>
      </c>
      <c r="C102" s="13"/>
      <c r="D102" s="3"/>
      <c r="E102" s="9"/>
      <c r="H102" s="12" t="s">
        <v>13</v>
      </c>
      <c r="I102" s="13"/>
      <c r="J102" s="3"/>
      <c r="K102" s="9"/>
      <c r="N102" s="12" t="s">
        <v>13</v>
      </c>
      <c r="O102" s="13"/>
      <c r="P102" s="3"/>
      <c r="Q102" s="9"/>
    </row>
    <row r="103" spans="2:18" x14ac:dyDescent="0.25">
      <c r="B103" s="12" t="s">
        <v>14</v>
      </c>
      <c r="C103" s="13"/>
      <c r="D103" s="3"/>
      <c r="E103" s="9"/>
      <c r="H103" s="12" t="s">
        <v>14</v>
      </c>
      <c r="I103" s="13"/>
      <c r="J103" s="3"/>
      <c r="K103" s="9">
        <v>6300</v>
      </c>
      <c r="N103" s="12" t="s">
        <v>14</v>
      </c>
      <c r="O103" s="13"/>
      <c r="P103" s="3"/>
      <c r="Q103" s="9"/>
    </row>
    <row r="104" spans="2:18" x14ac:dyDescent="0.25">
      <c r="B104" s="12" t="s">
        <v>27</v>
      </c>
      <c r="C104" s="13"/>
      <c r="D104" s="3"/>
      <c r="E104" s="9"/>
      <c r="H104" s="12" t="s">
        <v>27</v>
      </c>
      <c r="I104" s="13"/>
      <c r="J104" s="3"/>
      <c r="K104" s="9"/>
      <c r="N104" s="12" t="s">
        <v>27</v>
      </c>
      <c r="O104" s="13"/>
      <c r="P104" s="3"/>
      <c r="Q104" s="9"/>
    </row>
    <row r="105" spans="2:18" x14ac:dyDescent="0.25">
      <c r="B105" s="12" t="s">
        <v>31</v>
      </c>
      <c r="C105" s="13"/>
      <c r="D105" s="3"/>
      <c r="E105" s="9"/>
      <c r="H105" s="12" t="s">
        <v>31</v>
      </c>
      <c r="I105" s="13"/>
      <c r="J105" s="3"/>
      <c r="K105" s="9">
        <v>7000</v>
      </c>
      <c r="N105" s="12" t="s">
        <v>31</v>
      </c>
      <c r="O105" s="13"/>
      <c r="P105" s="3"/>
      <c r="Q105" s="9"/>
    </row>
    <row r="106" spans="2:18" x14ac:dyDescent="0.25">
      <c r="B106" s="12" t="s">
        <v>32</v>
      </c>
      <c r="C106" s="13"/>
      <c r="D106" s="3"/>
      <c r="E106" s="9"/>
      <c r="H106" s="12" t="s">
        <v>32</v>
      </c>
      <c r="I106" s="13"/>
      <c r="J106" s="3"/>
      <c r="K106" s="9">
        <v>18500</v>
      </c>
      <c r="N106" s="12" t="s">
        <v>32</v>
      </c>
      <c r="O106" s="13"/>
      <c r="P106" s="3"/>
      <c r="Q106" s="9"/>
    </row>
    <row r="107" spans="2:18" x14ac:dyDescent="0.25">
      <c r="B107" s="14"/>
      <c r="C107" s="15"/>
      <c r="D107" s="3" t="s">
        <v>29</v>
      </c>
      <c r="E107" s="3" t="s">
        <v>30</v>
      </c>
      <c r="H107" s="14"/>
      <c r="I107" s="15"/>
      <c r="J107" s="3" t="s">
        <v>29</v>
      </c>
      <c r="K107" s="3" t="s">
        <v>30</v>
      </c>
      <c r="N107" s="14"/>
      <c r="O107" s="15"/>
      <c r="P107" s="3" t="s">
        <v>29</v>
      </c>
      <c r="Q107" s="3" t="s">
        <v>30</v>
      </c>
    </row>
    <row r="108" spans="2:18" ht="15.75" thickBot="1" x14ac:dyDescent="0.3">
      <c r="B108" s="16" t="s">
        <v>28</v>
      </c>
      <c r="C108" s="17"/>
      <c r="D108" s="10">
        <f>SUM(D76:D86)</f>
        <v>198550</v>
      </c>
      <c r="E108" s="4">
        <f>SUM(E89:E106)</f>
        <v>165900</v>
      </c>
      <c r="H108" s="16" t="s">
        <v>28</v>
      </c>
      <c r="I108" s="17"/>
      <c r="J108" s="10">
        <f>SUM(J76:J86)</f>
        <v>310050</v>
      </c>
      <c r="K108" s="4">
        <f>SUM(K89:K106)</f>
        <v>209830</v>
      </c>
      <c r="N108" s="16" t="s">
        <v>28</v>
      </c>
      <c r="O108" s="17"/>
      <c r="P108" s="10">
        <f>SUM(P76:P86)</f>
        <v>254550</v>
      </c>
      <c r="Q108" s="4">
        <f>SUM(Q89:Q106)</f>
        <v>164845</v>
      </c>
    </row>
    <row r="109" spans="2:18" ht="15.75" thickTop="1" x14ac:dyDescent="0.25">
      <c r="E109" t="s">
        <v>28</v>
      </c>
      <c r="F109" s="11">
        <f>SUM(D108-E108)</f>
        <v>32650</v>
      </c>
      <c r="K109" t="s">
        <v>28</v>
      </c>
      <c r="L109" s="11">
        <f>SUM(J108-K108)</f>
        <v>100220</v>
      </c>
      <c r="Q109" t="s">
        <v>28</v>
      </c>
      <c r="R109" s="11">
        <f>SUM(P108-Q108)</f>
        <v>89705</v>
      </c>
    </row>
    <row r="110" spans="2:18" ht="15.75" thickBot="1" x14ac:dyDescent="0.3"/>
    <row r="111" spans="2:18" ht="15.75" thickBot="1" x14ac:dyDescent="0.3">
      <c r="B111" s="48">
        <v>44847</v>
      </c>
      <c r="C111" s="49"/>
      <c r="D111" s="49"/>
      <c r="E111" s="50"/>
      <c r="F111" s="6"/>
      <c r="H111" s="48">
        <v>44848</v>
      </c>
      <c r="I111" s="49"/>
      <c r="J111" s="49"/>
      <c r="K111" s="50"/>
      <c r="L111" s="6"/>
      <c r="N111" s="48">
        <v>44849</v>
      </c>
      <c r="O111" s="49"/>
      <c r="P111" s="49"/>
      <c r="Q111" s="50"/>
      <c r="R111" s="6"/>
    </row>
    <row r="112" spans="2:18" ht="15.75" thickTop="1" x14ac:dyDescent="0.25">
      <c r="B112" s="19" t="s">
        <v>0</v>
      </c>
      <c r="C112" s="20"/>
      <c r="D112" s="7">
        <v>54300</v>
      </c>
      <c r="E112" s="2"/>
      <c r="H112" s="19" t="s">
        <v>0</v>
      </c>
      <c r="I112" s="20"/>
      <c r="J112" s="7">
        <v>48000</v>
      </c>
      <c r="K112" s="2"/>
      <c r="N112" s="19" t="s">
        <v>0</v>
      </c>
      <c r="O112" s="20"/>
      <c r="P112" s="7">
        <v>14700</v>
      </c>
      <c r="Q112" s="2"/>
    </row>
    <row r="113" spans="2:17" x14ac:dyDescent="0.25">
      <c r="B113" s="12" t="s">
        <v>1</v>
      </c>
      <c r="C113" s="13"/>
      <c r="D113" s="8">
        <v>12400</v>
      </c>
      <c r="E113" s="3"/>
      <c r="H113" s="12" t="s">
        <v>1</v>
      </c>
      <c r="I113" s="13"/>
      <c r="J113" s="8">
        <v>35600</v>
      </c>
      <c r="K113" s="3"/>
      <c r="N113" s="12" t="s">
        <v>1</v>
      </c>
      <c r="O113" s="13"/>
      <c r="P113" s="8">
        <v>11200</v>
      </c>
      <c r="Q113" s="3"/>
    </row>
    <row r="114" spans="2:17" x14ac:dyDescent="0.25">
      <c r="B114" s="12" t="s">
        <v>2</v>
      </c>
      <c r="C114" s="13"/>
      <c r="D114" s="8">
        <v>66200</v>
      </c>
      <c r="E114" s="3"/>
      <c r="H114" s="12" t="s">
        <v>2</v>
      </c>
      <c r="I114" s="13"/>
      <c r="J114" s="8">
        <v>61400</v>
      </c>
      <c r="K114" s="3"/>
      <c r="N114" s="12" t="s">
        <v>2</v>
      </c>
      <c r="O114" s="13"/>
      <c r="P114" s="8">
        <v>74800</v>
      </c>
      <c r="Q114" s="3"/>
    </row>
    <row r="115" spans="2:17" x14ac:dyDescent="0.25">
      <c r="B115" s="12" t="s">
        <v>3</v>
      </c>
      <c r="C115" s="13"/>
      <c r="D115" s="8">
        <v>10000</v>
      </c>
      <c r="E115" s="3"/>
      <c r="H115" s="12" t="s">
        <v>3</v>
      </c>
      <c r="I115" s="13"/>
      <c r="J115" s="8">
        <v>9000</v>
      </c>
      <c r="K115" s="3"/>
      <c r="N115" s="12" t="s">
        <v>3</v>
      </c>
      <c r="O115" s="13"/>
      <c r="P115" s="8">
        <v>3000</v>
      </c>
      <c r="Q115" s="3"/>
    </row>
    <row r="116" spans="2:17" x14ac:dyDescent="0.25">
      <c r="B116" s="12" t="s">
        <v>4</v>
      </c>
      <c r="C116" s="13"/>
      <c r="D116" s="8">
        <v>50000</v>
      </c>
      <c r="E116" s="3"/>
      <c r="H116" s="12" t="s">
        <v>4</v>
      </c>
      <c r="I116" s="13"/>
      <c r="J116" s="8">
        <v>45000</v>
      </c>
      <c r="K116" s="3"/>
      <c r="N116" s="12" t="s">
        <v>4</v>
      </c>
      <c r="O116" s="13"/>
      <c r="P116" s="8">
        <v>23700</v>
      </c>
      <c r="Q116" s="3"/>
    </row>
    <row r="117" spans="2:17" x14ac:dyDescent="0.25">
      <c r="B117" s="12" t="s">
        <v>5</v>
      </c>
      <c r="C117" s="13"/>
      <c r="D117" s="8">
        <v>1200</v>
      </c>
      <c r="E117" s="3"/>
      <c r="H117" s="12" t="s">
        <v>5</v>
      </c>
      <c r="I117" s="13"/>
      <c r="J117" s="8">
        <v>2500</v>
      </c>
      <c r="K117" s="3"/>
      <c r="N117" s="12" t="s">
        <v>5</v>
      </c>
      <c r="O117" s="13"/>
      <c r="P117" s="8">
        <v>1800</v>
      </c>
      <c r="Q117" s="3"/>
    </row>
    <row r="118" spans="2:17" x14ac:dyDescent="0.25">
      <c r="B118" s="12" t="s">
        <v>6</v>
      </c>
      <c r="C118" s="13"/>
      <c r="D118" s="8">
        <v>1000</v>
      </c>
      <c r="E118" s="3"/>
      <c r="H118" s="12" t="s">
        <v>6</v>
      </c>
      <c r="I118" s="13"/>
      <c r="J118" s="8">
        <v>2500</v>
      </c>
      <c r="K118" s="3"/>
      <c r="N118" s="12" t="s">
        <v>6</v>
      </c>
      <c r="O118" s="13"/>
      <c r="P118" s="8"/>
      <c r="Q118" s="3"/>
    </row>
    <row r="119" spans="2:17" x14ac:dyDescent="0.25">
      <c r="B119" s="12" t="s">
        <v>7</v>
      </c>
      <c r="C119" s="13"/>
      <c r="D119" s="8">
        <v>42000</v>
      </c>
      <c r="E119" s="3"/>
      <c r="H119" s="12" t="s">
        <v>7</v>
      </c>
      <c r="I119" s="13"/>
      <c r="J119" s="8">
        <v>42000</v>
      </c>
      <c r="K119" s="3"/>
      <c r="N119" s="12" t="s">
        <v>7</v>
      </c>
      <c r="O119" s="13"/>
      <c r="P119" s="8">
        <v>42000</v>
      </c>
      <c r="Q119" s="3"/>
    </row>
    <row r="120" spans="2:17" x14ac:dyDescent="0.25">
      <c r="B120" s="12" t="s">
        <v>8</v>
      </c>
      <c r="C120" s="13"/>
      <c r="D120" s="8">
        <v>10000</v>
      </c>
      <c r="E120" s="3"/>
      <c r="H120" s="12" t="s">
        <v>8</v>
      </c>
      <c r="I120" s="13"/>
      <c r="J120" s="8">
        <v>6500</v>
      </c>
      <c r="K120" s="3"/>
      <c r="N120" s="12" t="s">
        <v>8</v>
      </c>
      <c r="O120" s="13"/>
      <c r="P120" s="8"/>
      <c r="Q120" s="3"/>
    </row>
    <row r="121" spans="2:17" x14ac:dyDescent="0.25">
      <c r="B121" s="12" t="s">
        <v>9</v>
      </c>
      <c r="C121" s="13"/>
      <c r="D121" s="8"/>
      <c r="E121" s="3"/>
      <c r="H121" s="12" t="s">
        <v>9</v>
      </c>
      <c r="I121" s="13"/>
      <c r="J121" s="8"/>
      <c r="K121" s="3"/>
      <c r="N121" s="12" t="s">
        <v>9</v>
      </c>
      <c r="O121" s="13"/>
      <c r="P121" s="8"/>
      <c r="Q121" s="3"/>
    </row>
    <row r="122" spans="2:17" x14ac:dyDescent="0.25">
      <c r="B122" s="12" t="s">
        <v>35</v>
      </c>
      <c r="C122" s="13"/>
      <c r="D122" s="8"/>
      <c r="E122" s="3"/>
      <c r="H122" s="12" t="s">
        <v>35</v>
      </c>
      <c r="I122" s="13"/>
      <c r="J122" s="8"/>
      <c r="K122" s="3"/>
      <c r="N122" s="12" t="s">
        <v>35</v>
      </c>
      <c r="O122" s="13"/>
      <c r="P122" s="8"/>
      <c r="Q122" s="3"/>
    </row>
    <row r="123" spans="2:17" x14ac:dyDescent="0.25">
      <c r="B123" s="12"/>
      <c r="C123" s="13"/>
      <c r="D123" s="3" t="s">
        <v>33</v>
      </c>
      <c r="E123" s="3" t="s">
        <v>34</v>
      </c>
      <c r="H123" s="12"/>
      <c r="I123" s="13"/>
      <c r="J123" s="3" t="s">
        <v>33</v>
      </c>
      <c r="K123" s="3" t="s">
        <v>34</v>
      </c>
      <c r="N123" s="12"/>
      <c r="O123" s="13"/>
      <c r="P123" s="3" t="s">
        <v>33</v>
      </c>
      <c r="Q123" s="3" t="s">
        <v>34</v>
      </c>
    </row>
    <row r="124" spans="2:17" x14ac:dyDescent="0.25">
      <c r="B124" s="12" t="s">
        <v>11</v>
      </c>
      <c r="C124" s="13"/>
      <c r="D124" s="3">
        <v>10600</v>
      </c>
      <c r="E124" s="9">
        <v>600</v>
      </c>
      <c r="H124" s="12" t="s">
        <v>11</v>
      </c>
      <c r="I124" s="13"/>
      <c r="J124" s="3"/>
      <c r="K124" s="9"/>
      <c r="N124" s="12" t="s">
        <v>11</v>
      </c>
      <c r="O124" s="13"/>
      <c r="P124" s="3">
        <v>800</v>
      </c>
      <c r="Q124" s="9"/>
    </row>
    <row r="125" spans="2:17" x14ac:dyDescent="0.25">
      <c r="B125" s="18" t="s">
        <v>24</v>
      </c>
      <c r="C125" s="13"/>
      <c r="D125" s="3"/>
      <c r="E125" s="9">
        <v>4500</v>
      </c>
      <c r="H125" s="18" t="s">
        <v>24</v>
      </c>
      <c r="I125" s="13"/>
      <c r="J125" s="3"/>
      <c r="K125" s="9">
        <v>4500</v>
      </c>
      <c r="N125" s="18" t="s">
        <v>24</v>
      </c>
      <c r="O125" s="13"/>
      <c r="P125" s="3"/>
      <c r="Q125" s="9">
        <v>4500</v>
      </c>
    </row>
    <row r="126" spans="2:17" x14ac:dyDescent="0.25">
      <c r="B126" s="18" t="s">
        <v>25</v>
      </c>
      <c r="C126" s="13"/>
      <c r="D126" s="3"/>
      <c r="E126" s="9">
        <v>50000</v>
      </c>
      <c r="H126" s="18" t="s">
        <v>25</v>
      </c>
      <c r="I126" s="13"/>
      <c r="J126" s="3"/>
      <c r="K126" s="9">
        <v>50000</v>
      </c>
      <c r="N126" s="18" t="s">
        <v>25</v>
      </c>
      <c r="O126" s="13"/>
      <c r="P126" s="3"/>
      <c r="Q126" s="9">
        <v>50000</v>
      </c>
    </row>
    <row r="127" spans="2:17" x14ac:dyDescent="0.25">
      <c r="B127" s="18" t="s">
        <v>26</v>
      </c>
      <c r="C127" s="13"/>
      <c r="D127" s="3"/>
      <c r="E127" s="9">
        <v>45000</v>
      </c>
      <c r="H127" s="18" t="s">
        <v>26</v>
      </c>
      <c r="I127" s="13"/>
      <c r="J127" s="3"/>
      <c r="K127" s="9">
        <v>45000</v>
      </c>
      <c r="N127" s="18" t="s">
        <v>26</v>
      </c>
      <c r="O127" s="13"/>
      <c r="P127" s="3"/>
      <c r="Q127" s="9">
        <v>45000</v>
      </c>
    </row>
    <row r="128" spans="2:17" x14ac:dyDescent="0.25">
      <c r="B128" s="18" t="s">
        <v>15</v>
      </c>
      <c r="C128" s="13"/>
      <c r="D128" s="3"/>
      <c r="E128" s="9"/>
      <c r="H128" s="18" t="s">
        <v>15</v>
      </c>
      <c r="I128" s="13"/>
      <c r="J128" s="3"/>
      <c r="K128" s="9"/>
      <c r="N128" s="18" t="s">
        <v>15</v>
      </c>
      <c r="O128" s="13"/>
      <c r="P128" s="3"/>
      <c r="Q128" s="9">
        <v>50800</v>
      </c>
    </row>
    <row r="129" spans="2:17" x14ac:dyDescent="0.25">
      <c r="B129" s="12" t="s">
        <v>16</v>
      </c>
      <c r="C129" s="13"/>
      <c r="D129" s="3"/>
      <c r="E129" s="9"/>
      <c r="H129" s="12" t="s">
        <v>16</v>
      </c>
      <c r="I129" s="13"/>
      <c r="J129" s="3"/>
      <c r="K129" s="9"/>
      <c r="N129" s="12" t="s">
        <v>16</v>
      </c>
      <c r="O129" s="13"/>
      <c r="P129" s="3"/>
      <c r="Q129" s="9"/>
    </row>
    <row r="130" spans="2:17" x14ac:dyDescent="0.25">
      <c r="B130" s="12" t="s">
        <v>17</v>
      </c>
      <c r="C130" s="13"/>
      <c r="D130" s="3"/>
      <c r="E130" s="9"/>
      <c r="H130" s="12" t="s">
        <v>17</v>
      </c>
      <c r="I130" s="13"/>
      <c r="J130" s="3"/>
      <c r="K130" s="9"/>
      <c r="N130" s="12" t="s">
        <v>17</v>
      </c>
      <c r="O130" s="13"/>
      <c r="P130" s="3"/>
      <c r="Q130" s="9"/>
    </row>
    <row r="131" spans="2:17" x14ac:dyDescent="0.25">
      <c r="B131" s="12" t="s">
        <v>18</v>
      </c>
      <c r="C131" s="13"/>
      <c r="D131" s="3"/>
      <c r="E131" s="9"/>
      <c r="H131" s="12" t="s">
        <v>18</v>
      </c>
      <c r="I131" s="13"/>
      <c r="J131" s="3"/>
      <c r="K131" s="9"/>
      <c r="N131" s="12" t="s">
        <v>18</v>
      </c>
      <c r="O131" s="13"/>
      <c r="P131" s="3"/>
      <c r="Q131" s="9"/>
    </row>
    <row r="132" spans="2:17" x14ac:dyDescent="0.25">
      <c r="B132" s="12" t="s">
        <v>19</v>
      </c>
      <c r="C132" s="13"/>
      <c r="D132" s="3"/>
      <c r="H132" s="12" t="s">
        <v>19</v>
      </c>
      <c r="I132" s="13"/>
      <c r="J132" s="3"/>
      <c r="N132" s="12" t="s">
        <v>19</v>
      </c>
      <c r="O132" s="13"/>
      <c r="P132" s="3"/>
    </row>
    <row r="133" spans="2:17" x14ac:dyDescent="0.25">
      <c r="B133" s="12" t="s">
        <v>20</v>
      </c>
      <c r="C133" s="13"/>
      <c r="D133" s="3"/>
      <c r="E133" s="9"/>
      <c r="H133" s="12" t="s">
        <v>20</v>
      </c>
      <c r="I133" s="13"/>
      <c r="J133" s="3"/>
      <c r="K133" s="9">
        <v>57750</v>
      </c>
      <c r="N133" s="12" t="s">
        <v>20</v>
      </c>
      <c r="O133" s="13"/>
      <c r="P133" s="3"/>
      <c r="Q133" s="9"/>
    </row>
    <row r="134" spans="2:17" x14ac:dyDescent="0.25">
      <c r="B134" s="12" t="s">
        <v>21</v>
      </c>
      <c r="C134" s="13"/>
      <c r="D134" s="3"/>
      <c r="E134" s="9"/>
      <c r="H134" s="12" t="s">
        <v>21</v>
      </c>
      <c r="I134" s="13"/>
      <c r="J134" s="3"/>
      <c r="K134" s="9"/>
      <c r="N134" s="12" t="s">
        <v>21</v>
      </c>
      <c r="O134" s="13"/>
      <c r="P134" s="3"/>
      <c r="Q134" s="9"/>
    </row>
    <row r="135" spans="2:17" x14ac:dyDescent="0.25">
      <c r="B135" s="12" t="s">
        <v>22</v>
      </c>
      <c r="C135" s="13"/>
      <c r="D135" s="3"/>
      <c r="E135" s="9"/>
      <c r="H135" s="12" t="s">
        <v>22</v>
      </c>
      <c r="I135" s="13"/>
      <c r="J135" s="3"/>
      <c r="K135" s="9"/>
      <c r="N135" s="12" t="s">
        <v>22</v>
      </c>
      <c r="O135" s="13"/>
      <c r="P135" s="3"/>
      <c r="Q135" s="9"/>
    </row>
    <row r="136" spans="2:17" x14ac:dyDescent="0.25">
      <c r="B136" s="12" t="s">
        <v>23</v>
      </c>
      <c r="C136" s="13"/>
      <c r="D136" s="3"/>
      <c r="E136" s="9"/>
      <c r="H136" s="12" t="s">
        <v>23</v>
      </c>
      <c r="I136" s="13"/>
      <c r="J136" s="3"/>
      <c r="K136" s="9"/>
      <c r="N136" s="12" t="s">
        <v>23</v>
      </c>
      <c r="O136" s="13"/>
      <c r="P136" s="3"/>
      <c r="Q136" s="9"/>
    </row>
    <row r="137" spans="2:17" x14ac:dyDescent="0.25">
      <c r="B137" s="12" t="s">
        <v>12</v>
      </c>
      <c r="C137" s="13"/>
      <c r="D137" s="3"/>
      <c r="E137" s="9">
        <v>41555</v>
      </c>
      <c r="H137" s="12" t="s">
        <v>12</v>
      </c>
      <c r="I137" s="13"/>
      <c r="J137" s="3"/>
      <c r="K137" s="9"/>
      <c r="N137" s="12" t="s">
        <v>12</v>
      </c>
      <c r="O137" s="13"/>
      <c r="P137" s="3"/>
      <c r="Q137" s="9"/>
    </row>
    <row r="138" spans="2:17" x14ac:dyDescent="0.25">
      <c r="B138" s="12" t="s">
        <v>13</v>
      </c>
      <c r="C138" s="13"/>
      <c r="D138" s="3"/>
      <c r="E138" s="9"/>
      <c r="H138" s="12" t="s">
        <v>13</v>
      </c>
      <c r="I138" s="13"/>
      <c r="J138" s="3"/>
      <c r="K138" s="9"/>
      <c r="N138" s="12" t="s">
        <v>13</v>
      </c>
      <c r="O138" s="13"/>
      <c r="P138" s="3"/>
      <c r="Q138" s="9"/>
    </row>
    <row r="139" spans="2:17" x14ac:dyDescent="0.25">
      <c r="B139" s="12" t="s">
        <v>14</v>
      </c>
      <c r="C139" s="13"/>
      <c r="D139" s="3"/>
      <c r="E139" s="9"/>
      <c r="H139" s="12" t="s">
        <v>14</v>
      </c>
      <c r="I139" s="13"/>
      <c r="J139" s="3"/>
      <c r="K139" s="9"/>
      <c r="N139" s="12" t="s">
        <v>14</v>
      </c>
      <c r="O139" s="13"/>
      <c r="P139" s="3"/>
      <c r="Q139" s="9"/>
    </row>
    <row r="140" spans="2:17" x14ac:dyDescent="0.25">
      <c r="B140" s="12" t="s">
        <v>27</v>
      </c>
      <c r="C140" s="13"/>
      <c r="D140" s="3"/>
      <c r="E140" s="9"/>
      <c r="H140" s="12" t="s">
        <v>27</v>
      </c>
      <c r="I140" s="13"/>
      <c r="J140" s="3"/>
      <c r="K140" s="9"/>
      <c r="N140" s="12" t="s">
        <v>27</v>
      </c>
      <c r="O140" s="13"/>
      <c r="P140" s="3"/>
      <c r="Q140" s="9"/>
    </row>
    <row r="141" spans="2:17" x14ac:dyDescent="0.25">
      <c r="B141" s="12" t="s">
        <v>31</v>
      </c>
      <c r="C141" s="13"/>
      <c r="D141" s="3"/>
      <c r="E141" s="9">
        <v>6000</v>
      </c>
      <c r="H141" s="12" t="s">
        <v>31</v>
      </c>
      <c r="I141" s="13"/>
      <c r="J141" s="3"/>
      <c r="K141" s="9">
        <v>39500</v>
      </c>
      <c r="N141" s="12" t="s">
        <v>31</v>
      </c>
      <c r="O141" s="13"/>
      <c r="P141" s="3"/>
      <c r="Q141" s="9"/>
    </row>
    <row r="142" spans="2:17" x14ac:dyDescent="0.25">
      <c r="B142" s="12" t="s">
        <v>32</v>
      </c>
      <c r="C142" s="13"/>
      <c r="D142" s="3"/>
      <c r="E142" s="9"/>
      <c r="H142" s="12" t="s">
        <v>32</v>
      </c>
      <c r="I142" s="13"/>
      <c r="J142" s="3"/>
      <c r="K142" s="9"/>
      <c r="N142" s="12" t="s">
        <v>32</v>
      </c>
      <c r="O142" s="13"/>
      <c r="P142" s="3" t="s">
        <v>42</v>
      </c>
      <c r="Q142" s="9">
        <v>224000</v>
      </c>
    </row>
    <row r="143" spans="2:17" x14ac:dyDescent="0.25">
      <c r="B143" s="14"/>
      <c r="C143" s="15"/>
      <c r="D143" s="3" t="s">
        <v>29</v>
      </c>
      <c r="E143" s="3" t="s">
        <v>30</v>
      </c>
      <c r="H143" s="14"/>
      <c r="I143" s="15"/>
      <c r="J143" s="3" t="s">
        <v>29</v>
      </c>
      <c r="K143" s="3" t="s">
        <v>30</v>
      </c>
      <c r="N143" s="14"/>
      <c r="O143" s="15"/>
      <c r="P143" s="3" t="s">
        <v>29</v>
      </c>
      <c r="Q143" s="3" t="s">
        <v>30</v>
      </c>
    </row>
    <row r="144" spans="2:17" ht="15.75" thickBot="1" x14ac:dyDescent="0.3">
      <c r="B144" s="16" t="s">
        <v>28</v>
      </c>
      <c r="C144" s="17"/>
      <c r="D144" s="10">
        <f>SUM(D112:D122)</f>
        <v>247100</v>
      </c>
      <c r="E144" s="4">
        <f>SUM(E125:E142)</f>
        <v>147055</v>
      </c>
      <c r="H144" s="16" t="s">
        <v>28</v>
      </c>
      <c r="I144" s="17"/>
      <c r="J144" s="10">
        <f>SUM(J112:J122)</f>
        <v>252500</v>
      </c>
      <c r="K144" s="4">
        <f>SUM(K125:K142)</f>
        <v>196750</v>
      </c>
      <c r="N144" s="16" t="s">
        <v>28</v>
      </c>
      <c r="O144" s="17"/>
      <c r="P144" s="10">
        <f>SUM(P112:P122)</f>
        <v>171200</v>
      </c>
      <c r="Q144" s="4">
        <f>SUM(Q125:Q142)</f>
        <v>374300</v>
      </c>
    </row>
    <row r="145" spans="2:18" ht="15.75" thickTop="1" x14ac:dyDescent="0.25">
      <c r="E145" t="s">
        <v>28</v>
      </c>
      <c r="F145" s="11">
        <f>SUM(D144-E144)</f>
        <v>100045</v>
      </c>
      <c r="K145" t="s">
        <v>28</v>
      </c>
      <c r="L145" s="11">
        <f>SUM(J144-K144)</f>
        <v>55750</v>
      </c>
      <c r="Q145" t="s">
        <v>28</v>
      </c>
      <c r="R145" s="11">
        <f>SUM(P144-Q144)</f>
        <v>-203100</v>
      </c>
    </row>
    <row r="146" spans="2:18" ht="15.75" thickBot="1" x14ac:dyDescent="0.3"/>
    <row r="147" spans="2:18" ht="15.75" thickBot="1" x14ac:dyDescent="0.3">
      <c r="B147" s="48">
        <v>44852</v>
      </c>
      <c r="C147" s="49"/>
      <c r="D147" s="49"/>
      <c r="E147" s="50"/>
      <c r="F147" s="6"/>
      <c r="H147" s="48">
        <v>44853</v>
      </c>
      <c r="I147" s="49"/>
      <c r="J147" s="49"/>
      <c r="K147" s="50"/>
      <c r="L147" s="6"/>
      <c r="N147" s="48">
        <v>44854</v>
      </c>
      <c r="O147" s="49"/>
      <c r="P147" s="49"/>
      <c r="Q147" s="50"/>
      <c r="R147" s="6"/>
    </row>
    <row r="148" spans="2:18" ht="15.75" thickTop="1" x14ac:dyDescent="0.25">
      <c r="B148" s="19" t="s">
        <v>0</v>
      </c>
      <c r="C148" s="20"/>
      <c r="D148" s="7">
        <v>35700</v>
      </c>
      <c r="E148" s="2"/>
      <c r="H148" s="19" t="s">
        <v>0</v>
      </c>
      <c r="I148" s="20"/>
      <c r="J148" s="7">
        <v>67200</v>
      </c>
      <c r="K148" s="2"/>
      <c r="N148" s="19" t="s">
        <v>0</v>
      </c>
      <c r="O148" s="20"/>
      <c r="P148" s="7">
        <v>55650</v>
      </c>
      <c r="Q148" s="2"/>
    </row>
    <row r="149" spans="2:18" x14ac:dyDescent="0.25">
      <c r="B149" s="12" t="s">
        <v>1</v>
      </c>
      <c r="C149" s="13"/>
      <c r="D149" s="8">
        <v>33400</v>
      </c>
      <c r="E149" s="3"/>
      <c r="H149" s="12" t="s">
        <v>1</v>
      </c>
      <c r="I149" s="13"/>
      <c r="J149" s="8">
        <v>36300</v>
      </c>
      <c r="K149" s="3"/>
      <c r="N149" s="12" t="s">
        <v>1</v>
      </c>
      <c r="O149" s="13"/>
      <c r="P149" s="8">
        <v>21500</v>
      </c>
      <c r="Q149" s="3"/>
    </row>
    <row r="150" spans="2:18" x14ac:dyDescent="0.25">
      <c r="B150" s="12" t="s">
        <v>2</v>
      </c>
      <c r="C150" s="13"/>
      <c r="D150" s="8">
        <v>65400</v>
      </c>
      <c r="E150" s="3"/>
      <c r="H150" s="12" t="s">
        <v>2</v>
      </c>
      <c r="I150" s="13"/>
      <c r="J150" s="8">
        <v>60100</v>
      </c>
      <c r="K150" s="3"/>
      <c r="N150" s="12" t="s">
        <v>2</v>
      </c>
      <c r="O150" s="13"/>
      <c r="P150" s="8">
        <v>76750</v>
      </c>
      <c r="Q150" s="3"/>
    </row>
    <row r="151" spans="2:18" x14ac:dyDescent="0.25">
      <c r="B151" s="12" t="s">
        <v>3</v>
      </c>
      <c r="C151" s="13"/>
      <c r="D151" s="8">
        <v>13100</v>
      </c>
      <c r="E151" s="3"/>
      <c r="H151" s="12" t="s">
        <v>3</v>
      </c>
      <c r="I151" s="13"/>
      <c r="J151" s="8">
        <v>14000</v>
      </c>
      <c r="K151" s="3"/>
      <c r="N151" s="12" t="s">
        <v>3</v>
      </c>
      <c r="O151" s="13"/>
      <c r="P151" s="8">
        <v>8700</v>
      </c>
      <c r="Q151" s="3"/>
    </row>
    <row r="152" spans="2:18" x14ac:dyDescent="0.25">
      <c r="B152" s="12" t="s">
        <v>4</v>
      </c>
      <c r="C152" s="13"/>
      <c r="D152" s="8">
        <v>32000</v>
      </c>
      <c r="E152" s="3"/>
      <c r="H152" s="12" t="s">
        <v>4</v>
      </c>
      <c r="I152" s="13"/>
      <c r="J152" s="8">
        <v>39400</v>
      </c>
      <c r="K152" s="3"/>
      <c r="N152" s="12" t="s">
        <v>4</v>
      </c>
      <c r="O152" s="13"/>
      <c r="P152" s="8">
        <v>35800</v>
      </c>
      <c r="Q152" s="3"/>
    </row>
    <row r="153" spans="2:18" x14ac:dyDescent="0.25">
      <c r="B153" s="12" t="s">
        <v>5</v>
      </c>
      <c r="C153" s="13"/>
      <c r="D153" s="8">
        <v>13650</v>
      </c>
      <c r="E153" s="3"/>
      <c r="H153" s="12" t="s">
        <v>5</v>
      </c>
      <c r="I153" s="13"/>
      <c r="J153" s="8">
        <v>7700</v>
      </c>
      <c r="K153" s="3"/>
      <c r="N153" s="12" t="s">
        <v>5</v>
      </c>
      <c r="O153" s="13"/>
      <c r="P153" s="8">
        <v>6900</v>
      </c>
      <c r="Q153" s="3"/>
    </row>
    <row r="154" spans="2:18" x14ac:dyDescent="0.25">
      <c r="B154" s="12" t="s">
        <v>6</v>
      </c>
      <c r="C154" s="13"/>
      <c r="D154" s="8">
        <v>4000</v>
      </c>
      <c r="E154" s="3"/>
      <c r="H154" s="12" t="s">
        <v>6</v>
      </c>
      <c r="I154" s="13"/>
      <c r="J154" s="8">
        <v>2500</v>
      </c>
      <c r="K154" s="3"/>
      <c r="N154" s="12" t="s">
        <v>6</v>
      </c>
      <c r="O154" s="13"/>
      <c r="P154" s="8">
        <v>2500</v>
      </c>
      <c r="Q154" s="3"/>
    </row>
    <row r="155" spans="2:18" x14ac:dyDescent="0.25">
      <c r="B155" s="12" t="s">
        <v>7</v>
      </c>
      <c r="C155" s="13"/>
      <c r="D155" s="8">
        <v>35000</v>
      </c>
      <c r="E155" s="3"/>
      <c r="H155" s="12" t="s">
        <v>7</v>
      </c>
      <c r="I155" s="13"/>
      <c r="J155" s="8">
        <v>50000</v>
      </c>
      <c r="K155" s="3"/>
      <c r="N155" s="12" t="s">
        <v>7</v>
      </c>
      <c r="O155" s="13"/>
      <c r="P155" s="8">
        <v>50000</v>
      </c>
      <c r="Q155" s="3"/>
    </row>
    <row r="156" spans="2:18" x14ac:dyDescent="0.25">
      <c r="B156" s="12" t="s">
        <v>8</v>
      </c>
      <c r="C156" s="13"/>
      <c r="D156" s="8">
        <v>11700</v>
      </c>
      <c r="E156" s="3"/>
      <c r="H156" s="12" t="s">
        <v>8</v>
      </c>
      <c r="I156" s="13"/>
      <c r="J156" s="8">
        <v>11500</v>
      </c>
      <c r="K156" s="3"/>
      <c r="N156" s="12" t="s">
        <v>8</v>
      </c>
      <c r="O156" s="13"/>
      <c r="P156" s="8">
        <v>37700</v>
      </c>
      <c r="Q156" s="3"/>
    </row>
    <row r="157" spans="2:18" x14ac:dyDescent="0.25">
      <c r="B157" s="12" t="s">
        <v>9</v>
      </c>
      <c r="C157" s="13"/>
      <c r="D157" s="8"/>
      <c r="E157" s="3"/>
      <c r="H157" s="12" t="s">
        <v>9</v>
      </c>
      <c r="I157" s="13"/>
      <c r="J157" s="8"/>
      <c r="K157" s="3"/>
      <c r="N157" s="12" t="s">
        <v>9</v>
      </c>
      <c r="O157" s="13"/>
      <c r="P157" s="8"/>
      <c r="Q157" s="3"/>
    </row>
    <row r="158" spans="2:18" x14ac:dyDescent="0.25">
      <c r="B158" s="12" t="s">
        <v>35</v>
      </c>
      <c r="C158" s="13"/>
      <c r="D158" s="8"/>
      <c r="E158" s="3"/>
      <c r="H158" s="12" t="s">
        <v>35</v>
      </c>
      <c r="I158" s="13"/>
      <c r="J158" s="8"/>
      <c r="K158" s="3"/>
      <c r="N158" s="12" t="s">
        <v>35</v>
      </c>
      <c r="O158" s="13"/>
      <c r="P158" s="8"/>
      <c r="Q158" s="3"/>
    </row>
    <row r="159" spans="2:18" x14ac:dyDescent="0.25">
      <c r="B159" s="12"/>
      <c r="C159" s="13"/>
      <c r="D159" s="3" t="s">
        <v>33</v>
      </c>
      <c r="E159" s="3" t="s">
        <v>34</v>
      </c>
      <c r="H159" s="12"/>
      <c r="I159" s="13"/>
      <c r="J159" s="3" t="s">
        <v>33</v>
      </c>
      <c r="K159" s="3" t="s">
        <v>34</v>
      </c>
      <c r="N159" s="12"/>
      <c r="O159" s="13"/>
      <c r="P159" s="3" t="s">
        <v>33</v>
      </c>
      <c r="Q159" s="3" t="s">
        <v>34</v>
      </c>
    </row>
    <row r="160" spans="2:18" x14ac:dyDescent="0.25">
      <c r="B160" s="12" t="s">
        <v>11</v>
      </c>
      <c r="C160" s="13"/>
      <c r="D160" s="3">
        <v>1500</v>
      </c>
      <c r="E160" s="9">
        <v>32000</v>
      </c>
      <c r="H160" s="12" t="s">
        <v>11</v>
      </c>
      <c r="I160" s="13"/>
      <c r="J160" s="3">
        <v>2900</v>
      </c>
      <c r="K160" s="9">
        <v>10700</v>
      </c>
      <c r="N160" s="12" t="s">
        <v>11</v>
      </c>
      <c r="O160" s="13"/>
      <c r="P160" s="3"/>
      <c r="Q160" s="9">
        <v>2200</v>
      </c>
    </row>
    <row r="161" spans="2:17" x14ac:dyDescent="0.25">
      <c r="B161" s="18" t="s">
        <v>24</v>
      </c>
      <c r="C161" s="13"/>
      <c r="D161" s="3"/>
      <c r="E161" s="9">
        <v>5600</v>
      </c>
      <c r="H161" s="18" t="s">
        <v>24</v>
      </c>
      <c r="I161" s="13"/>
      <c r="J161" s="3"/>
      <c r="K161" s="9">
        <v>5000</v>
      </c>
      <c r="N161" s="18" t="s">
        <v>24</v>
      </c>
      <c r="O161" s="13"/>
      <c r="P161" s="3"/>
      <c r="Q161" s="9">
        <v>5400</v>
      </c>
    </row>
    <row r="162" spans="2:17" x14ac:dyDescent="0.25">
      <c r="B162" s="18" t="s">
        <v>25</v>
      </c>
      <c r="C162" s="13"/>
      <c r="D162" s="3"/>
      <c r="E162" s="9">
        <v>50000</v>
      </c>
      <c r="H162" s="18" t="s">
        <v>25</v>
      </c>
      <c r="I162" s="13"/>
      <c r="J162" s="3"/>
      <c r="K162" s="9">
        <v>50000</v>
      </c>
      <c r="N162" s="18" t="s">
        <v>25</v>
      </c>
      <c r="O162" s="13"/>
      <c r="P162" s="3"/>
      <c r="Q162" s="9">
        <v>50000</v>
      </c>
    </row>
    <row r="163" spans="2:17" x14ac:dyDescent="0.25">
      <c r="B163" s="18" t="s">
        <v>26</v>
      </c>
      <c r="C163" s="13"/>
      <c r="D163" s="3"/>
      <c r="E163" s="9">
        <v>45000</v>
      </c>
      <c r="H163" s="18" t="s">
        <v>26</v>
      </c>
      <c r="I163" s="13"/>
      <c r="J163" s="3"/>
      <c r="K163" s="9">
        <v>45000</v>
      </c>
      <c r="N163" s="18" t="s">
        <v>26</v>
      </c>
      <c r="O163" s="13"/>
      <c r="P163" s="3"/>
      <c r="Q163" s="9">
        <v>45000</v>
      </c>
    </row>
    <row r="164" spans="2:17" x14ac:dyDescent="0.25">
      <c r="B164" s="18" t="s">
        <v>15</v>
      </c>
      <c r="C164" s="13"/>
      <c r="D164" s="3"/>
      <c r="E164" s="9"/>
      <c r="H164" s="18" t="s">
        <v>15</v>
      </c>
      <c r="I164" s="13"/>
      <c r="J164" s="3"/>
      <c r="K164" s="9"/>
      <c r="N164" s="18" t="s">
        <v>15</v>
      </c>
      <c r="O164" s="13"/>
      <c r="P164" s="3"/>
      <c r="Q164" s="9"/>
    </row>
    <row r="165" spans="2:17" x14ac:dyDescent="0.25">
      <c r="B165" s="12" t="s">
        <v>16</v>
      </c>
      <c r="C165" s="13"/>
      <c r="D165" s="3"/>
      <c r="E165" s="9"/>
      <c r="H165" s="12" t="s">
        <v>16</v>
      </c>
      <c r="I165" s="13"/>
      <c r="J165" s="3"/>
      <c r="K165" s="9"/>
      <c r="N165" s="12" t="s">
        <v>16</v>
      </c>
      <c r="O165" s="13"/>
      <c r="P165" s="3"/>
      <c r="Q165" s="9"/>
    </row>
    <row r="166" spans="2:17" x14ac:dyDescent="0.25">
      <c r="B166" s="12" t="s">
        <v>17</v>
      </c>
      <c r="C166" s="13"/>
      <c r="D166" s="3"/>
      <c r="E166" s="9"/>
      <c r="H166" s="12" t="s">
        <v>17</v>
      </c>
      <c r="I166" s="13"/>
      <c r="J166" s="3"/>
      <c r="K166" s="9">
        <v>59262</v>
      </c>
      <c r="N166" s="12" t="s">
        <v>17</v>
      </c>
      <c r="O166" s="13"/>
      <c r="P166" s="3"/>
      <c r="Q166" s="9"/>
    </row>
    <row r="167" spans="2:17" x14ac:dyDescent="0.25">
      <c r="B167" s="12" t="s">
        <v>18</v>
      </c>
      <c r="C167" s="13"/>
      <c r="D167" s="3"/>
      <c r="E167" s="9"/>
      <c r="H167" s="12" t="s">
        <v>18</v>
      </c>
      <c r="I167" s="13"/>
      <c r="J167" s="3"/>
      <c r="K167" s="9">
        <v>34200</v>
      </c>
      <c r="N167" s="12" t="s">
        <v>18</v>
      </c>
      <c r="O167" s="13"/>
      <c r="P167" s="3"/>
      <c r="Q167" s="9"/>
    </row>
    <row r="168" spans="2:17" x14ac:dyDescent="0.25">
      <c r="B168" s="12" t="s">
        <v>19</v>
      </c>
      <c r="C168" s="13"/>
      <c r="D168" s="3"/>
      <c r="H168" s="12" t="s">
        <v>19</v>
      </c>
      <c r="I168" s="13"/>
      <c r="J168" s="3"/>
      <c r="N168" s="12" t="s">
        <v>19</v>
      </c>
      <c r="O168" s="13"/>
      <c r="P168" s="3"/>
    </row>
    <row r="169" spans="2:17" x14ac:dyDescent="0.25">
      <c r="B169" s="12" t="s">
        <v>20</v>
      </c>
      <c r="C169" s="13"/>
      <c r="D169" s="3"/>
      <c r="E169" s="9"/>
      <c r="H169" s="12" t="s">
        <v>20</v>
      </c>
      <c r="I169" s="13"/>
      <c r="J169" s="3"/>
      <c r="K169" s="9"/>
      <c r="N169" s="12" t="s">
        <v>20</v>
      </c>
      <c r="O169" s="13"/>
      <c r="P169" s="3"/>
      <c r="Q169" s="9">
        <v>60200</v>
      </c>
    </row>
    <row r="170" spans="2:17" x14ac:dyDescent="0.25">
      <c r="B170" s="12" t="s">
        <v>21</v>
      </c>
      <c r="C170" s="13"/>
      <c r="D170" s="3"/>
      <c r="E170" s="9"/>
      <c r="H170" s="12" t="s">
        <v>21</v>
      </c>
      <c r="I170" s="13"/>
      <c r="J170" s="3"/>
      <c r="K170" s="9"/>
      <c r="N170" s="12" t="s">
        <v>21</v>
      </c>
      <c r="O170" s="13"/>
      <c r="P170" s="3"/>
      <c r="Q170" s="9"/>
    </row>
    <row r="171" spans="2:17" x14ac:dyDescent="0.25">
      <c r="B171" s="12" t="s">
        <v>22</v>
      </c>
      <c r="C171" s="13"/>
      <c r="D171" s="3"/>
      <c r="E171" s="9"/>
      <c r="H171" s="12" t="s">
        <v>22</v>
      </c>
      <c r="I171" s="13"/>
      <c r="J171" s="3"/>
      <c r="K171" s="9"/>
      <c r="N171" s="12" t="s">
        <v>22</v>
      </c>
      <c r="O171" s="13"/>
      <c r="P171" s="3"/>
      <c r="Q171" s="9"/>
    </row>
    <row r="172" spans="2:17" x14ac:dyDescent="0.25">
      <c r="B172" s="12" t="s">
        <v>23</v>
      </c>
      <c r="C172" s="13"/>
      <c r="D172" s="3"/>
      <c r="E172" s="9"/>
      <c r="H172" s="12" t="s">
        <v>23</v>
      </c>
      <c r="I172" s="13"/>
      <c r="J172" s="3"/>
      <c r="K172" s="9"/>
      <c r="N172" s="12" t="s">
        <v>23</v>
      </c>
      <c r="O172" s="13"/>
      <c r="P172" s="3"/>
      <c r="Q172" s="9"/>
    </row>
    <row r="173" spans="2:17" x14ac:dyDescent="0.25">
      <c r="B173" s="12" t="s">
        <v>12</v>
      </c>
      <c r="C173" s="13"/>
      <c r="D173" s="3"/>
      <c r="E173" s="9"/>
      <c r="H173" s="12" t="s">
        <v>12</v>
      </c>
      <c r="I173" s="13"/>
      <c r="J173" s="3"/>
      <c r="K173" s="9"/>
      <c r="N173" s="12" t="s">
        <v>12</v>
      </c>
      <c r="O173" s="13"/>
      <c r="P173" s="3"/>
      <c r="Q173" s="9">
        <v>33000</v>
      </c>
    </row>
    <row r="174" spans="2:17" x14ac:dyDescent="0.25">
      <c r="B174" s="12" t="s">
        <v>13</v>
      </c>
      <c r="C174" s="13"/>
      <c r="D174" s="3"/>
      <c r="E174" s="9">
        <v>11900</v>
      </c>
      <c r="H174" s="12" t="s">
        <v>13</v>
      </c>
      <c r="I174" s="13"/>
      <c r="J174" s="3"/>
      <c r="K174" s="9"/>
      <c r="N174" s="12" t="s">
        <v>13</v>
      </c>
      <c r="O174" s="13"/>
      <c r="P174" s="3"/>
      <c r="Q174" s="9"/>
    </row>
    <row r="175" spans="2:17" x14ac:dyDescent="0.25">
      <c r="B175" s="12" t="s">
        <v>14</v>
      </c>
      <c r="C175" s="13"/>
      <c r="D175" s="3"/>
      <c r="E175" s="9"/>
      <c r="H175" s="12" t="s">
        <v>14</v>
      </c>
      <c r="I175" s="13"/>
      <c r="J175" s="3"/>
      <c r="K175" s="9"/>
      <c r="N175" s="12" t="s">
        <v>14</v>
      </c>
      <c r="O175" s="13"/>
      <c r="P175" s="3"/>
      <c r="Q175" s="9"/>
    </row>
    <row r="176" spans="2:17" x14ac:dyDescent="0.25">
      <c r="B176" s="12" t="s">
        <v>27</v>
      </c>
      <c r="C176" s="13"/>
      <c r="D176" s="3"/>
      <c r="E176" s="9"/>
      <c r="H176" s="12" t="s">
        <v>27</v>
      </c>
      <c r="I176" s="13"/>
      <c r="J176" s="3"/>
      <c r="K176" s="9">
        <v>35100</v>
      </c>
      <c r="N176" s="12" t="s">
        <v>27</v>
      </c>
      <c r="O176" s="13"/>
      <c r="P176" s="3"/>
      <c r="Q176" s="9"/>
    </row>
    <row r="177" spans="2:18" x14ac:dyDescent="0.25">
      <c r="B177" s="12" t="s">
        <v>31</v>
      </c>
      <c r="C177" s="13"/>
      <c r="D177" s="3" t="s">
        <v>41</v>
      </c>
      <c r="E177" s="9">
        <v>18500</v>
      </c>
      <c r="H177" s="12" t="s">
        <v>31</v>
      </c>
      <c r="I177" s="13"/>
      <c r="J177" s="3"/>
      <c r="K177" s="9"/>
      <c r="N177" s="12" t="s">
        <v>31</v>
      </c>
      <c r="O177" s="13"/>
      <c r="P177" s="3"/>
      <c r="Q177" s="9"/>
    </row>
    <row r="178" spans="2:18" x14ac:dyDescent="0.25">
      <c r="B178" s="12" t="s">
        <v>32</v>
      </c>
      <c r="C178" s="13"/>
      <c r="D178" s="3" t="s">
        <v>1</v>
      </c>
      <c r="E178" s="9">
        <v>12950</v>
      </c>
      <c r="H178" s="12" t="s">
        <v>32</v>
      </c>
      <c r="I178" s="13"/>
      <c r="J178" s="3"/>
      <c r="K178" s="9"/>
      <c r="N178" s="12" t="s">
        <v>32</v>
      </c>
      <c r="O178" s="13"/>
      <c r="P178" s="3"/>
      <c r="Q178" s="9"/>
    </row>
    <row r="179" spans="2:18" x14ac:dyDescent="0.25">
      <c r="B179" s="14"/>
      <c r="C179" s="15"/>
      <c r="D179" s="3" t="s">
        <v>29</v>
      </c>
      <c r="E179" s="3" t="s">
        <v>30</v>
      </c>
      <c r="H179" s="14"/>
      <c r="I179" s="15"/>
      <c r="J179" s="3" t="s">
        <v>29</v>
      </c>
      <c r="K179" s="3" t="s">
        <v>30</v>
      </c>
      <c r="N179" s="14"/>
      <c r="O179" s="15"/>
      <c r="P179" s="3" t="s">
        <v>29</v>
      </c>
      <c r="Q179" s="3" t="s">
        <v>30</v>
      </c>
    </row>
    <row r="180" spans="2:18" ht="15.75" thickBot="1" x14ac:dyDescent="0.3">
      <c r="B180" s="16" t="s">
        <v>28</v>
      </c>
      <c r="C180" s="17"/>
      <c r="D180" s="10">
        <f>SUM(D148:D158)</f>
        <v>243950</v>
      </c>
      <c r="E180" s="4">
        <f>SUM(E161:E178)</f>
        <v>143950</v>
      </c>
      <c r="H180" s="16" t="s">
        <v>28</v>
      </c>
      <c r="I180" s="17"/>
      <c r="J180" s="10">
        <f>SUM(J148:J158)</f>
        <v>288700</v>
      </c>
      <c r="K180" s="4">
        <f>SUM(K161:K178)</f>
        <v>228562</v>
      </c>
      <c r="N180" s="16" t="s">
        <v>28</v>
      </c>
      <c r="O180" s="17"/>
      <c r="P180" s="10">
        <f>SUM(P148:P158)</f>
        <v>295500</v>
      </c>
      <c r="Q180" s="4">
        <f>SUM(Q161:Q178)</f>
        <v>193600</v>
      </c>
    </row>
    <row r="181" spans="2:18" ht="15.75" thickTop="1" x14ac:dyDescent="0.25">
      <c r="E181" t="s">
        <v>28</v>
      </c>
      <c r="F181" s="11">
        <f>SUM(D180-E180)</f>
        <v>100000</v>
      </c>
      <c r="K181" t="s">
        <v>28</v>
      </c>
      <c r="L181" s="11">
        <f>SUM(J180-K180)</f>
        <v>60138</v>
      </c>
      <c r="Q181" t="s">
        <v>28</v>
      </c>
      <c r="R181" s="11">
        <f>SUM(P180-Q180)</f>
        <v>101900</v>
      </c>
    </row>
    <row r="182" spans="2:18" ht="15.75" thickBot="1" x14ac:dyDescent="0.3"/>
    <row r="183" spans="2:18" ht="15.75" thickBot="1" x14ac:dyDescent="0.3">
      <c r="B183" s="48">
        <v>44855</v>
      </c>
      <c r="C183" s="49"/>
      <c r="D183" s="49"/>
      <c r="E183" s="50"/>
      <c r="F183" s="6"/>
      <c r="H183" s="48">
        <v>44856</v>
      </c>
      <c r="I183" s="49"/>
      <c r="J183" s="49"/>
      <c r="K183" s="50"/>
      <c r="L183" s="6"/>
      <c r="N183" s="48">
        <v>44858</v>
      </c>
      <c r="O183" s="49"/>
      <c r="P183" s="49"/>
      <c r="Q183" s="50"/>
      <c r="R183" s="6"/>
    </row>
    <row r="184" spans="2:18" ht="15.75" thickTop="1" x14ac:dyDescent="0.25">
      <c r="B184" s="19" t="s">
        <v>0</v>
      </c>
      <c r="C184" s="20"/>
      <c r="D184" s="7">
        <v>47250</v>
      </c>
      <c r="E184" s="2"/>
      <c r="H184" s="19" t="s">
        <v>0</v>
      </c>
      <c r="I184" s="20"/>
      <c r="J184" s="7">
        <v>25550</v>
      </c>
      <c r="K184" s="2"/>
      <c r="N184" s="19" t="s">
        <v>0</v>
      </c>
      <c r="O184" s="20"/>
      <c r="P184" s="7">
        <v>37450</v>
      </c>
      <c r="Q184" s="2"/>
    </row>
    <row r="185" spans="2:18" x14ac:dyDescent="0.25">
      <c r="B185" s="12" t="s">
        <v>1</v>
      </c>
      <c r="C185" s="13"/>
      <c r="D185" s="8">
        <v>23750</v>
      </c>
      <c r="E185" s="3"/>
      <c r="H185" s="12" t="s">
        <v>1</v>
      </c>
      <c r="I185" s="13"/>
      <c r="J185" s="8">
        <v>9700</v>
      </c>
      <c r="K185" s="3"/>
      <c r="N185" s="12" t="s">
        <v>1</v>
      </c>
      <c r="O185" s="13"/>
      <c r="P185" s="8">
        <v>31000</v>
      </c>
      <c r="Q185" s="3"/>
    </row>
    <row r="186" spans="2:18" x14ac:dyDescent="0.25">
      <c r="B186" s="12" t="s">
        <v>2</v>
      </c>
      <c r="C186" s="13"/>
      <c r="D186" s="8">
        <v>75700</v>
      </c>
      <c r="E186" s="3"/>
      <c r="H186" s="12" t="s">
        <v>2</v>
      </c>
      <c r="I186" s="13"/>
      <c r="J186" s="8">
        <v>28900</v>
      </c>
      <c r="K186" s="3"/>
      <c r="N186" s="12" t="s">
        <v>2</v>
      </c>
      <c r="O186" s="13"/>
      <c r="P186" s="8">
        <v>75850</v>
      </c>
      <c r="Q186" s="3"/>
    </row>
    <row r="187" spans="2:18" x14ac:dyDescent="0.25">
      <c r="B187" s="12" t="s">
        <v>3</v>
      </c>
      <c r="C187" s="13"/>
      <c r="D187" s="8">
        <v>10100</v>
      </c>
      <c r="E187" s="3"/>
      <c r="H187" s="12" t="s">
        <v>3</v>
      </c>
      <c r="I187" s="13"/>
      <c r="J187" s="8">
        <v>6200</v>
      </c>
      <c r="K187" s="3"/>
      <c r="N187" s="12" t="s">
        <v>3</v>
      </c>
      <c r="O187" s="13"/>
      <c r="P187" s="8">
        <v>8600</v>
      </c>
      <c r="Q187" s="3"/>
    </row>
    <row r="188" spans="2:18" x14ac:dyDescent="0.25">
      <c r="B188" s="12" t="s">
        <v>4</v>
      </c>
      <c r="C188" s="13"/>
      <c r="D188" s="8">
        <v>37100</v>
      </c>
      <c r="E188" s="3"/>
      <c r="H188" s="12" t="s">
        <v>4</v>
      </c>
      <c r="I188" s="13"/>
      <c r="J188" s="8">
        <v>18700</v>
      </c>
      <c r="K188" s="3"/>
      <c r="N188" s="12" t="s">
        <v>4</v>
      </c>
      <c r="O188" s="13"/>
      <c r="P188" s="8">
        <v>34200</v>
      </c>
      <c r="Q188" s="3"/>
    </row>
    <row r="189" spans="2:18" x14ac:dyDescent="0.25">
      <c r="B189" s="12" t="s">
        <v>5</v>
      </c>
      <c r="C189" s="13"/>
      <c r="D189" s="8">
        <v>3500</v>
      </c>
      <c r="E189" s="3"/>
      <c r="H189" s="12" t="s">
        <v>5</v>
      </c>
      <c r="I189" s="13"/>
      <c r="J189" s="8">
        <v>2500</v>
      </c>
      <c r="K189" s="3"/>
      <c r="N189" s="12" t="s">
        <v>5</v>
      </c>
      <c r="O189" s="13"/>
      <c r="P189" s="8">
        <v>3600</v>
      </c>
      <c r="Q189" s="3"/>
    </row>
    <row r="190" spans="2:18" x14ac:dyDescent="0.25">
      <c r="B190" s="12" t="s">
        <v>6</v>
      </c>
      <c r="C190" s="13"/>
      <c r="D190" s="8">
        <v>2000</v>
      </c>
      <c r="E190" s="3"/>
      <c r="H190" s="12" t="s">
        <v>6</v>
      </c>
      <c r="I190" s="13"/>
      <c r="J190" s="8"/>
      <c r="K190" s="3"/>
      <c r="N190" s="12" t="s">
        <v>6</v>
      </c>
      <c r="O190" s="13"/>
      <c r="P190" s="8">
        <v>8600</v>
      </c>
      <c r="Q190" s="3"/>
    </row>
    <row r="191" spans="2:18" x14ac:dyDescent="0.25">
      <c r="B191" s="12" t="s">
        <v>7</v>
      </c>
      <c r="C191" s="13"/>
      <c r="D191" s="8">
        <v>52000</v>
      </c>
      <c r="E191" s="3"/>
      <c r="H191" s="12" t="s">
        <v>7</v>
      </c>
      <c r="I191" s="13"/>
      <c r="J191" s="8">
        <v>53000</v>
      </c>
      <c r="K191" s="3"/>
      <c r="N191" s="12" t="s">
        <v>7</v>
      </c>
      <c r="O191" s="13"/>
      <c r="P191" s="8">
        <v>35000</v>
      </c>
      <c r="Q191" s="3"/>
    </row>
    <row r="192" spans="2:18" x14ac:dyDescent="0.25">
      <c r="B192" s="12" t="s">
        <v>8</v>
      </c>
      <c r="C192" s="13"/>
      <c r="D192" s="8">
        <v>5600</v>
      </c>
      <c r="E192" s="3"/>
      <c r="H192" s="12" t="s">
        <v>8</v>
      </c>
      <c r="I192" s="13"/>
      <c r="J192" s="8">
        <v>16500</v>
      </c>
      <c r="K192" s="3"/>
      <c r="N192" s="12" t="s">
        <v>8</v>
      </c>
      <c r="O192" s="13"/>
      <c r="P192" s="8"/>
      <c r="Q192" s="3"/>
    </row>
    <row r="193" spans="2:17" x14ac:dyDescent="0.25">
      <c r="B193" s="12" t="s">
        <v>9</v>
      </c>
      <c r="C193" s="13"/>
      <c r="D193" s="8"/>
      <c r="E193" s="3"/>
      <c r="H193" s="12" t="s">
        <v>9</v>
      </c>
      <c r="I193" s="13"/>
      <c r="J193" s="8"/>
      <c r="K193" s="3"/>
      <c r="N193" s="12" t="s">
        <v>9</v>
      </c>
      <c r="O193" s="13"/>
      <c r="P193" s="8"/>
      <c r="Q193" s="3"/>
    </row>
    <row r="194" spans="2:17" x14ac:dyDescent="0.25">
      <c r="B194" s="12" t="s">
        <v>35</v>
      </c>
      <c r="C194" s="13"/>
      <c r="D194" s="8"/>
      <c r="E194" s="3"/>
      <c r="H194" s="12" t="s">
        <v>35</v>
      </c>
      <c r="I194" s="13"/>
      <c r="J194" s="8"/>
      <c r="K194" s="3"/>
      <c r="N194" s="12" t="s">
        <v>35</v>
      </c>
      <c r="O194" s="13"/>
      <c r="P194" s="8"/>
      <c r="Q194" s="3"/>
    </row>
    <row r="195" spans="2:17" x14ac:dyDescent="0.25">
      <c r="B195" s="12"/>
      <c r="C195" s="13"/>
      <c r="D195" s="3" t="s">
        <v>33</v>
      </c>
      <c r="E195" s="3" t="s">
        <v>34</v>
      </c>
      <c r="H195" s="12"/>
      <c r="I195" s="13"/>
      <c r="J195" s="3" t="s">
        <v>33</v>
      </c>
      <c r="K195" s="3" t="s">
        <v>34</v>
      </c>
      <c r="N195" s="12"/>
      <c r="O195" s="13"/>
      <c r="P195" s="3" t="s">
        <v>33</v>
      </c>
      <c r="Q195" s="3" t="s">
        <v>34</v>
      </c>
    </row>
    <row r="196" spans="2:17" x14ac:dyDescent="0.25">
      <c r="B196" s="12" t="s">
        <v>11</v>
      </c>
      <c r="C196" s="13"/>
      <c r="D196" s="3">
        <v>1350</v>
      </c>
      <c r="E196" s="9">
        <v>2900</v>
      </c>
      <c r="H196" s="12" t="s">
        <v>11</v>
      </c>
      <c r="I196" s="13"/>
      <c r="J196" s="3"/>
      <c r="K196" s="9">
        <v>3200</v>
      </c>
      <c r="N196" s="12" t="s">
        <v>11</v>
      </c>
      <c r="O196" s="13"/>
      <c r="P196" s="3"/>
      <c r="Q196" s="9"/>
    </row>
    <row r="197" spans="2:17" x14ac:dyDescent="0.25">
      <c r="B197" s="18" t="s">
        <v>24</v>
      </c>
      <c r="C197" s="13"/>
      <c r="D197" s="3"/>
      <c r="E197" s="9">
        <v>5400</v>
      </c>
      <c r="H197" s="18" t="s">
        <v>24</v>
      </c>
      <c r="I197" s="13"/>
      <c r="J197" s="3"/>
      <c r="K197" s="9">
        <v>5000</v>
      </c>
      <c r="N197" s="18" t="s">
        <v>24</v>
      </c>
      <c r="O197" s="13"/>
      <c r="P197" s="3"/>
      <c r="Q197" s="9">
        <v>5000</v>
      </c>
    </row>
    <row r="198" spans="2:17" x14ac:dyDescent="0.25">
      <c r="B198" s="18" t="s">
        <v>25</v>
      </c>
      <c r="C198" s="13"/>
      <c r="D198" s="3"/>
      <c r="E198" s="9">
        <v>50000</v>
      </c>
      <c r="H198" s="18" t="s">
        <v>25</v>
      </c>
      <c r="I198" s="13"/>
      <c r="J198" s="3"/>
      <c r="K198" s="9">
        <v>50000</v>
      </c>
      <c r="N198" s="18" t="s">
        <v>25</v>
      </c>
      <c r="O198" s="13"/>
      <c r="P198" s="3"/>
      <c r="Q198" s="9">
        <v>50000</v>
      </c>
    </row>
    <row r="199" spans="2:17" x14ac:dyDescent="0.25">
      <c r="B199" s="18" t="s">
        <v>26</v>
      </c>
      <c r="C199" s="13"/>
      <c r="D199" s="3"/>
      <c r="E199" s="9">
        <v>45000</v>
      </c>
      <c r="H199" s="18" t="s">
        <v>26</v>
      </c>
      <c r="I199" s="13"/>
      <c r="J199" s="3"/>
      <c r="K199" s="9">
        <v>45000</v>
      </c>
      <c r="N199" s="18" t="s">
        <v>26</v>
      </c>
      <c r="O199" s="13"/>
      <c r="P199" s="3"/>
      <c r="Q199" s="9">
        <v>45000</v>
      </c>
    </row>
    <row r="200" spans="2:17" x14ac:dyDescent="0.25">
      <c r="B200" s="18" t="s">
        <v>15</v>
      </c>
      <c r="C200" s="13"/>
      <c r="D200" s="3"/>
      <c r="E200" s="9"/>
      <c r="H200" s="18" t="s">
        <v>15</v>
      </c>
      <c r="I200" s="13"/>
      <c r="J200" s="3"/>
      <c r="K200" s="9"/>
      <c r="N200" s="18" t="s">
        <v>15</v>
      </c>
      <c r="O200" s="13"/>
      <c r="P200" s="3"/>
      <c r="Q200" s="9">
        <v>70000</v>
      </c>
    </row>
    <row r="201" spans="2:17" x14ac:dyDescent="0.25">
      <c r="B201" s="12" t="s">
        <v>16</v>
      </c>
      <c r="C201" s="13"/>
      <c r="D201" s="3"/>
      <c r="E201" s="9"/>
      <c r="H201" s="12" t="s">
        <v>16</v>
      </c>
      <c r="I201" s="13"/>
      <c r="J201" s="3"/>
      <c r="K201" s="9">
        <v>28300</v>
      </c>
      <c r="N201" s="12" t="s">
        <v>16</v>
      </c>
      <c r="O201" s="13"/>
      <c r="P201" s="3"/>
      <c r="Q201" s="9"/>
    </row>
    <row r="202" spans="2:17" x14ac:dyDescent="0.25">
      <c r="B202" s="12" t="s">
        <v>17</v>
      </c>
      <c r="C202" s="13"/>
      <c r="D202" s="3"/>
      <c r="E202" s="9"/>
      <c r="H202" s="12" t="s">
        <v>17</v>
      </c>
      <c r="I202" s="13"/>
      <c r="J202" s="3"/>
      <c r="K202" s="9"/>
      <c r="N202" s="12" t="s">
        <v>17</v>
      </c>
      <c r="O202" s="13"/>
      <c r="P202" s="3"/>
      <c r="Q202" s="9"/>
    </row>
    <row r="203" spans="2:17" x14ac:dyDescent="0.25">
      <c r="B203" s="12" t="s">
        <v>18</v>
      </c>
      <c r="C203" s="13"/>
      <c r="D203" s="3"/>
      <c r="E203" s="9"/>
      <c r="H203" s="12" t="s">
        <v>18</v>
      </c>
      <c r="I203" s="13"/>
      <c r="J203" s="3"/>
      <c r="K203" s="9"/>
      <c r="N203" s="12" t="s">
        <v>18</v>
      </c>
      <c r="O203" s="13"/>
      <c r="P203" s="3"/>
      <c r="Q203" s="9"/>
    </row>
    <row r="204" spans="2:17" x14ac:dyDescent="0.25">
      <c r="B204" s="12" t="s">
        <v>19</v>
      </c>
      <c r="C204" s="13"/>
      <c r="D204" s="3"/>
      <c r="H204" s="12" t="s">
        <v>19</v>
      </c>
      <c r="I204" s="13"/>
      <c r="J204" s="3"/>
      <c r="N204" s="12" t="s">
        <v>19</v>
      </c>
      <c r="O204" s="13"/>
      <c r="P204" s="3"/>
    </row>
    <row r="205" spans="2:17" x14ac:dyDescent="0.25">
      <c r="B205" s="12" t="s">
        <v>20</v>
      </c>
      <c r="C205" s="13"/>
      <c r="D205" s="3"/>
      <c r="E205" s="9"/>
      <c r="H205" s="12" t="s">
        <v>20</v>
      </c>
      <c r="I205" s="13"/>
      <c r="J205" s="3"/>
      <c r="K205" s="9"/>
      <c r="N205" s="12" t="s">
        <v>20</v>
      </c>
      <c r="O205" s="13"/>
      <c r="P205" s="3"/>
      <c r="Q205" s="9"/>
    </row>
    <row r="206" spans="2:17" x14ac:dyDescent="0.25">
      <c r="B206" s="12" t="s">
        <v>21</v>
      </c>
      <c r="C206" s="13"/>
      <c r="D206" s="3"/>
      <c r="E206" s="9"/>
      <c r="H206" s="12" t="s">
        <v>21</v>
      </c>
      <c r="I206" s="13"/>
      <c r="J206" s="3"/>
      <c r="K206" s="9"/>
      <c r="N206" s="12" t="s">
        <v>21</v>
      </c>
      <c r="O206" s="13"/>
      <c r="P206" s="3"/>
      <c r="Q206" s="9"/>
    </row>
    <row r="207" spans="2:17" x14ac:dyDescent="0.25">
      <c r="B207" s="12" t="s">
        <v>22</v>
      </c>
      <c r="C207" s="13"/>
      <c r="D207" s="3"/>
      <c r="E207" s="9"/>
      <c r="H207" s="12" t="s">
        <v>22</v>
      </c>
      <c r="I207" s="13"/>
      <c r="J207" s="3"/>
      <c r="K207" s="9"/>
      <c r="N207" s="12" t="s">
        <v>22</v>
      </c>
      <c r="O207" s="13"/>
      <c r="P207" s="3"/>
      <c r="Q207" s="9"/>
    </row>
    <row r="208" spans="2:17" x14ac:dyDescent="0.25">
      <c r="B208" s="12" t="s">
        <v>23</v>
      </c>
      <c r="C208" s="13"/>
      <c r="D208" s="3"/>
      <c r="E208" s="9"/>
      <c r="H208" s="12" t="s">
        <v>23</v>
      </c>
      <c r="I208" s="13"/>
      <c r="J208" s="3"/>
      <c r="K208" s="9"/>
      <c r="N208" s="12" t="s">
        <v>23</v>
      </c>
      <c r="O208" s="13"/>
      <c r="P208" s="3"/>
      <c r="Q208" s="9"/>
    </row>
    <row r="209" spans="2:18" x14ac:dyDescent="0.25">
      <c r="B209" s="12" t="s">
        <v>12</v>
      </c>
      <c r="C209" s="13"/>
      <c r="D209" s="3"/>
      <c r="E209" s="9"/>
      <c r="H209" s="12" t="s">
        <v>12</v>
      </c>
      <c r="I209" s="13"/>
      <c r="J209" s="3"/>
      <c r="K209" s="9"/>
      <c r="N209" s="12" t="s">
        <v>12</v>
      </c>
      <c r="O209" s="13"/>
      <c r="P209" s="3"/>
      <c r="Q209" s="9"/>
    </row>
    <row r="210" spans="2:18" x14ac:dyDescent="0.25">
      <c r="B210" s="12" t="s">
        <v>13</v>
      </c>
      <c r="C210" s="13"/>
      <c r="D210" s="3"/>
      <c r="E210" s="9"/>
      <c r="H210" s="12" t="s">
        <v>13</v>
      </c>
      <c r="I210" s="13"/>
      <c r="J210" s="3"/>
      <c r="K210" s="9"/>
      <c r="N210" s="12" t="s">
        <v>13</v>
      </c>
      <c r="O210" s="13"/>
      <c r="P210" s="3"/>
      <c r="Q210" s="9"/>
    </row>
    <row r="211" spans="2:18" x14ac:dyDescent="0.25">
      <c r="B211" s="12" t="s">
        <v>14</v>
      </c>
      <c r="C211" s="13"/>
      <c r="D211" s="3"/>
      <c r="E211" s="9"/>
      <c r="H211" s="12" t="s">
        <v>14</v>
      </c>
      <c r="I211" s="13"/>
      <c r="J211" s="3"/>
      <c r="K211" s="9"/>
      <c r="N211" s="12" t="s">
        <v>14</v>
      </c>
      <c r="O211" s="13"/>
      <c r="P211" s="3"/>
      <c r="Q211" s="9">
        <v>9000</v>
      </c>
    </row>
    <row r="212" spans="2:18" x14ac:dyDescent="0.25">
      <c r="B212" s="12" t="s">
        <v>27</v>
      </c>
      <c r="C212" s="13"/>
      <c r="D212" s="3"/>
      <c r="E212" s="9"/>
      <c r="H212" s="12" t="s">
        <v>27</v>
      </c>
      <c r="I212" s="13"/>
      <c r="J212" s="3"/>
      <c r="K212" s="9"/>
      <c r="N212" s="12" t="s">
        <v>27</v>
      </c>
      <c r="O212" s="13"/>
      <c r="P212" s="3"/>
      <c r="Q212" s="9"/>
    </row>
    <row r="213" spans="2:18" x14ac:dyDescent="0.25">
      <c r="B213" s="12" t="s">
        <v>31</v>
      </c>
      <c r="C213" s="13"/>
      <c r="D213" s="3" t="s">
        <v>41</v>
      </c>
      <c r="E213" s="9">
        <v>37000</v>
      </c>
      <c r="H213" s="12" t="s">
        <v>31</v>
      </c>
      <c r="I213" s="13"/>
      <c r="J213" s="3"/>
      <c r="K213" s="9"/>
      <c r="N213" s="12" t="s">
        <v>31</v>
      </c>
      <c r="O213" s="13"/>
      <c r="P213" s="3" t="s">
        <v>41</v>
      </c>
      <c r="Q213" s="9">
        <v>21000</v>
      </c>
    </row>
    <row r="214" spans="2:18" x14ac:dyDescent="0.25">
      <c r="B214" s="12" t="s">
        <v>32</v>
      </c>
      <c r="C214" s="13"/>
      <c r="D214" s="3"/>
      <c r="E214" s="9"/>
      <c r="H214" s="12" t="s">
        <v>32</v>
      </c>
      <c r="I214" s="13"/>
      <c r="J214" s="3"/>
      <c r="K214" s="9"/>
      <c r="N214" s="12" t="s">
        <v>32</v>
      </c>
      <c r="O214" s="13"/>
      <c r="P214" s="3"/>
      <c r="Q214" s="9"/>
    </row>
    <row r="215" spans="2:18" x14ac:dyDescent="0.25">
      <c r="B215" s="14"/>
      <c r="C215" s="15"/>
      <c r="D215" s="3" t="s">
        <v>29</v>
      </c>
      <c r="E215" s="3" t="s">
        <v>30</v>
      </c>
      <c r="H215" s="14"/>
      <c r="I215" s="15"/>
      <c r="J215" s="3" t="s">
        <v>29</v>
      </c>
      <c r="K215" s="3" t="s">
        <v>30</v>
      </c>
      <c r="N215" s="14"/>
      <c r="O215" s="15"/>
      <c r="P215" s="3" t="s">
        <v>29</v>
      </c>
      <c r="Q215" s="3" t="s">
        <v>30</v>
      </c>
    </row>
    <row r="216" spans="2:18" ht="15.75" thickBot="1" x14ac:dyDescent="0.3">
      <c r="B216" s="16" t="s">
        <v>28</v>
      </c>
      <c r="C216" s="17"/>
      <c r="D216" s="10">
        <f>SUM(D184:D194)</f>
        <v>257000</v>
      </c>
      <c r="E216" s="4">
        <f>SUM(E197:E214)</f>
        <v>137400</v>
      </c>
      <c r="H216" s="16" t="s">
        <v>28</v>
      </c>
      <c r="I216" s="17"/>
      <c r="J216" s="10">
        <f>SUM(J184:J194)</f>
        <v>161050</v>
      </c>
      <c r="K216" s="4">
        <f>SUM(K197:K214)</f>
        <v>128300</v>
      </c>
      <c r="N216" s="16" t="s">
        <v>28</v>
      </c>
      <c r="O216" s="17"/>
      <c r="P216" s="10">
        <f>SUM(P184:P194)</f>
        <v>234300</v>
      </c>
      <c r="Q216" s="4">
        <f>SUM(Q197:Q214)</f>
        <v>200000</v>
      </c>
    </row>
    <row r="217" spans="2:18" ht="15.75" thickTop="1" x14ac:dyDescent="0.25">
      <c r="E217" t="s">
        <v>28</v>
      </c>
      <c r="F217" s="11">
        <f>SUM(D216-E216)</f>
        <v>119600</v>
      </c>
      <c r="K217" t="s">
        <v>28</v>
      </c>
      <c r="L217" s="11">
        <f>SUM(J216-K216)</f>
        <v>32750</v>
      </c>
      <c r="Q217" t="s">
        <v>28</v>
      </c>
      <c r="R217" s="11">
        <f>SUM(P216-Q216)</f>
        <v>34300</v>
      </c>
    </row>
    <row r="218" spans="2:18" ht="15.75" thickBot="1" x14ac:dyDescent="0.3"/>
    <row r="219" spans="2:18" ht="15.75" thickBot="1" x14ac:dyDescent="0.3">
      <c r="B219" s="48">
        <v>44859</v>
      </c>
      <c r="C219" s="49"/>
      <c r="D219" s="49"/>
      <c r="E219" s="50"/>
      <c r="F219" s="6"/>
      <c r="H219" s="48">
        <v>44860</v>
      </c>
      <c r="I219" s="49"/>
      <c r="J219" s="49"/>
      <c r="K219" s="50"/>
      <c r="L219" s="6"/>
      <c r="N219" s="48">
        <v>44861</v>
      </c>
      <c r="O219" s="49"/>
      <c r="P219" s="49"/>
      <c r="Q219" s="50"/>
      <c r="R219" s="6"/>
    </row>
    <row r="220" spans="2:18" ht="15.75" thickTop="1" x14ac:dyDescent="0.25">
      <c r="B220" s="19" t="s">
        <v>0</v>
      </c>
      <c r="C220" s="20"/>
      <c r="D220" s="7">
        <v>33350</v>
      </c>
      <c r="E220" s="2"/>
      <c r="H220" s="19" t="s">
        <v>0</v>
      </c>
      <c r="I220" s="20"/>
      <c r="J220" s="7">
        <v>28400</v>
      </c>
      <c r="K220" s="2"/>
      <c r="N220" s="19" t="s">
        <v>0</v>
      </c>
      <c r="O220" s="20"/>
      <c r="P220" s="7">
        <v>63000</v>
      </c>
      <c r="Q220" s="2"/>
    </row>
    <row r="221" spans="2:18" x14ac:dyDescent="0.25">
      <c r="B221" s="12" t="s">
        <v>1</v>
      </c>
      <c r="C221" s="13"/>
      <c r="D221" s="8">
        <v>16550</v>
      </c>
      <c r="E221" s="3"/>
      <c r="H221" s="12" t="s">
        <v>1</v>
      </c>
      <c r="I221" s="13"/>
      <c r="J221" s="8">
        <v>17700</v>
      </c>
      <c r="K221" s="3"/>
      <c r="N221" s="12" t="s">
        <v>1</v>
      </c>
      <c r="O221" s="13"/>
      <c r="P221" s="8">
        <v>21200</v>
      </c>
      <c r="Q221" s="3"/>
    </row>
    <row r="222" spans="2:18" x14ac:dyDescent="0.25">
      <c r="B222" s="12" t="s">
        <v>2</v>
      </c>
      <c r="C222" s="13"/>
      <c r="D222" s="8">
        <v>41550</v>
      </c>
      <c r="E222" s="3"/>
      <c r="H222" s="12" t="s">
        <v>2</v>
      </c>
      <c r="I222" s="13"/>
      <c r="J222" s="8">
        <v>71800</v>
      </c>
      <c r="K222" s="3"/>
      <c r="N222" s="12" t="s">
        <v>2</v>
      </c>
      <c r="O222" s="13"/>
      <c r="P222" s="8">
        <v>85000</v>
      </c>
      <c r="Q222" s="3"/>
    </row>
    <row r="223" spans="2:18" x14ac:dyDescent="0.25">
      <c r="B223" s="12" t="s">
        <v>3</v>
      </c>
      <c r="C223" s="13"/>
      <c r="D223" s="8">
        <v>12100</v>
      </c>
      <c r="E223" s="3"/>
      <c r="H223" s="12" t="s">
        <v>3</v>
      </c>
      <c r="I223" s="13"/>
      <c r="J223" s="8">
        <v>17800</v>
      </c>
      <c r="K223" s="3"/>
      <c r="N223" s="12" t="s">
        <v>3</v>
      </c>
      <c r="O223" s="13"/>
      <c r="P223" s="8">
        <v>6400</v>
      </c>
      <c r="Q223" s="3"/>
    </row>
    <row r="224" spans="2:18" x14ac:dyDescent="0.25">
      <c r="B224" s="12" t="s">
        <v>4</v>
      </c>
      <c r="C224" s="13"/>
      <c r="D224" s="8">
        <v>66400</v>
      </c>
      <c r="E224" s="3"/>
      <c r="H224" s="12" t="s">
        <v>4</v>
      </c>
      <c r="I224" s="13"/>
      <c r="J224" s="8">
        <v>52400</v>
      </c>
      <c r="K224" s="3"/>
      <c r="N224" s="12" t="s">
        <v>4</v>
      </c>
      <c r="O224" s="13"/>
      <c r="P224" s="8">
        <v>47000</v>
      </c>
      <c r="Q224" s="3"/>
    </row>
    <row r="225" spans="2:17" x14ac:dyDescent="0.25">
      <c r="B225" s="12" t="s">
        <v>5</v>
      </c>
      <c r="C225" s="13"/>
      <c r="D225" s="8">
        <v>1500</v>
      </c>
      <c r="E225" s="3"/>
      <c r="H225" s="12" t="s">
        <v>5</v>
      </c>
      <c r="I225" s="13"/>
      <c r="J225" s="8">
        <v>2600</v>
      </c>
      <c r="K225" s="3"/>
      <c r="N225" s="12" t="s">
        <v>5</v>
      </c>
      <c r="O225" s="13"/>
      <c r="P225" s="8">
        <v>7000</v>
      </c>
      <c r="Q225" s="3"/>
    </row>
    <row r="226" spans="2:17" x14ac:dyDescent="0.25">
      <c r="B226" s="12" t="s">
        <v>6</v>
      </c>
      <c r="C226" s="13"/>
      <c r="D226" s="8">
        <v>8600</v>
      </c>
      <c r="E226" s="3"/>
      <c r="H226" s="12" t="s">
        <v>6</v>
      </c>
      <c r="I226" s="13"/>
      <c r="J226" s="8">
        <v>4000</v>
      </c>
      <c r="K226" s="3"/>
      <c r="N226" s="12" t="s">
        <v>6</v>
      </c>
      <c r="O226" s="13"/>
      <c r="P226" s="8">
        <v>7350</v>
      </c>
      <c r="Q226" s="3"/>
    </row>
    <row r="227" spans="2:17" x14ac:dyDescent="0.25">
      <c r="B227" s="12" t="s">
        <v>7</v>
      </c>
      <c r="C227" s="13"/>
      <c r="D227" s="8">
        <v>55000</v>
      </c>
      <c r="E227" s="3"/>
      <c r="H227" s="12" t="s">
        <v>7</v>
      </c>
      <c r="I227" s="13"/>
      <c r="J227" s="8">
        <v>53000</v>
      </c>
      <c r="K227" s="3"/>
      <c r="N227" s="12" t="s">
        <v>7</v>
      </c>
      <c r="O227" s="13"/>
      <c r="P227" s="8">
        <v>55000</v>
      </c>
      <c r="Q227" s="3"/>
    </row>
    <row r="228" spans="2:17" x14ac:dyDescent="0.25">
      <c r="B228" s="12" t="s">
        <v>8</v>
      </c>
      <c r="C228" s="13"/>
      <c r="D228" s="8"/>
      <c r="E228" s="3"/>
      <c r="H228" s="12" t="s">
        <v>8</v>
      </c>
      <c r="I228" s="13"/>
      <c r="J228" s="8"/>
      <c r="K228" s="3"/>
      <c r="N228" s="12" t="s">
        <v>8</v>
      </c>
      <c r="O228" s="13"/>
      <c r="P228" s="8"/>
      <c r="Q228" s="3"/>
    </row>
    <row r="229" spans="2:17" x14ac:dyDescent="0.25">
      <c r="B229" s="12" t="s">
        <v>9</v>
      </c>
      <c r="C229" s="13"/>
      <c r="D229" s="8"/>
      <c r="E229" s="3"/>
      <c r="H229" s="12" t="s">
        <v>9</v>
      </c>
      <c r="I229" s="13"/>
      <c r="J229" s="8"/>
      <c r="K229" s="3"/>
      <c r="N229" s="12" t="s">
        <v>9</v>
      </c>
      <c r="O229" s="13"/>
      <c r="P229" s="8"/>
      <c r="Q229" s="3"/>
    </row>
    <row r="230" spans="2:17" x14ac:dyDescent="0.25">
      <c r="B230" s="12" t="s">
        <v>35</v>
      </c>
      <c r="C230" s="13"/>
      <c r="D230" s="8"/>
      <c r="E230" s="3"/>
      <c r="H230" s="12" t="s">
        <v>35</v>
      </c>
      <c r="I230" s="13"/>
      <c r="J230" s="8"/>
      <c r="K230" s="3"/>
      <c r="N230" s="12" t="s">
        <v>35</v>
      </c>
      <c r="O230" s="13"/>
      <c r="P230" s="8"/>
      <c r="Q230" s="3"/>
    </row>
    <row r="231" spans="2:17" x14ac:dyDescent="0.25">
      <c r="B231" s="12"/>
      <c r="C231" s="13"/>
      <c r="D231" s="3" t="s">
        <v>33</v>
      </c>
      <c r="E231" s="3" t="s">
        <v>34</v>
      </c>
      <c r="H231" s="12"/>
      <c r="I231" s="13"/>
      <c r="J231" s="3" t="s">
        <v>33</v>
      </c>
      <c r="K231" s="3" t="s">
        <v>34</v>
      </c>
      <c r="N231" s="12"/>
      <c r="O231" s="13"/>
      <c r="P231" s="3" t="s">
        <v>33</v>
      </c>
      <c r="Q231" s="3" t="s">
        <v>34</v>
      </c>
    </row>
    <row r="232" spans="2:17" x14ac:dyDescent="0.25">
      <c r="B232" s="12" t="s">
        <v>11</v>
      </c>
      <c r="C232" s="13"/>
      <c r="D232" s="3"/>
      <c r="E232" s="9">
        <v>3200</v>
      </c>
      <c r="H232" s="12" t="s">
        <v>11</v>
      </c>
      <c r="I232" s="13"/>
      <c r="J232" s="3"/>
      <c r="K232" s="9"/>
      <c r="N232" s="12" t="s">
        <v>11</v>
      </c>
      <c r="O232" s="13"/>
      <c r="P232" s="3"/>
      <c r="Q232" s="9"/>
    </row>
    <row r="233" spans="2:17" x14ac:dyDescent="0.25">
      <c r="B233" s="18" t="s">
        <v>24</v>
      </c>
      <c r="C233" s="13"/>
      <c r="D233" s="3"/>
      <c r="E233" s="9">
        <v>5000</v>
      </c>
      <c r="H233" s="18" t="s">
        <v>24</v>
      </c>
      <c r="I233" s="13"/>
      <c r="J233" s="3"/>
      <c r="K233" s="9">
        <v>5400</v>
      </c>
      <c r="N233" s="18" t="s">
        <v>24</v>
      </c>
      <c r="O233" s="13"/>
      <c r="P233" s="3"/>
      <c r="Q233" s="9">
        <v>5400</v>
      </c>
    </row>
    <row r="234" spans="2:17" x14ac:dyDescent="0.25">
      <c r="B234" s="18" t="s">
        <v>25</v>
      </c>
      <c r="C234" s="13"/>
      <c r="D234" s="3"/>
      <c r="E234" s="9">
        <v>50000</v>
      </c>
      <c r="H234" s="18" t="s">
        <v>25</v>
      </c>
      <c r="I234" s="13"/>
      <c r="J234" s="3"/>
      <c r="K234" s="9">
        <v>50000</v>
      </c>
      <c r="N234" s="18" t="s">
        <v>25</v>
      </c>
      <c r="O234" s="13"/>
      <c r="P234" s="3"/>
      <c r="Q234" s="9">
        <v>50000</v>
      </c>
    </row>
    <row r="235" spans="2:17" x14ac:dyDescent="0.25">
      <c r="B235" s="18" t="s">
        <v>26</v>
      </c>
      <c r="C235" s="13"/>
      <c r="D235" s="3"/>
      <c r="E235" s="9">
        <v>45000</v>
      </c>
      <c r="H235" s="18" t="s">
        <v>26</v>
      </c>
      <c r="I235" s="13"/>
      <c r="J235" s="3"/>
      <c r="K235" s="9">
        <v>45000</v>
      </c>
      <c r="N235" s="18" t="s">
        <v>26</v>
      </c>
      <c r="O235" s="13"/>
      <c r="P235" s="3"/>
      <c r="Q235" s="9">
        <v>45000</v>
      </c>
    </row>
    <row r="236" spans="2:17" x14ac:dyDescent="0.25">
      <c r="B236" s="18" t="s">
        <v>15</v>
      </c>
      <c r="C236" s="13"/>
      <c r="D236" s="3"/>
      <c r="E236" s="9"/>
      <c r="H236" s="18" t="s">
        <v>15</v>
      </c>
      <c r="I236" s="13"/>
      <c r="J236" s="3"/>
      <c r="K236" s="9"/>
      <c r="N236" s="18" t="s">
        <v>15</v>
      </c>
      <c r="O236" s="13"/>
      <c r="P236" s="3"/>
      <c r="Q236" s="9"/>
    </row>
    <row r="237" spans="2:17" x14ac:dyDescent="0.25">
      <c r="B237" s="12" t="s">
        <v>16</v>
      </c>
      <c r="C237" s="13"/>
      <c r="D237" s="3"/>
      <c r="E237" s="9"/>
      <c r="H237" s="12" t="s">
        <v>16</v>
      </c>
      <c r="I237" s="13"/>
      <c r="J237" s="3"/>
      <c r="K237" s="9"/>
      <c r="N237" s="12" t="s">
        <v>16</v>
      </c>
      <c r="O237" s="13"/>
      <c r="P237" s="3"/>
      <c r="Q237" s="9"/>
    </row>
    <row r="238" spans="2:17" x14ac:dyDescent="0.25">
      <c r="B238" s="12" t="s">
        <v>17</v>
      </c>
      <c r="C238" s="13"/>
      <c r="D238" s="3"/>
      <c r="E238" s="9"/>
      <c r="H238" s="12" t="s">
        <v>17</v>
      </c>
      <c r="I238" s="13"/>
      <c r="J238" s="3"/>
      <c r="K238" s="9">
        <v>45339</v>
      </c>
      <c r="N238" s="12" t="s">
        <v>17</v>
      </c>
      <c r="O238" s="13"/>
      <c r="P238" s="3"/>
      <c r="Q238" s="9"/>
    </row>
    <row r="239" spans="2:17" x14ac:dyDescent="0.25">
      <c r="B239" s="12" t="s">
        <v>18</v>
      </c>
      <c r="C239" s="13"/>
      <c r="D239" s="3"/>
      <c r="E239" s="9"/>
      <c r="H239" s="12" t="s">
        <v>18</v>
      </c>
      <c r="I239" s="13"/>
      <c r="J239" s="3"/>
      <c r="K239" s="9">
        <v>58000</v>
      </c>
      <c r="N239" s="12" t="s">
        <v>18</v>
      </c>
      <c r="O239" s="13"/>
      <c r="P239" s="3"/>
      <c r="Q239" s="9"/>
    </row>
    <row r="240" spans="2:17" x14ac:dyDescent="0.25">
      <c r="B240" s="12" t="s">
        <v>19</v>
      </c>
      <c r="C240" s="13"/>
      <c r="D240" s="3"/>
      <c r="H240" s="12" t="s">
        <v>19</v>
      </c>
      <c r="I240" s="13"/>
      <c r="J240" s="3"/>
      <c r="N240" s="12" t="s">
        <v>19</v>
      </c>
      <c r="O240" s="13"/>
      <c r="P240" s="3"/>
    </row>
    <row r="241" spans="2:18" x14ac:dyDescent="0.25">
      <c r="B241" s="12" t="s">
        <v>20</v>
      </c>
      <c r="C241" s="13"/>
      <c r="D241" s="3"/>
      <c r="E241" s="9">
        <v>55243</v>
      </c>
      <c r="H241" s="12" t="s">
        <v>20</v>
      </c>
      <c r="I241" s="13"/>
      <c r="J241" s="3"/>
      <c r="K241" s="9"/>
      <c r="N241" s="12" t="s">
        <v>20</v>
      </c>
      <c r="O241" s="13"/>
      <c r="P241" s="3"/>
      <c r="Q241" s="9"/>
    </row>
    <row r="242" spans="2:18" x14ac:dyDescent="0.25">
      <c r="B242" s="12" t="s">
        <v>21</v>
      </c>
      <c r="C242" s="13"/>
      <c r="D242" s="3"/>
      <c r="E242" s="9"/>
      <c r="H242" s="12" t="s">
        <v>21</v>
      </c>
      <c r="I242" s="13"/>
      <c r="J242" s="3"/>
      <c r="K242" s="9"/>
      <c r="N242" s="12" t="s">
        <v>21</v>
      </c>
      <c r="O242" s="13"/>
      <c r="P242" s="3"/>
      <c r="Q242" s="9"/>
    </row>
    <row r="243" spans="2:18" x14ac:dyDescent="0.25">
      <c r="B243" s="12" t="s">
        <v>22</v>
      </c>
      <c r="C243" s="13"/>
      <c r="D243" s="3"/>
      <c r="E243" s="9"/>
      <c r="H243" s="12" t="s">
        <v>22</v>
      </c>
      <c r="I243" s="13"/>
      <c r="J243" s="3"/>
      <c r="K243" s="9"/>
      <c r="N243" s="12" t="s">
        <v>22</v>
      </c>
      <c r="O243" s="13"/>
      <c r="P243" s="3"/>
      <c r="Q243" s="9"/>
    </row>
    <row r="244" spans="2:18" x14ac:dyDescent="0.25">
      <c r="B244" s="12" t="s">
        <v>23</v>
      </c>
      <c r="C244" s="13"/>
      <c r="D244" s="3"/>
      <c r="E244" s="9"/>
      <c r="H244" s="12" t="s">
        <v>23</v>
      </c>
      <c r="I244" s="13"/>
      <c r="J244" s="3"/>
      <c r="K244" s="9"/>
      <c r="N244" s="12" t="s">
        <v>23</v>
      </c>
      <c r="O244" s="13"/>
      <c r="P244" s="3"/>
      <c r="Q244" s="9"/>
    </row>
    <row r="245" spans="2:18" x14ac:dyDescent="0.25">
      <c r="B245" s="12" t="s">
        <v>12</v>
      </c>
      <c r="C245" s="13"/>
      <c r="D245" s="3"/>
      <c r="E245" s="9"/>
      <c r="H245" s="12" t="s">
        <v>12</v>
      </c>
      <c r="I245" s="13"/>
      <c r="J245" s="3"/>
      <c r="K245" s="9"/>
      <c r="N245" s="12" t="s">
        <v>12</v>
      </c>
      <c r="O245" s="13"/>
      <c r="P245" s="3"/>
      <c r="Q245" s="9"/>
    </row>
    <row r="246" spans="2:18" x14ac:dyDescent="0.25">
      <c r="B246" s="12" t="s">
        <v>13</v>
      </c>
      <c r="C246" s="13"/>
      <c r="D246" s="3"/>
      <c r="E246" s="9">
        <v>13278</v>
      </c>
      <c r="H246" s="12" t="s">
        <v>13</v>
      </c>
      <c r="I246" s="13"/>
      <c r="J246" s="3"/>
      <c r="K246" s="9"/>
      <c r="N246" s="12" t="s">
        <v>13</v>
      </c>
      <c r="O246" s="13"/>
      <c r="P246" s="3"/>
      <c r="Q246" s="9"/>
    </row>
    <row r="247" spans="2:18" x14ac:dyDescent="0.25">
      <c r="B247" s="12" t="s">
        <v>14</v>
      </c>
      <c r="C247" s="13"/>
      <c r="D247" s="3"/>
      <c r="E247" s="9"/>
      <c r="H247" s="12" t="s">
        <v>14</v>
      </c>
      <c r="I247" s="13"/>
      <c r="J247" s="3"/>
      <c r="K247" s="9"/>
      <c r="N247" s="12" t="s">
        <v>14</v>
      </c>
      <c r="O247" s="13"/>
      <c r="P247" s="3"/>
      <c r="Q247" s="9"/>
    </row>
    <row r="248" spans="2:18" x14ac:dyDescent="0.25">
      <c r="B248" s="12" t="s">
        <v>27</v>
      </c>
      <c r="C248" s="13"/>
      <c r="D248" s="3"/>
      <c r="E248" s="9">
        <v>30800</v>
      </c>
      <c r="H248" s="12" t="s">
        <v>27</v>
      </c>
      <c r="I248" s="13"/>
      <c r="J248" s="3"/>
      <c r="K248" s="9"/>
      <c r="N248" s="12" t="s">
        <v>27</v>
      </c>
      <c r="O248" s="13"/>
      <c r="P248" s="3"/>
      <c r="Q248" s="9"/>
    </row>
    <row r="249" spans="2:18" x14ac:dyDescent="0.25">
      <c r="B249" s="12" t="s">
        <v>31</v>
      </c>
      <c r="C249" s="13"/>
      <c r="D249" s="3"/>
      <c r="E249" s="9"/>
      <c r="H249" s="12" t="s">
        <v>31</v>
      </c>
      <c r="I249" s="13"/>
      <c r="J249" s="3" t="s">
        <v>37</v>
      </c>
      <c r="K249" s="9">
        <v>18500</v>
      </c>
      <c r="N249" s="12" t="s">
        <v>31</v>
      </c>
      <c r="O249" s="13"/>
      <c r="P249" s="3" t="s">
        <v>38</v>
      </c>
      <c r="Q249" s="9">
        <v>10000</v>
      </c>
    </row>
    <row r="250" spans="2:18" x14ac:dyDescent="0.25">
      <c r="B250" s="12" t="s">
        <v>32</v>
      </c>
      <c r="C250" s="13"/>
      <c r="D250" s="3"/>
      <c r="E250" s="9"/>
      <c r="H250" s="12" t="s">
        <v>32</v>
      </c>
      <c r="I250" s="13"/>
      <c r="J250" s="3"/>
      <c r="K250" s="9"/>
      <c r="N250" s="12" t="s">
        <v>32</v>
      </c>
      <c r="O250" s="13"/>
      <c r="P250" s="3" t="s">
        <v>52</v>
      </c>
      <c r="Q250" s="9">
        <v>81550</v>
      </c>
    </row>
    <row r="251" spans="2:18" x14ac:dyDescent="0.25">
      <c r="B251" s="14"/>
      <c r="C251" s="15"/>
      <c r="D251" s="3" t="s">
        <v>29</v>
      </c>
      <c r="E251" s="3" t="s">
        <v>30</v>
      </c>
      <c r="H251" s="14"/>
      <c r="I251" s="15"/>
      <c r="J251" s="3" t="s">
        <v>29</v>
      </c>
      <c r="K251" s="3" t="s">
        <v>30</v>
      </c>
      <c r="N251" s="14"/>
      <c r="O251" s="15"/>
      <c r="P251" s="3" t="s">
        <v>29</v>
      </c>
      <c r="Q251" s="3" t="s">
        <v>30</v>
      </c>
    </row>
    <row r="252" spans="2:18" ht="15.75" thickBot="1" x14ac:dyDescent="0.3">
      <c r="B252" s="16" t="s">
        <v>28</v>
      </c>
      <c r="C252" s="17"/>
      <c r="D252" s="10">
        <f>SUM(D220:D230)</f>
        <v>235050</v>
      </c>
      <c r="E252" s="4">
        <f>SUM(E233:E250)</f>
        <v>199321</v>
      </c>
      <c r="H252" s="16" t="s">
        <v>28</v>
      </c>
      <c r="I252" s="17"/>
      <c r="J252" s="10">
        <f>SUM(J220:J230)</f>
        <v>247700</v>
      </c>
      <c r="K252" s="4">
        <f>SUM(K233:K250)</f>
        <v>222239</v>
      </c>
      <c r="N252" s="16" t="s">
        <v>28</v>
      </c>
      <c r="O252" s="17"/>
      <c r="P252" s="10">
        <f>SUM(P220:P230)</f>
        <v>291950</v>
      </c>
      <c r="Q252" s="4">
        <f>SUM(Q233:Q250)</f>
        <v>191950</v>
      </c>
    </row>
    <row r="253" spans="2:18" ht="15.75" thickTop="1" x14ac:dyDescent="0.25">
      <c r="E253" t="s">
        <v>28</v>
      </c>
      <c r="F253" s="11">
        <f>SUM(D252-E252)</f>
        <v>35729</v>
      </c>
      <c r="K253" t="s">
        <v>28</v>
      </c>
      <c r="L253" s="11">
        <f>SUM(J252-K252)</f>
        <v>25461</v>
      </c>
      <c r="Q253" t="s">
        <v>28</v>
      </c>
      <c r="R253" s="11">
        <f>SUM(P252-Q252)</f>
        <v>100000</v>
      </c>
    </row>
    <row r="254" spans="2:18" ht="15.75" thickBot="1" x14ac:dyDescent="0.3"/>
    <row r="255" spans="2:18" ht="15.75" thickBot="1" x14ac:dyDescent="0.3">
      <c r="B255" s="48">
        <v>44862</v>
      </c>
      <c r="C255" s="49"/>
      <c r="D255" s="49"/>
      <c r="E255" s="50"/>
      <c r="F255" s="6"/>
      <c r="H255" s="48">
        <v>44863</v>
      </c>
      <c r="I255" s="49"/>
      <c r="J255" s="49"/>
      <c r="K255" s="50"/>
      <c r="L255" s="6"/>
      <c r="N255" s="48">
        <v>44863</v>
      </c>
      <c r="O255" s="49"/>
      <c r="P255" s="49"/>
      <c r="Q255" s="50"/>
      <c r="R255" s="6"/>
    </row>
    <row r="256" spans="2:18" ht="15.75" thickTop="1" x14ac:dyDescent="0.25">
      <c r="B256" s="19" t="s">
        <v>0</v>
      </c>
      <c r="C256" s="20"/>
      <c r="D256" s="7">
        <v>40700</v>
      </c>
      <c r="E256" s="2"/>
      <c r="H256" s="19" t="s">
        <v>0</v>
      </c>
      <c r="I256" s="20"/>
      <c r="J256" s="7">
        <v>16800</v>
      </c>
      <c r="K256" s="2"/>
      <c r="N256" s="19" t="s">
        <v>0</v>
      </c>
      <c r="O256" s="20"/>
      <c r="P256" s="7">
        <v>73150</v>
      </c>
      <c r="Q256" s="2"/>
    </row>
    <row r="257" spans="2:17" x14ac:dyDescent="0.25">
      <c r="B257" s="12" t="s">
        <v>1</v>
      </c>
      <c r="C257" s="13"/>
      <c r="D257" s="8">
        <v>8000</v>
      </c>
      <c r="E257" s="3"/>
      <c r="H257" s="12" t="s">
        <v>1</v>
      </c>
      <c r="I257" s="13"/>
      <c r="J257" s="8">
        <v>9400</v>
      </c>
      <c r="K257" s="3"/>
      <c r="N257" s="12" t="s">
        <v>1</v>
      </c>
      <c r="O257" s="13"/>
      <c r="P257" s="8">
        <v>20700</v>
      </c>
      <c r="Q257" s="3"/>
    </row>
    <row r="258" spans="2:17" x14ac:dyDescent="0.25">
      <c r="B258" s="12" t="s">
        <v>2</v>
      </c>
      <c r="C258" s="13"/>
      <c r="D258" s="8">
        <v>65600</v>
      </c>
      <c r="E258" s="3"/>
      <c r="H258" s="12" t="s">
        <v>2</v>
      </c>
      <c r="I258" s="13"/>
      <c r="J258" s="8">
        <v>57000</v>
      </c>
      <c r="K258" s="3"/>
      <c r="N258" s="12" t="s">
        <v>2</v>
      </c>
      <c r="O258" s="13"/>
      <c r="P258" s="8">
        <v>259400</v>
      </c>
      <c r="Q258" s="3"/>
    </row>
    <row r="259" spans="2:17" x14ac:dyDescent="0.25">
      <c r="B259" s="12" t="s">
        <v>3</v>
      </c>
      <c r="C259" s="13"/>
      <c r="D259" s="8">
        <v>16600</v>
      </c>
      <c r="E259" s="3"/>
      <c r="H259" s="12" t="s">
        <v>3</v>
      </c>
      <c r="I259" s="13"/>
      <c r="J259" s="8">
        <v>3000</v>
      </c>
      <c r="K259" s="3"/>
      <c r="N259" s="12" t="s">
        <v>3</v>
      </c>
      <c r="O259" s="13"/>
      <c r="P259" s="8">
        <v>9000</v>
      </c>
      <c r="Q259" s="3"/>
    </row>
    <row r="260" spans="2:17" x14ac:dyDescent="0.25">
      <c r="B260" s="12" t="s">
        <v>4</v>
      </c>
      <c r="C260" s="13"/>
      <c r="D260" s="8">
        <v>79000</v>
      </c>
      <c r="E260" s="3"/>
      <c r="H260" s="12" t="s">
        <v>4</v>
      </c>
      <c r="I260" s="13"/>
      <c r="J260" s="8">
        <v>40600</v>
      </c>
      <c r="K260" s="3"/>
      <c r="N260" s="12" t="s">
        <v>4</v>
      </c>
      <c r="O260" s="13"/>
      <c r="P260" s="8">
        <v>43150</v>
      </c>
      <c r="Q260" s="3"/>
    </row>
    <row r="261" spans="2:17" x14ac:dyDescent="0.25">
      <c r="B261" s="12" t="s">
        <v>5</v>
      </c>
      <c r="C261" s="13"/>
      <c r="D261" s="8">
        <v>6800</v>
      </c>
      <c r="E261" s="3"/>
      <c r="H261" s="12" t="s">
        <v>5</v>
      </c>
      <c r="I261" s="13"/>
      <c r="J261" s="8">
        <v>1600</v>
      </c>
      <c r="K261" s="3"/>
      <c r="N261" s="12" t="s">
        <v>5</v>
      </c>
      <c r="O261" s="13"/>
      <c r="P261" s="8">
        <v>9000</v>
      </c>
      <c r="Q261" s="3"/>
    </row>
    <row r="262" spans="2:17" x14ac:dyDescent="0.25">
      <c r="B262" s="12" t="s">
        <v>6</v>
      </c>
      <c r="C262" s="13"/>
      <c r="D262" s="8">
        <v>1800</v>
      </c>
      <c r="E262" s="3"/>
      <c r="H262" s="12" t="s">
        <v>6</v>
      </c>
      <c r="I262" s="13"/>
      <c r="J262" s="8"/>
      <c r="K262" s="3"/>
      <c r="N262" s="12" t="s">
        <v>6</v>
      </c>
      <c r="O262" s="13"/>
      <c r="P262" s="8">
        <v>18500</v>
      </c>
      <c r="Q262" s="3"/>
    </row>
    <row r="263" spans="2:17" x14ac:dyDescent="0.25">
      <c r="B263" s="12" t="s">
        <v>7</v>
      </c>
      <c r="C263" s="13"/>
      <c r="D263" s="8">
        <v>52000</v>
      </c>
      <c r="E263" s="3"/>
      <c r="H263" s="12" t="s">
        <v>7</v>
      </c>
      <c r="I263" s="13"/>
      <c r="J263" s="8">
        <v>47000</v>
      </c>
      <c r="K263" s="3"/>
      <c r="N263" s="12" t="s">
        <v>7</v>
      </c>
      <c r="O263" s="13"/>
      <c r="P263" s="8">
        <v>30000</v>
      </c>
      <c r="Q263" s="3"/>
    </row>
    <row r="264" spans="2:17" x14ac:dyDescent="0.25">
      <c r="B264" s="12" t="s">
        <v>8</v>
      </c>
      <c r="C264" s="13"/>
      <c r="D264" s="8"/>
      <c r="E264" s="3"/>
      <c r="H264" s="12" t="s">
        <v>8</v>
      </c>
      <c r="I264" s="13"/>
      <c r="J264" s="8"/>
      <c r="K264" s="3"/>
      <c r="N264" s="12" t="s">
        <v>8</v>
      </c>
      <c r="O264" s="13"/>
      <c r="P264" s="8"/>
      <c r="Q264" s="3"/>
    </row>
    <row r="265" spans="2:17" x14ac:dyDescent="0.25">
      <c r="B265" s="12" t="s">
        <v>9</v>
      </c>
      <c r="C265" s="13"/>
      <c r="D265" s="8"/>
      <c r="E265" s="3"/>
      <c r="H265" s="12" t="s">
        <v>9</v>
      </c>
      <c r="I265" s="13"/>
      <c r="J265" s="8"/>
      <c r="K265" s="3"/>
      <c r="N265" s="12" t="s">
        <v>9</v>
      </c>
      <c r="O265" s="13"/>
      <c r="P265" s="8">
        <v>288221</v>
      </c>
      <c r="Q265" s="3"/>
    </row>
    <row r="266" spans="2:17" x14ac:dyDescent="0.25">
      <c r="B266" s="12" t="s">
        <v>35</v>
      </c>
      <c r="C266" s="13"/>
      <c r="D266" s="8"/>
      <c r="E266" s="3"/>
      <c r="H266" s="12" t="s">
        <v>35</v>
      </c>
      <c r="I266" s="13"/>
      <c r="J266" s="8"/>
      <c r="K266" s="3"/>
      <c r="N266" s="12" t="s">
        <v>35</v>
      </c>
      <c r="O266" s="13"/>
      <c r="P266" s="8">
        <v>102300</v>
      </c>
      <c r="Q266" s="3"/>
    </row>
    <row r="267" spans="2:17" x14ac:dyDescent="0.25">
      <c r="B267" s="12"/>
      <c r="C267" s="13"/>
      <c r="D267" s="3" t="s">
        <v>33</v>
      </c>
      <c r="E267" s="3" t="s">
        <v>34</v>
      </c>
      <c r="H267" s="12"/>
      <c r="I267" s="13"/>
      <c r="J267" s="3" t="s">
        <v>33</v>
      </c>
      <c r="K267" s="3" t="s">
        <v>34</v>
      </c>
      <c r="N267" s="12"/>
      <c r="O267" s="13"/>
      <c r="P267" s="3" t="s">
        <v>33</v>
      </c>
      <c r="Q267" s="3" t="s">
        <v>34</v>
      </c>
    </row>
    <row r="268" spans="2:17" x14ac:dyDescent="0.25">
      <c r="B268" s="12" t="s">
        <v>11</v>
      </c>
      <c r="C268" s="13"/>
      <c r="D268" s="3">
        <v>8500</v>
      </c>
      <c r="E268" s="9">
        <v>16300</v>
      </c>
      <c r="H268" s="12" t="s">
        <v>11</v>
      </c>
      <c r="I268" s="13"/>
      <c r="J268" s="3">
        <v>700</v>
      </c>
      <c r="K268" s="9" t="s">
        <v>39</v>
      </c>
      <c r="N268" s="12" t="s">
        <v>11</v>
      </c>
      <c r="O268" s="13"/>
      <c r="P268" s="3">
        <v>4900</v>
      </c>
      <c r="Q268" s="9">
        <v>2300</v>
      </c>
    </row>
    <row r="269" spans="2:17" x14ac:dyDescent="0.25">
      <c r="B269" s="18" t="s">
        <v>24</v>
      </c>
      <c r="C269" s="13"/>
      <c r="D269" s="3"/>
      <c r="E269" s="9">
        <v>1800</v>
      </c>
      <c r="H269" s="18" t="s">
        <v>24</v>
      </c>
      <c r="I269" s="13"/>
      <c r="J269" s="3"/>
      <c r="K269" s="9">
        <v>5400</v>
      </c>
      <c r="N269" s="18" t="s">
        <v>24</v>
      </c>
      <c r="O269" s="13"/>
      <c r="P269" s="3"/>
      <c r="Q269" s="9">
        <v>5400</v>
      </c>
    </row>
    <row r="270" spans="2:17" x14ac:dyDescent="0.25">
      <c r="B270" s="18" t="s">
        <v>25</v>
      </c>
      <c r="C270" s="13"/>
      <c r="D270" s="3"/>
      <c r="E270" s="9">
        <v>50000</v>
      </c>
      <c r="H270" s="18" t="s">
        <v>25</v>
      </c>
      <c r="I270" s="13"/>
      <c r="J270" s="3"/>
      <c r="K270" s="9">
        <v>50000</v>
      </c>
      <c r="N270" s="18" t="s">
        <v>25</v>
      </c>
      <c r="O270" s="13"/>
      <c r="P270" s="3"/>
      <c r="Q270" s="9">
        <v>50000</v>
      </c>
    </row>
    <row r="271" spans="2:17" x14ac:dyDescent="0.25">
      <c r="B271" s="18" t="s">
        <v>26</v>
      </c>
      <c r="C271" s="13"/>
      <c r="D271" s="3"/>
      <c r="E271" s="9"/>
      <c r="H271" s="18" t="s">
        <v>26</v>
      </c>
      <c r="I271" s="13"/>
      <c r="J271" s="3"/>
      <c r="K271" s="9">
        <v>45000</v>
      </c>
      <c r="N271" s="18" t="s">
        <v>26</v>
      </c>
      <c r="O271" s="13"/>
      <c r="P271" s="3"/>
      <c r="Q271" s="9">
        <v>45000</v>
      </c>
    </row>
    <row r="272" spans="2:17" x14ac:dyDescent="0.25">
      <c r="B272" s="18" t="s">
        <v>15</v>
      </c>
      <c r="C272" s="13"/>
      <c r="D272" s="3"/>
      <c r="E272" s="9"/>
      <c r="H272" s="18" t="s">
        <v>15</v>
      </c>
      <c r="I272" s="13"/>
      <c r="J272" s="3"/>
      <c r="K272" s="9"/>
      <c r="N272" s="18" t="s">
        <v>15</v>
      </c>
      <c r="O272" s="13"/>
      <c r="P272" s="3"/>
      <c r="Q272" s="9"/>
    </row>
    <row r="273" spans="2:17" x14ac:dyDescent="0.25">
      <c r="B273" s="12" t="s">
        <v>16</v>
      </c>
      <c r="C273" s="13"/>
      <c r="D273" s="3"/>
      <c r="E273" s="9"/>
      <c r="H273" s="12" t="s">
        <v>16</v>
      </c>
      <c r="I273" s="13"/>
      <c r="J273" s="3"/>
      <c r="K273" s="9">
        <v>14450</v>
      </c>
      <c r="N273" s="12" t="s">
        <v>16</v>
      </c>
      <c r="O273" s="13"/>
      <c r="P273" s="3"/>
      <c r="Q273" s="9"/>
    </row>
    <row r="274" spans="2:17" x14ac:dyDescent="0.25">
      <c r="B274" s="12" t="s">
        <v>17</v>
      </c>
      <c r="C274" s="13"/>
      <c r="D274" s="3"/>
      <c r="E274" s="9"/>
      <c r="H274" s="12" t="s">
        <v>17</v>
      </c>
      <c r="I274" s="13"/>
      <c r="J274" s="3"/>
      <c r="K274" s="9"/>
      <c r="N274" s="12" t="s">
        <v>17</v>
      </c>
      <c r="O274" s="13"/>
      <c r="P274" s="3"/>
      <c r="Q274" s="9"/>
    </row>
    <row r="275" spans="2:17" x14ac:dyDescent="0.25">
      <c r="B275" s="12" t="s">
        <v>18</v>
      </c>
      <c r="C275" s="13"/>
      <c r="D275" s="3"/>
      <c r="E275" s="9">
        <v>66700</v>
      </c>
      <c r="H275" s="12" t="s">
        <v>18</v>
      </c>
      <c r="I275" s="13"/>
      <c r="J275" s="3"/>
      <c r="K275" s="9"/>
      <c r="N275" s="12" t="s">
        <v>18</v>
      </c>
      <c r="O275" s="13"/>
      <c r="P275" s="3"/>
      <c r="Q275" s="9"/>
    </row>
    <row r="276" spans="2:17" x14ac:dyDescent="0.25">
      <c r="B276" s="12" t="s">
        <v>19</v>
      </c>
      <c r="C276" s="13"/>
      <c r="D276" s="3"/>
      <c r="H276" s="12" t="s">
        <v>19</v>
      </c>
      <c r="I276" s="13"/>
      <c r="J276" s="3"/>
      <c r="N276" s="12" t="s">
        <v>19</v>
      </c>
      <c r="O276" s="13"/>
      <c r="P276" s="3"/>
    </row>
    <row r="277" spans="2:17" x14ac:dyDescent="0.25">
      <c r="B277" s="12" t="s">
        <v>20</v>
      </c>
      <c r="C277" s="13"/>
      <c r="D277" s="3"/>
      <c r="E277" s="9"/>
      <c r="H277" s="12" t="s">
        <v>20</v>
      </c>
      <c r="I277" s="13"/>
      <c r="J277" s="3"/>
      <c r="K277" s="9"/>
      <c r="N277" s="12" t="s">
        <v>20</v>
      </c>
      <c r="O277" s="13"/>
      <c r="P277" s="3"/>
      <c r="Q277" s="9"/>
    </row>
    <row r="278" spans="2:17" x14ac:dyDescent="0.25">
      <c r="B278" s="12" t="s">
        <v>21</v>
      </c>
      <c r="C278" s="13"/>
      <c r="D278" s="3"/>
      <c r="E278" s="9"/>
      <c r="H278" s="12" t="s">
        <v>21</v>
      </c>
      <c r="I278" s="13"/>
      <c r="J278" s="3"/>
      <c r="K278" s="9"/>
      <c r="N278" s="12" t="s">
        <v>21</v>
      </c>
      <c r="O278" s="13"/>
      <c r="P278" s="3"/>
      <c r="Q278" s="9"/>
    </row>
    <row r="279" spans="2:17" x14ac:dyDescent="0.25">
      <c r="B279" s="12" t="s">
        <v>22</v>
      </c>
      <c r="C279" s="13"/>
      <c r="D279" s="3"/>
      <c r="E279" s="9"/>
      <c r="H279" s="12" t="s">
        <v>22</v>
      </c>
      <c r="I279" s="13"/>
      <c r="J279" s="3"/>
      <c r="K279" s="9"/>
      <c r="N279" s="12" t="s">
        <v>22</v>
      </c>
      <c r="O279" s="13"/>
      <c r="P279" s="3"/>
      <c r="Q279" s="9"/>
    </row>
    <row r="280" spans="2:17" x14ac:dyDescent="0.25">
      <c r="B280" s="12" t="s">
        <v>23</v>
      </c>
      <c r="C280" s="13"/>
      <c r="D280" s="3"/>
      <c r="E280" s="9"/>
      <c r="H280" s="12" t="s">
        <v>23</v>
      </c>
      <c r="I280" s="13"/>
      <c r="J280" s="3"/>
      <c r="K280" s="9"/>
      <c r="N280" s="12" t="s">
        <v>23</v>
      </c>
      <c r="O280" s="13"/>
      <c r="P280" s="3"/>
      <c r="Q280" s="9"/>
    </row>
    <row r="281" spans="2:17" x14ac:dyDescent="0.25">
      <c r="B281" s="12" t="s">
        <v>12</v>
      </c>
      <c r="C281" s="13"/>
      <c r="D281" s="3"/>
      <c r="E281" s="9"/>
      <c r="H281" s="12" t="s">
        <v>12</v>
      </c>
      <c r="I281" s="13"/>
      <c r="J281" s="3"/>
      <c r="K281" s="9"/>
      <c r="N281" s="12" t="s">
        <v>12</v>
      </c>
      <c r="O281" s="13"/>
      <c r="P281" s="3"/>
      <c r="Q281" s="9"/>
    </row>
    <row r="282" spans="2:17" x14ac:dyDescent="0.25">
      <c r="B282" s="12" t="s">
        <v>13</v>
      </c>
      <c r="C282" s="13"/>
      <c r="D282" s="3"/>
      <c r="E282" s="9"/>
      <c r="H282" s="12" t="s">
        <v>13</v>
      </c>
      <c r="I282" s="13"/>
      <c r="J282" s="3"/>
      <c r="K282" s="9"/>
      <c r="N282" s="12" t="s">
        <v>13</v>
      </c>
      <c r="O282" s="13"/>
      <c r="P282" s="3"/>
      <c r="Q282" s="9"/>
    </row>
    <row r="283" spans="2:17" x14ac:dyDescent="0.25">
      <c r="B283" s="12" t="s">
        <v>14</v>
      </c>
      <c r="C283" s="13"/>
      <c r="D283" s="3"/>
      <c r="E283" s="9"/>
      <c r="H283" s="12" t="s">
        <v>14</v>
      </c>
      <c r="I283" s="13"/>
      <c r="J283" s="3"/>
      <c r="K283" s="9"/>
      <c r="N283" s="12" t="s">
        <v>14</v>
      </c>
      <c r="O283" s="13"/>
      <c r="P283" s="3" t="s">
        <v>54</v>
      </c>
      <c r="Q283" s="9">
        <v>270350</v>
      </c>
    </row>
    <row r="284" spans="2:17" x14ac:dyDescent="0.25">
      <c r="B284" s="12" t="s">
        <v>27</v>
      </c>
      <c r="C284" s="13"/>
      <c r="D284" s="3"/>
      <c r="E284" s="9"/>
      <c r="H284" s="12" t="s">
        <v>27</v>
      </c>
      <c r="I284" s="13"/>
      <c r="J284" s="3"/>
      <c r="K284" s="9"/>
      <c r="N284" s="12" t="s">
        <v>1</v>
      </c>
      <c r="O284" s="13"/>
      <c r="P284" s="3" t="s">
        <v>41</v>
      </c>
      <c r="Q284" s="9">
        <v>74000</v>
      </c>
    </row>
    <row r="285" spans="2:17" x14ac:dyDescent="0.25">
      <c r="B285" s="12" t="s">
        <v>31</v>
      </c>
      <c r="C285" s="13"/>
      <c r="D285" s="3"/>
      <c r="E285" s="9"/>
      <c r="H285" s="12" t="s">
        <v>31</v>
      </c>
      <c r="I285" s="13"/>
      <c r="J285" s="3"/>
      <c r="K285" s="9"/>
      <c r="N285" s="12" t="s">
        <v>31</v>
      </c>
      <c r="O285" s="13"/>
      <c r="P285" s="3" t="s">
        <v>46</v>
      </c>
      <c r="Q285" s="9">
        <v>107000</v>
      </c>
    </row>
    <row r="286" spans="2:17" x14ac:dyDescent="0.25">
      <c r="B286" s="12" t="s">
        <v>32</v>
      </c>
      <c r="C286" s="13"/>
      <c r="D286" s="3" t="s">
        <v>43</v>
      </c>
      <c r="E286" s="9">
        <v>52000</v>
      </c>
      <c r="H286" s="12" t="s">
        <v>32</v>
      </c>
      <c r="I286" s="13"/>
      <c r="J286" s="3"/>
      <c r="K286" s="9"/>
      <c r="N286" s="12" t="s">
        <v>32</v>
      </c>
      <c r="O286" s="13"/>
      <c r="P286" s="3" t="s">
        <v>53</v>
      </c>
      <c r="Q286" s="9">
        <v>371380</v>
      </c>
    </row>
    <row r="287" spans="2:17" x14ac:dyDescent="0.25">
      <c r="B287" s="14"/>
      <c r="C287" s="15"/>
      <c r="D287" s="3" t="s">
        <v>29</v>
      </c>
      <c r="E287" s="3" t="s">
        <v>30</v>
      </c>
      <c r="H287" s="14"/>
      <c r="I287" s="15"/>
      <c r="J287" s="3" t="s">
        <v>29</v>
      </c>
      <c r="K287" s="3" t="s">
        <v>30</v>
      </c>
      <c r="N287" s="14"/>
      <c r="O287" s="15"/>
      <c r="P287" s="3" t="s">
        <v>29</v>
      </c>
      <c r="Q287" s="3" t="s">
        <v>30</v>
      </c>
    </row>
    <row r="288" spans="2:17" ht="15.75" thickBot="1" x14ac:dyDescent="0.3">
      <c r="B288" s="16" t="s">
        <v>28</v>
      </c>
      <c r="C288" s="17"/>
      <c r="D288" s="10">
        <f>SUM(D256:D266)</f>
        <v>270500</v>
      </c>
      <c r="E288" s="4">
        <f>SUM(E269:E286)</f>
        <v>170500</v>
      </c>
      <c r="H288" s="16" t="s">
        <v>28</v>
      </c>
      <c r="I288" s="17"/>
      <c r="J288" s="10">
        <f>SUM(J256:J266)</f>
        <v>175400</v>
      </c>
      <c r="K288" s="4">
        <f>SUM(K269:K286)</f>
        <v>114850</v>
      </c>
      <c r="N288" s="16" t="s">
        <v>28</v>
      </c>
      <c r="O288" s="17"/>
      <c r="P288" s="10">
        <f>SUM(P256:P266)</f>
        <v>853421</v>
      </c>
      <c r="Q288" s="4">
        <f>SUM(Q269:Q286)</f>
        <v>923130</v>
      </c>
    </row>
    <row r="289" spans="5:18" ht="15.75" thickTop="1" x14ac:dyDescent="0.25">
      <c r="E289" t="s">
        <v>28</v>
      </c>
      <c r="F289" s="11">
        <f>SUM(D288-E288)</f>
        <v>100000</v>
      </c>
      <c r="K289" t="s">
        <v>28</v>
      </c>
      <c r="L289" s="11">
        <f>SUM(J288-K288)</f>
        <v>60550</v>
      </c>
      <c r="Q289" t="s">
        <v>28</v>
      </c>
      <c r="R289" s="11">
        <f>SUM(P288-Q288)</f>
        <v>-69709</v>
      </c>
    </row>
  </sheetData>
  <mergeCells count="24">
    <mergeCell ref="N111:Q111"/>
    <mergeCell ref="H147:K147"/>
    <mergeCell ref="N2:Q2"/>
    <mergeCell ref="B39:E39"/>
    <mergeCell ref="H39:K39"/>
    <mergeCell ref="N39:Q39"/>
    <mergeCell ref="H75:K75"/>
    <mergeCell ref="N75:Q75"/>
    <mergeCell ref="B75:E75"/>
    <mergeCell ref="B2:E2"/>
    <mergeCell ref="H3:K3"/>
    <mergeCell ref="B147:E147"/>
    <mergeCell ref="B111:E111"/>
    <mergeCell ref="H111:K111"/>
    <mergeCell ref="B255:E255"/>
    <mergeCell ref="N219:Q219"/>
    <mergeCell ref="N147:Q147"/>
    <mergeCell ref="N183:Q183"/>
    <mergeCell ref="H183:K183"/>
    <mergeCell ref="B183:E183"/>
    <mergeCell ref="H219:K219"/>
    <mergeCell ref="B219:E219"/>
    <mergeCell ref="H255:K255"/>
    <mergeCell ref="N255:Q25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3ECD-AC04-49A2-9F73-8B7E2A19B94F}">
  <dimension ref="B2:R230"/>
  <sheetViews>
    <sheetView topLeftCell="B37" zoomScale="70" zoomScaleNormal="70" workbookViewId="0">
      <selection activeCell="F230" sqref="B196:F230"/>
    </sheetView>
  </sheetViews>
  <sheetFormatPr baseColWidth="10" defaultRowHeight="15" x14ac:dyDescent="0.25"/>
  <cols>
    <col min="4" max="4" width="16.28515625" customWidth="1"/>
    <col min="5" max="5" width="15.5703125" customWidth="1"/>
    <col min="6" max="6" width="16.140625" customWidth="1"/>
    <col min="10" max="10" width="16.28515625" customWidth="1"/>
    <col min="11" max="11" width="15.5703125" customWidth="1"/>
    <col min="12" max="12" width="16.5703125" customWidth="1"/>
    <col min="16" max="16" width="16.5703125" customWidth="1"/>
    <col min="17" max="17" width="16.7109375" customWidth="1"/>
    <col min="18" max="18" width="16.5703125" customWidth="1"/>
  </cols>
  <sheetData>
    <row r="2" spans="2:18" ht="15.75" thickBot="1" x14ac:dyDescent="0.3"/>
    <row r="3" spans="2:18" ht="15.75" thickBot="1" x14ac:dyDescent="0.3">
      <c r="B3" s="48">
        <v>44866</v>
      </c>
      <c r="C3" s="49"/>
      <c r="D3" s="49"/>
      <c r="E3" s="50"/>
      <c r="F3" s="6"/>
      <c r="H3" s="48">
        <v>44563</v>
      </c>
      <c r="I3" s="49"/>
      <c r="J3" s="49"/>
      <c r="K3" s="50"/>
      <c r="L3" s="6"/>
      <c r="N3" s="48">
        <v>44564</v>
      </c>
      <c r="O3" s="49"/>
      <c r="P3" s="49"/>
      <c r="Q3" s="50"/>
      <c r="R3" s="6"/>
    </row>
    <row r="4" spans="2:18" ht="15.75" thickTop="1" x14ac:dyDescent="0.25">
      <c r="B4" s="19" t="s">
        <v>0</v>
      </c>
      <c r="C4" s="20"/>
      <c r="D4" s="7">
        <v>31500</v>
      </c>
      <c r="E4" s="2"/>
      <c r="H4" s="19" t="s">
        <v>0</v>
      </c>
      <c r="I4" s="20"/>
      <c r="J4" s="7">
        <v>56000</v>
      </c>
      <c r="K4" s="2"/>
      <c r="N4" s="19" t="s">
        <v>0</v>
      </c>
      <c r="O4" s="20"/>
      <c r="P4" s="7">
        <v>45150</v>
      </c>
      <c r="Q4" s="2"/>
    </row>
    <row r="5" spans="2:18" x14ac:dyDescent="0.25">
      <c r="B5" s="12" t="s">
        <v>1</v>
      </c>
      <c r="C5" s="13"/>
      <c r="D5" s="8">
        <v>8200</v>
      </c>
      <c r="E5" s="3"/>
      <c r="H5" s="12" t="s">
        <v>1</v>
      </c>
      <c r="I5" s="13"/>
      <c r="J5" s="8">
        <v>36550</v>
      </c>
      <c r="K5" s="3"/>
      <c r="N5" s="12" t="s">
        <v>1</v>
      </c>
      <c r="O5" s="13"/>
      <c r="P5" s="8">
        <v>46500</v>
      </c>
      <c r="Q5" s="3"/>
    </row>
    <row r="6" spans="2:18" x14ac:dyDescent="0.25">
      <c r="B6" s="12" t="s">
        <v>2</v>
      </c>
      <c r="C6" s="13"/>
      <c r="D6" s="8">
        <v>51800</v>
      </c>
      <c r="E6" s="3"/>
      <c r="H6" s="12" t="s">
        <v>2</v>
      </c>
      <c r="I6" s="13"/>
      <c r="J6" s="8">
        <v>84800</v>
      </c>
      <c r="K6" s="3"/>
      <c r="N6" s="12" t="s">
        <v>2</v>
      </c>
      <c r="O6" s="13"/>
      <c r="P6" s="8">
        <v>81600</v>
      </c>
      <c r="Q6" s="3"/>
    </row>
    <row r="7" spans="2:18" x14ac:dyDescent="0.25">
      <c r="B7" s="12" t="s">
        <v>3</v>
      </c>
      <c r="C7" s="13"/>
      <c r="D7" s="8">
        <v>8000</v>
      </c>
      <c r="E7" s="3"/>
      <c r="H7" s="12" t="s">
        <v>3</v>
      </c>
      <c r="I7" s="13"/>
      <c r="J7" s="8">
        <v>7200</v>
      </c>
      <c r="K7" s="3"/>
      <c r="N7" s="12" t="s">
        <v>3</v>
      </c>
      <c r="O7" s="13"/>
      <c r="P7" s="8">
        <v>14500</v>
      </c>
      <c r="Q7" s="3"/>
    </row>
    <row r="8" spans="2:18" x14ac:dyDescent="0.25">
      <c r="B8" s="12" t="s">
        <v>4</v>
      </c>
      <c r="C8" s="13"/>
      <c r="D8" s="8">
        <v>24600</v>
      </c>
      <c r="E8" s="3"/>
      <c r="H8" s="12" t="s">
        <v>4</v>
      </c>
      <c r="I8" s="13"/>
      <c r="J8" s="8">
        <v>62500</v>
      </c>
      <c r="K8" s="3"/>
      <c r="N8" s="12" t="s">
        <v>4</v>
      </c>
      <c r="O8" s="13"/>
      <c r="P8" s="8">
        <v>81950</v>
      </c>
      <c r="Q8" s="3"/>
    </row>
    <row r="9" spans="2:18" x14ac:dyDescent="0.25">
      <c r="B9" s="12" t="s">
        <v>5</v>
      </c>
      <c r="C9" s="13"/>
      <c r="D9" s="8">
        <v>3800</v>
      </c>
      <c r="E9" s="3"/>
      <c r="H9" s="12" t="s">
        <v>5</v>
      </c>
      <c r="I9" s="13"/>
      <c r="J9" s="8">
        <v>4300</v>
      </c>
      <c r="K9" s="3"/>
      <c r="N9" s="12" t="s">
        <v>5</v>
      </c>
      <c r="O9" s="13"/>
      <c r="P9" s="8">
        <v>2300</v>
      </c>
      <c r="Q9" s="3"/>
    </row>
    <row r="10" spans="2:18" x14ac:dyDescent="0.25">
      <c r="B10" s="12" t="s">
        <v>6</v>
      </c>
      <c r="C10" s="13"/>
      <c r="D10" s="8">
        <v>6400</v>
      </c>
      <c r="E10" s="3"/>
      <c r="H10" s="12" t="s">
        <v>6</v>
      </c>
      <c r="I10" s="13"/>
      <c r="J10" s="8">
        <v>3500</v>
      </c>
      <c r="K10" s="3"/>
      <c r="N10" s="12" t="s">
        <v>6</v>
      </c>
      <c r="O10" s="13"/>
      <c r="P10" s="8">
        <v>12900</v>
      </c>
      <c r="Q10" s="3"/>
    </row>
    <row r="11" spans="2:18" x14ac:dyDescent="0.25">
      <c r="B11" s="12" t="s">
        <v>7</v>
      </c>
      <c r="C11" s="13"/>
      <c r="D11" s="8">
        <v>58000</v>
      </c>
      <c r="E11" s="3"/>
      <c r="H11" s="12" t="s">
        <v>7</v>
      </c>
      <c r="I11" s="13"/>
      <c r="J11" s="8">
        <v>65000</v>
      </c>
      <c r="K11" s="3"/>
      <c r="N11" s="12" t="s">
        <v>7</v>
      </c>
      <c r="O11" s="13"/>
      <c r="P11" s="8">
        <v>44000</v>
      </c>
      <c r="Q11" s="3"/>
    </row>
    <row r="12" spans="2:18" x14ac:dyDescent="0.25">
      <c r="B12" s="12" t="s">
        <v>8</v>
      </c>
      <c r="C12" s="13"/>
      <c r="D12" s="8"/>
      <c r="E12" s="3"/>
      <c r="H12" s="12" t="s">
        <v>8</v>
      </c>
      <c r="I12" s="13"/>
      <c r="J12" s="8">
        <v>10200</v>
      </c>
      <c r="K12" s="3"/>
      <c r="N12" s="12" t="s">
        <v>8</v>
      </c>
      <c r="O12" s="13"/>
      <c r="P12" s="8"/>
      <c r="Q12" s="3"/>
    </row>
    <row r="13" spans="2:18" x14ac:dyDescent="0.25">
      <c r="B13" s="12" t="s">
        <v>9</v>
      </c>
      <c r="C13" s="13"/>
      <c r="D13" s="8"/>
      <c r="E13" s="3"/>
      <c r="H13" s="12" t="s">
        <v>9</v>
      </c>
      <c r="I13" s="13"/>
      <c r="J13" s="8"/>
      <c r="K13" s="3"/>
      <c r="N13" s="12" t="s">
        <v>9</v>
      </c>
      <c r="O13" s="13"/>
      <c r="P13" s="8"/>
      <c r="Q13" s="3"/>
    </row>
    <row r="14" spans="2:18" x14ac:dyDescent="0.25">
      <c r="B14" s="12" t="s">
        <v>35</v>
      </c>
      <c r="C14" s="13"/>
      <c r="D14" s="8"/>
      <c r="E14" s="3"/>
      <c r="H14" s="12" t="s">
        <v>35</v>
      </c>
      <c r="I14" s="13"/>
      <c r="J14" s="8"/>
      <c r="K14" s="3"/>
      <c r="N14" s="12" t="s">
        <v>35</v>
      </c>
      <c r="O14" s="13"/>
      <c r="P14" s="8"/>
      <c r="Q14" s="3"/>
    </row>
    <row r="15" spans="2:18" x14ac:dyDescent="0.25">
      <c r="B15" s="12"/>
      <c r="C15" s="13"/>
      <c r="D15" s="3" t="s">
        <v>33</v>
      </c>
      <c r="E15" s="3" t="s">
        <v>34</v>
      </c>
      <c r="H15" s="12"/>
      <c r="I15" s="13"/>
      <c r="J15" s="3" t="s">
        <v>33</v>
      </c>
      <c r="K15" s="3" t="s">
        <v>34</v>
      </c>
      <c r="N15" s="12"/>
      <c r="O15" s="13"/>
      <c r="P15" s="3" t="s">
        <v>33</v>
      </c>
      <c r="Q15" s="3" t="s">
        <v>34</v>
      </c>
    </row>
    <row r="16" spans="2:18" x14ac:dyDescent="0.25">
      <c r="B16" s="12" t="s">
        <v>11</v>
      </c>
      <c r="C16" s="13"/>
      <c r="D16" s="3">
        <v>4300</v>
      </c>
      <c r="E16" s="9">
        <v>3800</v>
      </c>
      <c r="H16" s="12" t="s">
        <v>11</v>
      </c>
      <c r="I16" s="13"/>
      <c r="J16" s="3">
        <v>1200</v>
      </c>
      <c r="K16" s="9">
        <v>2400</v>
      </c>
      <c r="N16" s="12" t="s">
        <v>11</v>
      </c>
      <c r="O16" s="13"/>
      <c r="P16" s="3"/>
      <c r="Q16" s="9"/>
    </row>
    <row r="17" spans="2:17" x14ac:dyDescent="0.25">
      <c r="B17" s="18" t="s">
        <v>24</v>
      </c>
      <c r="C17" s="13"/>
      <c r="D17" s="3"/>
      <c r="E17" s="9">
        <v>5400</v>
      </c>
      <c r="H17" s="18" t="s">
        <v>24</v>
      </c>
      <c r="I17" s="13"/>
      <c r="J17" s="3"/>
      <c r="K17" s="9">
        <v>5400</v>
      </c>
      <c r="N17" s="18" t="s">
        <v>24</v>
      </c>
      <c r="O17" s="13"/>
      <c r="P17" s="3"/>
      <c r="Q17" s="9">
        <v>5400</v>
      </c>
    </row>
    <row r="18" spans="2:17" x14ac:dyDescent="0.25">
      <c r="B18" s="18" t="s">
        <v>25</v>
      </c>
      <c r="C18" s="13"/>
      <c r="D18" s="3"/>
      <c r="E18" s="9">
        <v>50000</v>
      </c>
      <c r="H18" s="18" t="s">
        <v>25</v>
      </c>
      <c r="I18" s="13"/>
      <c r="J18" s="3"/>
      <c r="K18" s="9">
        <v>50000</v>
      </c>
      <c r="N18" s="18" t="s">
        <v>25</v>
      </c>
      <c r="O18" s="13"/>
      <c r="P18" s="3"/>
      <c r="Q18" s="9">
        <v>50000</v>
      </c>
    </row>
    <row r="19" spans="2:17" x14ac:dyDescent="0.25">
      <c r="B19" s="18" t="s">
        <v>26</v>
      </c>
      <c r="C19" s="13"/>
      <c r="D19" s="3"/>
      <c r="E19" s="9">
        <v>45000</v>
      </c>
      <c r="H19" s="18" t="s">
        <v>26</v>
      </c>
      <c r="I19" s="13"/>
      <c r="J19" s="3"/>
      <c r="K19" s="9">
        <v>45000</v>
      </c>
      <c r="N19" s="18" t="s">
        <v>26</v>
      </c>
      <c r="O19" s="13"/>
      <c r="P19" s="3"/>
      <c r="Q19" s="9">
        <v>45000</v>
      </c>
    </row>
    <row r="20" spans="2:17" x14ac:dyDescent="0.25">
      <c r="B20" s="18" t="s">
        <v>15</v>
      </c>
      <c r="C20" s="13"/>
      <c r="D20" s="3"/>
      <c r="E20" s="9"/>
      <c r="H20" s="18" t="s">
        <v>15</v>
      </c>
      <c r="I20" s="13"/>
      <c r="J20" s="3"/>
      <c r="K20" s="9"/>
      <c r="N20" s="18" t="s">
        <v>15</v>
      </c>
      <c r="O20" s="13"/>
      <c r="P20" s="3"/>
      <c r="Q20" s="9"/>
    </row>
    <row r="21" spans="2:17" x14ac:dyDescent="0.25">
      <c r="B21" s="12" t="s">
        <v>16</v>
      </c>
      <c r="C21" s="13"/>
      <c r="D21" s="3"/>
      <c r="E21" s="9"/>
      <c r="H21" s="12" t="s">
        <v>16</v>
      </c>
      <c r="I21" s="13"/>
      <c r="J21" s="3"/>
      <c r="K21" s="9"/>
      <c r="N21" s="12" t="s">
        <v>16</v>
      </c>
      <c r="O21" s="13"/>
      <c r="P21" s="3"/>
      <c r="Q21" s="9"/>
    </row>
    <row r="22" spans="2:17" x14ac:dyDescent="0.25">
      <c r="B22" s="12" t="s">
        <v>17</v>
      </c>
      <c r="C22" s="13"/>
      <c r="D22" s="3"/>
      <c r="E22" s="9"/>
      <c r="H22" s="12" t="s">
        <v>17</v>
      </c>
      <c r="I22" s="13"/>
      <c r="J22" s="3"/>
      <c r="K22" s="9"/>
      <c r="N22" s="12" t="s">
        <v>17</v>
      </c>
      <c r="O22" s="13"/>
      <c r="P22" s="3"/>
      <c r="Q22" s="9"/>
    </row>
    <row r="23" spans="2:17" x14ac:dyDescent="0.25">
      <c r="B23" s="12" t="s">
        <v>18</v>
      </c>
      <c r="C23" s="13"/>
      <c r="D23" s="3"/>
      <c r="E23" s="9"/>
      <c r="H23" s="12" t="s">
        <v>18</v>
      </c>
      <c r="I23" s="13"/>
      <c r="J23" s="3"/>
      <c r="K23" s="9">
        <v>58000</v>
      </c>
      <c r="N23" s="12" t="s">
        <v>18</v>
      </c>
      <c r="O23" s="13"/>
      <c r="P23" s="3"/>
      <c r="Q23" s="9">
        <v>36400</v>
      </c>
    </row>
    <row r="24" spans="2:17" x14ac:dyDescent="0.25">
      <c r="B24" s="12" t="s">
        <v>19</v>
      </c>
      <c r="C24" s="13"/>
      <c r="D24" s="3"/>
      <c r="H24" s="12" t="s">
        <v>19</v>
      </c>
      <c r="I24" s="13"/>
      <c r="J24" s="3"/>
      <c r="N24" s="12" t="s">
        <v>19</v>
      </c>
      <c r="O24" s="13"/>
      <c r="P24" s="3"/>
    </row>
    <row r="25" spans="2:17" x14ac:dyDescent="0.25">
      <c r="B25" s="12" t="s">
        <v>20</v>
      </c>
      <c r="C25" s="13"/>
      <c r="D25" s="3"/>
      <c r="E25" s="9"/>
      <c r="H25" s="12" t="s">
        <v>20</v>
      </c>
      <c r="I25" s="13"/>
      <c r="J25" s="3"/>
      <c r="K25" s="9"/>
      <c r="N25" s="12" t="s">
        <v>20</v>
      </c>
      <c r="O25" s="13"/>
      <c r="P25" s="3"/>
      <c r="Q25" s="9">
        <v>64450</v>
      </c>
    </row>
    <row r="26" spans="2:17" x14ac:dyDescent="0.25">
      <c r="B26" s="12" t="s">
        <v>21</v>
      </c>
      <c r="C26" s="13"/>
      <c r="D26" s="3"/>
      <c r="E26" s="9"/>
      <c r="H26" s="12" t="s">
        <v>21</v>
      </c>
      <c r="I26" s="13"/>
      <c r="J26" s="3"/>
      <c r="K26" s="9"/>
      <c r="N26" s="12" t="s">
        <v>21</v>
      </c>
      <c r="O26" s="13"/>
      <c r="P26" s="3"/>
      <c r="Q26" s="9"/>
    </row>
    <row r="27" spans="2:17" x14ac:dyDescent="0.25">
      <c r="B27" s="12" t="s">
        <v>22</v>
      </c>
      <c r="C27" s="13"/>
      <c r="D27" s="3"/>
      <c r="E27" s="9"/>
      <c r="H27" s="12" t="s">
        <v>22</v>
      </c>
      <c r="I27" s="13"/>
      <c r="J27" s="3"/>
      <c r="K27" s="9"/>
      <c r="N27" s="12" t="s">
        <v>22</v>
      </c>
      <c r="O27" s="13"/>
      <c r="P27" s="3"/>
      <c r="Q27" s="9"/>
    </row>
    <row r="28" spans="2:17" x14ac:dyDescent="0.25">
      <c r="B28" s="12" t="s">
        <v>23</v>
      </c>
      <c r="C28" s="13"/>
      <c r="D28" s="3"/>
      <c r="E28" s="9"/>
      <c r="H28" s="12" t="s">
        <v>23</v>
      </c>
      <c r="I28" s="13"/>
      <c r="J28" s="3"/>
      <c r="K28" s="9"/>
      <c r="N28" s="12" t="s">
        <v>23</v>
      </c>
      <c r="O28" s="13"/>
      <c r="P28" s="3"/>
      <c r="Q28" s="9"/>
    </row>
    <row r="29" spans="2:17" x14ac:dyDescent="0.25">
      <c r="B29" s="12" t="s">
        <v>12</v>
      </c>
      <c r="C29" s="13"/>
      <c r="D29" s="3"/>
      <c r="E29" s="9"/>
      <c r="H29" s="12" t="s">
        <v>12</v>
      </c>
      <c r="I29" s="13"/>
      <c r="J29" s="3"/>
      <c r="K29" s="9">
        <v>69447</v>
      </c>
      <c r="N29" s="12" t="s">
        <v>12</v>
      </c>
      <c r="O29" s="13"/>
      <c r="P29" s="3"/>
      <c r="Q29" s="9"/>
    </row>
    <row r="30" spans="2:17" x14ac:dyDescent="0.25">
      <c r="B30" s="12" t="s">
        <v>13</v>
      </c>
      <c r="C30" s="13"/>
      <c r="D30" s="3"/>
      <c r="E30" s="9">
        <v>17067</v>
      </c>
      <c r="H30" s="12" t="s">
        <v>13</v>
      </c>
      <c r="I30" s="13"/>
      <c r="J30" s="3"/>
      <c r="K30" s="9"/>
      <c r="N30" s="12" t="s">
        <v>13</v>
      </c>
      <c r="O30" s="13"/>
      <c r="P30" s="3"/>
      <c r="Q30" s="9"/>
    </row>
    <row r="31" spans="2:17" x14ac:dyDescent="0.25">
      <c r="B31" s="12" t="s">
        <v>14</v>
      </c>
      <c r="C31" s="13"/>
      <c r="D31" s="3"/>
      <c r="E31" s="9"/>
      <c r="H31" s="12" t="s">
        <v>14</v>
      </c>
      <c r="I31" s="13"/>
      <c r="J31" s="3"/>
      <c r="K31" s="9"/>
      <c r="N31" s="12" t="s">
        <v>14</v>
      </c>
      <c r="O31" s="13"/>
      <c r="P31" s="3"/>
      <c r="Q31" s="9"/>
    </row>
    <row r="32" spans="2:17" x14ac:dyDescent="0.25">
      <c r="B32" s="12" t="s">
        <v>1</v>
      </c>
      <c r="C32" s="13"/>
      <c r="D32" s="3"/>
      <c r="E32" s="9"/>
      <c r="H32" s="12" t="s">
        <v>1</v>
      </c>
      <c r="I32" s="13"/>
      <c r="J32" s="3"/>
      <c r="K32" s="9"/>
      <c r="N32" s="12" t="s">
        <v>1</v>
      </c>
      <c r="O32" s="13"/>
      <c r="P32" s="3"/>
      <c r="Q32" s="9"/>
    </row>
    <row r="33" spans="2:18" x14ac:dyDescent="0.25">
      <c r="B33" s="12" t="s">
        <v>31</v>
      </c>
      <c r="C33" s="13"/>
      <c r="D33" s="3"/>
      <c r="E33" s="9"/>
      <c r="H33" s="12" t="s">
        <v>31</v>
      </c>
      <c r="I33" s="13"/>
      <c r="J33" s="3"/>
      <c r="K33" s="9"/>
      <c r="N33" s="12" t="s">
        <v>31</v>
      </c>
      <c r="O33" s="13"/>
      <c r="P33" s="3" t="s">
        <v>41</v>
      </c>
      <c r="Q33" s="9">
        <v>21000</v>
      </c>
    </row>
    <row r="34" spans="2:18" x14ac:dyDescent="0.25">
      <c r="B34" s="12" t="s">
        <v>32</v>
      </c>
      <c r="C34" s="13"/>
      <c r="D34" s="3"/>
      <c r="E34" s="9"/>
      <c r="H34" s="12" t="s">
        <v>32</v>
      </c>
      <c r="I34" s="13"/>
      <c r="J34" s="3"/>
      <c r="K34" s="9"/>
      <c r="N34" s="12" t="s">
        <v>32</v>
      </c>
      <c r="O34" s="13"/>
      <c r="P34" s="3"/>
      <c r="Q34" s="9"/>
    </row>
    <row r="35" spans="2:18" x14ac:dyDescent="0.25">
      <c r="B35" s="14"/>
      <c r="C35" s="15"/>
      <c r="D35" s="3" t="s">
        <v>29</v>
      </c>
      <c r="E35" s="3" t="s">
        <v>30</v>
      </c>
      <c r="H35" s="14"/>
      <c r="I35" s="15"/>
      <c r="J35" s="3" t="s">
        <v>29</v>
      </c>
      <c r="K35" s="3" t="s">
        <v>30</v>
      </c>
      <c r="N35" s="14"/>
      <c r="O35" s="15"/>
      <c r="P35" s="3" t="s">
        <v>29</v>
      </c>
      <c r="Q35" s="3" t="s">
        <v>30</v>
      </c>
    </row>
    <row r="36" spans="2:18" ht="15.75" thickBot="1" x14ac:dyDescent="0.3">
      <c r="B36" s="16" t="s">
        <v>28</v>
      </c>
      <c r="C36" s="17"/>
      <c r="D36" s="10">
        <f>SUM(D4:D14)</f>
        <v>192300</v>
      </c>
      <c r="E36" s="4">
        <f>SUM(E17:E34)</f>
        <v>117467</v>
      </c>
      <c r="H36" s="16" t="s">
        <v>28</v>
      </c>
      <c r="I36" s="17"/>
      <c r="J36" s="10">
        <f>SUM(J4:J14)</f>
        <v>330050</v>
      </c>
      <c r="K36" s="4">
        <f>SUM(K17:K34)</f>
        <v>227847</v>
      </c>
      <c r="N36" s="16" t="s">
        <v>28</v>
      </c>
      <c r="O36" s="17"/>
      <c r="P36" s="10">
        <f>SUM(P4:P14)</f>
        <v>328900</v>
      </c>
      <c r="Q36" s="4">
        <f>SUM(Q17:Q34)</f>
        <v>222250</v>
      </c>
    </row>
    <row r="37" spans="2:18" ht="15.75" thickTop="1" x14ac:dyDescent="0.25">
      <c r="E37" t="s">
        <v>28</v>
      </c>
      <c r="F37" s="11">
        <f>SUM(D36-E36)</f>
        <v>74833</v>
      </c>
      <c r="K37" t="s">
        <v>28</v>
      </c>
      <c r="L37" s="11">
        <f>SUM(J36-K36)</f>
        <v>102203</v>
      </c>
      <c r="Q37" t="s">
        <v>28</v>
      </c>
      <c r="R37" s="11">
        <f>SUM(P36-Q36)</f>
        <v>106650</v>
      </c>
    </row>
    <row r="38" spans="2:18" ht="15.75" thickBot="1" x14ac:dyDescent="0.3"/>
    <row r="39" spans="2:18" ht="15.75" thickBot="1" x14ac:dyDescent="0.3">
      <c r="B39" s="48">
        <v>44565</v>
      </c>
      <c r="C39" s="49"/>
      <c r="D39" s="49"/>
      <c r="E39" s="50"/>
      <c r="F39" s="6"/>
      <c r="H39" s="48">
        <v>44566</v>
      </c>
      <c r="I39" s="49"/>
      <c r="J39" s="49"/>
      <c r="K39" s="50"/>
      <c r="L39" s="6"/>
      <c r="N39" s="48">
        <v>44569</v>
      </c>
      <c r="O39" s="49"/>
      <c r="P39" s="49"/>
      <c r="Q39" s="50"/>
      <c r="R39" s="6"/>
    </row>
    <row r="40" spans="2:18" ht="15.75" thickTop="1" x14ac:dyDescent="0.25">
      <c r="B40" s="19" t="s">
        <v>0</v>
      </c>
      <c r="C40" s="20"/>
      <c r="D40" s="7">
        <v>67200</v>
      </c>
      <c r="E40" s="2"/>
      <c r="H40" s="19" t="s">
        <v>0</v>
      </c>
      <c r="I40" s="20"/>
      <c r="J40" s="7">
        <v>22750</v>
      </c>
      <c r="K40" s="2"/>
      <c r="N40" s="19" t="s">
        <v>0</v>
      </c>
      <c r="O40" s="20"/>
      <c r="P40" s="7">
        <v>59200</v>
      </c>
      <c r="Q40" s="2"/>
    </row>
    <row r="41" spans="2:18" x14ac:dyDescent="0.25">
      <c r="B41" s="12" t="s">
        <v>1</v>
      </c>
      <c r="C41" s="13"/>
      <c r="D41" s="8">
        <v>19900</v>
      </c>
      <c r="E41" s="3"/>
      <c r="H41" s="12" t="s">
        <v>1</v>
      </c>
      <c r="I41" s="13"/>
      <c r="J41" s="8">
        <v>8300</v>
      </c>
      <c r="K41" s="3"/>
      <c r="N41" s="12" t="s">
        <v>1</v>
      </c>
      <c r="O41" s="13"/>
      <c r="P41" s="8">
        <v>22100</v>
      </c>
      <c r="Q41" s="3"/>
    </row>
    <row r="42" spans="2:18" x14ac:dyDescent="0.25">
      <c r="B42" s="12" t="s">
        <v>2</v>
      </c>
      <c r="C42" s="13"/>
      <c r="D42" s="8">
        <v>60100</v>
      </c>
      <c r="E42" s="3"/>
      <c r="H42" s="12" t="s">
        <v>2</v>
      </c>
      <c r="I42" s="13"/>
      <c r="J42" s="8">
        <v>76200</v>
      </c>
      <c r="K42" s="3"/>
      <c r="N42" s="12" t="s">
        <v>2</v>
      </c>
      <c r="O42" s="13"/>
      <c r="P42" s="8">
        <v>70000</v>
      </c>
      <c r="Q42" s="3"/>
    </row>
    <row r="43" spans="2:18" x14ac:dyDescent="0.25">
      <c r="B43" s="12" t="s">
        <v>3</v>
      </c>
      <c r="C43" s="13"/>
      <c r="D43" s="8">
        <v>14000</v>
      </c>
      <c r="E43" s="3"/>
      <c r="H43" s="12" t="s">
        <v>3</v>
      </c>
      <c r="I43" s="13"/>
      <c r="J43" s="8">
        <v>7900</v>
      </c>
      <c r="K43" s="3"/>
      <c r="N43" s="12" t="s">
        <v>3</v>
      </c>
      <c r="O43" s="13"/>
      <c r="P43" s="8">
        <v>10000</v>
      </c>
      <c r="Q43" s="3"/>
    </row>
    <row r="44" spans="2:18" x14ac:dyDescent="0.25">
      <c r="B44" s="12" t="s">
        <v>4</v>
      </c>
      <c r="C44" s="13"/>
      <c r="D44" s="8">
        <v>80450</v>
      </c>
      <c r="E44" s="3"/>
      <c r="H44" s="12" t="s">
        <v>4</v>
      </c>
      <c r="I44" s="13"/>
      <c r="J44" s="8">
        <v>11000</v>
      </c>
      <c r="K44" s="3"/>
      <c r="N44" s="12" t="s">
        <v>4</v>
      </c>
      <c r="O44" s="13"/>
      <c r="P44" s="8">
        <v>52000</v>
      </c>
      <c r="Q44" s="3"/>
    </row>
    <row r="45" spans="2:18" x14ac:dyDescent="0.25">
      <c r="B45" s="12" t="s">
        <v>5</v>
      </c>
      <c r="C45" s="13"/>
      <c r="D45" s="8">
        <v>2700</v>
      </c>
      <c r="E45" s="3"/>
      <c r="H45" s="12" t="s">
        <v>5</v>
      </c>
      <c r="I45" s="13"/>
      <c r="J45" s="8">
        <v>22500</v>
      </c>
      <c r="K45" s="3"/>
      <c r="N45" s="12" t="s">
        <v>5</v>
      </c>
      <c r="O45" s="13"/>
      <c r="P45" s="8">
        <v>3600</v>
      </c>
      <c r="Q45" s="3"/>
    </row>
    <row r="46" spans="2:18" x14ac:dyDescent="0.25">
      <c r="B46" s="12" t="s">
        <v>6</v>
      </c>
      <c r="C46" s="13"/>
      <c r="D46" s="8">
        <v>7000</v>
      </c>
      <c r="E46" s="3"/>
      <c r="H46" s="12" t="s">
        <v>6</v>
      </c>
      <c r="I46" s="13"/>
      <c r="J46" s="8">
        <v>9500</v>
      </c>
      <c r="K46" s="3"/>
      <c r="N46" s="12" t="s">
        <v>6</v>
      </c>
      <c r="O46" s="13"/>
      <c r="P46" s="8">
        <v>7000</v>
      </c>
      <c r="Q46" s="3"/>
    </row>
    <row r="47" spans="2:18" x14ac:dyDescent="0.25">
      <c r="B47" s="12" t="s">
        <v>7</v>
      </c>
      <c r="C47" s="13"/>
      <c r="D47" s="8">
        <v>68000</v>
      </c>
      <c r="E47" s="3"/>
      <c r="H47" s="12" t="s">
        <v>7</v>
      </c>
      <c r="I47" s="13"/>
      <c r="J47" s="8">
        <v>50000</v>
      </c>
      <c r="K47" s="3"/>
      <c r="N47" s="12" t="s">
        <v>7</v>
      </c>
      <c r="O47" s="13"/>
      <c r="P47" s="8">
        <v>32000</v>
      </c>
      <c r="Q47" s="3"/>
    </row>
    <row r="48" spans="2:18" x14ac:dyDescent="0.25">
      <c r="B48" s="12" t="s">
        <v>8</v>
      </c>
      <c r="C48" s="13"/>
      <c r="D48" s="8">
        <v>10000</v>
      </c>
      <c r="E48" s="3"/>
      <c r="H48" s="12" t="s">
        <v>8</v>
      </c>
      <c r="I48" s="13"/>
      <c r="J48" s="8"/>
      <c r="K48" s="3"/>
      <c r="N48" s="12" t="s">
        <v>8</v>
      </c>
      <c r="O48" s="13"/>
      <c r="P48" s="8">
        <v>8000</v>
      </c>
      <c r="Q48" s="3"/>
    </row>
    <row r="49" spans="2:17" x14ac:dyDescent="0.25">
      <c r="B49" s="12" t="s">
        <v>9</v>
      </c>
      <c r="C49" s="13"/>
      <c r="D49" s="8"/>
      <c r="E49" s="3"/>
      <c r="H49" s="12" t="s">
        <v>9</v>
      </c>
      <c r="I49" s="13"/>
      <c r="J49" s="8"/>
      <c r="K49" s="3"/>
      <c r="N49" s="12" t="s">
        <v>9</v>
      </c>
      <c r="O49" s="13"/>
      <c r="P49" s="8"/>
      <c r="Q49" s="3"/>
    </row>
    <row r="50" spans="2:17" x14ac:dyDescent="0.25">
      <c r="B50" s="12" t="s">
        <v>35</v>
      </c>
      <c r="C50" s="13"/>
      <c r="D50" s="8"/>
      <c r="E50" s="3"/>
      <c r="H50" s="12" t="s">
        <v>35</v>
      </c>
      <c r="I50" s="13"/>
      <c r="J50" s="8"/>
      <c r="K50" s="3"/>
      <c r="N50" s="12" t="s">
        <v>35</v>
      </c>
      <c r="O50" s="13"/>
      <c r="P50" s="8"/>
      <c r="Q50" s="3"/>
    </row>
    <row r="51" spans="2:17" x14ac:dyDescent="0.25">
      <c r="B51" s="12"/>
      <c r="C51" s="13"/>
      <c r="D51" s="3" t="s">
        <v>33</v>
      </c>
      <c r="E51" s="3" t="s">
        <v>34</v>
      </c>
      <c r="H51" s="12"/>
      <c r="I51" s="13"/>
      <c r="J51" s="3" t="s">
        <v>33</v>
      </c>
      <c r="K51" s="3" t="s">
        <v>34</v>
      </c>
      <c r="N51" s="12"/>
      <c r="O51" s="13"/>
      <c r="P51" s="3" t="s">
        <v>33</v>
      </c>
      <c r="Q51" s="3" t="s">
        <v>34</v>
      </c>
    </row>
    <row r="52" spans="2:17" x14ac:dyDescent="0.25">
      <c r="B52" s="12" t="s">
        <v>11</v>
      </c>
      <c r="C52" s="13"/>
      <c r="D52" s="3">
        <v>11400</v>
      </c>
      <c r="E52" s="9"/>
      <c r="H52" s="12" t="s">
        <v>11</v>
      </c>
      <c r="I52" s="13"/>
      <c r="J52" s="3"/>
      <c r="K52" s="9">
        <v>1000</v>
      </c>
      <c r="N52" s="12" t="s">
        <v>11</v>
      </c>
      <c r="O52" s="13"/>
      <c r="P52" s="3">
        <v>2400</v>
      </c>
      <c r="Q52" s="9">
        <v>6600</v>
      </c>
    </row>
    <row r="53" spans="2:17" x14ac:dyDescent="0.25">
      <c r="B53" s="18" t="s">
        <v>24</v>
      </c>
      <c r="C53" s="13"/>
      <c r="D53" s="3"/>
      <c r="E53" s="9">
        <v>5400</v>
      </c>
      <c r="H53" s="18" t="s">
        <v>24</v>
      </c>
      <c r="I53" s="13"/>
      <c r="J53" s="3"/>
      <c r="K53" s="9">
        <v>5400</v>
      </c>
      <c r="N53" s="18" t="s">
        <v>24</v>
      </c>
      <c r="O53" s="13"/>
      <c r="P53" s="3"/>
      <c r="Q53" s="9">
        <v>2100</v>
      </c>
    </row>
    <row r="54" spans="2:17" x14ac:dyDescent="0.25">
      <c r="B54" s="18" t="s">
        <v>25</v>
      </c>
      <c r="C54" s="13"/>
      <c r="D54" s="3"/>
      <c r="E54" s="9">
        <v>50000</v>
      </c>
      <c r="H54" s="18" t="s">
        <v>25</v>
      </c>
      <c r="I54" s="13"/>
      <c r="J54" s="3"/>
      <c r="K54" s="9">
        <v>50000</v>
      </c>
      <c r="N54" s="18" t="s">
        <v>25</v>
      </c>
      <c r="O54" s="13"/>
      <c r="P54" s="3"/>
      <c r="Q54" s="9">
        <v>50000</v>
      </c>
    </row>
    <row r="55" spans="2:17" x14ac:dyDescent="0.25">
      <c r="B55" s="18" t="s">
        <v>26</v>
      </c>
      <c r="C55" s="13"/>
      <c r="D55" s="3"/>
      <c r="E55" s="9">
        <v>45000</v>
      </c>
      <c r="H55" s="18" t="s">
        <v>26</v>
      </c>
      <c r="I55" s="13"/>
      <c r="J55" s="3"/>
      <c r="K55" s="9">
        <v>45000</v>
      </c>
      <c r="N55" s="18" t="s">
        <v>26</v>
      </c>
      <c r="O55" s="13"/>
      <c r="P55" s="3"/>
      <c r="Q55" s="9"/>
    </row>
    <row r="56" spans="2:17" x14ac:dyDescent="0.25">
      <c r="B56" s="18" t="s">
        <v>15</v>
      </c>
      <c r="C56" s="13"/>
      <c r="D56" s="3"/>
      <c r="E56" s="9"/>
      <c r="H56" s="18" t="s">
        <v>15</v>
      </c>
      <c r="I56" s="13"/>
      <c r="J56" s="3"/>
      <c r="K56" s="9">
        <v>164800</v>
      </c>
      <c r="N56" s="18" t="s">
        <v>15</v>
      </c>
      <c r="O56" s="13"/>
      <c r="P56" s="3"/>
      <c r="Q56" s="9"/>
    </row>
    <row r="57" spans="2:17" x14ac:dyDescent="0.25">
      <c r="B57" s="12" t="s">
        <v>16</v>
      </c>
      <c r="C57" s="13"/>
      <c r="D57" s="3"/>
      <c r="E57" s="9"/>
      <c r="H57" s="12" t="s">
        <v>16</v>
      </c>
      <c r="I57" s="13"/>
      <c r="J57" s="3"/>
      <c r="K57" s="9">
        <v>18341</v>
      </c>
      <c r="N57" s="12" t="s">
        <v>16</v>
      </c>
      <c r="O57" s="13"/>
      <c r="P57" s="3"/>
      <c r="Q57" s="9"/>
    </row>
    <row r="58" spans="2:17" x14ac:dyDescent="0.25">
      <c r="B58" s="12" t="s">
        <v>17</v>
      </c>
      <c r="C58" s="13"/>
      <c r="D58" s="3"/>
      <c r="E58" s="9"/>
      <c r="H58" s="12" t="s">
        <v>17</v>
      </c>
      <c r="I58" s="13"/>
      <c r="J58" s="3"/>
      <c r="K58" s="9"/>
      <c r="N58" s="12" t="s">
        <v>17</v>
      </c>
      <c r="O58" s="13"/>
      <c r="P58" s="3"/>
      <c r="Q58" s="9"/>
    </row>
    <row r="59" spans="2:17" x14ac:dyDescent="0.25">
      <c r="B59" s="12" t="s">
        <v>18</v>
      </c>
      <c r="C59" s="13"/>
      <c r="D59" s="3"/>
      <c r="E59" s="9"/>
      <c r="H59" s="12" t="s">
        <v>18</v>
      </c>
      <c r="I59" s="13"/>
      <c r="J59" s="3"/>
      <c r="K59" s="9"/>
      <c r="N59" s="12" t="s">
        <v>18</v>
      </c>
      <c r="O59" s="13"/>
      <c r="P59" s="3"/>
      <c r="Q59" s="9"/>
    </row>
    <row r="60" spans="2:17" x14ac:dyDescent="0.25">
      <c r="B60" s="12" t="s">
        <v>19</v>
      </c>
      <c r="C60" s="13"/>
      <c r="D60" s="3"/>
      <c r="E60">
        <v>28078</v>
      </c>
      <c r="H60" s="12" t="s">
        <v>19</v>
      </c>
      <c r="I60" s="13"/>
      <c r="J60" s="3"/>
      <c r="N60" s="12" t="s">
        <v>19</v>
      </c>
      <c r="O60" s="13"/>
      <c r="P60" s="3"/>
    </row>
    <row r="61" spans="2:17" x14ac:dyDescent="0.25">
      <c r="B61" s="12" t="s">
        <v>20</v>
      </c>
      <c r="C61" s="13"/>
      <c r="D61" s="3"/>
      <c r="E61" s="9"/>
      <c r="H61" s="12" t="s">
        <v>20</v>
      </c>
      <c r="I61" s="13"/>
      <c r="J61" s="3"/>
      <c r="K61" s="9"/>
      <c r="N61" s="12" t="s">
        <v>20</v>
      </c>
      <c r="O61" s="13"/>
      <c r="P61" s="3"/>
      <c r="Q61" s="9">
        <v>77700</v>
      </c>
    </row>
    <row r="62" spans="2:17" x14ac:dyDescent="0.25">
      <c r="B62" s="12" t="s">
        <v>21</v>
      </c>
      <c r="C62" s="13"/>
      <c r="D62" s="3"/>
      <c r="E62" s="9"/>
      <c r="H62" s="12" t="s">
        <v>21</v>
      </c>
      <c r="I62" s="13"/>
      <c r="J62" s="3"/>
      <c r="K62" s="9"/>
      <c r="N62" s="12" t="s">
        <v>21</v>
      </c>
      <c r="O62" s="13"/>
      <c r="P62" s="3"/>
      <c r="Q62" s="9"/>
    </row>
    <row r="63" spans="2:17" x14ac:dyDescent="0.25">
      <c r="B63" s="12" t="s">
        <v>22</v>
      </c>
      <c r="C63" s="13"/>
      <c r="D63" s="3"/>
      <c r="E63" s="9"/>
      <c r="H63" s="12" t="s">
        <v>22</v>
      </c>
      <c r="I63" s="13"/>
      <c r="J63" s="3"/>
      <c r="K63" s="9"/>
      <c r="N63" s="12" t="s">
        <v>22</v>
      </c>
      <c r="O63" s="13"/>
      <c r="P63" s="3"/>
      <c r="Q63" s="9"/>
    </row>
    <row r="64" spans="2:17" x14ac:dyDescent="0.25">
      <c r="B64" s="12" t="s">
        <v>23</v>
      </c>
      <c r="C64" s="13"/>
      <c r="D64" s="3"/>
      <c r="E64" s="9"/>
      <c r="H64" s="12" t="s">
        <v>23</v>
      </c>
      <c r="I64" s="13"/>
      <c r="J64" s="3"/>
      <c r="K64" s="9"/>
      <c r="N64" s="12" t="s">
        <v>23</v>
      </c>
      <c r="O64" s="13"/>
      <c r="P64" s="3"/>
      <c r="Q64" s="9"/>
    </row>
    <row r="65" spans="2:18" x14ac:dyDescent="0.25">
      <c r="B65" s="12" t="s">
        <v>12</v>
      </c>
      <c r="C65" s="13"/>
      <c r="D65" s="3"/>
      <c r="E65" s="9"/>
      <c r="H65" s="12" t="s">
        <v>12</v>
      </c>
      <c r="I65" s="13"/>
      <c r="J65" s="3"/>
      <c r="K65" s="9"/>
      <c r="N65" s="12" t="s">
        <v>12</v>
      </c>
      <c r="O65" s="13"/>
      <c r="P65" s="3"/>
      <c r="Q65" s="9"/>
    </row>
    <row r="66" spans="2:18" x14ac:dyDescent="0.25">
      <c r="B66" s="12" t="s">
        <v>13</v>
      </c>
      <c r="C66" s="13"/>
      <c r="D66" s="3"/>
      <c r="E66" s="9"/>
      <c r="H66" s="12" t="s">
        <v>13</v>
      </c>
      <c r="I66" s="13"/>
      <c r="J66" s="3"/>
      <c r="K66" s="9"/>
      <c r="N66" s="12" t="s">
        <v>13</v>
      </c>
      <c r="O66" s="13"/>
      <c r="P66" s="3"/>
      <c r="Q66" s="9">
        <v>20337</v>
      </c>
    </row>
    <row r="67" spans="2:18" x14ac:dyDescent="0.25">
      <c r="B67" s="12" t="s">
        <v>14</v>
      </c>
      <c r="C67" s="13"/>
      <c r="D67" s="3"/>
      <c r="E67" s="9"/>
      <c r="H67" s="12" t="s">
        <v>14</v>
      </c>
      <c r="I67" s="13"/>
      <c r="J67" s="3"/>
      <c r="K67" s="9"/>
      <c r="N67" s="12" t="s">
        <v>14</v>
      </c>
      <c r="O67" s="13"/>
      <c r="P67" s="3"/>
      <c r="Q67" s="9"/>
    </row>
    <row r="68" spans="2:18" x14ac:dyDescent="0.25">
      <c r="B68" s="12" t="s">
        <v>1</v>
      </c>
      <c r="C68" s="13"/>
      <c r="D68" s="3" t="s">
        <v>1</v>
      </c>
      <c r="E68" s="9">
        <v>18200</v>
      </c>
      <c r="H68" s="12" t="s">
        <v>1</v>
      </c>
      <c r="I68" s="13"/>
      <c r="J68" s="3"/>
      <c r="K68" s="9"/>
      <c r="N68" s="12" t="s">
        <v>1</v>
      </c>
      <c r="O68" s="13"/>
      <c r="P68" s="3"/>
      <c r="Q68" s="9"/>
    </row>
    <row r="69" spans="2:18" x14ac:dyDescent="0.25">
      <c r="B69" s="12" t="s">
        <v>31</v>
      </c>
      <c r="C69" s="13"/>
      <c r="D69" s="3" t="s">
        <v>41</v>
      </c>
      <c r="E69" s="9">
        <v>18500</v>
      </c>
      <c r="H69" s="12" t="s">
        <v>31</v>
      </c>
      <c r="I69" s="13"/>
      <c r="J69" s="3"/>
      <c r="K69" s="9"/>
      <c r="N69" s="12" t="s">
        <v>31</v>
      </c>
      <c r="O69" s="13"/>
      <c r="P69" s="3" t="s">
        <v>1</v>
      </c>
      <c r="Q69" s="9">
        <v>10000</v>
      </c>
    </row>
    <row r="70" spans="2:18" x14ac:dyDescent="0.25">
      <c r="B70" s="12" t="s">
        <v>32</v>
      </c>
      <c r="C70" s="13"/>
      <c r="D70" s="3"/>
      <c r="E70" s="9"/>
      <c r="H70" s="12" t="s">
        <v>32</v>
      </c>
      <c r="I70" s="13"/>
      <c r="J70" s="3"/>
      <c r="K70" s="9"/>
      <c r="N70" s="12" t="s">
        <v>32</v>
      </c>
      <c r="O70" s="13"/>
      <c r="P70" s="3"/>
      <c r="Q70" s="9"/>
    </row>
    <row r="71" spans="2:18" x14ac:dyDescent="0.25">
      <c r="B71" s="14"/>
      <c r="C71" s="15"/>
      <c r="D71" s="3" t="s">
        <v>29</v>
      </c>
      <c r="E71" s="3" t="s">
        <v>30</v>
      </c>
      <c r="H71" s="14"/>
      <c r="I71" s="15"/>
      <c r="J71" s="3" t="s">
        <v>29</v>
      </c>
      <c r="K71" s="3" t="s">
        <v>30</v>
      </c>
      <c r="N71" s="14"/>
      <c r="O71" s="15"/>
      <c r="P71" s="3" t="s">
        <v>29</v>
      </c>
      <c r="Q71" s="3" t="s">
        <v>30</v>
      </c>
    </row>
    <row r="72" spans="2:18" ht="15.75" thickBot="1" x14ac:dyDescent="0.3">
      <c r="B72" s="16" t="s">
        <v>28</v>
      </c>
      <c r="C72" s="17"/>
      <c r="D72" s="10">
        <f>SUM(D40:D50)</f>
        <v>329350</v>
      </c>
      <c r="E72" s="4">
        <f>SUM(E53:E70)</f>
        <v>165178</v>
      </c>
      <c r="H72" s="16" t="s">
        <v>28</v>
      </c>
      <c r="I72" s="17"/>
      <c r="J72" s="10">
        <f>SUM(J40:J50)</f>
        <v>208150</v>
      </c>
      <c r="K72" s="4">
        <f>SUM(K53:K70)</f>
        <v>283541</v>
      </c>
      <c r="N72" s="16" t="s">
        <v>28</v>
      </c>
      <c r="O72" s="17"/>
      <c r="P72" s="10">
        <f>SUM(P40:P50)</f>
        <v>263900</v>
      </c>
      <c r="Q72" s="4">
        <f>SUM(Q53:Q70)</f>
        <v>160137</v>
      </c>
    </row>
    <row r="73" spans="2:18" ht="15.75" thickTop="1" x14ac:dyDescent="0.25">
      <c r="E73" t="s">
        <v>28</v>
      </c>
      <c r="F73" s="11">
        <f>SUM(D72-E72)</f>
        <v>164172</v>
      </c>
      <c r="K73" t="s">
        <v>28</v>
      </c>
      <c r="L73" s="11">
        <f>SUM(J72-K72)</f>
        <v>-75391</v>
      </c>
      <c r="Q73" t="s">
        <v>28</v>
      </c>
      <c r="R73" s="11">
        <f>SUM(P72-Q72)</f>
        <v>103763</v>
      </c>
    </row>
    <row r="74" spans="2:18" ht="15.75" thickBot="1" x14ac:dyDescent="0.3"/>
    <row r="75" spans="2:18" ht="15.75" thickBot="1" x14ac:dyDescent="0.3">
      <c r="B75" s="48">
        <v>44570</v>
      </c>
      <c r="C75" s="49"/>
      <c r="D75" s="49"/>
      <c r="E75" s="50"/>
      <c r="F75" s="6"/>
      <c r="H75" s="48">
        <v>44571</v>
      </c>
      <c r="I75" s="49"/>
      <c r="J75" s="49"/>
      <c r="K75" s="50"/>
      <c r="L75" s="6"/>
    </row>
    <row r="76" spans="2:18" ht="15.75" thickTop="1" x14ac:dyDescent="0.25">
      <c r="B76" s="19" t="s">
        <v>0</v>
      </c>
      <c r="C76" s="20"/>
      <c r="D76" s="7">
        <v>35000</v>
      </c>
      <c r="E76" s="2"/>
      <c r="H76" s="19" t="s">
        <v>0</v>
      </c>
      <c r="I76" s="20"/>
      <c r="J76" s="7">
        <v>49350</v>
      </c>
      <c r="K76" s="2"/>
    </row>
    <row r="77" spans="2:18" x14ac:dyDescent="0.25">
      <c r="B77" s="12" t="s">
        <v>1</v>
      </c>
      <c r="C77" s="13"/>
      <c r="D77" s="8">
        <v>13600</v>
      </c>
      <c r="E77" s="3"/>
      <c r="H77" s="12" t="s">
        <v>1</v>
      </c>
      <c r="I77" s="13"/>
      <c r="J77" s="8">
        <v>22700</v>
      </c>
      <c r="K77" s="3"/>
    </row>
    <row r="78" spans="2:18" x14ac:dyDescent="0.25">
      <c r="B78" s="12" t="s">
        <v>2</v>
      </c>
      <c r="C78" s="13"/>
      <c r="D78" s="8">
        <v>87750</v>
      </c>
      <c r="E78" s="3"/>
      <c r="H78" s="12" t="s">
        <v>2</v>
      </c>
      <c r="I78" s="13"/>
      <c r="J78" s="8">
        <v>91350</v>
      </c>
      <c r="K78" s="3"/>
    </row>
    <row r="79" spans="2:18" x14ac:dyDescent="0.25">
      <c r="B79" s="12" t="s">
        <v>3</v>
      </c>
      <c r="C79" s="13"/>
      <c r="D79" s="8">
        <v>13000</v>
      </c>
      <c r="E79" s="3"/>
      <c r="H79" s="12" t="s">
        <v>3</v>
      </c>
      <c r="I79" s="13"/>
      <c r="J79" s="8">
        <v>9000</v>
      </c>
      <c r="K79" s="3"/>
    </row>
    <row r="80" spans="2:18" x14ac:dyDescent="0.25">
      <c r="B80" s="12" t="s">
        <v>4</v>
      </c>
      <c r="C80" s="13"/>
      <c r="D80" s="8">
        <v>52200</v>
      </c>
      <c r="E80" s="3"/>
      <c r="H80" s="12" t="s">
        <v>4</v>
      </c>
      <c r="I80" s="13"/>
      <c r="J80" s="8">
        <v>74450</v>
      </c>
      <c r="K80" s="3"/>
    </row>
    <row r="81" spans="2:11" x14ac:dyDescent="0.25">
      <c r="B81" s="12" t="s">
        <v>5</v>
      </c>
      <c r="C81" s="13"/>
      <c r="D81" s="8">
        <v>5800</v>
      </c>
      <c r="E81" s="3"/>
      <c r="H81" s="12" t="s">
        <v>5</v>
      </c>
      <c r="I81" s="13"/>
      <c r="J81" s="8">
        <v>1000</v>
      </c>
      <c r="K81" s="3"/>
    </row>
    <row r="82" spans="2:11" x14ac:dyDescent="0.25">
      <c r="B82" s="12" t="s">
        <v>6</v>
      </c>
      <c r="C82" s="13"/>
      <c r="D82" s="8">
        <v>11500</v>
      </c>
      <c r="E82" s="3"/>
      <c r="H82" s="12" t="s">
        <v>6</v>
      </c>
      <c r="I82" s="13"/>
      <c r="J82" s="8">
        <v>5500</v>
      </c>
      <c r="K82" s="3"/>
    </row>
    <row r="83" spans="2:11" x14ac:dyDescent="0.25">
      <c r="B83" s="12" t="s">
        <v>7</v>
      </c>
      <c r="C83" s="13"/>
      <c r="D83" s="8">
        <v>36000</v>
      </c>
      <c r="E83" s="3"/>
      <c r="H83" s="12" t="s">
        <v>7</v>
      </c>
      <c r="I83" s="13"/>
      <c r="J83" s="8">
        <v>60000</v>
      </c>
      <c r="K83" s="3"/>
    </row>
    <row r="84" spans="2:11" x14ac:dyDescent="0.25">
      <c r="B84" s="12" t="s">
        <v>8</v>
      </c>
      <c r="C84" s="13"/>
      <c r="D84" s="8"/>
      <c r="E84" s="3"/>
      <c r="H84" s="12" t="s">
        <v>8</v>
      </c>
      <c r="I84" s="13"/>
      <c r="J84" s="8">
        <v>11000</v>
      </c>
      <c r="K84" s="3"/>
    </row>
    <row r="85" spans="2:11" x14ac:dyDescent="0.25">
      <c r="B85" s="12" t="s">
        <v>9</v>
      </c>
      <c r="C85" s="13"/>
      <c r="D85" s="8"/>
      <c r="E85" s="3"/>
      <c r="H85" s="12" t="s">
        <v>9</v>
      </c>
      <c r="I85" s="13"/>
      <c r="J85" s="8"/>
      <c r="K85" s="3"/>
    </row>
    <row r="86" spans="2:11" x14ac:dyDescent="0.25">
      <c r="B86" s="12" t="s">
        <v>35</v>
      </c>
      <c r="C86" s="13"/>
      <c r="D86" s="8"/>
      <c r="E86" s="3"/>
      <c r="H86" s="12" t="s">
        <v>35</v>
      </c>
      <c r="I86" s="13"/>
      <c r="J86" s="8"/>
      <c r="K86" s="3"/>
    </row>
    <row r="87" spans="2:11" x14ac:dyDescent="0.25">
      <c r="B87" s="12"/>
      <c r="C87" s="13"/>
      <c r="D87" s="3" t="s">
        <v>33</v>
      </c>
      <c r="E87" s="3" t="s">
        <v>34</v>
      </c>
      <c r="H87" s="12"/>
      <c r="I87" s="13"/>
      <c r="J87" s="3" t="s">
        <v>33</v>
      </c>
      <c r="K87" s="3" t="s">
        <v>34</v>
      </c>
    </row>
    <row r="88" spans="2:11" x14ac:dyDescent="0.25">
      <c r="B88" s="12" t="s">
        <v>11</v>
      </c>
      <c r="C88" s="13"/>
      <c r="D88" s="3"/>
      <c r="E88" s="9"/>
      <c r="H88" s="12" t="s">
        <v>11</v>
      </c>
      <c r="I88" s="13"/>
      <c r="J88" s="3">
        <v>1400</v>
      </c>
      <c r="K88" s="9">
        <v>1900</v>
      </c>
    </row>
    <row r="89" spans="2:11" x14ac:dyDescent="0.25">
      <c r="B89" s="18" t="s">
        <v>24</v>
      </c>
      <c r="C89" s="13"/>
      <c r="D89" s="3"/>
      <c r="E89" s="9">
        <v>5400</v>
      </c>
      <c r="H89" s="18" t="s">
        <v>24</v>
      </c>
      <c r="I89" s="13"/>
      <c r="J89" s="3"/>
      <c r="K89" s="9">
        <v>5400</v>
      </c>
    </row>
    <row r="90" spans="2:11" x14ac:dyDescent="0.25">
      <c r="B90" s="18" t="s">
        <v>25</v>
      </c>
      <c r="C90" s="13"/>
      <c r="D90" s="3"/>
      <c r="E90" s="9">
        <v>50000</v>
      </c>
      <c r="H90" s="18" t="s">
        <v>25</v>
      </c>
      <c r="I90" s="13"/>
      <c r="J90" s="3"/>
      <c r="K90" s="9">
        <v>50000</v>
      </c>
    </row>
    <row r="91" spans="2:11" x14ac:dyDescent="0.25">
      <c r="B91" s="18" t="s">
        <v>26</v>
      </c>
      <c r="C91" s="13"/>
      <c r="D91" s="3"/>
      <c r="E91" s="9">
        <v>45000</v>
      </c>
      <c r="H91" s="18" t="s">
        <v>26</v>
      </c>
      <c r="I91" s="13"/>
      <c r="J91" s="3"/>
      <c r="K91" s="9">
        <v>45000</v>
      </c>
    </row>
    <row r="92" spans="2:11" x14ac:dyDescent="0.25">
      <c r="B92" s="18" t="s">
        <v>15</v>
      </c>
      <c r="C92" s="13"/>
      <c r="D92" s="3"/>
      <c r="E92" s="9"/>
      <c r="H92" s="18" t="s">
        <v>15</v>
      </c>
      <c r="I92" s="13"/>
      <c r="J92" s="3"/>
      <c r="K92" s="9"/>
    </row>
    <row r="93" spans="2:11" x14ac:dyDescent="0.25">
      <c r="B93" s="12" t="s">
        <v>16</v>
      </c>
      <c r="C93" s="13"/>
      <c r="D93" s="3"/>
      <c r="E93" s="9"/>
      <c r="H93" s="12" t="s">
        <v>16</v>
      </c>
      <c r="I93" s="13"/>
      <c r="J93" s="3"/>
      <c r="K93" s="9"/>
    </row>
    <row r="94" spans="2:11" x14ac:dyDescent="0.25">
      <c r="B94" s="12" t="s">
        <v>17</v>
      </c>
      <c r="C94" s="13"/>
      <c r="D94" s="3"/>
      <c r="E94" s="9"/>
      <c r="H94" s="12" t="s">
        <v>17</v>
      </c>
      <c r="I94" s="13"/>
      <c r="J94" s="3"/>
      <c r="K94" s="9"/>
    </row>
    <row r="95" spans="2:11" x14ac:dyDescent="0.25">
      <c r="B95" s="12" t="s">
        <v>18</v>
      </c>
      <c r="C95" s="13"/>
      <c r="D95" s="3"/>
      <c r="E95" s="9">
        <v>30000</v>
      </c>
      <c r="H95" s="12" t="s">
        <v>18</v>
      </c>
      <c r="I95" s="13"/>
      <c r="J95" s="3"/>
      <c r="K95" s="9">
        <v>42929</v>
      </c>
    </row>
    <row r="96" spans="2:11" x14ac:dyDescent="0.25">
      <c r="B96" s="12" t="s">
        <v>19</v>
      </c>
      <c r="C96" s="13"/>
      <c r="D96" s="3"/>
      <c r="H96" s="12" t="s">
        <v>19</v>
      </c>
      <c r="I96" s="13"/>
      <c r="J96" s="3"/>
    </row>
    <row r="97" spans="2:12" x14ac:dyDescent="0.25">
      <c r="B97" s="12" t="s">
        <v>20</v>
      </c>
      <c r="C97" s="13"/>
      <c r="D97" s="3"/>
      <c r="E97" s="9"/>
      <c r="H97" s="12" t="s">
        <v>20</v>
      </c>
      <c r="I97" s="13"/>
      <c r="J97" s="3"/>
      <c r="K97" s="9"/>
    </row>
    <row r="98" spans="2:12" x14ac:dyDescent="0.25">
      <c r="B98" s="12" t="s">
        <v>21</v>
      </c>
      <c r="C98" s="13"/>
      <c r="D98" s="3"/>
      <c r="E98" s="9"/>
      <c r="H98" s="12" t="s">
        <v>21</v>
      </c>
      <c r="I98" s="13"/>
      <c r="J98" s="3"/>
      <c r="K98" s="9"/>
    </row>
    <row r="99" spans="2:12" x14ac:dyDescent="0.25">
      <c r="B99" s="12" t="s">
        <v>22</v>
      </c>
      <c r="C99" s="13"/>
      <c r="D99" s="3"/>
      <c r="E99" s="9"/>
      <c r="H99" s="12" t="s">
        <v>22</v>
      </c>
      <c r="I99" s="13"/>
      <c r="J99" s="3"/>
      <c r="K99" s="9"/>
    </row>
    <row r="100" spans="2:12" x14ac:dyDescent="0.25">
      <c r="B100" s="12" t="s">
        <v>23</v>
      </c>
      <c r="C100" s="13"/>
      <c r="D100" s="3"/>
      <c r="E100" s="9"/>
      <c r="H100" s="12" t="s">
        <v>23</v>
      </c>
      <c r="I100" s="13"/>
      <c r="J100" s="3"/>
      <c r="K100" s="9"/>
    </row>
    <row r="101" spans="2:12" x14ac:dyDescent="0.25">
      <c r="B101" s="12" t="s">
        <v>12</v>
      </c>
      <c r="C101" s="13"/>
      <c r="D101" s="3"/>
      <c r="E101" s="9">
        <v>27889</v>
      </c>
      <c r="H101" s="12" t="s">
        <v>12</v>
      </c>
      <c r="I101" s="13"/>
      <c r="J101" s="3"/>
      <c r="K101" s="9"/>
    </row>
    <row r="102" spans="2:12" x14ac:dyDescent="0.25">
      <c r="B102" s="12" t="s">
        <v>13</v>
      </c>
      <c r="C102" s="13"/>
      <c r="D102" s="3"/>
      <c r="E102" s="9"/>
      <c r="H102" s="12" t="s">
        <v>13</v>
      </c>
      <c r="I102" s="13"/>
      <c r="J102" s="3"/>
      <c r="K102" s="9"/>
    </row>
    <row r="103" spans="2:12" x14ac:dyDescent="0.25">
      <c r="B103" s="12" t="s">
        <v>14</v>
      </c>
      <c r="C103" s="13"/>
      <c r="D103" s="3"/>
      <c r="E103" s="9"/>
      <c r="H103" s="12" t="s">
        <v>14</v>
      </c>
      <c r="I103" s="13"/>
      <c r="J103" s="3"/>
      <c r="K103" s="9"/>
    </row>
    <row r="104" spans="2:12" x14ac:dyDescent="0.25">
      <c r="B104" s="12" t="s">
        <v>1</v>
      </c>
      <c r="C104" s="13"/>
      <c r="D104" s="3"/>
      <c r="E104" s="9"/>
      <c r="H104" s="12" t="s">
        <v>1</v>
      </c>
      <c r="I104" s="13"/>
      <c r="J104" s="3"/>
      <c r="K104" s="9"/>
    </row>
    <row r="105" spans="2:12" x14ac:dyDescent="0.25">
      <c r="B105" s="12" t="s">
        <v>31</v>
      </c>
      <c r="C105" s="13"/>
      <c r="D105" s="3" t="s">
        <v>41</v>
      </c>
      <c r="E105" s="9">
        <v>37000</v>
      </c>
      <c r="H105" s="12" t="s">
        <v>31</v>
      </c>
      <c r="I105" s="13"/>
      <c r="J105" s="3"/>
      <c r="K105" s="9"/>
    </row>
    <row r="106" spans="2:12" x14ac:dyDescent="0.25">
      <c r="B106" s="12" t="s">
        <v>32</v>
      </c>
      <c r="C106" s="13"/>
      <c r="D106" s="3"/>
      <c r="E106" s="9"/>
      <c r="H106" s="12" t="s">
        <v>32</v>
      </c>
      <c r="I106" s="13"/>
      <c r="J106" s="3" t="s">
        <v>38</v>
      </c>
      <c r="K106" s="9">
        <v>40000</v>
      </c>
    </row>
    <row r="107" spans="2:12" x14ac:dyDescent="0.25">
      <c r="B107" s="14"/>
      <c r="C107" s="15"/>
      <c r="D107" s="3" t="s">
        <v>29</v>
      </c>
      <c r="E107" s="3" t="s">
        <v>30</v>
      </c>
      <c r="H107" s="14"/>
      <c r="I107" s="15"/>
      <c r="J107" s="3" t="s">
        <v>29</v>
      </c>
      <c r="K107" s="3" t="s">
        <v>30</v>
      </c>
    </row>
    <row r="108" spans="2:12" ht="15.75" thickBot="1" x14ac:dyDescent="0.3">
      <c r="B108" s="16" t="s">
        <v>28</v>
      </c>
      <c r="C108" s="17"/>
      <c r="D108" s="10">
        <f>SUM(D76:D86)</f>
        <v>254850</v>
      </c>
      <c r="E108" s="4">
        <f>SUM(E89:E106)</f>
        <v>195289</v>
      </c>
      <c r="H108" s="16" t="s">
        <v>28</v>
      </c>
      <c r="I108" s="17"/>
      <c r="J108" s="10">
        <f>SUM(J76:J86)</f>
        <v>324350</v>
      </c>
      <c r="K108" s="4">
        <f>SUM(K89:K106)</f>
        <v>183329</v>
      </c>
    </row>
    <row r="109" spans="2:12" ht="15.75" thickTop="1" x14ac:dyDescent="0.25">
      <c r="E109" t="s">
        <v>28</v>
      </c>
      <c r="F109" s="11">
        <f>SUM(D108-E108)</f>
        <v>59561</v>
      </c>
      <c r="K109" t="s">
        <v>28</v>
      </c>
      <c r="L109" s="11">
        <f>SUM(J108-K108)</f>
        <v>141021</v>
      </c>
    </row>
    <row r="120" spans="2:18" ht="15.75" thickBot="1" x14ac:dyDescent="0.3"/>
    <row r="121" spans="2:18" ht="15.75" thickBot="1" x14ac:dyDescent="0.3">
      <c r="B121" s="48">
        <v>44888</v>
      </c>
      <c r="C121" s="49"/>
      <c r="D121" s="49"/>
      <c r="E121" s="50"/>
      <c r="F121" s="6"/>
      <c r="H121" s="48">
        <v>44889</v>
      </c>
      <c r="I121" s="49"/>
      <c r="J121" s="49"/>
      <c r="K121" s="50"/>
      <c r="L121" s="6"/>
      <c r="N121" s="48">
        <v>44890</v>
      </c>
      <c r="O121" s="49"/>
      <c r="P121" s="49"/>
      <c r="Q121" s="50"/>
      <c r="R121" s="6"/>
    </row>
    <row r="122" spans="2:18" ht="15.75" thickTop="1" x14ac:dyDescent="0.25">
      <c r="B122" s="19" t="s">
        <v>0</v>
      </c>
      <c r="C122" s="20"/>
      <c r="D122" s="7">
        <v>45500</v>
      </c>
      <c r="E122" s="2"/>
      <c r="H122" s="19" t="s">
        <v>0</v>
      </c>
      <c r="I122" s="20"/>
      <c r="J122" s="7">
        <v>47600</v>
      </c>
      <c r="K122" s="2"/>
      <c r="N122" s="19" t="s">
        <v>0</v>
      </c>
      <c r="O122" s="20"/>
      <c r="P122" s="7">
        <v>40000</v>
      </c>
      <c r="Q122" s="2"/>
    </row>
    <row r="123" spans="2:18" x14ac:dyDescent="0.25">
      <c r="B123" s="12" t="s">
        <v>1</v>
      </c>
      <c r="C123" s="13"/>
      <c r="D123" s="8">
        <v>15200</v>
      </c>
      <c r="E123" s="3"/>
      <c r="H123" s="12" t="s">
        <v>1</v>
      </c>
      <c r="I123" s="13"/>
      <c r="J123" s="8">
        <v>8500</v>
      </c>
      <c r="K123" s="3"/>
      <c r="N123" s="12" t="s">
        <v>1</v>
      </c>
      <c r="O123" s="13"/>
      <c r="P123" s="8">
        <v>20000</v>
      </c>
      <c r="Q123" s="3"/>
    </row>
    <row r="124" spans="2:18" x14ac:dyDescent="0.25">
      <c r="B124" s="12" t="s">
        <v>2</v>
      </c>
      <c r="C124" s="13"/>
      <c r="D124" s="8">
        <v>65000</v>
      </c>
      <c r="E124" s="3"/>
      <c r="H124" s="12" t="s">
        <v>2</v>
      </c>
      <c r="I124" s="13"/>
      <c r="J124" s="8">
        <v>145100</v>
      </c>
      <c r="K124" s="3"/>
      <c r="N124" s="12" t="s">
        <v>2</v>
      </c>
      <c r="O124" s="13"/>
      <c r="P124" s="8">
        <v>42200</v>
      </c>
      <c r="Q124" s="3"/>
    </row>
    <row r="125" spans="2:18" x14ac:dyDescent="0.25">
      <c r="B125" s="12" t="s">
        <v>3</v>
      </c>
      <c r="C125" s="13"/>
      <c r="D125" s="8">
        <v>22500</v>
      </c>
      <c r="E125" s="3"/>
      <c r="H125" s="12" t="s">
        <v>3</v>
      </c>
      <c r="I125" s="13"/>
      <c r="J125" s="8">
        <v>12700</v>
      </c>
      <c r="K125" s="3"/>
      <c r="N125" s="12" t="s">
        <v>3</v>
      </c>
      <c r="O125" s="13"/>
      <c r="P125" s="8">
        <v>15600</v>
      </c>
      <c r="Q125" s="3"/>
    </row>
    <row r="126" spans="2:18" x14ac:dyDescent="0.25">
      <c r="B126" s="12" t="s">
        <v>4</v>
      </c>
      <c r="C126" s="13"/>
      <c r="D126" s="8">
        <v>40000</v>
      </c>
      <c r="E126" s="3"/>
      <c r="H126" s="12" t="s">
        <v>4</v>
      </c>
      <c r="I126" s="13"/>
      <c r="J126" s="8">
        <v>43050</v>
      </c>
      <c r="K126" s="3"/>
      <c r="N126" s="12" t="s">
        <v>4</v>
      </c>
      <c r="O126" s="13"/>
      <c r="P126" s="8">
        <v>64000</v>
      </c>
      <c r="Q126" s="3"/>
    </row>
    <row r="127" spans="2:18" x14ac:dyDescent="0.25">
      <c r="B127" s="12" t="s">
        <v>5</v>
      </c>
      <c r="C127" s="13"/>
      <c r="D127" s="8">
        <v>3700</v>
      </c>
      <c r="E127" s="3"/>
      <c r="H127" s="12" t="s">
        <v>5</v>
      </c>
      <c r="I127" s="13"/>
      <c r="J127" s="8">
        <v>4700</v>
      </c>
      <c r="K127" s="3"/>
      <c r="N127" s="12" t="s">
        <v>5</v>
      </c>
      <c r="O127" s="13"/>
      <c r="P127" s="8">
        <v>1200</v>
      </c>
      <c r="Q127" s="3"/>
    </row>
    <row r="128" spans="2:18" x14ac:dyDescent="0.25">
      <c r="B128" s="12" t="s">
        <v>6</v>
      </c>
      <c r="C128" s="13"/>
      <c r="D128" s="8"/>
      <c r="E128" s="3"/>
      <c r="H128" s="12" t="s">
        <v>6</v>
      </c>
      <c r="I128" s="13"/>
      <c r="J128" s="8">
        <v>4200</v>
      </c>
      <c r="K128" s="3"/>
      <c r="N128" s="12" t="s">
        <v>6</v>
      </c>
      <c r="O128" s="13"/>
      <c r="P128" s="8"/>
      <c r="Q128" s="3"/>
    </row>
    <row r="129" spans="2:17" x14ac:dyDescent="0.25">
      <c r="B129" s="12" t="s">
        <v>7</v>
      </c>
      <c r="C129" s="13"/>
      <c r="D129" s="8">
        <v>72000</v>
      </c>
      <c r="E129" s="3"/>
      <c r="H129" s="12" t="s">
        <v>7</v>
      </c>
      <c r="I129" s="13"/>
      <c r="J129" s="8">
        <v>42000</v>
      </c>
      <c r="K129" s="3"/>
      <c r="N129" s="12" t="s">
        <v>7</v>
      </c>
      <c r="O129" s="13"/>
      <c r="P129" s="8">
        <v>47000</v>
      </c>
      <c r="Q129" s="3"/>
    </row>
    <row r="130" spans="2:17" x14ac:dyDescent="0.25">
      <c r="B130" s="12" t="s">
        <v>8</v>
      </c>
      <c r="C130" s="13"/>
      <c r="D130" s="8"/>
      <c r="E130" s="3"/>
      <c r="H130" s="12" t="s">
        <v>8</v>
      </c>
      <c r="I130" s="13"/>
      <c r="J130" s="8">
        <v>17500</v>
      </c>
      <c r="K130" s="3"/>
      <c r="N130" s="12" t="s">
        <v>8</v>
      </c>
      <c r="O130" s="13"/>
      <c r="P130" s="8"/>
      <c r="Q130" s="3"/>
    </row>
    <row r="131" spans="2:17" x14ac:dyDescent="0.25">
      <c r="B131" s="12" t="s">
        <v>9</v>
      </c>
      <c r="C131" s="13"/>
      <c r="D131" s="8"/>
      <c r="E131" s="3"/>
      <c r="H131" s="12" t="s">
        <v>9</v>
      </c>
      <c r="I131" s="13"/>
      <c r="J131" s="8"/>
      <c r="K131" s="3"/>
      <c r="N131" s="12" t="s">
        <v>9</v>
      </c>
      <c r="O131" s="13"/>
      <c r="P131" s="8"/>
      <c r="Q131" s="3"/>
    </row>
    <row r="132" spans="2:17" x14ac:dyDescent="0.25">
      <c r="B132" s="12" t="s">
        <v>35</v>
      </c>
      <c r="C132" s="13"/>
      <c r="D132" s="8"/>
      <c r="E132" s="3"/>
      <c r="H132" s="12" t="s">
        <v>35</v>
      </c>
      <c r="I132" s="13"/>
      <c r="J132" s="8"/>
      <c r="K132" s="3"/>
      <c r="N132" s="12" t="s">
        <v>35</v>
      </c>
      <c r="O132" s="13"/>
      <c r="P132" s="8"/>
      <c r="Q132" s="3"/>
    </row>
    <row r="133" spans="2:17" x14ac:dyDescent="0.25">
      <c r="B133" s="12"/>
      <c r="C133" s="13"/>
      <c r="D133" s="3" t="s">
        <v>33</v>
      </c>
      <c r="E133" s="3" t="s">
        <v>34</v>
      </c>
      <c r="H133" s="12"/>
      <c r="I133" s="13"/>
      <c r="J133" s="3" t="s">
        <v>33</v>
      </c>
      <c r="K133" s="3" t="s">
        <v>34</v>
      </c>
      <c r="N133" s="12"/>
      <c r="O133" s="13"/>
      <c r="P133" s="3" t="s">
        <v>33</v>
      </c>
      <c r="Q133" s="3" t="s">
        <v>34</v>
      </c>
    </row>
    <row r="134" spans="2:17" x14ac:dyDescent="0.25">
      <c r="B134" s="12" t="s">
        <v>11</v>
      </c>
      <c r="C134" s="13"/>
      <c r="D134" s="3">
        <v>10700</v>
      </c>
      <c r="E134" s="9">
        <v>5200</v>
      </c>
      <c r="H134" s="12" t="s">
        <v>11</v>
      </c>
      <c r="I134" s="13"/>
      <c r="J134" s="3">
        <v>4200</v>
      </c>
      <c r="K134" s="9">
        <v>1900</v>
      </c>
      <c r="N134" s="12" t="s">
        <v>11</v>
      </c>
      <c r="O134" s="13"/>
      <c r="P134" s="3">
        <v>2100</v>
      </c>
      <c r="Q134" s="9"/>
    </row>
    <row r="135" spans="2:17" x14ac:dyDescent="0.25">
      <c r="B135" s="18" t="s">
        <v>24</v>
      </c>
      <c r="C135" s="13"/>
      <c r="D135" s="3"/>
      <c r="E135" s="9">
        <v>5400</v>
      </c>
      <c r="H135" s="18" t="s">
        <v>24</v>
      </c>
      <c r="I135" s="13"/>
      <c r="J135" s="3"/>
      <c r="K135" s="9">
        <v>5400</v>
      </c>
      <c r="N135" s="18" t="s">
        <v>24</v>
      </c>
      <c r="O135" s="13"/>
      <c r="P135" s="3"/>
      <c r="Q135" s="9">
        <v>1800</v>
      </c>
    </row>
    <row r="136" spans="2:17" x14ac:dyDescent="0.25">
      <c r="B136" s="18" t="s">
        <v>25</v>
      </c>
      <c r="C136" s="13"/>
      <c r="D136" s="3"/>
      <c r="E136" s="9">
        <v>50000</v>
      </c>
      <c r="H136" s="18" t="s">
        <v>25</v>
      </c>
      <c r="I136" s="13"/>
      <c r="J136" s="3"/>
      <c r="K136" s="9">
        <v>50000</v>
      </c>
      <c r="N136" s="18" t="s">
        <v>25</v>
      </c>
      <c r="O136" s="13"/>
      <c r="P136" s="3"/>
      <c r="Q136" s="9">
        <v>50000</v>
      </c>
    </row>
    <row r="137" spans="2:17" x14ac:dyDescent="0.25">
      <c r="B137" s="18" t="s">
        <v>26</v>
      </c>
      <c r="C137" s="13"/>
      <c r="D137" s="3"/>
      <c r="E137" s="9">
        <v>45000</v>
      </c>
      <c r="H137" s="18" t="s">
        <v>26</v>
      </c>
      <c r="I137" s="13"/>
      <c r="J137" s="3"/>
      <c r="K137" s="9">
        <v>45000</v>
      </c>
      <c r="N137" s="18" t="s">
        <v>26</v>
      </c>
      <c r="O137" s="13"/>
      <c r="P137" s="3"/>
      <c r="Q137" s="9">
        <v>20000</v>
      </c>
    </row>
    <row r="138" spans="2:17" x14ac:dyDescent="0.25">
      <c r="B138" s="18" t="s">
        <v>15</v>
      </c>
      <c r="C138" s="13"/>
      <c r="D138" s="3"/>
      <c r="E138" s="9"/>
      <c r="H138" s="18" t="s">
        <v>15</v>
      </c>
      <c r="I138" s="13"/>
      <c r="J138" s="3"/>
      <c r="K138" s="9"/>
      <c r="N138" s="18" t="s">
        <v>15</v>
      </c>
      <c r="O138" s="13"/>
      <c r="P138" s="3"/>
      <c r="Q138" s="9"/>
    </row>
    <row r="139" spans="2:17" x14ac:dyDescent="0.25">
      <c r="B139" s="12" t="s">
        <v>16</v>
      </c>
      <c r="C139" s="13"/>
      <c r="D139" s="3"/>
      <c r="E139" s="9"/>
      <c r="H139" s="12" t="s">
        <v>16</v>
      </c>
      <c r="I139" s="13"/>
      <c r="J139" s="3"/>
      <c r="K139" s="9"/>
      <c r="N139" s="12" t="s">
        <v>16</v>
      </c>
      <c r="O139" s="13"/>
      <c r="P139" s="3"/>
      <c r="Q139" s="9"/>
    </row>
    <row r="140" spans="2:17" x14ac:dyDescent="0.25">
      <c r="B140" s="12" t="s">
        <v>17</v>
      </c>
      <c r="C140" s="13"/>
      <c r="D140" s="3"/>
      <c r="E140" s="9">
        <v>56000</v>
      </c>
      <c r="H140" s="12" t="s">
        <v>17</v>
      </c>
      <c r="I140" s="13"/>
      <c r="J140" s="3"/>
      <c r="K140" s="9"/>
      <c r="N140" s="12" t="s">
        <v>17</v>
      </c>
      <c r="O140" s="13"/>
      <c r="P140" s="3"/>
      <c r="Q140" s="9"/>
    </row>
    <row r="141" spans="2:17" x14ac:dyDescent="0.25">
      <c r="B141" s="12" t="s">
        <v>18</v>
      </c>
      <c r="C141" s="13"/>
      <c r="D141" s="3"/>
      <c r="E141" s="9">
        <v>29200</v>
      </c>
      <c r="H141" s="12" t="s">
        <v>18</v>
      </c>
      <c r="I141" s="13"/>
      <c r="J141" s="3"/>
      <c r="K141" s="9"/>
      <c r="N141" s="12" t="s">
        <v>18</v>
      </c>
      <c r="O141" s="13"/>
      <c r="P141" s="3"/>
      <c r="Q141" s="9"/>
    </row>
    <row r="142" spans="2:17" x14ac:dyDescent="0.25">
      <c r="B142" s="12" t="s">
        <v>19</v>
      </c>
      <c r="C142" s="13"/>
      <c r="D142" s="3"/>
      <c r="H142" s="12" t="s">
        <v>19</v>
      </c>
      <c r="I142" s="13"/>
      <c r="J142" s="3"/>
      <c r="N142" s="12" t="s">
        <v>19</v>
      </c>
      <c r="O142" s="13"/>
      <c r="P142" s="3"/>
    </row>
    <row r="143" spans="2:17" x14ac:dyDescent="0.25">
      <c r="B143" s="12" t="s">
        <v>20</v>
      </c>
      <c r="C143" s="13"/>
      <c r="D143" s="3"/>
      <c r="E143" s="9"/>
      <c r="H143" s="12" t="s">
        <v>20</v>
      </c>
      <c r="I143" s="13"/>
      <c r="J143" s="3"/>
      <c r="K143" s="9"/>
      <c r="N143" s="12" t="s">
        <v>20</v>
      </c>
      <c r="O143" s="13"/>
      <c r="P143" s="3"/>
      <c r="Q143" s="9"/>
    </row>
    <row r="144" spans="2:17" x14ac:dyDescent="0.25">
      <c r="B144" s="12" t="s">
        <v>21</v>
      </c>
      <c r="C144" s="13"/>
      <c r="D144" s="3"/>
      <c r="E144" s="9"/>
      <c r="H144" s="12" t="s">
        <v>21</v>
      </c>
      <c r="I144" s="13"/>
      <c r="J144" s="3"/>
      <c r="K144" s="9"/>
      <c r="N144" s="12" t="s">
        <v>21</v>
      </c>
      <c r="O144" s="13"/>
      <c r="P144" s="3"/>
      <c r="Q144" s="9"/>
    </row>
    <row r="145" spans="2:18" x14ac:dyDescent="0.25">
      <c r="B145" s="12" t="s">
        <v>22</v>
      </c>
      <c r="C145" s="13"/>
      <c r="D145" s="3"/>
      <c r="E145" s="9"/>
      <c r="H145" s="12" t="s">
        <v>22</v>
      </c>
      <c r="I145" s="13"/>
      <c r="J145" s="3"/>
      <c r="K145" s="9"/>
      <c r="N145" s="12" t="s">
        <v>22</v>
      </c>
      <c r="O145" s="13"/>
      <c r="P145" s="3"/>
      <c r="Q145" s="9"/>
    </row>
    <row r="146" spans="2:18" x14ac:dyDescent="0.25">
      <c r="B146" s="12" t="s">
        <v>23</v>
      </c>
      <c r="C146" s="13"/>
      <c r="D146" s="3"/>
      <c r="E146" s="9"/>
      <c r="H146" s="12" t="s">
        <v>23</v>
      </c>
      <c r="I146" s="13"/>
      <c r="J146" s="3"/>
      <c r="K146" s="9"/>
      <c r="N146" s="12" t="s">
        <v>23</v>
      </c>
      <c r="O146" s="13"/>
      <c r="P146" s="3"/>
      <c r="Q146" s="9"/>
    </row>
    <row r="147" spans="2:18" x14ac:dyDescent="0.25">
      <c r="B147" s="12" t="s">
        <v>12</v>
      </c>
      <c r="C147" s="13"/>
      <c r="D147" s="3"/>
      <c r="E147" s="9">
        <v>67300</v>
      </c>
      <c r="H147" s="12" t="s">
        <v>12</v>
      </c>
      <c r="I147" s="13"/>
      <c r="J147" s="3"/>
      <c r="K147" s="9"/>
      <c r="N147" s="12" t="s">
        <v>12</v>
      </c>
      <c r="O147" s="13"/>
      <c r="P147" s="3"/>
      <c r="Q147" s="9"/>
    </row>
    <row r="148" spans="2:18" x14ac:dyDescent="0.25">
      <c r="B148" s="12" t="s">
        <v>13</v>
      </c>
      <c r="C148" s="13"/>
      <c r="D148" s="3"/>
      <c r="E148" s="9"/>
      <c r="H148" s="12" t="s">
        <v>13</v>
      </c>
      <c r="I148" s="13"/>
      <c r="J148" s="3"/>
      <c r="K148" s="9"/>
      <c r="N148" s="12" t="s">
        <v>13</v>
      </c>
      <c r="O148" s="13"/>
      <c r="P148" s="3"/>
      <c r="Q148" s="9"/>
    </row>
    <row r="149" spans="2:18" x14ac:dyDescent="0.25">
      <c r="B149" s="12" t="s">
        <v>14</v>
      </c>
      <c r="C149" s="13"/>
      <c r="D149" s="3"/>
      <c r="E149" s="9"/>
      <c r="H149" s="12" t="s">
        <v>14</v>
      </c>
      <c r="I149" s="13"/>
      <c r="J149" s="3"/>
      <c r="K149" s="9"/>
      <c r="N149" s="12" t="s">
        <v>14</v>
      </c>
      <c r="O149" s="13"/>
      <c r="P149" s="3"/>
      <c r="Q149" s="9"/>
    </row>
    <row r="150" spans="2:18" x14ac:dyDescent="0.25">
      <c r="B150" s="12" t="s">
        <v>1</v>
      </c>
      <c r="C150" s="13"/>
      <c r="D150" s="3"/>
      <c r="E150" s="9">
        <v>104600</v>
      </c>
      <c r="H150" s="12" t="s">
        <v>1</v>
      </c>
      <c r="I150" s="13"/>
      <c r="J150" s="3"/>
      <c r="K150" s="9"/>
      <c r="N150" s="12" t="s">
        <v>1</v>
      </c>
      <c r="O150" s="13"/>
      <c r="P150" s="3"/>
      <c r="Q150" s="9"/>
    </row>
    <row r="151" spans="2:18" x14ac:dyDescent="0.25">
      <c r="B151" s="12" t="s">
        <v>31</v>
      </c>
      <c r="C151" s="13"/>
      <c r="D151" s="3"/>
      <c r="E151" s="9"/>
      <c r="H151" s="12" t="s">
        <v>31</v>
      </c>
      <c r="I151" s="13"/>
      <c r="J151" s="3"/>
      <c r="K151" s="9">
        <v>18500</v>
      </c>
      <c r="N151" s="12" t="s">
        <v>31</v>
      </c>
      <c r="O151" s="13"/>
      <c r="P151" s="3"/>
      <c r="Q151" s="9"/>
    </row>
    <row r="152" spans="2:18" x14ac:dyDescent="0.25">
      <c r="B152" s="12" t="s">
        <v>32</v>
      </c>
      <c r="C152" s="13"/>
      <c r="D152" s="3" t="s">
        <v>38</v>
      </c>
      <c r="E152" s="9"/>
      <c r="H152" s="12" t="s">
        <v>32</v>
      </c>
      <c r="I152" s="13"/>
      <c r="J152" s="3"/>
      <c r="K152" s="9"/>
      <c r="N152" s="12" t="s">
        <v>32</v>
      </c>
      <c r="O152" s="13"/>
      <c r="P152" s="3"/>
      <c r="Q152" s="9"/>
    </row>
    <row r="153" spans="2:18" x14ac:dyDescent="0.25">
      <c r="B153" s="14"/>
      <c r="C153" s="15"/>
      <c r="D153" s="3" t="s">
        <v>29</v>
      </c>
      <c r="E153" s="3" t="s">
        <v>30</v>
      </c>
      <c r="H153" s="14"/>
      <c r="I153" s="15"/>
      <c r="J153" s="3" t="s">
        <v>29</v>
      </c>
      <c r="K153" s="3" t="s">
        <v>30</v>
      </c>
      <c r="N153" s="14"/>
      <c r="O153" s="15"/>
      <c r="P153" s="3" t="s">
        <v>29</v>
      </c>
      <c r="Q153" s="3" t="s">
        <v>30</v>
      </c>
    </row>
    <row r="154" spans="2:18" ht="15.75" thickBot="1" x14ac:dyDescent="0.3">
      <c r="B154" s="16" t="s">
        <v>28</v>
      </c>
      <c r="C154" s="17"/>
      <c r="D154" s="10">
        <f>SUM(D122:D132)</f>
        <v>263900</v>
      </c>
      <c r="E154" s="4">
        <f>SUM(E135:E152)</f>
        <v>357500</v>
      </c>
      <c r="H154" s="16" t="s">
        <v>28</v>
      </c>
      <c r="I154" s="17"/>
      <c r="J154" s="10">
        <f>SUM(J122:J132)</f>
        <v>325350</v>
      </c>
      <c r="K154" s="4">
        <f>SUM(K135:K152)</f>
        <v>118900</v>
      </c>
      <c r="N154" s="16" t="s">
        <v>28</v>
      </c>
      <c r="O154" s="17"/>
      <c r="P154" s="10">
        <f>SUM(P122:P132)</f>
        <v>230000</v>
      </c>
      <c r="Q154" s="4">
        <f>SUM(Q135:Q152)</f>
        <v>71800</v>
      </c>
    </row>
    <row r="155" spans="2:18" ht="15.75" thickTop="1" x14ac:dyDescent="0.25">
      <c r="E155" t="s">
        <v>28</v>
      </c>
      <c r="F155" s="11">
        <f>SUM(D154-E154)</f>
        <v>-93600</v>
      </c>
      <c r="K155" t="s">
        <v>28</v>
      </c>
      <c r="L155" s="11">
        <f>SUM(J154-K154)</f>
        <v>206450</v>
      </c>
      <c r="Q155" t="s">
        <v>28</v>
      </c>
      <c r="R155" s="11">
        <f>SUM(P154-Q154)</f>
        <v>158200</v>
      </c>
    </row>
    <row r="158" spans="2:18" ht="15.75" thickBot="1" x14ac:dyDescent="0.3"/>
    <row r="159" spans="2:18" ht="15.75" thickBot="1" x14ac:dyDescent="0.3">
      <c r="B159" s="48">
        <v>44891</v>
      </c>
      <c r="C159" s="49"/>
      <c r="D159" s="49"/>
      <c r="E159" s="50"/>
      <c r="F159" s="6"/>
      <c r="H159" s="48">
        <v>44893</v>
      </c>
      <c r="I159" s="49"/>
      <c r="J159" s="49"/>
      <c r="K159" s="50"/>
      <c r="L159" s="6"/>
      <c r="N159" s="48">
        <v>44894</v>
      </c>
      <c r="O159" s="49"/>
      <c r="P159" s="49"/>
      <c r="Q159" s="50"/>
      <c r="R159" s="6"/>
    </row>
    <row r="160" spans="2:18" ht="15.75" thickTop="1" x14ac:dyDescent="0.25">
      <c r="B160" s="19" t="s">
        <v>0</v>
      </c>
      <c r="C160" s="20"/>
      <c r="D160" s="7">
        <v>9800</v>
      </c>
      <c r="E160" s="2"/>
      <c r="H160" s="19" t="s">
        <v>0</v>
      </c>
      <c r="I160" s="20"/>
      <c r="J160" s="7">
        <v>50400</v>
      </c>
      <c r="K160" s="2"/>
      <c r="N160" s="19" t="s">
        <v>0</v>
      </c>
      <c r="O160" s="20"/>
      <c r="P160" s="7">
        <v>38150</v>
      </c>
      <c r="Q160" s="2"/>
    </row>
    <row r="161" spans="2:17" x14ac:dyDescent="0.25">
      <c r="B161" s="12" t="s">
        <v>1</v>
      </c>
      <c r="C161" s="13"/>
      <c r="D161" s="8">
        <v>21250</v>
      </c>
      <c r="E161" s="3"/>
      <c r="H161" s="12" t="s">
        <v>1</v>
      </c>
      <c r="I161" s="13"/>
      <c r="J161" s="8">
        <v>23000</v>
      </c>
      <c r="K161" s="3"/>
      <c r="N161" s="12" t="s">
        <v>1</v>
      </c>
      <c r="O161" s="13"/>
      <c r="P161" s="8">
        <v>34100</v>
      </c>
      <c r="Q161" s="3"/>
    </row>
    <row r="162" spans="2:17" x14ac:dyDescent="0.25">
      <c r="B162" s="12" t="s">
        <v>2</v>
      </c>
      <c r="C162" s="13"/>
      <c r="D162" s="8">
        <v>59000</v>
      </c>
      <c r="E162" s="3"/>
      <c r="H162" s="12" t="s">
        <v>2</v>
      </c>
      <c r="I162" s="13"/>
      <c r="J162" s="8">
        <v>73050</v>
      </c>
      <c r="K162" s="3"/>
      <c r="N162" s="12" t="s">
        <v>2</v>
      </c>
      <c r="O162" s="13"/>
      <c r="P162" s="8">
        <v>60000</v>
      </c>
      <c r="Q162" s="3"/>
    </row>
    <row r="163" spans="2:17" x14ac:dyDescent="0.25">
      <c r="B163" s="12" t="s">
        <v>3</v>
      </c>
      <c r="C163" s="13"/>
      <c r="D163" s="8">
        <v>3600</v>
      </c>
      <c r="E163" s="3"/>
      <c r="H163" s="12" t="s">
        <v>3</v>
      </c>
      <c r="I163" s="13"/>
      <c r="J163" s="8">
        <v>7300</v>
      </c>
      <c r="K163" s="3"/>
      <c r="N163" s="12" t="s">
        <v>3</v>
      </c>
      <c r="O163" s="13"/>
      <c r="P163" s="8">
        <v>11500</v>
      </c>
      <c r="Q163" s="3"/>
    </row>
    <row r="164" spans="2:17" x14ac:dyDescent="0.25">
      <c r="B164" s="12" t="s">
        <v>4</v>
      </c>
      <c r="C164" s="13"/>
      <c r="D164" s="8">
        <v>14200</v>
      </c>
      <c r="E164" s="3"/>
      <c r="H164" s="12" t="s">
        <v>4</v>
      </c>
      <c r="I164" s="13"/>
      <c r="J164" s="8">
        <v>57700</v>
      </c>
      <c r="K164" s="3"/>
      <c r="N164" s="12" t="s">
        <v>4</v>
      </c>
      <c r="O164" s="13"/>
      <c r="P164" s="8">
        <v>39000</v>
      </c>
      <c r="Q164" s="3"/>
    </row>
    <row r="165" spans="2:17" x14ac:dyDescent="0.25">
      <c r="B165" s="12" t="s">
        <v>5</v>
      </c>
      <c r="C165" s="13"/>
      <c r="D165" s="8">
        <v>3500</v>
      </c>
      <c r="E165" s="3"/>
      <c r="H165" s="12" t="s">
        <v>5</v>
      </c>
      <c r="I165" s="13"/>
      <c r="J165" s="8">
        <v>6700</v>
      </c>
      <c r="K165" s="3"/>
      <c r="N165" s="12" t="s">
        <v>5</v>
      </c>
      <c r="O165" s="13"/>
      <c r="P165" s="8">
        <v>2400</v>
      </c>
      <c r="Q165" s="3"/>
    </row>
    <row r="166" spans="2:17" x14ac:dyDescent="0.25">
      <c r="B166" s="12" t="s">
        <v>6</v>
      </c>
      <c r="C166" s="13"/>
      <c r="D166" s="8">
        <v>1500</v>
      </c>
      <c r="E166" s="3"/>
      <c r="H166" s="12" t="s">
        <v>6</v>
      </c>
      <c r="I166" s="13"/>
      <c r="J166" s="8">
        <v>5000</v>
      </c>
      <c r="K166" s="3"/>
      <c r="N166" s="12" t="s">
        <v>6</v>
      </c>
      <c r="O166" s="13"/>
      <c r="P166" s="8">
        <v>3000</v>
      </c>
      <c r="Q166" s="3"/>
    </row>
    <row r="167" spans="2:17" x14ac:dyDescent="0.25">
      <c r="B167" s="12" t="s">
        <v>7</v>
      </c>
      <c r="C167" s="13"/>
      <c r="D167" s="8">
        <v>50000</v>
      </c>
      <c r="E167" s="3"/>
      <c r="H167" s="12" t="s">
        <v>7</v>
      </c>
      <c r="I167" s="13"/>
      <c r="J167" s="8">
        <v>30100</v>
      </c>
      <c r="K167" s="3"/>
      <c r="N167" s="12" t="s">
        <v>7</v>
      </c>
      <c r="O167" s="13"/>
      <c r="P167" s="8">
        <v>40200</v>
      </c>
      <c r="Q167" s="3"/>
    </row>
    <row r="168" spans="2:17" x14ac:dyDescent="0.25">
      <c r="B168" s="12" t="s">
        <v>8</v>
      </c>
      <c r="C168" s="13"/>
      <c r="D168" s="8"/>
      <c r="E168" s="3"/>
      <c r="H168" s="12" t="s">
        <v>8</v>
      </c>
      <c r="I168" s="13"/>
      <c r="J168" s="8"/>
      <c r="K168" s="3"/>
      <c r="N168" s="12" t="s">
        <v>8</v>
      </c>
      <c r="O168" s="13"/>
      <c r="P168" s="8"/>
      <c r="Q168" s="3"/>
    </row>
    <row r="169" spans="2:17" x14ac:dyDescent="0.25">
      <c r="B169" s="12" t="s">
        <v>9</v>
      </c>
      <c r="C169" s="13"/>
      <c r="D169" s="8"/>
      <c r="E169" s="3"/>
      <c r="H169" s="12" t="s">
        <v>9</v>
      </c>
      <c r="I169" s="13"/>
      <c r="J169" s="8"/>
      <c r="K169" s="3"/>
      <c r="N169" s="12" t="s">
        <v>9</v>
      </c>
      <c r="O169" s="13"/>
      <c r="P169" s="8"/>
      <c r="Q169" s="3"/>
    </row>
    <row r="170" spans="2:17" x14ac:dyDescent="0.25">
      <c r="B170" s="12" t="s">
        <v>35</v>
      </c>
      <c r="C170" s="13"/>
      <c r="D170" s="8"/>
      <c r="E170" s="3"/>
      <c r="H170" s="12" t="s">
        <v>35</v>
      </c>
      <c r="I170" s="13"/>
      <c r="J170" s="8"/>
      <c r="K170" s="3"/>
      <c r="N170" s="12" t="s">
        <v>35</v>
      </c>
      <c r="O170" s="13"/>
      <c r="P170" s="8"/>
      <c r="Q170" s="3"/>
    </row>
    <row r="171" spans="2:17" x14ac:dyDescent="0.25">
      <c r="B171" s="12"/>
      <c r="C171" s="13"/>
      <c r="D171" s="3" t="s">
        <v>33</v>
      </c>
      <c r="E171" s="3" t="s">
        <v>34</v>
      </c>
      <c r="H171" s="12"/>
      <c r="I171" s="13"/>
      <c r="J171" s="3" t="s">
        <v>33</v>
      </c>
      <c r="K171" s="3" t="s">
        <v>34</v>
      </c>
      <c r="N171" s="12"/>
      <c r="O171" s="13"/>
      <c r="P171" s="3" t="s">
        <v>33</v>
      </c>
      <c r="Q171" s="3" t="s">
        <v>34</v>
      </c>
    </row>
    <row r="172" spans="2:17" x14ac:dyDescent="0.25">
      <c r="B172" s="12" t="s">
        <v>11</v>
      </c>
      <c r="C172" s="13"/>
      <c r="D172" s="3">
        <v>7700</v>
      </c>
      <c r="E172" s="9">
        <v>1400</v>
      </c>
      <c r="H172" s="12" t="s">
        <v>11</v>
      </c>
      <c r="I172" s="13"/>
      <c r="J172" s="3">
        <v>10500</v>
      </c>
      <c r="K172" s="9"/>
      <c r="N172" s="12" t="s">
        <v>11</v>
      </c>
      <c r="O172" s="13"/>
      <c r="P172" s="3">
        <v>9000</v>
      </c>
      <c r="Q172" s="9">
        <v>2100</v>
      </c>
    </row>
    <row r="173" spans="2:17" x14ac:dyDescent="0.25">
      <c r="B173" s="18" t="s">
        <v>24</v>
      </c>
      <c r="C173" s="13"/>
      <c r="D173" s="3"/>
      <c r="E173" s="9">
        <v>2400</v>
      </c>
      <c r="H173" s="18" t="s">
        <v>24</v>
      </c>
      <c r="I173" s="13"/>
      <c r="J173" s="3"/>
      <c r="K173" s="9">
        <v>1800</v>
      </c>
      <c r="N173" s="18" t="s">
        <v>24</v>
      </c>
      <c r="O173" s="13"/>
      <c r="P173" s="3"/>
      <c r="Q173" s="9">
        <v>1800</v>
      </c>
    </row>
    <row r="174" spans="2:17" x14ac:dyDescent="0.25">
      <c r="B174" s="18" t="s">
        <v>25</v>
      </c>
      <c r="C174" s="13"/>
      <c r="D174" s="3"/>
      <c r="E174" s="9">
        <v>50000</v>
      </c>
      <c r="H174" s="18" t="s">
        <v>25</v>
      </c>
      <c r="I174" s="13"/>
      <c r="J174" s="3"/>
      <c r="K174" s="9">
        <v>50000</v>
      </c>
      <c r="N174" s="18" t="s">
        <v>25</v>
      </c>
      <c r="O174" s="13"/>
      <c r="P174" s="3"/>
      <c r="Q174" s="9">
        <v>50000</v>
      </c>
    </row>
    <row r="175" spans="2:17" x14ac:dyDescent="0.25">
      <c r="B175" s="18" t="s">
        <v>26</v>
      </c>
      <c r="C175" s="13"/>
      <c r="D175" s="3"/>
      <c r="E175" s="9">
        <v>45000</v>
      </c>
      <c r="H175" s="18" t="s">
        <v>26</v>
      </c>
      <c r="I175" s="13"/>
      <c r="J175" s="3"/>
      <c r="K175" s="9">
        <v>45000</v>
      </c>
      <c r="N175" s="18" t="s">
        <v>26</v>
      </c>
      <c r="O175" s="13"/>
      <c r="P175" s="3"/>
      <c r="Q175" s="9">
        <v>45000</v>
      </c>
    </row>
    <row r="176" spans="2:17" x14ac:dyDescent="0.25">
      <c r="B176" s="18" t="s">
        <v>15</v>
      </c>
      <c r="C176" s="13"/>
      <c r="D176" s="3"/>
      <c r="E176" s="9"/>
      <c r="H176" s="18" t="s">
        <v>15</v>
      </c>
      <c r="I176" s="13"/>
      <c r="J176" s="3"/>
      <c r="K176" s="9"/>
      <c r="N176" s="18" t="s">
        <v>15</v>
      </c>
      <c r="O176" s="13"/>
      <c r="P176" s="3"/>
      <c r="Q176" s="9"/>
    </row>
    <row r="177" spans="2:17" x14ac:dyDescent="0.25">
      <c r="B177" s="12" t="s">
        <v>16</v>
      </c>
      <c r="C177" s="13"/>
      <c r="D177" s="3"/>
      <c r="E177" s="9">
        <v>67454</v>
      </c>
      <c r="H177" s="12" t="s">
        <v>16</v>
      </c>
      <c r="I177" s="13"/>
      <c r="J177" s="3"/>
      <c r="K177" s="9"/>
      <c r="N177" s="12" t="s">
        <v>16</v>
      </c>
      <c r="O177" s="13"/>
      <c r="P177" s="3"/>
      <c r="Q177" s="9"/>
    </row>
    <row r="178" spans="2:17" x14ac:dyDescent="0.25">
      <c r="B178" s="12" t="s">
        <v>17</v>
      </c>
      <c r="C178" s="13"/>
      <c r="D178" s="3"/>
      <c r="E178" s="9"/>
      <c r="H178" s="12" t="s">
        <v>17</v>
      </c>
      <c r="I178" s="13"/>
      <c r="J178" s="3"/>
      <c r="K178" s="9"/>
      <c r="N178" s="12" t="s">
        <v>17</v>
      </c>
      <c r="O178" s="13"/>
      <c r="P178" s="3"/>
      <c r="Q178" s="9"/>
    </row>
    <row r="179" spans="2:17" x14ac:dyDescent="0.25">
      <c r="B179" s="12" t="s">
        <v>18</v>
      </c>
      <c r="C179" s="13"/>
      <c r="D179" s="3"/>
      <c r="E179" s="9"/>
      <c r="H179" s="12" t="s">
        <v>18</v>
      </c>
      <c r="I179" s="13"/>
      <c r="J179" s="3"/>
      <c r="K179" s="9"/>
      <c r="N179" s="12" t="s">
        <v>18</v>
      </c>
      <c r="O179" s="13"/>
      <c r="P179" s="3"/>
      <c r="Q179" s="9"/>
    </row>
    <row r="180" spans="2:17" x14ac:dyDescent="0.25">
      <c r="B180" s="12" t="s">
        <v>19</v>
      </c>
      <c r="C180" s="13"/>
      <c r="D180" s="3"/>
      <c r="H180" s="12" t="s">
        <v>19</v>
      </c>
      <c r="I180" s="13"/>
      <c r="J180" s="3"/>
      <c r="N180" s="12" t="s">
        <v>19</v>
      </c>
      <c r="O180" s="13"/>
      <c r="P180" s="3"/>
    </row>
    <row r="181" spans="2:17" x14ac:dyDescent="0.25">
      <c r="B181" s="12" t="s">
        <v>20</v>
      </c>
      <c r="C181" s="13"/>
      <c r="D181" s="3"/>
      <c r="E181" s="9"/>
      <c r="H181" s="12" t="s">
        <v>20</v>
      </c>
      <c r="I181" s="13"/>
      <c r="J181" s="3"/>
      <c r="K181" s="9"/>
      <c r="N181" s="12" t="s">
        <v>20</v>
      </c>
      <c r="O181" s="13"/>
      <c r="P181" s="3"/>
      <c r="Q181" s="9"/>
    </row>
    <row r="182" spans="2:17" x14ac:dyDescent="0.25">
      <c r="B182" s="12" t="s">
        <v>21</v>
      </c>
      <c r="C182" s="13"/>
      <c r="D182" s="3"/>
      <c r="E182" s="9"/>
      <c r="H182" s="12" t="s">
        <v>21</v>
      </c>
      <c r="I182" s="13"/>
      <c r="J182" s="3"/>
      <c r="K182" s="9"/>
      <c r="N182" s="12" t="s">
        <v>21</v>
      </c>
      <c r="O182" s="13"/>
      <c r="P182" s="3"/>
      <c r="Q182" s="9"/>
    </row>
    <row r="183" spans="2:17" x14ac:dyDescent="0.25">
      <c r="B183" s="12" t="s">
        <v>22</v>
      </c>
      <c r="C183" s="13"/>
      <c r="D183" s="3"/>
      <c r="E183" s="9"/>
      <c r="H183" s="12" t="s">
        <v>22</v>
      </c>
      <c r="I183" s="13"/>
      <c r="J183" s="3"/>
      <c r="K183" s="9"/>
      <c r="N183" s="12" t="s">
        <v>22</v>
      </c>
      <c r="O183" s="13"/>
      <c r="P183" s="3"/>
      <c r="Q183" s="9"/>
    </row>
    <row r="184" spans="2:17" x14ac:dyDescent="0.25">
      <c r="B184" s="12" t="s">
        <v>23</v>
      </c>
      <c r="C184" s="13"/>
      <c r="D184" s="3"/>
      <c r="E184" s="9"/>
      <c r="H184" s="12" t="s">
        <v>23</v>
      </c>
      <c r="I184" s="13"/>
      <c r="J184" s="3"/>
      <c r="K184" s="9"/>
      <c r="N184" s="12" t="s">
        <v>23</v>
      </c>
      <c r="O184" s="13"/>
      <c r="P184" s="3"/>
      <c r="Q184" s="9"/>
    </row>
    <row r="185" spans="2:17" x14ac:dyDescent="0.25">
      <c r="B185" s="12" t="s">
        <v>12</v>
      </c>
      <c r="C185" s="13"/>
      <c r="D185" s="3"/>
      <c r="E185" s="9"/>
      <c r="H185" s="12" t="s">
        <v>12</v>
      </c>
      <c r="I185" s="13"/>
      <c r="J185" s="3"/>
      <c r="K185" s="9"/>
      <c r="N185" s="12" t="s">
        <v>12</v>
      </c>
      <c r="O185" s="13"/>
      <c r="P185" s="3"/>
      <c r="Q185" s="9"/>
    </row>
    <row r="186" spans="2:17" x14ac:dyDescent="0.25">
      <c r="B186" s="12" t="s">
        <v>13</v>
      </c>
      <c r="C186" s="13"/>
      <c r="D186" s="3"/>
      <c r="E186" s="9"/>
      <c r="H186" s="12" t="s">
        <v>13</v>
      </c>
      <c r="I186" s="13"/>
      <c r="J186" s="3"/>
      <c r="K186" s="9"/>
      <c r="N186" s="12" t="s">
        <v>13</v>
      </c>
      <c r="O186" s="13"/>
      <c r="P186" s="3"/>
      <c r="Q186" s="9"/>
    </row>
    <row r="187" spans="2:17" x14ac:dyDescent="0.25">
      <c r="B187" s="12" t="s">
        <v>14</v>
      </c>
      <c r="C187" s="13"/>
      <c r="D187" s="3"/>
      <c r="E187" s="9"/>
      <c r="H187" s="12" t="s">
        <v>14</v>
      </c>
      <c r="I187" s="13"/>
      <c r="J187" s="3"/>
      <c r="K187" s="9"/>
      <c r="N187" s="12" t="s">
        <v>14</v>
      </c>
      <c r="O187" s="13"/>
      <c r="P187" s="3"/>
      <c r="Q187" s="9"/>
    </row>
    <row r="188" spans="2:17" x14ac:dyDescent="0.25">
      <c r="B188" s="12" t="s">
        <v>1</v>
      </c>
      <c r="C188" s="13"/>
      <c r="D188" s="3"/>
      <c r="E188" s="9"/>
      <c r="H188" s="12" t="s">
        <v>1</v>
      </c>
      <c r="I188" s="13"/>
      <c r="J188" s="3"/>
      <c r="K188" s="9"/>
      <c r="N188" s="12" t="s">
        <v>1</v>
      </c>
      <c r="O188" s="13"/>
      <c r="P188" s="3"/>
      <c r="Q188" s="9"/>
    </row>
    <row r="189" spans="2:17" x14ac:dyDescent="0.25">
      <c r="B189" s="12" t="s">
        <v>31</v>
      </c>
      <c r="C189" s="13"/>
      <c r="D189" s="3"/>
      <c r="E189" s="9"/>
      <c r="H189" s="12" t="s">
        <v>31</v>
      </c>
      <c r="I189" s="13"/>
      <c r="J189" s="3"/>
      <c r="K189" s="9">
        <v>18500</v>
      </c>
      <c r="N189" s="12" t="s">
        <v>31</v>
      </c>
      <c r="O189" s="13"/>
      <c r="P189" s="3"/>
      <c r="Q189" s="9"/>
    </row>
    <row r="190" spans="2:17" x14ac:dyDescent="0.25">
      <c r="B190" s="12" t="s">
        <v>32</v>
      </c>
      <c r="C190" s="13"/>
      <c r="D190" s="3"/>
      <c r="E190" s="9"/>
      <c r="H190" s="12" t="s">
        <v>32</v>
      </c>
      <c r="I190" s="13"/>
      <c r="J190" s="3"/>
      <c r="K190" s="9"/>
      <c r="N190" s="12" t="s">
        <v>32</v>
      </c>
      <c r="O190" s="13"/>
      <c r="P190" s="3" t="s">
        <v>55</v>
      </c>
      <c r="Q190" s="9">
        <v>80000</v>
      </c>
    </row>
    <row r="191" spans="2:17" x14ac:dyDescent="0.25">
      <c r="B191" s="14"/>
      <c r="C191" s="15"/>
      <c r="D191" s="3" t="s">
        <v>29</v>
      </c>
      <c r="E191" s="3" t="s">
        <v>30</v>
      </c>
      <c r="H191" s="14"/>
      <c r="I191" s="15"/>
      <c r="J191" s="3" t="s">
        <v>29</v>
      </c>
      <c r="K191" s="3" t="s">
        <v>30</v>
      </c>
      <c r="N191" s="14"/>
      <c r="O191" s="15"/>
      <c r="P191" s="3" t="s">
        <v>29</v>
      </c>
      <c r="Q191" s="3" t="s">
        <v>30</v>
      </c>
    </row>
    <row r="192" spans="2:17" ht="15.75" thickBot="1" x14ac:dyDescent="0.3">
      <c r="B192" s="16" t="s">
        <v>28</v>
      </c>
      <c r="C192" s="17"/>
      <c r="D192" s="10">
        <f>SUM(D160:D170)</f>
        <v>162850</v>
      </c>
      <c r="E192" s="4">
        <f>SUM(E173:E190)</f>
        <v>164854</v>
      </c>
      <c r="H192" s="16" t="s">
        <v>28</v>
      </c>
      <c r="I192" s="17"/>
      <c r="J192" s="10">
        <f>SUM(J160:J170)</f>
        <v>253250</v>
      </c>
      <c r="K192" s="4">
        <f>SUM(K173:K190)</f>
        <v>115300</v>
      </c>
      <c r="N192" s="16" t="s">
        <v>28</v>
      </c>
      <c r="O192" s="17"/>
      <c r="P192" s="10">
        <f>SUM(P160:P170)</f>
        <v>228350</v>
      </c>
      <c r="Q192" s="4">
        <f>SUM(Q173:Q190)</f>
        <v>176800</v>
      </c>
    </row>
    <row r="193" spans="2:18" ht="15.75" thickTop="1" x14ac:dyDescent="0.25">
      <c r="E193" t="s">
        <v>28</v>
      </c>
      <c r="F193" s="11">
        <f>SUM(D192-E192)</f>
        <v>-2004</v>
      </c>
      <c r="K193" t="s">
        <v>28</v>
      </c>
      <c r="L193" s="11">
        <f>SUM(J192-K192)</f>
        <v>137950</v>
      </c>
      <c r="Q193" t="s">
        <v>28</v>
      </c>
      <c r="R193" s="11">
        <f>SUM(P192-Q192)</f>
        <v>51550</v>
      </c>
    </row>
    <row r="195" spans="2:18" ht="15.75" thickBot="1" x14ac:dyDescent="0.3"/>
    <row r="196" spans="2:18" ht="15.75" thickBot="1" x14ac:dyDescent="0.3">
      <c r="B196" s="48">
        <v>44895</v>
      </c>
      <c r="C196" s="49"/>
      <c r="D196" s="49"/>
      <c r="E196" s="50"/>
      <c r="F196" s="6"/>
    </row>
    <row r="197" spans="2:18" ht="15.75" thickTop="1" x14ac:dyDescent="0.25">
      <c r="B197" s="19" t="s">
        <v>0</v>
      </c>
      <c r="C197" s="20"/>
      <c r="D197" s="7">
        <v>79100</v>
      </c>
      <c r="E197" s="2"/>
    </row>
    <row r="198" spans="2:18" x14ac:dyDescent="0.25">
      <c r="B198" s="12" t="s">
        <v>1</v>
      </c>
      <c r="C198" s="13"/>
      <c r="D198" s="8">
        <v>17750</v>
      </c>
      <c r="E198" s="3"/>
    </row>
    <row r="199" spans="2:18" x14ac:dyDescent="0.25">
      <c r="B199" s="12" t="s">
        <v>2</v>
      </c>
      <c r="C199" s="13"/>
      <c r="D199" s="8">
        <v>119800</v>
      </c>
      <c r="E199" s="3"/>
    </row>
    <row r="200" spans="2:18" x14ac:dyDescent="0.25">
      <c r="B200" s="12" t="s">
        <v>3</v>
      </c>
      <c r="C200" s="13"/>
      <c r="D200" s="8">
        <v>18200</v>
      </c>
      <c r="E200" s="3"/>
    </row>
    <row r="201" spans="2:18" x14ac:dyDescent="0.25">
      <c r="B201" s="12" t="s">
        <v>4</v>
      </c>
      <c r="C201" s="13"/>
      <c r="D201" s="8">
        <v>62200</v>
      </c>
      <c r="E201" s="3"/>
    </row>
    <row r="202" spans="2:18" x14ac:dyDescent="0.25">
      <c r="B202" s="12" t="s">
        <v>5</v>
      </c>
      <c r="C202" s="13"/>
      <c r="D202" s="8">
        <v>2200</v>
      </c>
      <c r="E202" s="3"/>
    </row>
    <row r="203" spans="2:18" x14ac:dyDescent="0.25">
      <c r="B203" s="12" t="s">
        <v>6</v>
      </c>
      <c r="C203" s="13"/>
      <c r="D203" s="8">
        <v>500</v>
      </c>
      <c r="E203" s="3"/>
    </row>
    <row r="204" spans="2:18" x14ac:dyDescent="0.25">
      <c r="B204" s="12" t="s">
        <v>7</v>
      </c>
      <c r="C204" s="13"/>
      <c r="D204" s="8">
        <v>28000</v>
      </c>
      <c r="E204" s="3"/>
    </row>
    <row r="205" spans="2:18" x14ac:dyDescent="0.25">
      <c r="B205" s="12" t="s">
        <v>8</v>
      </c>
      <c r="C205" s="13"/>
      <c r="D205" s="8"/>
      <c r="E205" s="3"/>
    </row>
    <row r="206" spans="2:18" x14ac:dyDescent="0.25">
      <c r="B206" s="12" t="s">
        <v>9</v>
      </c>
      <c r="C206" s="13"/>
      <c r="D206" s="8"/>
      <c r="E206" s="3"/>
    </row>
    <row r="207" spans="2:18" x14ac:dyDescent="0.25">
      <c r="B207" s="12" t="s">
        <v>35</v>
      </c>
      <c r="C207" s="13"/>
      <c r="D207" s="8"/>
      <c r="E207" s="3"/>
    </row>
    <row r="208" spans="2:18" x14ac:dyDescent="0.25">
      <c r="B208" s="12"/>
      <c r="C208" s="13"/>
      <c r="D208" s="3" t="s">
        <v>33</v>
      </c>
      <c r="E208" s="3" t="s">
        <v>34</v>
      </c>
    </row>
    <row r="209" spans="2:5" x14ac:dyDescent="0.25">
      <c r="B209" s="12" t="s">
        <v>11</v>
      </c>
      <c r="C209" s="13"/>
      <c r="D209" s="3">
        <v>2300</v>
      </c>
      <c r="E209" s="9">
        <v>2500</v>
      </c>
    </row>
    <row r="210" spans="2:5" x14ac:dyDescent="0.25">
      <c r="B210" s="18" t="s">
        <v>24</v>
      </c>
      <c r="C210" s="13"/>
      <c r="D210" s="3"/>
      <c r="E210" s="9">
        <v>4500</v>
      </c>
    </row>
    <row r="211" spans="2:5" x14ac:dyDescent="0.25">
      <c r="B211" s="18" t="s">
        <v>25</v>
      </c>
      <c r="C211" s="13"/>
      <c r="D211" s="3"/>
      <c r="E211" s="9">
        <v>50000</v>
      </c>
    </row>
    <row r="212" spans="2:5" x14ac:dyDescent="0.25">
      <c r="B212" s="18" t="s">
        <v>26</v>
      </c>
      <c r="C212" s="13"/>
      <c r="D212" s="3"/>
      <c r="E212" s="9">
        <v>45000</v>
      </c>
    </row>
    <row r="213" spans="2:5" x14ac:dyDescent="0.25">
      <c r="B213" s="18" t="s">
        <v>15</v>
      </c>
      <c r="C213" s="13"/>
      <c r="D213" s="3"/>
      <c r="E213" s="9"/>
    </row>
    <row r="214" spans="2:5" x14ac:dyDescent="0.25">
      <c r="B214" s="12" t="s">
        <v>16</v>
      </c>
      <c r="C214" s="13"/>
      <c r="D214" s="3"/>
      <c r="E214" s="9"/>
    </row>
    <row r="215" spans="2:5" x14ac:dyDescent="0.25">
      <c r="B215" s="12" t="s">
        <v>17</v>
      </c>
      <c r="C215" s="13"/>
      <c r="D215" s="3"/>
      <c r="E215" s="9">
        <v>60690</v>
      </c>
    </row>
    <row r="216" spans="2:5" x14ac:dyDescent="0.25">
      <c r="B216" s="12" t="s">
        <v>18</v>
      </c>
      <c r="C216" s="13"/>
      <c r="D216" s="3"/>
      <c r="E216" s="9">
        <v>12000</v>
      </c>
    </row>
    <row r="217" spans="2:5" x14ac:dyDescent="0.25">
      <c r="B217" s="12" t="s">
        <v>19</v>
      </c>
      <c r="C217" s="13"/>
      <c r="D217" s="3"/>
    </row>
    <row r="218" spans="2:5" x14ac:dyDescent="0.25">
      <c r="B218" s="12" t="s">
        <v>20</v>
      </c>
      <c r="C218" s="13"/>
      <c r="D218" s="3"/>
      <c r="E218" s="9"/>
    </row>
    <row r="219" spans="2:5" x14ac:dyDescent="0.25">
      <c r="B219" s="12" t="s">
        <v>21</v>
      </c>
      <c r="C219" s="13"/>
      <c r="D219" s="3"/>
      <c r="E219" s="9"/>
    </row>
    <row r="220" spans="2:5" x14ac:dyDescent="0.25">
      <c r="B220" s="12" t="s">
        <v>22</v>
      </c>
      <c r="C220" s="13"/>
      <c r="D220" s="3"/>
      <c r="E220" s="9"/>
    </row>
    <row r="221" spans="2:5" x14ac:dyDescent="0.25">
      <c r="B221" s="12" t="s">
        <v>23</v>
      </c>
      <c r="C221" s="13"/>
      <c r="D221" s="3"/>
      <c r="E221" s="9"/>
    </row>
    <row r="222" spans="2:5" x14ac:dyDescent="0.25">
      <c r="B222" s="12" t="s">
        <v>12</v>
      </c>
      <c r="C222" s="13"/>
      <c r="D222" s="3"/>
      <c r="E222" s="9">
        <v>14226</v>
      </c>
    </row>
    <row r="223" spans="2:5" x14ac:dyDescent="0.25">
      <c r="B223" s="12" t="s">
        <v>13</v>
      </c>
      <c r="C223" s="13"/>
      <c r="D223" s="3"/>
      <c r="E223" s="9"/>
    </row>
    <row r="224" spans="2:5" x14ac:dyDescent="0.25">
      <c r="B224" s="12" t="s">
        <v>14</v>
      </c>
      <c r="C224" s="13"/>
      <c r="D224" s="3"/>
      <c r="E224" s="9">
        <v>85200</v>
      </c>
    </row>
    <row r="225" spans="2:6" x14ac:dyDescent="0.25">
      <c r="B225" s="12" t="s">
        <v>1</v>
      </c>
      <c r="C225" s="13"/>
      <c r="D225" s="3"/>
      <c r="E225" s="9"/>
    </row>
    <row r="226" spans="2:6" x14ac:dyDescent="0.25">
      <c r="B226" s="12" t="s">
        <v>31</v>
      </c>
      <c r="C226" s="13"/>
      <c r="D226" s="3"/>
      <c r="E226" s="9"/>
    </row>
    <row r="227" spans="2:6" x14ac:dyDescent="0.25">
      <c r="B227" s="12" t="s">
        <v>32</v>
      </c>
      <c r="C227" s="13"/>
      <c r="D227" s="3"/>
      <c r="E227" s="9"/>
    </row>
    <row r="228" spans="2:6" x14ac:dyDescent="0.25">
      <c r="B228" s="14"/>
      <c r="C228" s="15"/>
      <c r="D228" s="3" t="s">
        <v>29</v>
      </c>
      <c r="E228" s="3" t="s">
        <v>30</v>
      </c>
    </row>
    <row r="229" spans="2:6" ht="15.75" thickBot="1" x14ac:dyDescent="0.3">
      <c r="B229" s="16" t="s">
        <v>28</v>
      </c>
      <c r="C229" s="17"/>
      <c r="D229" s="10">
        <f>SUM(D197:D207)</f>
        <v>327750</v>
      </c>
      <c r="E229" s="4">
        <f>SUM(E210:E227)</f>
        <v>271616</v>
      </c>
    </row>
    <row r="230" spans="2:6" ht="15.75" thickTop="1" x14ac:dyDescent="0.25">
      <c r="E230" t="s">
        <v>28</v>
      </c>
      <c r="F230" s="11">
        <f>SUM(D229-E229)</f>
        <v>56134</v>
      </c>
    </row>
  </sheetData>
  <mergeCells count="15">
    <mergeCell ref="B196:E196"/>
    <mergeCell ref="N121:Q121"/>
    <mergeCell ref="H159:K159"/>
    <mergeCell ref="N3:Q3"/>
    <mergeCell ref="B39:E39"/>
    <mergeCell ref="H39:K39"/>
    <mergeCell ref="N39:Q39"/>
    <mergeCell ref="H75:K75"/>
    <mergeCell ref="B159:E159"/>
    <mergeCell ref="B121:E121"/>
    <mergeCell ref="B75:E75"/>
    <mergeCell ref="B3:E3"/>
    <mergeCell ref="H3:K3"/>
    <mergeCell ref="H121:K121"/>
    <mergeCell ref="N159:Q1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4209-A1C9-409A-A4FE-D9902C6C6296}">
  <dimension ref="B1:R289"/>
  <sheetViews>
    <sheetView topLeftCell="F1" zoomScale="85" zoomScaleNormal="85" workbookViewId="0">
      <selection activeCell="R10" sqref="R10"/>
    </sheetView>
  </sheetViews>
  <sheetFormatPr baseColWidth="10" defaultRowHeight="15" x14ac:dyDescent="0.25"/>
  <cols>
    <col min="4" max="4" width="17.28515625" customWidth="1"/>
    <col min="5" max="5" width="16.42578125" customWidth="1"/>
    <col min="6" max="6" width="16.28515625" customWidth="1"/>
    <col min="10" max="10" width="16.42578125" customWidth="1"/>
    <col min="11" max="11" width="16.140625" customWidth="1"/>
    <col min="12" max="12" width="16.28515625" customWidth="1"/>
    <col min="14" max="14" width="15" customWidth="1"/>
    <col min="15" max="15" width="15.85546875" customWidth="1"/>
    <col min="16" max="16" width="17.5703125" customWidth="1"/>
    <col min="17" max="17" width="15.7109375" bestFit="1" customWidth="1"/>
    <col min="18" max="18" width="18.140625" customWidth="1"/>
  </cols>
  <sheetData>
    <row r="1" spans="2:18" ht="15.75" thickBot="1" x14ac:dyDescent="0.3"/>
    <row r="2" spans="2:18" ht="15.75" thickBot="1" x14ac:dyDescent="0.3">
      <c r="B2" s="48">
        <v>44896</v>
      </c>
      <c r="C2" s="49"/>
      <c r="D2" s="49"/>
      <c r="E2" s="50"/>
      <c r="F2" s="6"/>
      <c r="H2" s="48">
        <v>44897</v>
      </c>
      <c r="I2" s="49"/>
      <c r="J2" s="49"/>
      <c r="K2" s="50"/>
      <c r="L2" s="6"/>
      <c r="M2" s="48">
        <v>44898</v>
      </c>
      <c r="N2" s="49"/>
      <c r="O2" s="49"/>
      <c r="P2" s="50"/>
      <c r="Q2" s="6"/>
    </row>
    <row r="3" spans="2:18" ht="15.75" thickTop="1" x14ac:dyDescent="0.25">
      <c r="B3" s="19" t="s">
        <v>0</v>
      </c>
      <c r="C3" s="20"/>
      <c r="D3" s="7">
        <v>46550</v>
      </c>
      <c r="E3" s="2"/>
      <c r="H3" s="19" t="s">
        <v>0</v>
      </c>
      <c r="I3" s="20"/>
      <c r="J3" s="7">
        <v>23450</v>
      </c>
      <c r="K3" s="2"/>
      <c r="M3" s="19" t="s">
        <v>0</v>
      </c>
      <c r="N3" s="20"/>
      <c r="O3" s="7">
        <v>22750</v>
      </c>
      <c r="P3" s="2"/>
    </row>
    <row r="4" spans="2:18" x14ac:dyDescent="0.25">
      <c r="B4" s="12" t="s">
        <v>1</v>
      </c>
      <c r="C4" s="13"/>
      <c r="D4" s="8">
        <v>35050</v>
      </c>
      <c r="E4" s="3"/>
      <c r="H4" s="12" t="s">
        <v>1</v>
      </c>
      <c r="I4" s="13"/>
      <c r="J4" s="8">
        <v>18500</v>
      </c>
      <c r="K4" s="3"/>
      <c r="M4" s="12" t="s">
        <v>1</v>
      </c>
      <c r="N4" s="13"/>
      <c r="O4" s="8">
        <v>18500</v>
      </c>
      <c r="P4" s="3"/>
    </row>
    <row r="5" spans="2:18" x14ac:dyDescent="0.25">
      <c r="B5" s="12" t="s">
        <v>2</v>
      </c>
      <c r="C5" s="13"/>
      <c r="D5" s="8">
        <v>108100</v>
      </c>
      <c r="E5" s="3"/>
      <c r="H5" s="12" t="s">
        <v>2</v>
      </c>
      <c r="I5" s="13"/>
      <c r="J5" s="8">
        <v>26800</v>
      </c>
      <c r="K5" s="3"/>
      <c r="M5" s="12" t="s">
        <v>2</v>
      </c>
      <c r="N5" s="13"/>
      <c r="O5" s="8">
        <v>55200</v>
      </c>
      <c r="P5" s="3"/>
    </row>
    <row r="6" spans="2:18" x14ac:dyDescent="0.25">
      <c r="B6" s="12" t="s">
        <v>3</v>
      </c>
      <c r="C6" s="13"/>
      <c r="D6" s="8">
        <v>8300</v>
      </c>
      <c r="E6" s="3"/>
      <c r="H6" s="12" t="s">
        <v>3</v>
      </c>
      <c r="I6" s="13"/>
      <c r="J6" s="8">
        <v>13800</v>
      </c>
      <c r="K6" s="3"/>
      <c r="M6" s="12" t="s">
        <v>3</v>
      </c>
      <c r="N6" s="13"/>
      <c r="O6" s="8">
        <v>16900</v>
      </c>
      <c r="P6" s="3"/>
    </row>
    <row r="7" spans="2:18" x14ac:dyDescent="0.25">
      <c r="B7" s="12" t="s">
        <v>4</v>
      </c>
      <c r="C7" s="13"/>
      <c r="D7" s="8">
        <v>122000</v>
      </c>
      <c r="E7" s="3"/>
      <c r="H7" s="12" t="s">
        <v>4</v>
      </c>
      <c r="I7" s="13"/>
      <c r="J7" s="8">
        <v>60000</v>
      </c>
      <c r="K7" s="3"/>
      <c r="M7" s="12" t="s">
        <v>4</v>
      </c>
      <c r="N7" s="13"/>
      <c r="O7" s="8">
        <v>41550</v>
      </c>
      <c r="P7" s="3"/>
    </row>
    <row r="8" spans="2:18" x14ac:dyDescent="0.25">
      <c r="B8" s="12" t="s">
        <v>5</v>
      </c>
      <c r="C8" s="13"/>
      <c r="D8" s="8">
        <v>5500</v>
      </c>
      <c r="E8" s="3"/>
      <c r="H8" s="12" t="s">
        <v>5</v>
      </c>
      <c r="I8" s="13"/>
      <c r="J8" s="8">
        <v>1300</v>
      </c>
      <c r="K8" s="3"/>
      <c r="M8" s="12" t="s">
        <v>5</v>
      </c>
      <c r="N8" s="13"/>
      <c r="O8" s="8">
        <v>1300</v>
      </c>
      <c r="P8" s="3"/>
    </row>
    <row r="9" spans="2:18" x14ac:dyDescent="0.25">
      <c r="B9" s="12" t="s">
        <v>6</v>
      </c>
      <c r="C9" s="13"/>
      <c r="D9" s="8">
        <v>7300</v>
      </c>
      <c r="E9" s="3"/>
      <c r="H9" s="12" t="s">
        <v>6</v>
      </c>
      <c r="I9" s="13"/>
      <c r="J9" s="8">
        <v>3500</v>
      </c>
      <c r="K9" s="3"/>
      <c r="M9" s="12" t="s">
        <v>6</v>
      </c>
      <c r="N9" s="13"/>
      <c r="O9" s="8">
        <v>500</v>
      </c>
      <c r="P9" s="3"/>
      <c r="R9" s="11">
        <f>SUM(Q36)+L36+F36+F72+L72+Q72+F109+L109+Q109+F145+L145+Q145+F181+L181+Q181+F217+L217+Q217+F253+L253+Q253+F289+L289+Q289</f>
        <v>1702026</v>
      </c>
    </row>
    <row r="10" spans="2:18" x14ac:dyDescent="0.25">
      <c r="B10" s="12" t="s">
        <v>7</v>
      </c>
      <c r="C10" s="13"/>
      <c r="D10" s="8">
        <v>66400</v>
      </c>
      <c r="E10" s="3"/>
      <c r="H10" s="12" t="s">
        <v>7</v>
      </c>
      <c r="I10" s="13"/>
      <c r="J10" s="8">
        <v>36000</v>
      </c>
      <c r="K10" s="3"/>
      <c r="M10" s="12" t="s">
        <v>7</v>
      </c>
      <c r="N10" s="13"/>
      <c r="O10" s="8">
        <v>65750</v>
      </c>
      <c r="P10" s="3"/>
      <c r="R10">
        <v>1</v>
      </c>
    </row>
    <row r="11" spans="2:18" x14ac:dyDescent="0.25">
      <c r="B11" s="12" t="s">
        <v>8</v>
      </c>
      <c r="C11" s="13"/>
      <c r="D11" s="8">
        <v>11000</v>
      </c>
      <c r="E11" s="3"/>
      <c r="H11" s="12" t="s">
        <v>8</v>
      </c>
      <c r="I11" s="13"/>
      <c r="J11" s="8"/>
      <c r="K11" s="3"/>
      <c r="M11" s="12" t="s">
        <v>8</v>
      </c>
      <c r="N11" s="13"/>
      <c r="O11" s="8"/>
      <c r="P11" s="3"/>
    </row>
    <row r="12" spans="2:18" x14ac:dyDescent="0.25">
      <c r="B12" s="12" t="s">
        <v>9</v>
      </c>
      <c r="C12" s="13"/>
      <c r="D12" s="8">
        <v>280000</v>
      </c>
      <c r="E12" s="3"/>
      <c r="H12" s="12" t="s">
        <v>9</v>
      </c>
      <c r="I12" s="13"/>
      <c r="J12" s="8"/>
      <c r="K12" s="3"/>
      <c r="M12" s="12" t="s">
        <v>9</v>
      </c>
      <c r="N12" s="13"/>
      <c r="O12" s="8"/>
      <c r="P12" s="3"/>
    </row>
    <row r="13" spans="2:18" x14ac:dyDescent="0.25">
      <c r="B13" s="12" t="s">
        <v>35</v>
      </c>
      <c r="C13" s="13"/>
      <c r="D13" s="8">
        <v>15200</v>
      </c>
      <c r="E13" s="3"/>
      <c r="H13" s="12" t="s">
        <v>35</v>
      </c>
      <c r="I13" s="13"/>
      <c r="J13" s="8"/>
      <c r="K13" s="3"/>
      <c r="M13" s="12" t="s">
        <v>35</v>
      </c>
      <c r="N13" s="13"/>
      <c r="O13" s="8"/>
      <c r="P13" s="3"/>
    </row>
    <row r="14" spans="2:18" x14ac:dyDescent="0.25">
      <c r="B14" s="12"/>
      <c r="C14" s="13"/>
      <c r="D14" s="3" t="s">
        <v>33</v>
      </c>
      <c r="E14" s="3" t="s">
        <v>34</v>
      </c>
      <c r="H14" s="12"/>
      <c r="I14" s="13"/>
      <c r="J14" s="3" t="s">
        <v>33</v>
      </c>
      <c r="K14" s="3" t="s">
        <v>34</v>
      </c>
      <c r="M14" s="12"/>
      <c r="N14" s="13"/>
      <c r="O14" s="3" t="s">
        <v>33</v>
      </c>
      <c r="P14" s="3" t="s">
        <v>34</v>
      </c>
    </row>
    <row r="15" spans="2:18" x14ac:dyDescent="0.25">
      <c r="B15" s="12" t="s">
        <v>11</v>
      </c>
      <c r="C15" s="13"/>
      <c r="D15" s="3">
        <v>5400</v>
      </c>
      <c r="E15" s="9">
        <v>1900</v>
      </c>
      <c r="H15" s="12" t="s">
        <v>11</v>
      </c>
      <c r="I15" s="13"/>
      <c r="J15" s="3">
        <v>2000</v>
      </c>
      <c r="K15" s="9"/>
      <c r="M15" s="12" t="s">
        <v>11</v>
      </c>
      <c r="N15" s="13"/>
      <c r="O15" s="3">
        <v>2000</v>
      </c>
      <c r="P15" s="9"/>
    </row>
    <row r="16" spans="2:18" x14ac:dyDescent="0.25">
      <c r="B16" s="18" t="s">
        <v>24</v>
      </c>
      <c r="C16" s="13"/>
      <c r="D16" s="3"/>
      <c r="E16" s="9">
        <v>4500</v>
      </c>
      <c r="H16" s="18" t="s">
        <v>24</v>
      </c>
      <c r="I16" s="13"/>
      <c r="J16" s="3"/>
      <c r="K16" s="9">
        <v>1800</v>
      </c>
      <c r="M16" s="18" t="s">
        <v>24</v>
      </c>
      <c r="N16" s="13"/>
      <c r="O16" s="3"/>
      <c r="P16" s="9">
        <v>2600</v>
      </c>
    </row>
    <row r="17" spans="2:16" x14ac:dyDescent="0.25">
      <c r="B17" s="18" t="s">
        <v>25</v>
      </c>
      <c r="C17" s="13"/>
      <c r="D17" s="3"/>
      <c r="E17" s="9">
        <v>50000</v>
      </c>
      <c r="H17" s="18" t="s">
        <v>25</v>
      </c>
      <c r="I17" s="13"/>
      <c r="J17" s="3"/>
      <c r="K17" s="9">
        <v>50000</v>
      </c>
      <c r="M17" s="18" t="s">
        <v>25</v>
      </c>
      <c r="N17" s="13"/>
      <c r="O17" s="3"/>
      <c r="P17" s="9">
        <v>50000</v>
      </c>
    </row>
    <row r="18" spans="2:16" x14ac:dyDescent="0.25">
      <c r="B18" s="18" t="s">
        <v>26</v>
      </c>
      <c r="C18" s="13"/>
      <c r="D18" s="3"/>
      <c r="E18" s="9">
        <v>45000</v>
      </c>
      <c r="H18" s="18" t="s">
        <v>26</v>
      </c>
      <c r="I18" s="13"/>
      <c r="J18" s="3"/>
      <c r="K18" s="9">
        <v>45000</v>
      </c>
      <c r="M18" s="18" t="s">
        <v>26</v>
      </c>
      <c r="N18" s="13"/>
      <c r="O18" s="3"/>
      <c r="P18" s="9">
        <v>45000</v>
      </c>
    </row>
    <row r="19" spans="2:16" x14ac:dyDescent="0.25">
      <c r="B19" s="18" t="s">
        <v>15</v>
      </c>
      <c r="C19" s="13"/>
      <c r="D19" s="3"/>
      <c r="E19" s="9"/>
      <c r="H19" s="18" t="s">
        <v>15</v>
      </c>
      <c r="I19" s="13"/>
      <c r="J19" s="3"/>
      <c r="K19" s="9"/>
      <c r="M19" s="18" t="s">
        <v>15</v>
      </c>
      <c r="N19" s="13"/>
      <c r="O19" s="3"/>
      <c r="P19" s="9"/>
    </row>
    <row r="20" spans="2:16" x14ac:dyDescent="0.25">
      <c r="B20" s="12" t="s">
        <v>16</v>
      </c>
      <c r="C20" s="13"/>
      <c r="D20" s="3"/>
      <c r="E20" s="9"/>
      <c r="H20" s="12" t="s">
        <v>16</v>
      </c>
      <c r="I20" s="13"/>
      <c r="J20" s="3"/>
      <c r="K20" s="9"/>
      <c r="M20" s="12" t="s">
        <v>16</v>
      </c>
      <c r="N20" s="13"/>
      <c r="O20" s="3"/>
      <c r="P20" s="9">
        <v>23031</v>
      </c>
    </row>
    <row r="21" spans="2:16" x14ac:dyDescent="0.25">
      <c r="B21" s="12" t="s">
        <v>17</v>
      </c>
      <c r="C21" s="13"/>
      <c r="D21" s="3"/>
      <c r="E21" s="9"/>
      <c r="H21" s="12" t="s">
        <v>17</v>
      </c>
      <c r="I21" s="13"/>
      <c r="J21" s="3"/>
      <c r="K21" s="9"/>
      <c r="M21" s="12" t="s">
        <v>17</v>
      </c>
      <c r="N21" s="13"/>
      <c r="O21" s="3"/>
      <c r="P21" s="9"/>
    </row>
    <row r="22" spans="2:16" x14ac:dyDescent="0.25">
      <c r="B22" s="12" t="s">
        <v>18</v>
      </c>
      <c r="C22" s="13"/>
      <c r="D22" s="3"/>
      <c r="E22" s="9">
        <v>70621</v>
      </c>
      <c r="H22" s="12" t="s">
        <v>18</v>
      </c>
      <c r="I22" s="13"/>
      <c r="J22" s="3"/>
      <c r="K22" s="9"/>
      <c r="M22" s="12" t="s">
        <v>18</v>
      </c>
      <c r="N22" s="13"/>
      <c r="O22" s="3"/>
      <c r="P22" s="9"/>
    </row>
    <row r="23" spans="2:16" x14ac:dyDescent="0.25">
      <c r="B23" s="12" t="s">
        <v>19</v>
      </c>
      <c r="C23" s="13"/>
      <c r="D23" s="3"/>
      <c r="H23" s="12" t="s">
        <v>19</v>
      </c>
      <c r="I23" s="13"/>
      <c r="J23" s="3"/>
      <c r="M23" s="12" t="s">
        <v>19</v>
      </c>
      <c r="N23" s="13"/>
      <c r="O23" s="3"/>
    </row>
    <row r="24" spans="2:16" x14ac:dyDescent="0.25">
      <c r="B24" s="12" t="s">
        <v>20</v>
      </c>
      <c r="C24" s="13"/>
      <c r="D24" s="3"/>
      <c r="E24" s="9"/>
      <c r="H24" s="12" t="s">
        <v>20</v>
      </c>
      <c r="I24" s="13"/>
      <c r="J24" s="3"/>
      <c r="K24" s="9"/>
      <c r="M24" s="12" t="s">
        <v>20</v>
      </c>
      <c r="N24" s="13"/>
      <c r="O24" s="3"/>
      <c r="P24" s="9"/>
    </row>
    <row r="25" spans="2:16" x14ac:dyDescent="0.25">
      <c r="B25" s="12" t="s">
        <v>21</v>
      </c>
      <c r="C25" s="13"/>
      <c r="D25" s="3"/>
      <c r="E25" s="9"/>
      <c r="H25" s="12" t="s">
        <v>21</v>
      </c>
      <c r="I25" s="13"/>
      <c r="J25" s="3"/>
      <c r="K25" s="9"/>
      <c r="M25" s="12" t="s">
        <v>21</v>
      </c>
      <c r="N25" s="13"/>
      <c r="O25" s="3"/>
      <c r="P25" s="9"/>
    </row>
    <row r="26" spans="2:16" x14ac:dyDescent="0.25">
      <c r="B26" s="12" t="s">
        <v>22</v>
      </c>
      <c r="C26" s="13"/>
      <c r="D26" s="3"/>
      <c r="E26" s="9"/>
      <c r="H26" s="12" t="s">
        <v>22</v>
      </c>
      <c r="I26" s="13"/>
      <c r="J26" s="3"/>
      <c r="K26" s="9"/>
      <c r="M26" s="12" t="s">
        <v>22</v>
      </c>
      <c r="N26" s="13"/>
      <c r="O26" s="3"/>
      <c r="P26" s="9"/>
    </row>
    <row r="27" spans="2:16" x14ac:dyDescent="0.25">
      <c r="B27" s="12" t="s">
        <v>23</v>
      </c>
      <c r="C27" s="13"/>
      <c r="D27" s="3"/>
      <c r="E27" s="9"/>
      <c r="H27" s="12" t="s">
        <v>23</v>
      </c>
      <c r="I27" s="13"/>
      <c r="J27" s="3"/>
      <c r="K27" s="9"/>
      <c r="M27" s="12" t="s">
        <v>23</v>
      </c>
      <c r="N27" s="13"/>
      <c r="O27" s="3"/>
      <c r="P27" s="9"/>
    </row>
    <row r="28" spans="2:16" x14ac:dyDescent="0.25">
      <c r="B28" s="12" t="s">
        <v>12</v>
      </c>
      <c r="C28" s="13"/>
      <c r="D28" s="3"/>
      <c r="E28" s="9"/>
      <c r="H28" s="12" t="s">
        <v>12</v>
      </c>
      <c r="I28" s="13"/>
      <c r="J28" s="3"/>
      <c r="K28" s="9"/>
      <c r="M28" s="12" t="s">
        <v>12</v>
      </c>
      <c r="N28" s="13"/>
      <c r="O28" s="3"/>
      <c r="P28" s="9"/>
    </row>
    <row r="29" spans="2:16" x14ac:dyDescent="0.25">
      <c r="B29" s="12" t="s">
        <v>13</v>
      </c>
      <c r="C29" s="13"/>
      <c r="D29" s="3"/>
      <c r="E29" s="9"/>
      <c r="H29" s="12" t="s">
        <v>13</v>
      </c>
      <c r="I29" s="13"/>
      <c r="J29" s="3"/>
      <c r="K29" s="9"/>
      <c r="M29" s="12" t="s">
        <v>13</v>
      </c>
      <c r="N29" s="13"/>
      <c r="O29" s="3"/>
      <c r="P29" s="9"/>
    </row>
    <row r="30" spans="2:16" x14ac:dyDescent="0.25">
      <c r="B30" s="12" t="s">
        <v>14</v>
      </c>
      <c r="C30" s="13"/>
      <c r="D30" s="3"/>
      <c r="E30" s="9"/>
      <c r="H30" s="12" t="s">
        <v>14</v>
      </c>
      <c r="I30" s="13"/>
      <c r="J30" s="3"/>
      <c r="K30" s="9"/>
      <c r="M30" s="12" t="s">
        <v>14</v>
      </c>
      <c r="N30" s="13"/>
      <c r="O30" s="3"/>
      <c r="P30" s="9"/>
    </row>
    <row r="31" spans="2:16" x14ac:dyDescent="0.25">
      <c r="B31" s="12" t="s">
        <v>1</v>
      </c>
      <c r="C31" s="13"/>
      <c r="D31" s="3" t="s">
        <v>57</v>
      </c>
      <c r="E31" s="9">
        <v>39500</v>
      </c>
      <c r="H31" s="12" t="s">
        <v>1</v>
      </c>
      <c r="I31" s="13"/>
      <c r="J31" s="3"/>
      <c r="K31" s="9"/>
      <c r="M31" s="12" t="s">
        <v>1</v>
      </c>
      <c r="N31" s="13"/>
      <c r="O31" s="3"/>
      <c r="P31" s="9"/>
    </row>
    <row r="32" spans="2:16" x14ac:dyDescent="0.25">
      <c r="B32" s="12" t="s">
        <v>56</v>
      </c>
      <c r="C32" s="13"/>
      <c r="D32" s="3"/>
      <c r="E32" s="9">
        <v>107000</v>
      </c>
      <c r="H32" s="12" t="s">
        <v>31</v>
      </c>
      <c r="I32" s="13"/>
      <c r="J32" s="3" t="s">
        <v>58</v>
      </c>
      <c r="K32" s="9">
        <v>18500</v>
      </c>
      <c r="M32" s="12" t="s">
        <v>31</v>
      </c>
      <c r="N32" s="13"/>
      <c r="O32" s="3"/>
      <c r="P32" s="9"/>
    </row>
    <row r="33" spans="2:17" x14ac:dyDescent="0.25">
      <c r="B33" s="12" t="s">
        <v>32</v>
      </c>
      <c r="C33" s="13"/>
      <c r="D33" s="3"/>
      <c r="E33" s="9">
        <v>335660</v>
      </c>
      <c r="H33" s="12" t="s">
        <v>32</v>
      </c>
      <c r="I33" s="13"/>
      <c r="J33" s="3"/>
      <c r="K33" s="9"/>
      <c r="M33" s="12" t="s">
        <v>32</v>
      </c>
      <c r="N33" s="13"/>
      <c r="O33" s="3"/>
      <c r="P33" s="9"/>
    </row>
    <row r="34" spans="2:17" x14ac:dyDescent="0.25">
      <c r="B34" s="14"/>
      <c r="C34" s="15"/>
      <c r="D34" s="3" t="s">
        <v>29</v>
      </c>
      <c r="E34" s="3" t="s">
        <v>30</v>
      </c>
      <c r="H34" s="14"/>
      <c r="I34" s="15"/>
      <c r="J34" s="3" t="s">
        <v>29</v>
      </c>
      <c r="K34" s="3" t="s">
        <v>30</v>
      </c>
      <c r="M34" s="14"/>
      <c r="N34" s="15"/>
      <c r="O34" s="3" t="s">
        <v>29</v>
      </c>
      <c r="P34" s="3" t="s">
        <v>30</v>
      </c>
    </row>
    <row r="35" spans="2:17" ht="15.75" thickBot="1" x14ac:dyDescent="0.3">
      <c r="B35" s="16" t="s">
        <v>28</v>
      </c>
      <c r="C35" s="17"/>
      <c r="D35" s="10">
        <f>SUM(D3:D13)</f>
        <v>705400</v>
      </c>
      <c r="E35" s="4">
        <f>SUM(E16:E33)</f>
        <v>652281</v>
      </c>
      <c r="H35" s="16" t="s">
        <v>28</v>
      </c>
      <c r="I35" s="17"/>
      <c r="J35" s="10">
        <f>SUM(J3:J13)</f>
        <v>183350</v>
      </c>
      <c r="K35" s="4">
        <f>SUM(K16:K33)</f>
        <v>115300</v>
      </c>
      <c r="M35" s="16" t="s">
        <v>28</v>
      </c>
      <c r="N35" s="17"/>
      <c r="O35" s="10">
        <f>SUM(O3:O13)</f>
        <v>222450</v>
      </c>
      <c r="P35" s="4">
        <f>SUM(P16:P33)</f>
        <v>120631</v>
      </c>
    </row>
    <row r="36" spans="2:17" ht="15.75" thickTop="1" x14ac:dyDescent="0.25">
      <c r="E36" t="s">
        <v>28</v>
      </c>
      <c r="F36" s="11">
        <f>SUM(D35-E35)</f>
        <v>53119</v>
      </c>
      <c r="K36" t="s">
        <v>28</v>
      </c>
      <c r="L36" s="11">
        <f>SUM(J35-K35)</f>
        <v>68050</v>
      </c>
      <c r="P36" t="s">
        <v>28</v>
      </c>
      <c r="Q36" s="11">
        <f>SUM(O35-P35)</f>
        <v>101819</v>
      </c>
    </row>
    <row r="37" spans="2:17" ht="15.75" thickBot="1" x14ac:dyDescent="0.3"/>
    <row r="38" spans="2:17" ht="15.75" thickBot="1" x14ac:dyDescent="0.3">
      <c r="B38" s="48">
        <v>44901</v>
      </c>
      <c r="C38" s="49"/>
      <c r="D38" s="49"/>
      <c r="E38" s="50"/>
      <c r="F38" s="6"/>
      <c r="H38" s="48">
        <v>44902</v>
      </c>
      <c r="I38" s="49"/>
      <c r="J38" s="49"/>
      <c r="K38" s="50"/>
      <c r="L38" s="6"/>
      <c r="M38" s="48">
        <v>44903</v>
      </c>
      <c r="N38" s="49"/>
      <c r="O38" s="49"/>
      <c r="P38" s="50"/>
      <c r="Q38" s="6"/>
    </row>
    <row r="39" spans="2:17" ht="15.75" thickTop="1" x14ac:dyDescent="0.25">
      <c r="B39" s="19" t="s">
        <v>0</v>
      </c>
      <c r="C39" s="20"/>
      <c r="D39" s="7">
        <v>41300</v>
      </c>
      <c r="E39" s="2"/>
      <c r="H39" s="19" t="s">
        <v>0</v>
      </c>
      <c r="I39" s="20"/>
      <c r="J39" s="7">
        <v>30000</v>
      </c>
      <c r="K39" s="2"/>
      <c r="M39" s="19" t="s">
        <v>0</v>
      </c>
      <c r="N39" s="20"/>
      <c r="O39" s="7">
        <v>44450</v>
      </c>
      <c r="P39" s="2"/>
    </row>
    <row r="40" spans="2:17" x14ac:dyDescent="0.25">
      <c r="B40" s="12" t="s">
        <v>1</v>
      </c>
      <c r="C40" s="13"/>
      <c r="D40" s="8">
        <v>27000</v>
      </c>
      <c r="E40" s="3"/>
      <c r="H40" s="12" t="s">
        <v>1</v>
      </c>
      <c r="I40" s="13"/>
      <c r="J40" s="8">
        <v>35000</v>
      </c>
      <c r="K40" s="3"/>
      <c r="M40" s="12" t="s">
        <v>1</v>
      </c>
      <c r="N40" s="13"/>
      <c r="O40" s="8">
        <v>26400</v>
      </c>
      <c r="P40" s="3"/>
    </row>
    <row r="41" spans="2:17" x14ac:dyDescent="0.25">
      <c r="B41" s="12" t="s">
        <v>2</v>
      </c>
      <c r="C41" s="13"/>
      <c r="D41" s="8">
        <v>75000</v>
      </c>
      <c r="E41" s="3"/>
      <c r="H41" s="12" t="s">
        <v>2</v>
      </c>
      <c r="I41" s="13"/>
      <c r="J41" s="8">
        <v>80600</v>
      </c>
      <c r="K41" s="3"/>
      <c r="M41" s="12" t="s">
        <v>2</v>
      </c>
      <c r="N41" s="13"/>
      <c r="O41" s="8">
        <v>26500</v>
      </c>
      <c r="P41" s="3"/>
    </row>
    <row r="42" spans="2:17" x14ac:dyDescent="0.25">
      <c r="B42" s="12" t="s">
        <v>3</v>
      </c>
      <c r="C42" s="13"/>
      <c r="D42" s="8">
        <v>17100</v>
      </c>
      <c r="E42" s="3"/>
      <c r="H42" s="12" t="s">
        <v>3</v>
      </c>
      <c r="I42" s="13"/>
      <c r="J42" s="8">
        <v>6600</v>
      </c>
      <c r="K42" s="3"/>
      <c r="M42" s="12" t="s">
        <v>3</v>
      </c>
      <c r="N42" s="13"/>
      <c r="O42" s="8">
        <v>10000</v>
      </c>
      <c r="P42" s="3"/>
    </row>
    <row r="43" spans="2:17" x14ac:dyDescent="0.25">
      <c r="B43" s="12" t="s">
        <v>4</v>
      </c>
      <c r="C43" s="13"/>
      <c r="D43" s="8">
        <v>77250</v>
      </c>
      <c r="E43" s="3"/>
      <c r="H43" s="12" t="s">
        <v>4</v>
      </c>
      <c r="I43" s="13"/>
      <c r="J43" s="8">
        <v>60100</v>
      </c>
      <c r="K43" s="3"/>
      <c r="M43" s="12" t="s">
        <v>4</v>
      </c>
      <c r="N43" s="13"/>
      <c r="O43" s="8">
        <v>70000</v>
      </c>
      <c r="P43" s="3"/>
    </row>
    <row r="44" spans="2:17" x14ac:dyDescent="0.25">
      <c r="B44" s="12" t="s">
        <v>5</v>
      </c>
      <c r="C44" s="13"/>
      <c r="D44" s="8">
        <v>5300</v>
      </c>
      <c r="E44" s="3"/>
      <c r="H44" s="12" t="s">
        <v>5</v>
      </c>
      <c r="I44" s="13"/>
      <c r="J44" s="8">
        <v>7200</v>
      </c>
      <c r="K44" s="3"/>
      <c r="M44" s="12" t="s">
        <v>5</v>
      </c>
      <c r="N44" s="13"/>
      <c r="O44" s="8">
        <v>16050</v>
      </c>
      <c r="P44" s="3"/>
    </row>
    <row r="45" spans="2:17" x14ac:dyDescent="0.25">
      <c r="B45" s="12" t="s">
        <v>6</v>
      </c>
      <c r="C45" s="13"/>
      <c r="D45" s="8">
        <v>7800</v>
      </c>
      <c r="E45" s="3"/>
      <c r="H45" s="12" t="s">
        <v>6</v>
      </c>
      <c r="I45" s="13"/>
      <c r="J45" s="8">
        <v>10400</v>
      </c>
      <c r="K45" s="3"/>
      <c r="M45" s="12" t="s">
        <v>6</v>
      </c>
      <c r="N45" s="13"/>
      <c r="O45" s="8">
        <v>1000</v>
      </c>
      <c r="P45" s="3"/>
    </row>
    <row r="46" spans="2:17" x14ac:dyDescent="0.25">
      <c r="B46" s="12" t="s">
        <v>7</v>
      </c>
      <c r="C46" s="13"/>
      <c r="D46" s="8">
        <v>59000</v>
      </c>
      <c r="E46" s="3"/>
      <c r="H46" s="12" t="s">
        <v>7</v>
      </c>
      <c r="I46" s="13"/>
      <c r="J46" s="8">
        <v>55000</v>
      </c>
      <c r="K46" s="3"/>
      <c r="M46" s="12" t="s">
        <v>7</v>
      </c>
      <c r="N46" s="13"/>
      <c r="O46" s="8">
        <v>60000</v>
      </c>
      <c r="P46" s="3"/>
    </row>
    <row r="47" spans="2:17" x14ac:dyDescent="0.25">
      <c r="B47" s="12" t="s">
        <v>8</v>
      </c>
      <c r="C47" s="13"/>
      <c r="D47" s="8"/>
      <c r="E47" s="3"/>
      <c r="H47" s="12" t="s">
        <v>8</v>
      </c>
      <c r="I47" s="13"/>
      <c r="J47" s="8"/>
      <c r="K47" s="3"/>
      <c r="M47" s="12" t="s">
        <v>8</v>
      </c>
      <c r="N47" s="13"/>
      <c r="O47" s="8"/>
      <c r="P47" s="3"/>
    </row>
    <row r="48" spans="2:17" x14ac:dyDescent="0.25">
      <c r="B48" s="12" t="s">
        <v>9</v>
      </c>
      <c r="C48" s="13"/>
      <c r="D48" s="8"/>
      <c r="E48" s="3"/>
      <c r="H48" s="12" t="s">
        <v>9</v>
      </c>
      <c r="I48" s="13"/>
      <c r="J48" s="8"/>
      <c r="K48" s="3"/>
      <c r="M48" s="12" t="s">
        <v>9</v>
      </c>
      <c r="N48" s="13"/>
      <c r="O48" s="8"/>
      <c r="P48" s="3"/>
    </row>
    <row r="49" spans="2:16" x14ac:dyDescent="0.25">
      <c r="B49" s="12" t="s">
        <v>35</v>
      </c>
      <c r="C49" s="13"/>
      <c r="D49" s="8"/>
      <c r="E49" s="3"/>
      <c r="H49" s="12" t="s">
        <v>35</v>
      </c>
      <c r="I49" s="13"/>
      <c r="J49" s="8"/>
      <c r="K49" s="3"/>
      <c r="M49" s="12" t="s">
        <v>35</v>
      </c>
      <c r="N49" s="13"/>
      <c r="O49" s="8"/>
      <c r="P49" s="3"/>
    </row>
    <row r="50" spans="2:16" x14ac:dyDescent="0.25">
      <c r="B50" s="12"/>
      <c r="C50" s="13"/>
      <c r="D50" s="3" t="s">
        <v>33</v>
      </c>
      <c r="E50" s="3" t="s">
        <v>34</v>
      </c>
      <c r="H50" s="12"/>
      <c r="I50" s="13"/>
      <c r="J50" s="3" t="s">
        <v>33</v>
      </c>
      <c r="K50" s="3" t="s">
        <v>34</v>
      </c>
      <c r="M50" s="12"/>
      <c r="N50" s="13"/>
      <c r="O50" s="3" t="s">
        <v>33</v>
      </c>
      <c r="P50" s="3" t="s">
        <v>34</v>
      </c>
    </row>
    <row r="51" spans="2:16" x14ac:dyDescent="0.25">
      <c r="B51" s="12" t="s">
        <v>11</v>
      </c>
      <c r="C51" s="13"/>
      <c r="D51" s="3"/>
      <c r="E51" s="9"/>
      <c r="H51" s="12" t="s">
        <v>11</v>
      </c>
      <c r="I51" s="13"/>
      <c r="J51" s="3">
        <v>700</v>
      </c>
      <c r="K51" s="9">
        <v>2400</v>
      </c>
      <c r="M51" s="12" t="s">
        <v>11</v>
      </c>
      <c r="N51" s="13"/>
      <c r="O51" s="3">
        <v>4600</v>
      </c>
      <c r="P51" s="9">
        <v>6000</v>
      </c>
    </row>
    <row r="52" spans="2:16" x14ac:dyDescent="0.25">
      <c r="B52" s="18" t="s">
        <v>24</v>
      </c>
      <c r="C52" s="13"/>
      <c r="D52" s="3"/>
      <c r="E52" s="9">
        <v>1800</v>
      </c>
      <c r="H52" s="18" t="s">
        <v>24</v>
      </c>
      <c r="I52" s="13"/>
      <c r="J52" s="3"/>
      <c r="K52" s="9">
        <v>1800</v>
      </c>
      <c r="M52" s="18" t="s">
        <v>24</v>
      </c>
      <c r="N52" s="13"/>
      <c r="O52" s="3"/>
      <c r="P52" s="9">
        <v>1800</v>
      </c>
    </row>
    <row r="53" spans="2:16" x14ac:dyDescent="0.25">
      <c r="B53" s="18" t="s">
        <v>25</v>
      </c>
      <c r="C53" s="13"/>
      <c r="D53" s="3"/>
      <c r="E53" s="9">
        <v>50000</v>
      </c>
      <c r="H53" s="18" t="s">
        <v>25</v>
      </c>
      <c r="I53" s="13"/>
      <c r="J53" s="3"/>
      <c r="K53" s="9">
        <v>50000</v>
      </c>
      <c r="M53" s="18" t="s">
        <v>25</v>
      </c>
      <c r="N53" s="13"/>
      <c r="O53" s="3"/>
      <c r="P53" s="9">
        <v>50000</v>
      </c>
    </row>
    <row r="54" spans="2:16" x14ac:dyDescent="0.25">
      <c r="B54" s="18" t="s">
        <v>26</v>
      </c>
      <c r="C54" s="13"/>
      <c r="D54" s="3"/>
      <c r="E54" s="9">
        <v>25000</v>
      </c>
      <c r="H54" s="18" t="s">
        <v>26</v>
      </c>
      <c r="I54" s="13"/>
      <c r="J54" s="3"/>
      <c r="K54" s="9">
        <v>25000</v>
      </c>
      <c r="M54" s="18" t="s">
        <v>26</v>
      </c>
      <c r="N54" s="13"/>
      <c r="O54" s="3"/>
      <c r="P54" s="9">
        <v>25000</v>
      </c>
    </row>
    <row r="55" spans="2:16" x14ac:dyDescent="0.25">
      <c r="B55" s="18" t="s">
        <v>15</v>
      </c>
      <c r="C55" s="13"/>
      <c r="D55" s="3"/>
      <c r="E55" s="9">
        <v>55300</v>
      </c>
      <c r="H55" s="18" t="s">
        <v>15</v>
      </c>
      <c r="I55" s="13"/>
      <c r="J55" s="3"/>
      <c r="K55" s="9"/>
      <c r="M55" s="18" t="s">
        <v>15</v>
      </c>
      <c r="N55" s="13"/>
      <c r="O55" s="3"/>
      <c r="P55" s="9"/>
    </row>
    <row r="56" spans="2:16" x14ac:dyDescent="0.25">
      <c r="B56" s="12" t="s">
        <v>16</v>
      </c>
      <c r="C56" s="13"/>
      <c r="D56" s="3"/>
      <c r="E56" s="9" t="s">
        <v>39</v>
      </c>
      <c r="H56" s="12" t="s">
        <v>16</v>
      </c>
      <c r="I56" s="13"/>
      <c r="J56" s="3"/>
      <c r="K56" s="9" t="s">
        <v>39</v>
      </c>
      <c r="M56" s="12" t="s">
        <v>16</v>
      </c>
      <c r="N56" s="13"/>
      <c r="O56" s="3"/>
      <c r="P56" s="9" t="s">
        <v>39</v>
      </c>
    </row>
    <row r="57" spans="2:16" x14ac:dyDescent="0.25">
      <c r="B57" s="12" t="s">
        <v>17</v>
      </c>
      <c r="C57" s="13"/>
      <c r="D57" s="3"/>
      <c r="E57" s="9"/>
      <c r="H57" s="12" t="s">
        <v>17</v>
      </c>
      <c r="I57" s="13"/>
      <c r="J57" s="3"/>
      <c r="K57" s="9"/>
      <c r="M57" s="12" t="s">
        <v>17</v>
      </c>
      <c r="N57" s="13"/>
      <c r="O57" s="3"/>
      <c r="P57" s="9">
        <v>25000</v>
      </c>
    </row>
    <row r="58" spans="2:16" x14ac:dyDescent="0.25">
      <c r="B58" s="12" t="s">
        <v>18</v>
      </c>
      <c r="C58" s="13"/>
      <c r="D58" s="3"/>
      <c r="E58" s="9"/>
      <c r="H58" s="12" t="s">
        <v>18</v>
      </c>
      <c r="I58" s="13"/>
      <c r="J58" s="3"/>
      <c r="K58" s="9"/>
      <c r="M58" s="12" t="s">
        <v>18</v>
      </c>
      <c r="N58" s="13"/>
      <c r="O58" s="3"/>
      <c r="P58" s="9">
        <v>40000</v>
      </c>
    </row>
    <row r="59" spans="2:16" x14ac:dyDescent="0.25">
      <c r="B59" s="12" t="s">
        <v>19</v>
      </c>
      <c r="C59" s="13"/>
      <c r="D59" s="3"/>
      <c r="H59" s="12" t="s">
        <v>19</v>
      </c>
      <c r="I59" s="13"/>
      <c r="J59" s="3"/>
      <c r="M59" s="12" t="s">
        <v>19</v>
      </c>
      <c r="N59" s="13"/>
      <c r="O59" s="3"/>
    </row>
    <row r="60" spans="2:16" x14ac:dyDescent="0.25">
      <c r="B60" s="12" t="s">
        <v>20</v>
      </c>
      <c r="C60" s="13"/>
      <c r="D60" s="3"/>
      <c r="E60" s="9"/>
      <c r="H60" s="12" t="s">
        <v>20</v>
      </c>
      <c r="I60" s="13"/>
      <c r="J60" s="3"/>
      <c r="K60" s="9">
        <v>27660</v>
      </c>
      <c r="M60" s="12" t="s">
        <v>20</v>
      </c>
      <c r="N60" s="13"/>
      <c r="O60" s="3"/>
      <c r="P60" s="9"/>
    </row>
    <row r="61" spans="2:16" x14ac:dyDescent="0.25">
      <c r="B61" s="12" t="s">
        <v>21</v>
      </c>
      <c r="C61" s="13"/>
      <c r="D61" s="3"/>
      <c r="E61" s="9"/>
      <c r="H61" s="12" t="s">
        <v>21</v>
      </c>
      <c r="I61" s="13"/>
      <c r="J61" s="3"/>
      <c r="K61" s="9"/>
      <c r="M61" s="12" t="s">
        <v>21</v>
      </c>
      <c r="N61" s="13"/>
      <c r="O61" s="3"/>
      <c r="P61" s="9"/>
    </row>
    <row r="62" spans="2:16" x14ac:dyDescent="0.25">
      <c r="B62" s="12" t="s">
        <v>22</v>
      </c>
      <c r="C62" s="13"/>
      <c r="D62" s="3"/>
      <c r="E62" s="9"/>
      <c r="H62" s="12" t="s">
        <v>22</v>
      </c>
      <c r="I62" s="13"/>
      <c r="J62" s="3"/>
      <c r="K62" s="9"/>
      <c r="M62" s="12" t="s">
        <v>22</v>
      </c>
      <c r="N62" s="13"/>
      <c r="O62" s="3"/>
      <c r="P62" s="9"/>
    </row>
    <row r="63" spans="2:16" x14ac:dyDescent="0.25">
      <c r="B63" s="12" t="s">
        <v>23</v>
      </c>
      <c r="C63" s="13"/>
      <c r="D63" s="3"/>
      <c r="E63" s="9"/>
      <c r="H63" s="12" t="s">
        <v>23</v>
      </c>
      <c r="I63" s="13"/>
      <c r="J63" s="3"/>
      <c r="K63" s="9"/>
      <c r="M63" s="12" t="s">
        <v>23</v>
      </c>
      <c r="N63" s="13"/>
      <c r="O63" s="3"/>
      <c r="P63" s="9"/>
    </row>
    <row r="64" spans="2:16" x14ac:dyDescent="0.25">
      <c r="B64" s="12" t="s">
        <v>12</v>
      </c>
      <c r="C64" s="13"/>
      <c r="D64" s="3"/>
      <c r="E64" s="9"/>
      <c r="H64" s="12" t="s">
        <v>12</v>
      </c>
      <c r="I64" s="13"/>
      <c r="J64" s="3"/>
      <c r="K64" s="9"/>
      <c r="M64" s="12" t="s">
        <v>12</v>
      </c>
      <c r="N64" s="13"/>
      <c r="O64" s="3"/>
      <c r="P64" s="9">
        <v>45650</v>
      </c>
    </row>
    <row r="65" spans="2:17" x14ac:dyDescent="0.25">
      <c r="B65" s="12" t="s">
        <v>13</v>
      </c>
      <c r="C65" s="13"/>
      <c r="D65" s="3"/>
      <c r="E65" s="9"/>
      <c r="H65" s="12" t="s">
        <v>13</v>
      </c>
      <c r="I65" s="13"/>
      <c r="J65" s="3"/>
      <c r="K65" s="9"/>
      <c r="M65" s="12" t="s">
        <v>13</v>
      </c>
      <c r="N65" s="13"/>
      <c r="O65" s="3"/>
      <c r="P65" s="9"/>
    </row>
    <row r="66" spans="2:17" x14ac:dyDescent="0.25">
      <c r="B66" s="12" t="s">
        <v>14</v>
      </c>
      <c r="C66" s="13"/>
      <c r="D66" s="3"/>
      <c r="E66" s="9"/>
      <c r="H66" s="12" t="s">
        <v>14</v>
      </c>
      <c r="I66" s="13"/>
      <c r="J66" s="3"/>
      <c r="K66" s="9"/>
      <c r="M66" s="12" t="s">
        <v>14</v>
      </c>
      <c r="N66" s="13"/>
      <c r="O66" s="3"/>
      <c r="P66" s="9"/>
    </row>
    <row r="67" spans="2:17" x14ac:dyDescent="0.25">
      <c r="B67" s="12" t="s">
        <v>1</v>
      </c>
      <c r="C67" s="13"/>
      <c r="D67" s="3"/>
      <c r="E67" s="9"/>
      <c r="H67" s="12" t="s">
        <v>1</v>
      </c>
      <c r="I67" s="13"/>
      <c r="J67" s="3"/>
      <c r="K67" s="9"/>
      <c r="M67" s="12" t="s">
        <v>1</v>
      </c>
      <c r="N67" s="13"/>
      <c r="O67" s="3"/>
      <c r="P67" s="9"/>
    </row>
    <row r="68" spans="2:17" x14ac:dyDescent="0.25">
      <c r="B68" s="12" t="s">
        <v>31</v>
      </c>
      <c r="C68" s="13"/>
      <c r="D68" s="3" t="s">
        <v>59</v>
      </c>
      <c r="E68" s="9">
        <v>39500</v>
      </c>
      <c r="H68" s="12" t="s">
        <v>31</v>
      </c>
      <c r="I68" s="13"/>
      <c r="J68" s="3" t="s">
        <v>60</v>
      </c>
      <c r="K68" s="9">
        <v>18500</v>
      </c>
      <c r="M68" s="12" t="s">
        <v>31</v>
      </c>
      <c r="N68" s="13"/>
      <c r="O68" s="3"/>
      <c r="P68" s="9"/>
    </row>
    <row r="69" spans="2:17" x14ac:dyDescent="0.25">
      <c r="B69" s="12" t="s">
        <v>32</v>
      </c>
      <c r="C69" s="13"/>
      <c r="D69" s="3" t="s">
        <v>100</v>
      </c>
      <c r="E69" s="9">
        <v>200000</v>
      </c>
      <c r="H69" s="12" t="s">
        <v>32</v>
      </c>
      <c r="I69" s="13"/>
      <c r="J69" s="3"/>
      <c r="K69" s="9"/>
      <c r="M69" s="12" t="s">
        <v>32</v>
      </c>
      <c r="N69" s="13"/>
      <c r="O69" s="3"/>
      <c r="P69" s="9"/>
    </row>
    <row r="70" spans="2:17" x14ac:dyDescent="0.25">
      <c r="B70" s="14"/>
      <c r="C70" s="15"/>
      <c r="D70" s="3" t="s">
        <v>29</v>
      </c>
      <c r="E70" s="3" t="s">
        <v>30</v>
      </c>
      <c r="H70" s="14"/>
      <c r="I70" s="15"/>
      <c r="J70" s="3" t="s">
        <v>29</v>
      </c>
      <c r="K70" s="3" t="s">
        <v>30</v>
      </c>
      <c r="M70" s="14"/>
      <c r="N70" s="15"/>
      <c r="O70" s="3" t="s">
        <v>29</v>
      </c>
      <c r="P70" s="3" t="s">
        <v>30</v>
      </c>
    </row>
    <row r="71" spans="2:17" ht="15.75" thickBot="1" x14ac:dyDescent="0.3">
      <c r="B71" s="16" t="s">
        <v>28</v>
      </c>
      <c r="C71" s="17"/>
      <c r="D71" s="10">
        <f>SUM(D39:D49)</f>
        <v>309750</v>
      </c>
      <c r="E71" s="4">
        <f>SUM(E52:E69)</f>
        <v>371600</v>
      </c>
      <c r="H71" s="16" t="s">
        <v>28</v>
      </c>
      <c r="I71" s="17"/>
      <c r="J71" s="10">
        <f>SUM(J39:J49)</f>
        <v>284900</v>
      </c>
      <c r="K71" s="4">
        <f>SUM(K52:K69)</f>
        <v>122960</v>
      </c>
      <c r="M71" s="16" t="s">
        <v>28</v>
      </c>
      <c r="N71" s="17"/>
      <c r="O71" s="10">
        <f>SUM(O39:O49)</f>
        <v>254400</v>
      </c>
      <c r="P71" s="4">
        <f>SUM(P52:P69)</f>
        <v>187450</v>
      </c>
    </row>
    <row r="72" spans="2:17" ht="15.75" thickTop="1" x14ac:dyDescent="0.25">
      <c r="E72" t="s">
        <v>28</v>
      </c>
      <c r="F72" s="11">
        <f>SUM(D71-E71)</f>
        <v>-61850</v>
      </c>
      <c r="K72" t="s">
        <v>28</v>
      </c>
      <c r="L72" s="11">
        <f>SUM(J71-K71)</f>
        <v>161940</v>
      </c>
      <c r="P72" t="s">
        <v>28</v>
      </c>
      <c r="Q72" s="11">
        <f>SUM(O71-P71)</f>
        <v>66950</v>
      </c>
    </row>
    <row r="74" spans="2:17" ht="15.75" thickBot="1" x14ac:dyDescent="0.3"/>
    <row r="75" spans="2:17" ht="15.75" thickBot="1" x14ac:dyDescent="0.3">
      <c r="B75" s="48">
        <v>44904</v>
      </c>
      <c r="C75" s="49"/>
      <c r="D75" s="49"/>
      <c r="E75" s="50"/>
      <c r="F75" s="6"/>
      <c r="H75" s="48">
        <v>44905</v>
      </c>
      <c r="I75" s="49"/>
      <c r="J75" s="49"/>
      <c r="K75" s="50"/>
      <c r="L75" s="6"/>
      <c r="M75" s="48">
        <v>44907</v>
      </c>
      <c r="N75" s="49"/>
      <c r="O75" s="49"/>
      <c r="P75" s="50"/>
      <c r="Q75" s="6"/>
    </row>
    <row r="76" spans="2:17" ht="15.75" thickTop="1" x14ac:dyDescent="0.25">
      <c r="B76" s="19" t="s">
        <v>0</v>
      </c>
      <c r="C76" s="20"/>
      <c r="D76" s="7">
        <v>54250</v>
      </c>
      <c r="E76" s="2"/>
      <c r="H76" s="19" t="s">
        <v>0</v>
      </c>
      <c r="I76" s="20"/>
      <c r="J76" s="7">
        <v>21350</v>
      </c>
      <c r="K76" s="2"/>
      <c r="M76" s="19" t="s">
        <v>0</v>
      </c>
      <c r="N76" s="20"/>
      <c r="O76" s="7">
        <v>48650</v>
      </c>
      <c r="P76" s="2"/>
    </row>
    <row r="77" spans="2:17" x14ac:dyDescent="0.25">
      <c r="B77" s="12" t="s">
        <v>1</v>
      </c>
      <c r="C77" s="13"/>
      <c r="D77" s="8">
        <v>19400</v>
      </c>
      <c r="E77" s="3"/>
      <c r="H77" s="12" t="s">
        <v>1</v>
      </c>
      <c r="I77" s="13"/>
      <c r="J77" s="8">
        <v>9400</v>
      </c>
      <c r="K77" s="3"/>
      <c r="M77" s="12" t="s">
        <v>1</v>
      </c>
      <c r="N77" s="13"/>
      <c r="O77" s="8">
        <v>20700</v>
      </c>
      <c r="P77" s="3"/>
    </row>
    <row r="78" spans="2:17" x14ac:dyDescent="0.25">
      <c r="B78" s="12" t="s">
        <v>2</v>
      </c>
      <c r="C78" s="13"/>
      <c r="D78" s="8">
        <v>59200</v>
      </c>
      <c r="E78" s="3"/>
      <c r="H78" s="12" t="s">
        <v>2</v>
      </c>
      <c r="I78" s="13"/>
      <c r="J78" s="8">
        <v>60700</v>
      </c>
      <c r="K78" s="3"/>
      <c r="M78" s="12" t="s">
        <v>2</v>
      </c>
      <c r="N78" s="13"/>
      <c r="O78" s="8">
        <v>81700</v>
      </c>
      <c r="P78" s="3"/>
    </row>
    <row r="79" spans="2:17" x14ac:dyDescent="0.25">
      <c r="B79" s="12" t="s">
        <v>3</v>
      </c>
      <c r="C79" s="13"/>
      <c r="D79" s="8">
        <v>6000</v>
      </c>
      <c r="E79" s="3"/>
      <c r="H79" s="12" t="s">
        <v>3</v>
      </c>
      <c r="I79" s="13"/>
      <c r="J79" s="8">
        <v>5200</v>
      </c>
      <c r="K79" s="3"/>
      <c r="M79" s="12" t="s">
        <v>3</v>
      </c>
      <c r="N79" s="13"/>
      <c r="O79" s="8">
        <v>14800</v>
      </c>
      <c r="P79" s="3"/>
    </row>
    <row r="80" spans="2:17" x14ac:dyDescent="0.25">
      <c r="B80" s="12" t="s">
        <v>4</v>
      </c>
      <c r="C80" s="13"/>
      <c r="D80" s="8">
        <v>43050</v>
      </c>
      <c r="E80" s="3"/>
      <c r="H80" s="12" t="s">
        <v>4</v>
      </c>
      <c r="I80" s="13"/>
      <c r="J80" s="8">
        <v>42000</v>
      </c>
      <c r="K80" s="3"/>
      <c r="M80" s="12" t="s">
        <v>4</v>
      </c>
      <c r="N80" s="13"/>
      <c r="O80" s="8">
        <v>53300</v>
      </c>
      <c r="P80" s="3"/>
    </row>
    <row r="81" spans="2:16" x14ac:dyDescent="0.25">
      <c r="B81" s="12" t="s">
        <v>5</v>
      </c>
      <c r="C81" s="13"/>
      <c r="D81" s="8">
        <v>3300</v>
      </c>
      <c r="E81" s="3"/>
      <c r="H81" s="12" t="s">
        <v>5</v>
      </c>
      <c r="I81" s="13"/>
      <c r="J81" s="8">
        <v>1200</v>
      </c>
      <c r="K81" s="3"/>
      <c r="M81" s="12" t="s">
        <v>5</v>
      </c>
      <c r="N81" s="13"/>
      <c r="O81" s="8">
        <v>1900</v>
      </c>
      <c r="P81" s="3"/>
    </row>
    <row r="82" spans="2:16" x14ac:dyDescent="0.25">
      <c r="B82" s="12" t="s">
        <v>6</v>
      </c>
      <c r="C82" s="13"/>
      <c r="D82" s="8">
        <v>8800</v>
      </c>
      <c r="E82" s="3"/>
      <c r="H82" s="12" t="s">
        <v>6</v>
      </c>
      <c r="I82" s="13"/>
      <c r="J82" s="8">
        <v>2800</v>
      </c>
      <c r="K82" s="3"/>
      <c r="M82" s="12" t="s">
        <v>6</v>
      </c>
      <c r="N82" s="13"/>
      <c r="O82" s="8">
        <v>8000</v>
      </c>
      <c r="P82" s="3"/>
    </row>
    <row r="83" spans="2:16" x14ac:dyDescent="0.25">
      <c r="B83" s="12" t="s">
        <v>7</v>
      </c>
      <c r="C83" s="13"/>
      <c r="D83" s="8">
        <v>47000</v>
      </c>
      <c r="E83" s="3"/>
      <c r="H83" s="12" t="s">
        <v>7</v>
      </c>
      <c r="I83" s="13"/>
      <c r="J83" s="8">
        <v>46000</v>
      </c>
      <c r="K83" s="3"/>
      <c r="M83" s="12" t="s">
        <v>7</v>
      </c>
      <c r="N83" s="13"/>
      <c r="O83" s="8">
        <v>41000</v>
      </c>
      <c r="P83" s="3"/>
    </row>
    <row r="84" spans="2:16" x14ac:dyDescent="0.25">
      <c r="B84" s="12" t="s">
        <v>8</v>
      </c>
      <c r="C84" s="13"/>
      <c r="D84" s="8">
        <v>5000</v>
      </c>
      <c r="E84" s="3"/>
      <c r="H84" s="12" t="s">
        <v>8</v>
      </c>
      <c r="I84" s="13"/>
      <c r="J84" s="8"/>
      <c r="K84" s="3"/>
      <c r="M84" s="12" t="s">
        <v>8</v>
      </c>
      <c r="N84" s="13"/>
      <c r="O84" s="8"/>
      <c r="P84" s="3"/>
    </row>
    <row r="85" spans="2:16" x14ac:dyDescent="0.25">
      <c r="B85" s="12" t="s">
        <v>9</v>
      </c>
      <c r="C85" s="13"/>
      <c r="D85" s="8"/>
      <c r="E85" s="3"/>
      <c r="H85" s="12" t="s">
        <v>9</v>
      </c>
      <c r="I85" s="13"/>
      <c r="J85" s="8"/>
      <c r="K85" s="3"/>
      <c r="M85" s="12" t="s">
        <v>9</v>
      </c>
      <c r="N85" s="13"/>
      <c r="O85" s="8"/>
      <c r="P85" s="3"/>
    </row>
    <row r="86" spans="2:16" x14ac:dyDescent="0.25">
      <c r="B86" s="12" t="s">
        <v>35</v>
      </c>
      <c r="C86" s="13"/>
      <c r="D86" s="8"/>
      <c r="E86" s="3"/>
      <c r="H86" s="12" t="s">
        <v>35</v>
      </c>
      <c r="I86" s="13"/>
      <c r="J86" s="8"/>
      <c r="K86" s="3"/>
      <c r="M86" s="12" t="s">
        <v>35</v>
      </c>
      <c r="N86" s="13"/>
      <c r="O86" s="8"/>
      <c r="P86" s="3"/>
    </row>
    <row r="87" spans="2:16" x14ac:dyDescent="0.25">
      <c r="B87" s="12"/>
      <c r="C87" s="13"/>
      <c r="D87" s="3" t="s">
        <v>33</v>
      </c>
      <c r="E87" s="3" t="s">
        <v>34</v>
      </c>
      <c r="H87" s="12"/>
      <c r="I87" s="13"/>
      <c r="J87" s="3" t="s">
        <v>33</v>
      </c>
      <c r="K87" s="3" t="s">
        <v>34</v>
      </c>
      <c r="M87" s="12"/>
      <c r="N87" s="13"/>
      <c r="O87" s="3" t="s">
        <v>33</v>
      </c>
      <c r="P87" s="3" t="s">
        <v>34</v>
      </c>
    </row>
    <row r="88" spans="2:16" x14ac:dyDescent="0.25">
      <c r="B88" s="12" t="s">
        <v>11</v>
      </c>
      <c r="C88" s="13"/>
      <c r="D88" s="3">
        <v>1900</v>
      </c>
      <c r="E88" s="9">
        <v>3200</v>
      </c>
      <c r="H88" s="12" t="s">
        <v>11</v>
      </c>
      <c r="I88" s="13"/>
      <c r="J88" s="3"/>
      <c r="K88" s="9">
        <v>600</v>
      </c>
      <c r="M88" s="12" t="s">
        <v>11</v>
      </c>
      <c r="N88" s="13"/>
      <c r="O88" s="3">
        <v>3000</v>
      </c>
      <c r="P88" s="9">
        <v>3300</v>
      </c>
    </row>
    <row r="89" spans="2:16" x14ac:dyDescent="0.25">
      <c r="B89" s="18" t="s">
        <v>24</v>
      </c>
      <c r="C89" s="13"/>
      <c r="D89" s="3"/>
      <c r="E89" s="9">
        <v>1800</v>
      </c>
      <c r="H89" s="18" t="s">
        <v>24</v>
      </c>
      <c r="I89" s="13"/>
      <c r="J89" s="3"/>
      <c r="K89" s="9">
        <v>4500</v>
      </c>
      <c r="M89" s="18" t="s">
        <v>24</v>
      </c>
      <c r="N89" s="13"/>
      <c r="O89" s="3"/>
      <c r="P89" s="9"/>
    </row>
    <row r="90" spans="2:16" x14ac:dyDescent="0.25">
      <c r="B90" s="18" t="s">
        <v>25</v>
      </c>
      <c r="C90" s="13"/>
      <c r="D90" s="3"/>
      <c r="E90" s="9">
        <v>50000</v>
      </c>
      <c r="H90" s="18" t="s">
        <v>25</v>
      </c>
      <c r="I90" s="13"/>
      <c r="J90" s="3"/>
      <c r="K90" s="9">
        <v>50000</v>
      </c>
      <c r="M90" s="18" t="s">
        <v>25</v>
      </c>
      <c r="N90" s="13"/>
      <c r="O90" s="3"/>
      <c r="P90" s="9">
        <v>50000</v>
      </c>
    </row>
    <row r="91" spans="2:16" x14ac:dyDescent="0.25">
      <c r="B91" s="18" t="s">
        <v>26</v>
      </c>
      <c r="C91" s="13"/>
      <c r="D91" s="3"/>
      <c r="E91" s="9">
        <v>25000</v>
      </c>
      <c r="H91" s="18" t="s">
        <v>26</v>
      </c>
      <c r="I91" s="13"/>
      <c r="J91" s="3"/>
      <c r="K91" s="9">
        <v>45000</v>
      </c>
      <c r="M91" s="18" t="s">
        <v>26</v>
      </c>
      <c r="N91" s="13"/>
      <c r="O91" s="3"/>
      <c r="P91" s="9">
        <v>50000</v>
      </c>
    </row>
    <row r="92" spans="2:16" x14ac:dyDescent="0.25">
      <c r="B92" s="18" t="s">
        <v>15</v>
      </c>
      <c r="C92" s="13"/>
      <c r="D92" s="3"/>
      <c r="E92" s="9"/>
      <c r="H92" s="18" t="s">
        <v>15</v>
      </c>
      <c r="I92" s="13"/>
      <c r="J92" s="3"/>
      <c r="K92" s="9"/>
      <c r="M92" s="18" t="s">
        <v>15</v>
      </c>
      <c r="N92" s="13"/>
      <c r="O92" s="3"/>
      <c r="P92" s="9">
        <v>40000</v>
      </c>
    </row>
    <row r="93" spans="2:16" x14ac:dyDescent="0.25">
      <c r="B93" s="12" t="s">
        <v>16</v>
      </c>
      <c r="C93" s="13"/>
      <c r="D93" s="3"/>
      <c r="E93" s="9" t="s">
        <v>39</v>
      </c>
      <c r="H93" s="12" t="s">
        <v>16</v>
      </c>
      <c r="I93" s="13"/>
      <c r="J93" s="3"/>
      <c r="K93" s="9">
        <v>13100</v>
      </c>
      <c r="M93" s="12" t="s">
        <v>16</v>
      </c>
      <c r="N93" s="13"/>
      <c r="O93" s="3"/>
      <c r="P93" s="9"/>
    </row>
    <row r="94" spans="2:16" x14ac:dyDescent="0.25">
      <c r="B94" s="12" t="s">
        <v>17</v>
      </c>
      <c r="C94" s="13"/>
      <c r="D94" s="3"/>
      <c r="E94" s="9"/>
      <c r="H94" s="12" t="s">
        <v>17</v>
      </c>
      <c r="I94" s="13"/>
      <c r="J94" s="3"/>
      <c r="K94" s="9"/>
      <c r="M94" s="12" t="s">
        <v>17</v>
      </c>
      <c r="N94" s="13"/>
      <c r="O94" s="3"/>
      <c r="P94" s="9"/>
    </row>
    <row r="95" spans="2:16" x14ac:dyDescent="0.25">
      <c r="B95" s="12" t="s">
        <v>18</v>
      </c>
      <c r="C95" s="13"/>
      <c r="D95" s="3"/>
      <c r="E95" s="9"/>
      <c r="H95" s="12" t="s">
        <v>18</v>
      </c>
      <c r="I95" s="13"/>
      <c r="J95" s="3"/>
      <c r="K95" s="9"/>
      <c r="M95" s="12" t="s">
        <v>18</v>
      </c>
      <c r="N95" s="13"/>
      <c r="O95" s="3"/>
      <c r="P95" s="9"/>
    </row>
    <row r="96" spans="2:16" x14ac:dyDescent="0.25">
      <c r="B96" s="12" t="s">
        <v>19</v>
      </c>
      <c r="C96" s="13"/>
      <c r="D96" s="3"/>
      <c r="H96" s="12" t="s">
        <v>19</v>
      </c>
      <c r="I96" s="13"/>
      <c r="J96" s="3"/>
      <c r="M96" s="12" t="s">
        <v>19</v>
      </c>
      <c r="N96" s="13"/>
      <c r="O96" s="3"/>
    </row>
    <row r="97" spans="2:17" x14ac:dyDescent="0.25">
      <c r="B97" s="12" t="s">
        <v>20</v>
      </c>
      <c r="C97" s="13"/>
      <c r="D97" s="3"/>
      <c r="E97" s="9"/>
      <c r="H97" s="12" t="s">
        <v>20</v>
      </c>
      <c r="I97" s="13"/>
      <c r="J97" s="3"/>
      <c r="K97" s="9"/>
      <c r="M97" s="12" t="s">
        <v>20</v>
      </c>
      <c r="N97" s="13"/>
      <c r="O97" s="3"/>
      <c r="P97" s="9"/>
    </row>
    <row r="98" spans="2:17" x14ac:dyDescent="0.25">
      <c r="B98" s="12" t="s">
        <v>21</v>
      </c>
      <c r="C98" s="13"/>
      <c r="D98" s="3"/>
      <c r="E98" s="9"/>
      <c r="H98" s="12" t="s">
        <v>21</v>
      </c>
      <c r="I98" s="13"/>
      <c r="J98" s="3"/>
      <c r="K98" s="9"/>
      <c r="M98" s="12" t="s">
        <v>21</v>
      </c>
      <c r="N98" s="13"/>
      <c r="O98" s="3"/>
      <c r="P98" s="9"/>
    </row>
    <row r="99" spans="2:17" x14ac:dyDescent="0.25">
      <c r="B99" s="12" t="s">
        <v>22</v>
      </c>
      <c r="C99" s="13"/>
      <c r="D99" s="3"/>
      <c r="E99" s="9"/>
      <c r="H99" s="12" t="s">
        <v>22</v>
      </c>
      <c r="I99" s="13"/>
      <c r="J99" s="3"/>
      <c r="K99" s="9"/>
      <c r="M99" s="12" t="s">
        <v>22</v>
      </c>
      <c r="N99" s="13"/>
      <c r="O99" s="3"/>
      <c r="P99" s="9"/>
    </row>
    <row r="100" spans="2:17" x14ac:dyDescent="0.25">
      <c r="B100" s="12" t="s">
        <v>23</v>
      </c>
      <c r="C100" s="13"/>
      <c r="D100" s="3"/>
      <c r="E100" s="9"/>
      <c r="H100" s="12" t="s">
        <v>23</v>
      </c>
      <c r="I100" s="13"/>
      <c r="J100" s="3"/>
      <c r="K100" s="9"/>
      <c r="M100" s="12" t="s">
        <v>23</v>
      </c>
      <c r="N100" s="13"/>
      <c r="O100" s="3"/>
      <c r="P100" s="9"/>
    </row>
    <row r="101" spans="2:17" x14ac:dyDescent="0.25">
      <c r="B101" s="12" t="s">
        <v>12</v>
      </c>
      <c r="C101" s="13"/>
      <c r="D101" s="3"/>
      <c r="E101" s="9"/>
      <c r="H101" s="12" t="s">
        <v>12</v>
      </c>
      <c r="I101" s="13"/>
      <c r="J101" s="3"/>
      <c r="K101" s="9"/>
      <c r="M101" s="12" t="s">
        <v>12</v>
      </c>
      <c r="N101" s="13"/>
      <c r="O101" s="3"/>
      <c r="P101" s="9"/>
    </row>
    <row r="102" spans="2:17" x14ac:dyDescent="0.25">
      <c r="B102" s="12" t="s">
        <v>13</v>
      </c>
      <c r="C102" s="13"/>
      <c r="D102" s="3"/>
      <c r="E102" s="9">
        <v>14135</v>
      </c>
      <c r="H102" s="12" t="s">
        <v>13</v>
      </c>
      <c r="I102" s="13"/>
      <c r="J102" s="3"/>
      <c r="K102" s="9"/>
      <c r="M102" s="12" t="s">
        <v>13</v>
      </c>
      <c r="N102" s="13"/>
      <c r="O102" s="3"/>
      <c r="P102" s="9"/>
    </row>
    <row r="103" spans="2:17" x14ac:dyDescent="0.25">
      <c r="B103" s="12" t="s">
        <v>14</v>
      </c>
      <c r="C103" s="13"/>
      <c r="D103" s="3"/>
      <c r="E103" s="9"/>
      <c r="H103" s="12" t="s">
        <v>14</v>
      </c>
      <c r="I103" s="13"/>
      <c r="J103" s="3"/>
      <c r="K103" s="9"/>
      <c r="M103" s="12" t="s">
        <v>14</v>
      </c>
      <c r="N103" s="13"/>
      <c r="O103" s="3"/>
      <c r="P103" s="9"/>
    </row>
    <row r="104" spans="2:17" x14ac:dyDescent="0.25">
      <c r="B104" s="12" t="s">
        <v>1</v>
      </c>
      <c r="C104" s="13"/>
      <c r="D104" s="3"/>
      <c r="E104" s="9"/>
      <c r="H104" s="12" t="s">
        <v>1</v>
      </c>
      <c r="I104" s="13"/>
      <c r="J104" s="3"/>
      <c r="K104" s="9"/>
      <c r="M104" s="12" t="s">
        <v>1</v>
      </c>
      <c r="N104" s="13"/>
      <c r="O104" s="3" t="s">
        <v>62</v>
      </c>
      <c r="P104" s="9">
        <v>19500</v>
      </c>
    </row>
    <row r="105" spans="2:17" x14ac:dyDescent="0.25">
      <c r="B105" s="12" t="s">
        <v>31</v>
      </c>
      <c r="C105" s="13"/>
      <c r="D105" s="3" t="s">
        <v>61</v>
      </c>
      <c r="E105" s="9">
        <v>39500</v>
      </c>
      <c r="H105" s="12" t="s">
        <v>31</v>
      </c>
      <c r="I105" s="13"/>
      <c r="J105" s="3"/>
      <c r="K105" s="9"/>
      <c r="M105" s="12" t="s">
        <v>31</v>
      </c>
      <c r="N105" s="13"/>
      <c r="O105" s="3"/>
      <c r="P105" s="9"/>
    </row>
    <row r="106" spans="2:17" x14ac:dyDescent="0.25">
      <c r="B106" s="12" t="s">
        <v>32</v>
      </c>
      <c r="C106" s="13"/>
      <c r="D106" s="3"/>
      <c r="E106" s="9"/>
      <c r="H106" s="12" t="s">
        <v>32</v>
      </c>
      <c r="I106" s="13"/>
      <c r="J106" s="3"/>
      <c r="K106" s="9"/>
      <c r="M106" s="12" t="s">
        <v>32</v>
      </c>
      <c r="N106" s="13"/>
      <c r="O106" s="3" t="s">
        <v>43</v>
      </c>
      <c r="P106" s="9">
        <v>10000</v>
      </c>
    </row>
    <row r="107" spans="2:17" x14ac:dyDescent="0.25">
      <c r="B107" s="14"/>
      <c r="C107" s="15"/>
      <c r="D107" s="3" t="s">
        <v>29</v>
      </c>
      <c r="E107" s="3" t="s">
        <v>30</v>
      </c>
      <c r="H107" s="14"/>
      <c r="I107" s="15"/>
      <c r="J107" s="3" t="s">
        <v>29</v>
      </c>
      <c r="K107" s="3" t="s">
        <v>30</v>
      </c>
      <c r="M107" s="14"/>
      <c r="N107" s="15"/>
      <c r="O107" s="3" t="s">
        <v>29</v>
      </c>
      <c r="P107" s="3" t="s">
        <v>30</v>
      </c>
    </row>
    <row r="108" spans="2:17" ht="15.75" thickBot="1" x14ac:dyDescent="0.3">
      <c r="B108" s="16" t="s">
        <v>28</v>
      </c>
      <c r="C108" s="17"/>
      <c r="D108" s="10">
        <f>SUM(D76:D86)</f>
        <v>246000</v>
      </c>
      <c r="E108" s="4">
        <f>SUM(E89:E106)</f>
        <v>130435</v>
      </c>
      <c r="H108" s="16" t="s">
        <v>28</v>
      </c>
      <c r="I108" s="17"/>
      <c r="J108" s="10">
        <f>SUM(J76:J86)</f>
        <v>188650</v>
      </c>
      <c r="K108" s="4">
        <f>SUM(K89:K106)</f>
        <v>112600</v>
      </c>
      <c r="M108" s="16" t="s">
        <v>28</v>
      </c>
      <c r="N108" s="17"/>
      <c r="O108" s="10">
        <f>SUM(O76:O86)</f>
        <v>270050</v>
      </c>
      <c r="P108" s="4">
        <f>SUM(P89:P106)</f>
        <v>169500</v>
      </c>
    </row>
    <row r="109" spans="2:17" ht="15.75" thickTop="1" x14ac:dyDescent="0.25">
      <c r="E109" t="s">
        <v>28</v>
      </c>
      <c r="F109" s="11">
        <f>SUM(D108-E108)</f>
        <v>115565</v>
      </c>
      <c r="K109" t="s">
        <v>28</v>
      </c>
      <c r="L109" s="11">
        <f>SUM(J108-K108)</f>
        <v>76050</v>
      </c>
      <c r="P109" t="s">
        <v>28</v>
      </c>
      <c r="Q109" s="11">
        <f>SUM(O108-P108)</f>
        <v>100550</v>
      </c>
    </row>
    <row r="110" spans="2:17" ht="15.75" thickBot="1" x14ac:dyDescent="0.3"/>
    <row r="111" spans="2:17" ht="15.75" thickBot="1" x14ac:dyDescent="0.3">
      <c r="B111" s="48">
        <v>44908</v>
      </c>
      <c r="C111" s="49"/>
      <c r="D111" s="49"/>
      <c r="E111" s="50"/>
      <c r="F111" s="6"/>
      <c r="H111" s="48">
        <v>44909</v>
      </c>
      <c r="I111" s="49"/>
      <c r="J111" s="49"/>
      <c r="K111" s="50"/>
      <c r="L111" s="6"/>
      <c r="M111" s="48">
        <v>44910</v>
      </c>
      <c r="N111" s="49"/>
      <c r="O111" s="49"/>
      <c r="P111" s="50"/>
      <c r="Q111" s="6"/>
    </row>
    <row r="112" spans="2:17" ht="15.75" thickTop="1" x14ac:dyDescent="0.25">
      <c r="B112" s="19" t="s">
        <v>0</v>
      </c>
      <c r="C112" s="20"/>
      <c r="D112" s="7">
        <v>54250</v>
      </c>
      <c r="E112" s="2"/>
      <c r="H112" s="19" t="s">
        <v>0</v>
      </c>
      <c r="I112" s="20"/>
      <c r="J112" s="7">
        <v>50050</v>
      </c>
      <c r="K112" s="2"/>
      <c r="M112" s="19" t="s">
        <v>0</v>
      </c>
      <c r="N112" s="20"/>
      <c r="O112" s="7">
        <v>30000</v>
      </c>
      <c r="P112" s="2"/>
    </row>
    <row r="113" spans="2:16" x14ac:dyDescent="0.25">
      <c r="B113" s="12" t="s">
        <v>1</v>
      </c>
      <c r="C113" s="13"/>
      <c r="D113" s="8">
        <v>28250</v>
      </c>
      <c r="E113" s="3"/>
      <c r="H113" s="12" t="s">
        <v>1</v>
      </c>
      <c r="I113" s="13"/>
      <c r="J113" s="8">
        <v>17300</v>
      </c>
      <c r="K113" s="3"/>
      <c r="M113" s="12" t="s">
        <v>1</v>
      </c>
      <c r="N113" s="13"/>
      <c r="O113" s="8">
        <v>16200</v>
      </c>
      <c r="P113" s="3"/>
    </row>
    <row r="114" spans="2:16" x14ac:dyDescent="0.25">
      <c r="B114" s="12" t="s">
        <v>2</v>
      </c>
      <c r="C114" s="13"/>
      <c r="D114" s="8">
        <v>102500</v>
      </c>
      <c r="E114" s="3"/>
      <c r="H114" s="12" t="s">
        <v>2</v>
      </c>
      <c r="I114" s="13"/>
      <c r="J114" s="8">
        <v>84400</v>
      </c>
      <c r="K114" s="3"/>
      <c r="M114" s="12" t="s">
        <v>2</v>
      </c>
      <c r="N114" s="13"/>
      <c r="O114" s="8">
        <v>76100</v>
      </c>
      <c r="P114" s="3"/>
    </row>
    <row r="115" spans="2:16" x14ac:dyDescent="0.25">
      <c r="B115" s="12" t="s">
        <v>3</v>
      </c>
      <c r="C115" s="13"/>
      <c r="D115" s="8">
        <v>17600</v>
      </c>
      <c r="E115" s="3"/>
      <c r="H115" s="12" t="s">
        <v>3</v>
      </c>
      <c r="I115" s="13"/>
      <c r="J115" s="8">
        <v>9000</v>
      </c>
      <c r="K115" s="3"/>
      <c r="M115" s="12" t="s">
        <v>3</v>
      </c>
      <c r="N115" s="13"/>
      <c r="O115" s="8">
        <v>4600</v>
      </c>
      <c r="P115" s="3"/>
    </row>
    <row r="116" spans="2:16" x14ac:dyDescent="0.25">
      <c r="B116" s="12" t="s">
        <v>4</v>
      </c>
      <c r="C116" s="13"/>
      <c r="D116" s="8">
        <v>54000</v>
      </c>
      <c r="E116" s="3"/>
      <c r="H116" s="12" t="s">
        <v>4</v>
      </c>
      <c r="I116" s="13"/>
      <c r="J116" s="8">
        <v>71500</v>
      </c>
      <c r="K116" s="3"/>
      <c r="M116" s="12" t="s">
        <v>4</v>
      </c>
      <c r="N116" s="13"/>
      <c r="O116" s="8">
        <v>65350</v>
      </c>
      <c r="P116" s="3"/>
    </row>
    <row r="117" spans="2:16" x14ac:dyDescent="0.25">
      <c r="B117" s="12" t="s">
        <v>5</v>
      </c>
      <c r="C117" s="13"/>
      <c r="D117" s="8">
        <v>3300</v>
      </c>
      <c r="E117" s="3"/>
      <c r="H117" s="12" t="s">
        <v>5</v>
      </c>
      <c r="I117" s="13"/>
      <c r="J117" s="8">
        <v>2100</v>
      </c>
      <c r="K117" s="3"/>
      <c r="M117" s="12" t="s">
        <v>5</v>
      </c>
      <c r="N117" s="13"/>
      <c r="O117" s="8">
        <v>2600</v>
      </c>
      <c r="P117" s="3"/>
    </row>
    <row r="118" spans="2:16" x14ac:dyDescent="0.25">
      <c r="B118" s="12" t="s">
        <v>6</v>
      </c>
      <c r="C118" s="13"/>
      <c r="D118" s="8">
        <v>4000</v>
      </c>
      <c r="E118" s="3"/>
      <c r="H118" s="12" t="s">
        <v>6</v>
      </c>
      <c r="I118" s="13"/>
      <c r="J118" s="8">
        <v>3500</v>
      </c>
      <c r="K118" s="3"/>
      <c r="M118" s="12" t="s">
        <v>6</v>
      </c>
      <c r="N118" s="13"/>
      <c r="O118" s="8">
        <v>7200</v>
      </c>
      <c r="P118" s="3"/>
    </row>
    <row r="119" spans="2:16" x14ac:dyDescent="0.25">
      <c r="B119" s="12" t="s">
        <v>7</v>
      </c>
      <c r="C119" s="13"/>
      <c r="D119" s="8">
        <v>54000</v>
      </c>
      <c r="E119" s="3"/>
      <c r="H119" s="12" t="s">
        <v>7</v>
      </c>
      <c r="I119" s="13"/>
      <c r="J119" s="8">
        <v>40000</v>
      </c>
      <c r="K119" s="3"/>
      <c r="M119" s="12" t="s">
        <v>7</v>
      </c>
      <c r="N119" s="13"/>
      <c r="O119" s="8">
        <v>51000</v>
      </c>
      <c r="P119" s="3"/>
    </row>
    <row r="120" spans="2:16" x14ac:dyDescent="0.25">
      <c r="B120" s="12" t="s">
        <v>8</v>
      </c>
      <c r="C120" s="13"/>
      <c r="D120" s="8"/>
      <c r="E120" s="3"/>
      <c r="H120" s="12" t="s">
        <v>8</v>
      </c>
      <c r="I120" s="13"/>
      <c r="J120" s="8"/>
      <c r="K120" s="3"/>
      <c r="M120" s="12" t="s">
        <v>8</v>
      </c>
      <c r="N120" s="13"/>
      <c r="O120" s="8"/>
      <c r="P120" s="3"/>
    </row>
    <row r="121" spans="2:16" x14ac:dyDescent="0.25">
      <c r="B121" s="12" t="s">
        <v>9</v>
      </c>
      <c r="C121" s="13"/>
      <c r="D121" s="8"/>
      <c r="E121" s="3"/>
      <c r="H121" s="12" t="s">
        <v>9</v>
      </c>
      <c r="I121" s="13"/>
      <c r="J121" s="8"/>
      <c r="K121" s="3"/>
      <c r="M121" s="12" t="s">
        <v>9</v>
      </c>
      <c r="N121" s="13"/>
      <c r="O121" s="8"/>
      <c r="P121" s="3"/>
    </row>
    <row r="122" spans="2:16" x14ac:dyDescent="0.25">
      <c r="B122" s="12" t="s">
        <v>35</v>
      </c>
      <c r="C122" s="13"/>
      <c r="D122" s="8"/>
      <c r="E122" s="3"/>
      <c r="H122" s="12" t="s">
        <v>35</v>
      </c>
      <c r="I122" s="13"/>
      <c r="J122" s="8"/>
      <c r="K122" s="3"/>
      <c r="M122" s="12" t="s">
        <v>35</v>
      </c>
      <c r="N122" s="13"/>
      <c r="O122" s="8"/>
      <c r="P122" s="3"/>
    </row>
    <row r="123" spans="2:16" x14ac:dyDescent="0.25">
      <c r="B123" s="12"/>
      <c r="C123" s="13"/>
      <c r="D123" s="3" t="s">
        <v>33</v>
      </c>
      <c r="E123" s="3" t="s">
        <v>34</v>
      </c>
      <c r="H123" s="12"/>
      <c r="I123" s="13"/>
      <c r="J123" s="3" t="s">
        <v>33</v>
      </c>
      <c r="K123" s="3" t="s">
        <v>34</v>
      </c>
      <c r="M123" s="12"/>
      <c r="N123" s="13"/>
      <c r="O123" s="3" t="s">
        <v>33</v>
      </c>
      <c r="P123" s="3" t="s">
        <v>34</v>
      </c>
    </row>
    <row r="124" spans="2:16" x14ac:dyDescent="0.25">
      <c r="B124" s="12" t="s">
        <v>11</v>
      </c>
      <c r="C124" s="13"/>
      <c r="D124" s="3">
        <v>4000</v>
      </c>
      <c r="E124" s="9"/>
      <c r="H124" s="12" t="s">
        <v>11</v>
      </c>
      <c r="I124" s="13"/>
      <c r="J124" s="3">
        <v>6300</v>
      </c>
      <c r="K124" s="9">
        <v>11400</v>
      </c>
      <c r="M124" s="12" t="s">
        <v>11</v>
      </c>
      <c r="N124" s="13"/>
      <c r="O124" s="3">
        <v>3100</v>
      </c>
      <c r="P124" s="9">
        <v>2500</v>
      </c>
    </row>
    <row r="125" spans="2:16" x14ac:dyDescent="0.25">
      <c r="B125" s="18" t="s">
        <v>24</v>
      </c>
      <c r="C125" s="13"/>
      <c r="D125" s="3"/>
      <c r="E125" s="9">
        <v>4500</v>
      </c>
      <c r="H125" s="18" t="s">
        <v>24</v>
      </c>
      <c r="I125" s="13"/>
      <c r="J125" s="3"/>
      <c r="K125" s="9">
        <v>4500</v>
      </c>
      <c r="M125" s="18" t="s">
        <v>24</v>
      </c>
      <c r="N125" s="13"/>
      <c r="O125" s="3"/>
      <c r="P125" s="9">
        <v>1800</v>
      </c>
    </row>
    <row r="126" spans="2:16" x14ac:dyDescent="0.25">
      <c r="B126" s="18" t="s">
        <v>25</v>
      </c>
      <c r="C126" s="13"/>
      <c r="D126" s="3"/>
      <c r="E126" s="9">
        <v>50000</v>
      </c>
      <c r="H126" s="18" t="s">
        <v>25</v>
      </c>
      <c r="I126" s="13"/>
      <c r="J126" s="3"/>
      <c r="K126" s="9">
        <v>50000</v>
      </c>
      <c r="M126" s="18" t="s">
        <v>25</v>
      </c>
      <c r="N126" s="13"/>
      <c r="O126" s="3"/>
      <c r="P126" s="9">
        <v>50000</v>
      </c>
    </row>
    <row r="127" spans="2:16" x14ac:dyDescent="0.25">
      <c r="B127" s="18" t="s">
        <v>26</v>
      </c>
      <c r="C127" s="13"/>
      <c r="D127" s="3"/>
      <c r="E127" s="9">
        <v>45000</v>
      </c>
      <c r="H127" s="18" t="s">
        <v>26</v>
      </c>
      <c r="I127" s="13"/>
      <c r="J127" s="3"/>
      <c r="K127" s="9">
        <v>45000</v>
      </c>
      <c r="M127" s="18" t="s">
        <v>26</v>
      </c>
      <c r="N127" s="13"/>
      <c r="O127" s="3"/>
      <c r="P127" s="9">
        <v>45000</v>
      </c>
    </row>
    <row r="128" spans="2:16" x14ac:dyDescent="0.25">
      <c r="B128" s="18" t="s">
        <v>15</v>
      </c>
      <c r="C128" s="13"/>
      <c r="D128" s="3"/>
      <c r="E128" s="9"/>
      <c r="H128" s="18" t="s">
        <v>15</v>
      </c>
      <c r="I128" s="13"/>
      <c r="J128" s="3"/>
      <c r="K128" s="9"/>
      <c r="M128" s="18" t="s">
        <v>15</v>
      </c>
      <c r="N128" s="13"/>
      <c r="O128" s="3"/>
      <c r="P128" s="9"/>
    </row>
    <row r="129" spans="2:16" x14ac:dyDescent="0.25">
      <c r="B129" s="12" t="s">
        <v>16</v>
      </c>
      <c r="C129" s="13"/>
      <c r="D129" s="3"/>
      <c r="E129" s="9"/>
      <c r="H129" s="12" t="s">
        <v>16</v>
      </c>
      <c r="I129" s="13"/>
      <c r="J129" s="3"/>
      <c r="K129" s="9"/>
      <c r="M129" s="12" t="s">
        <v>16</v>
      </c>
      <c r="N129" s="13"/>
      <c r="O129" s="3"/>
      <c r="P129" s="9"/>
    </row>
    <row r="130" spans="2:16" x14ac:dyDescent="0.25">
      <c r="B130" s="12" t="s">
        <v>17</v>
      </c>
      <c r="C130" s="13"/>
      <c r="D130" s="3"/>
      <c r="E130" s="9"/>
      <c r="H130" s="12" t="s">
        <v>17</v>
      </c>
      <c r="I130" s="13"/>
      <c r="J130" s="3"/>
      <c r="K130" s="9">
        <v>38413</v>
      </c>
      <c r="M130" s="12" t="s">
        <v>17</v>
      </c>
      <c r="N130" s="13"/>
      <c r="O130" s="3"/>
      <c r="P130" s="9"/>
    </row>
    <row r="131" spans="2:16" x14ac:dyDescent="0.25">
      <c r="B131" s="12" t="s">
        <v>18</v>
      </c>
      <c r="C131" s="13"/>
      <c r="D131" s="3"/>
      <c r="E131" s="9">
        <v>33352</v>
      </c>
      <c r="H131" s="12" t="s">
        <v>18</v>
      </c>
      <c r="I131" s="13"/>
      <c r="J131" s="3"/>
      <c r="K131" s="9">
        <v>18000</v>
      </c>
      <c r="M131" s="12" t="s">
        <v>18</v>
      </c>
      <c r="N131" s="13"/>
      <c r="O131" s="3"/>
      <c r="P131" s="9"/>
    </row>
    <row r="132" spans="2:16" x14ac:dyDescent="0.25">
      <c r="B132" s="12" t="s">
        <v>19</v>
      </c>
      <c r="C132" s="13"/>
      <c r="D132" s="3"/>
      <c r="H132" s="12" t="s">
        <v>19</v>
      </c>
      <c r="I132" s="13"/>
      <c r="J132" s="3"/>
      <c r="M132" s="12" t="s">
        <v>19</v>
      </c>
      <c r="N132" s="13"/>
      <c r="O132" s="3"/>
    </row>
    <row r="133" spans="2:16" x14ac:dyDescent="0.25">
      <c r="B133" s="12" t="s">
        <v>20</v>
      </c>
      <c r="C133" s="13"/>
      <c r="D133" s="3"/>
      <c r="E133" s="9"/>
      <c r="H133" s="12" t="s">
        <v>20</v>
      </c>
      <c r="I133" s="13"/>
      <c r="J133" s="3"/>
      <c r="K133" s="9">
        <v>34917</v>
      </c>
      <c r="M133" s="12" t="s">
        <v>20</v>
      </c>
      <c r="N133" s="13"/>
      <c r="O133" s="3"/>
      <c r="P133" s="9"/>
    </row>
    <row r="134" spans="2:16" x14ac:dyDescent="0.25">
      <c r="B134" s="12" t="s">
        <v>21</v>
      </c>
      <c r="C134" s="13"/>
      <c r="D134" s="3"/>
      <c r="E134" s="9"/>
      <c r="H134" s="12" t="s">
        <v>21</v>
      </c>
      <c r="I134" s="13"/>
      <c r="J134" s="3"/>
      <c r="K134" s="9"/>
      <c r="M134" s="12" t="s">
        <v>21</v>
      </c>
      <c r="N134" s="13"/>
      <c r="O134" s="3"/>
      <c r="P134" s="9"/>
    </row>
    <row r="135" spans="2:16" x14ac:dyDescent="0.25">
      <c r="B135" s="12" t="s">
        <v>22</v>
      </c>
      <c r="C135" s="13"/>
      <c r="D135" s="3"/>
      <c r="E135" s="9"/>
      <c r="H135" s="12" t="s">
        <v>22</v>
      </c>
      <c r="I135" s="13"/>
      <c r="J135" s="3"/>
      <c r="K135" s="9"/>
      <c r="M135" s="12" t="s">
        <v>22</v>
      </c>
      <c r="N135" s="13"/>
      <c r="O135" s="3"/>
      <c r="P135" s="9"/>
    </row>
    <row r="136" spans="2:16" x14ac:dyDescent="0.25">
      <c r="B136" s="12" t="s">
        <v>23</v>
      </c>
      <c r="C136" s="13"/>
      <c r="D136" s="3"/>
      <c r="E136" s="9"/>
      <c r="H136" s="12" t="s">
        <v>23</v>
      </c>
      <c r="I136" s="13"/>
      <c r="J136" s="3"/>
      <c r="K136" s="9"/>
      <c r="M136" s="12" t="s">
        <v>23</v>
      </c>
      <c r="N136" s="13"/>
      <c r="O136" s="3"/>
      <c r="P136" s="9"/>
    </row>
    <row r="137" spans="2:16" x14ac:dyDescent="0.25">
      <c r="B137" s="12" t="s">
        <v>12</v>
      </c>
      <c r="C137" s="13"/>
      <c r="D137" s="3"/>
      <c r="E137" s="9"/>
      <c r="H137" s="12" t="s">
        <v>12</v>
      </c>
      <c r="I137" s="13"/>
      <c r="J137" s="3"/>
      <c r="K137" s="9">
        <v>41426</v>
      </c>
      <c r="M137" s="12" t="s">
        <v>12</v>
      </c>
      <c r="N137" s="13"/>
      <c r="O137" s="3"/>
      <c r="P137" s="9"/>
    </row>
    <row r="138" spans="2:16" x14ac:dyDescent="0.25">
      <c r="B138" s="12" t="s">
        <v>13</v>
      </c>
      <c r="C138" s="13"/>
      <c r="D138" s="3"/>
      <c r="E138" s="9"/>
      <c r="H138" s="12" t="s">
        <v>13</v>
      </c>
      <c r="I138" s="13"/>
      <c r="J138" s="3"/>
      <c r="K138" s="9"/>
      <c r="M138" s="12" t="s">
        <v>13</v>
      </c>
      <c r="N138" s="13"/>
      <c r="O138" s="3"/>
      <c r="P138" s="9"/>
    </row>
    <row r="139" spans="2:16" x14ac:dyDescent="0.25">
      <c r="B139" s="12" t="s">
        <v>14</v>
      </c>
      <c r="C139" s="13"/>
      <c r="D139" s="3"/>
      <c r="E139" s="9"/>
      <c r="H139" s="12" t="s">
        <v>14</v>
      </c>
      <c r="I139" s="13"/>
      <c r="J139" s="3"/>
      <c r="K139" s="9"/>
      <c r="M139" s="12" t="s">
        <v>14</v>
      </c>
      <c r="N139" s="13"/>
      <c r="O139" s="3"/>
      <c r="P139" s="9"/>
    </row>
    <row r="140" spans="2:16" x14ac:dyDescent="0.25">
      <c r="B140" s="12" t="s">
        <v>63</v>
      </c>
      <c r="C140" s="13"/>
      <c r="D140" s="3"/>
      <c r="E140" s="9">
        <v>49100</v>
      </c>
      <c r="H140" s="12" t="s">
        <v>63</v>
      </c>
      <c r="I140" s="13"/>
      <c r="J140" s="3"/>
      <c r="K140" s="9"/>
      <c r="M140" s="12" t="s">
        <v>63</v>
      </c>
      <c r="N140" s="13"/>
      <c r="O140" s="3" t="s">
        <v>44</v>
      </c>
      <c r="P140" s="9">
        <v>14750</v>
      </c>
    </row>
    <row r="141" spans="2:16" x14ac:dyDescent="0.25">
      <c r="B141" s="12" t="s">
        <v>31</v>
      </c>
      <c r="C141" s="13"/>
      <c r="D141" s="3" t="s">
        <v>64</v>
      </c>
      <c r="E141" s="9">
        <v>22000</v>
      </c>
      <c r="H141" s="12" t="s">
        <v>31</v>
      </c>
      <c r="I141" s="13"/>
      <c r="J141" s="3"/>
      <c r="K141" s="9"/>
      <c r="M141" s="12" t="s">
        <v>31</v>
      </c>
      <c r="N141" s="13"/>
      <c r="O141" s="3" t="s">
        <v>61</v>
      </c>
      <c r="P141" s="9">
        <v>41500</v>
      </c>
    </row>
    <row r="142" spans="2:16" x14ac:dyDescent="0.25">
      <c r="B142" s="12" t="s">
        <v>32</v>
      </c>
      <c r="C142" s="13"/>
      <c r="D142" s="3"/>
      <c r="E142" s="9"/>
      <c r="H142" s="12" t="s">
        <v>32</v>
      </c>
      <c r="I142" s="13"/>
      <c r="J142" s="3"/>
      <c r="K142" s="9"/>
      <c r="M142" s="12" t="s">
        <v>32</v>
      </c>
      <c r="N142" s="13"/>
      <c r="O142" s="3" t="s">
        <v>44</v>
      </c>
      <c r="P142" s="9">
        <v>224000</v>
      </c>
    </row>
    <row r="143" spans="2:16" x14ac:dyDescent="0.25">
      <c r="B143" s="14"/>
      <c r="C143" s="15"/>
      <c r="D143" s="3" t="s">
        <v>29</v>
      </c>
      <c r="E143" s="3" t="s">
        <v>30</v>
      </c>
      <c r="H143" s="14"/>
      <c r="I143" s="15"/>
      <c r="J143" s="3" t="s">
        <v>29</v>
      </c>
      <c r="K143" s="3" t="s">
        <v>30</v>
      </c>
      <c r="M143" s="14"/>
      <c r="N143" s="15"/>
      <c r="O143" s="3" t="s">
        <v>29</v>
      </c>
      <c r="P143" s="3" t="s">
        <v>30</v>
      </c>
    </row>
    <row r="144" spans="2:16" ht="15.75" thickBot="1" x14ac:dyDescent="0.3">
      <c r="B144" s="16" t="s">
        <v>28</v>
      </c>
      <c r="C144" s="17"/>
      <c r="D144" s="10">
        <f>SUM(D112:D122)</f>
        <v>317900</v>
      </c>
      <c r="E144" s="4">
        <f>SUM(E125:E142)</f>
        <v>203952</v>
      </c>
      <c r="H144" s="16" t="s">
        <v>28</v>
      </c>
      <c r="I144" s="17"/>
      <c r="J144" s="10">
        <f>SUM(J112:J122)</f>
        <v>277850</v>
      </c>
      <c r="K144" s="4">
        <f>SUM(K125:K142)</f>
        <v>232256</v>
      </c>
      <c r="M144" s="16" t="s">
        <v>28</v>
      </c>
      <c r="N144" s="17"/>
      <c r="O144" s="10">
        <f>SUM(O112:O122)</f>
        <v>253050</v>
      </c>
      <c r="P144" s="4">
        <f>SUM(P125:P142)</f>
        <v>377050</v>
      </c>
    </row>
    <row r="145" spans="2:17" ht="15.75" thickTop="1" x14ac:dyDescent="0.25">
      <c r="E145" t="s">
        <v>28</v>
      </c>
      <c r="F145" s="11">
        <f>SUM(D144-E144)</f>
        <v>113948</v>
      </c>
      <c r="K145" t="s">
        <v>28</v>
      </c>
      <c r="L145" s="11">
        <f>SUM(J144-K144)</f>
        <v>45594</v>
      </c>
      <c r="P145" t="s">
        <v>28</v>
      </c>
      <c r="Q145" s="11">
        <f>SUM(O144-P144)</f>
        <v>-124000</v>
      </c>
    </row>
    <row r="146" spans="2:17" ht="15.75" thickBot="1" x14ac:dyDescent="0.3"/>
    <row r="147" spans="2:17" ht="15.75" thickBot="1" x14ac:dyDescent="0.3">
      <c r="B147" s="48">
        <v>44911</v>
      </c>
      <c r="C147" s="49"/>
      <c r="D147" s="49"/>
      <c r="E147" s="50"/>
      <c r="F147" s="6"/>
      <c r="H147" s="48">
        <v>44912</v>
      </c>
      <c r="I147" s="49"/>
      <c r="J147" s="49"/>
      <c r="K147" s="50"/>
      <c r="L147" s="6"/>
      <c r="M147" s="48">
        <v>44914</v>
      </c>
      <c r="N147" s="49"/>
      <c r="O147" s="49"/>
      <c r="P147" s="50"/>
      <c r="Q147" s="6"/>
    </row>
    <row r="148" spans="2:17" ht="15.75" thickTop="1" x14ac:dyDescent="0.25">
      <c r="B148" s="19" t="s">
        <v>0</v>
      </c>
      <c r="C148" s="20"/>
      <c r="D148" s="7">
        <v>45000</v>
      </c>
      <c r="E148" s="2"/>
      <c r="H148" s="19" t="s">
        <v>0</v>
      </c>
      <c r="I148" s="20"/>
      <c r="J148" s="7">
        <v>23100</v>
      </c>
      <c r="K148" s="2"/>
      <c r="M148" s="19" t="s">
        <v>0</v>
      </c>
      <c r="N148" s="20"/>
      <c r="O148" s="7">
        <v>37000</v>
      </c>
      <c r="P148" s="2"/>
    </row>
    <row r="149" spans="2:17" x14ac:dyDescent="0.25">
      <c r="B149" s="12" t="s">
        <v>1</v>
      </c>
      <c r="C149" s="13"/>
      <c r="D149" s="8">
        <v>25200</v>
      </c>
      <c r="E149" s="3"/>
      <c r="H149" s="12" t="s">
        <v>1</v>
      </c>
      <c r="I149" s="13"/>
      <c r="J149" s="8">
        <v>9600</v>
      </c>
      <c r="K149" s="3"/>
      <c r="M149" s="12" t="s">
        <v>1</v>
      </c>
      <c r="N149" s="13"/>
      <c r="O149" s="8">
        <v>34000</v>
      </c>
      <c r="P149" s="3"/>
    </row>
    <row r="150" spans="2:17" x14ac:dyDescent="0.25">
      <c r="B150" s="12" t="s">
        <v>2</v>
      </c>
      <c r="C150" s="13"/>
      <c r="D150" s="8">
        <v>81100</v>
      </c>
      <c r="E150" s="3"/>
      <c r="H150" s="12" t="s">
        <v>2</v>
      </c>
      <c r="I150" s="13"/>
      <c r="J150" s="8">
        <v>37200</v>
      </c>
      <c r="K150" s="3"/>
      <c r="M150" s="12" t="s">
        <v>2</v>
      </c>
      <c r="N150" s="13"/>
      <c r="O150" s="8">
        <v>70600</v>
      </c>
      <c r="P150" s="3"/>
    </row>
    <row r="151" spans="2:17" x14ac:dyDescent="0.25">
      <c r="B151" s="12" t="s">
        <v>3</v>
      </c>
      <c r="C151" s="13"/>
      <c r="D151" s="8">
        <v>13800</v>
      </c>
      <c r="E151" s="3"/>
      <c r="H151" s="12" t="s">
        <v>3</v>
      </c>
      <c r="I151" s="13"/>
      <c r="J151" s="8">
        <v>3600</v>
      </c>
      <c r="K151" s="3"/>
      <c r="M151" s="12" t="s">
        <v>3</v>
      </c>
      <c r="N151" s="13"/>
      <c r="O151" s="8">
        <v>9700</v>
      </c>
      <c r="P151" s="3"/>
    </row>
    <row r="152" spans="2:17" x14ac:dyDescent="0.25">
      <c r="B152" s="12" t="s">
        <v>4</v>
      </c>
      <c r="C152" s="13"/>
      <c r="D152" s="8">
        <v>48800</v>
      </c>
      <c r="E152" s="3"/>
      <c r="H152" s="12" t="s">
        <v>4</v>
      </c>
      <c r="I152" s="13"/>
      <c r="J152" s="8">
        <v>22000</v>
      </c>
      <c r="K152" s="3"/>
      <c r="M152" s="12" t="s">
        <v>4</v>
      </c>
      <c r="N152" s="13"/>
      <c r="O152" s="8">
        <v>48800</v>
      </c>
      <c r="P152" s="3"/>
    </row>
    <row r="153" spans="2:17" x14ac:dyDescent="0.25">
      <c r="B153" s="12" t="s">
        <v>5</v>
      </c>
      <c r="C153" s="13"/>
      <c r="D153" s="8">
        <v>3650</v>
      </c>
      <c r="E153" s="3"/>
      <c r="H153" s="12" t="s">
        <v>5</v>
      </c>
      <c r="I153" s="13"/>
      <c r="J153" s="8">
        <v>800</v>
      </c>
      <c r="K153" s="3"/>
      <c r="M153" s="12" t="s">
        <v>5</v>
      </c>
      <c r="N153" s="13"/>
      <c r="O153" s="8">
        <v>7450</v>
      </c>
      <c r="P153" s="3"/>
    </row>
    <row r="154" spans="2:17" x14ac:dyDescent="0.25">
      <c r="B154" s="12" t="s">
        <v>6</v>
      </c>
      <c r="C154" s="13"/>
      <c r="D154" s="8">
        <v>4800</v>
      </c>
      <c r="E154" s="3"/>
      <c r="H154" s="12" t="s">
        <v>6</v>
      </c>
      <c r="I154" s="13"/>
      <c r="J154" s="8">
        <v>3000</v>
      </c>
      <c r="K154" s="3"/>
      <c r="M154" s="12" t="s">
        <v>6</v>
      </c>
      <c r="N154" s="13"/>
      <c r="O154" s="8">
        <v>5600</v>
      </c>
      <c r="P154" s="3"/>
    </row>
    <row r="155" spans="2:17" x14ac:dyDescent="0.25">
      <c r="B155" s="12" t="s">
        <v>7</v>
      </c>
      <c r="C155" s="13"/>
      <c r="D155" s="8">
        <v>42000</v>
      </c>
      <c r="E155" s="3"/>
      <c r="H155" s="12" t="s">
        <v>7</v>
      </c>
      <c r="I155" s="13"/>
      <c r="J155" s="8">
        <v>58000</v>
      </c>
      <c r="K155" s="3"/>
      <c r="M155" s="12" t="s">
        <v>7</v>
      </c>
      <c r="N155" s="13"/>
      <c r="O155" s="8">
        <v>30000</v>
      </c>
      <c r="P155" s="3"/>
    </row>
    <row r="156" spans="2:17" x14ac:dyDescent="0.25">
      <c r="B156" s="12" t="s">
        <v>8</v>
      </c>
      <c r="C156" s="13"/>
      <c r="D156" s="8"/>
      <c r="E156" s="3"/>
      <c r="H156" s="12" t="s">
        <v>8</v>
      </c>
      <c r="I156" s="13"/>
      <c r="J156" s="8"/>
      <c r="K156" s="3"/>
      <c r="M156" s="12" t="s">
        <v>8</v>
      </c>
      <c r="N156" s="13"/>
      <c r="O156" s="8">
        <v>12000</v>
      </c>
      <c r="P156" s="3"/>
    </row>
    <row r="157" spans="2:17" x14ac:dyDescent="0.25">
      <c r="B157" s="12" t="s">
        <v>9</v>
      </c>
      <c r="C157" s="13"/>
      <c r="D157" s="8"/>
      <c r="E157" s="3"/>
      <c r="H157" s="12" t="s">
        <v>9</v>
      </c>
      <c r="I157" s="13"/>
      <c r="J157" s="8"/>
      <c r="K157" s="3"/>
      <c r="M157" s="12" t="s">
        <v>9</v>
      </c>
      <c r="N157" s="13"/>
      <c r="O157" s="8"/>
      <c r="P157" s="3"/>
    </row>
    <row r="158" spans="2:17" x14ac:dyDescent="0.25">
      <c r="B158" s="12" t="s">
        <v>35</v>
      </c>
      <c r="C158" s="13"/>
      <c r="D158" s="8"/>
      <c r="E158" s="3"/>
      <c r="H158" s="12" t="s">
        <v>35</v>
      </c>
      <c r="I158" s="13"/>
      <c r="J158" s="8"/>
      <c r="K158" s="3"/>
      <c r="M158" s="12" t="s">
        <v>35</v>
      </c>
      <c r="N158" s="13"/>
      <c r="O158" s="8"/>
      <c r="P158" s="3"/>
    </row>
    <row r="159" spans="2:17" x14ac:dyDescent="0.25">
      <c r="B159" s="12"/>
      <c r="C159" s="13"/>
      <c r="D159" s="3" t="s">
        <v>33</v>
      </c>
      <c r="E159" s="3" t="s">
        <v>34</v>
      </c>
      <c r="H159" s="12"/>
      <c r="I159" s="13"/>
      <c r="J159" s="3" t="s">
        <v>33</v>
      </c>
      <c r="K159" s="3" t="s">
        <v>34</v>
      </c>
      <c r="M159" s="12"/>
      <c r="N159" s="13"/>
      <c r="O159" s="3" t="s">
        <v>33</v>
      </c>
      <c r="P159" s="3" t="s">
        <v>34</v>
      </c>
    </row>
    <row r="160" spans="2:17" x14ac:dyDescent="0.25">
      <c r="B160" s="12" t="s">
        <v>11</v>
      </c>
      <c r="C160" s="13"/>
      <c r="D160" s="3">
        <v>7000</v>
      </c>
      <c r="E160" s="9">
        <v>1500</v>
      </c>
      <c r="H160" s="12" t="s">
        <v>11</v>
      </c>
      <c r="I160" s="13"/>
      <c r="J160" s="3">
        <v>700</v>
      </c>
      <c r="K160" s="9"/>
      <c r="M160" s="12" t="s">
        <v>11</v>
      </c>
      <c r="N160" s="13"/>
      <c r="O160" s="3"/>
      <c r="P160" s="9"/>
    </row>
    <row r="161" spans="2:16" x14ac:dyDescent="0.25">
      <c r="B161" s="18" t="s">
        <v>24</v>
      </c>
      <c r="C161" s="13"/>
      <c r="D161" s="3"/>
      <c r="E161" s="9">
        <v>2700</v>
      </c>
      <c r="H161" s="18" t="s">
        <v>24</v>
      </c>
      <c r="I161" s="13"/>
      <c r="J161" s="3"/>
      <c r="K161" s="9">
        <v>2700</v>
      </c>
      <c r="M161" s="18" t="s">
        <v>24</v>
      </c>
      <c r="N161" s="13"/>
      <c r="O161" s="3"/>
      <c r="P161" s="9">
        <v>2700</v>
      </c>
    </row>
    <row r="162" spans="2:16" x14ac:dyDescent="0.25">
      <c r="B162" s="18" t="s">
        <v>25</v>
      </c>
      <c r="C162" s="13"/>
      <c r="D162" s="3"/>
      <c r="E162" s="9">
        <v>50000</v>
      </c>
      <c r="H162" s="18" t="s">
        <v>25</v>
      </c>
      <c r="I162" s="13"/>
      <c r="J162" s="3"/>
      <c r="K162" s="9">
        <v>50000</v>
      </c>
      <c r="M162" s="18" t="s">
        <v>25</v>
      </c>
      <c r="N162" s="13"/>
      <c r="O162" s="3"/>
      <c r="P162" s="9">
        <v>50000</v>
      </c>
    </row>
    <row r="163" spans="2:16" x14ac:dyDescent="0.25">
      <c r="B163" s="18" t="s">
        <v>26</v>
      </c>
      <c r="C163" s="13"/>
      <c r="D163" s="3"/>
      <c r="E163" s="9">
        <v>25000</v>
      </c>
      <c r="H163" s="18" t="s">
        <v>26</v>
      </c>
      <c r="I163" s="13"/>
      <c r="J163" s="3"/>
      <c r="K163" s="9"/>
      <c r="M163" s="18" t="s">
        <v>26</v>
      </c>
      <c r="N163" s="13"/>
      <c r="O163" s="3"/>
      <c r="P163" s="9">
        <v>25000</v>
      </c>
    </row>
    <row r="164" spans="2:16" x14ac:dyDescent="0.25">
      <c r="B164" s="18" t="s">
        <v>15</v>
      </c>
      <c r="C164" s="13"/>
      <c r="D164" s="3"/>
      <c r="E164" s="9"/>
      <c r="H164" s="18" t="s">
        <v>15</v>
      </c>
      <c r="I164" s="13"/>
      <c r="J164" s="3"/>
      <c r="K164" s="9"/>
      <c r="M164" s="18" t="s">
        <v>15</v>
      </c>
      <c r="N164" s="13"/>
      <c r="O164" s="3"/>
      <c r="P164" s="9"/>
    </row>
    <row r="165" spans="2:16" x14ac:dyDescent="0.25">
      <c r="B165" s="12" t="s">
        <v>16</v>
      </c>
      <c r="C165" s="13"/>
      <c r="D165" s="3"/>
      <c r="E165" s="9"/>
      <c r="H165" s="12" t="s">
        <v>16</v>
      </c>
      <c r="I165" s="13"/>
      <c r="J165" s="3"/>
      <c r="K165" s="9"/>
      <c r="M165" s="12" t="s">
        <v>16</v>
      </c>
      <c r="N165" s="13"/>
      <c r="O165" s="3"/>
      <c r="P165" s="9"/>
    </row>
    <row r="166" spans="2:16" x14ac:dyDescent="0.25">
      <c r="B166" s="12" t="s">
        <v>17</v>
      </c>
      <c r="C166" s="13"/>
      <c r="D166" s="3"/>
      <c r="E166" s="9"/>
      <c r="H166" s="12" t="s">
        <v>17</v>
      </c>
      <c r="I166" s="13"/>
      <c r="J166" s="3"/>
      <c r="K166" s="9"/>
      <c r="M166" s="12" t="s">
        <v>17</v>
      </c>
      <c r="N166" s="13"/>
      <c r="O166" s="3"/>
      <c r="P166" s="9"/>
    </row>
    <row r="167" spans="2:16" x14ac:dyDescent="0.25">
      <c r="B167" s="12" t="s">
        <v>18</v>
      </c>
      <c r="C167" s="13"/>
      <c r="D167" s="3"/>
      <c r="E167" s="9"/>
      <c r="H167" s="12" t="s">
        <v>18</v>
      </c>
      <c r="I167" s="13"/>
      <c r="J167" s="3"/>
      <c r="K167" s="9"/>
      <c r="M167" s="12" t="s">
        <v>18</v>
      </c>
      <c r="N167" s="13"/>
      <c r="O167" s="3"/>
      <c r="P167" s="9"/>
    </row>
    <row r="168" spans="2:16" x14ac:dyDescent="0.25">
      <c r="B168" s="12" t="s">
        <v>19</v>
      </c>
      <c r="C168" s="13"/>
      <c r="D168" s="3"/>
      <c r="E168">
        <v>42050</v>
      </c>
      <c r="H168" s="12" t="s">
        <v>19</v>
      </c>
      <c r="I168" s="13"/>
      <c r="J168" s="3"/>
      <c r="M168" s="12" t="s">
        <v>19</v>
      </c>
      <c r="N168" s="13"/>
      <c r="O168" s="3"/>
    </row>
    <row r="169" spans="2:16" x14ac:dyDescent="0.25">
      <c r="B169" s="12" t="s">
        <v>20</v>
      </c>
      <c r="C169" s="13"/>
      <c r="D169" s="3"/>
      <c r="E169" s="9"/>
      <c r="H169" s="12" t="s">
        <v>20</v>
      </c>
      <c r="I169" s="13"/>
      <c r="J169" s="3"/>
      <c r="K169" s="9"/>
      <c r="M169" s="12" t="s">
        <v>20</v>
      </c>
      <c r="N169" s="13"/>
      <c r="O169" s="3"/>
      <c r="P169" s="9"/>
    </row>
    <row r="170" spans="2:16" x14ac:dyDescent="0.25">
      <c r="B170" s="12" t="s">
        <v>21</v>
      </c>
      <c r="C170" s="13"/>
      <c r="D170" s="3"/>
      <c r="E170" s="9"/>
      <c r="H170" s="12" t="s">
        <v>21</v>
      </c>
      <c r="I170" s="13"/>
      <c r="J170" s="3"/>
      <c r="K170" s="9"/>
      <c r="M170" s="12" t="s">
        <v>21</v>
      </c>
      <c r="N170" s="13"/>
      <c r="O170" s="3"/>
      <c r="P170" s="9"/>
    </row>
    <row r="171" spans="2:16" x14ac:dyDescent="0.25">
      <c r="B171" s="12" t="s">
        <v>22</v>
      </c>
      <c r="C171" s="13"/>
      <c r="D171" s="3"/>
      <c r="E171" s="9"/>
      <c r="H171" s="12" t="s">
        <v>22</v>
      </c>
      <c r="I171" s="13"/>
      <c r="J171" s="3"/>
      <c r="K171" s="9"/>
      <c r="M171" s="12" t="s">
        <v>22</v>
      </c>
      <c r="N171" s="13"/>
      <c r="O171" s="3"/>
      <c r="P171" s="9"/>
    </row>
    <row r="172" spans="2:16" x14ac:dyDescent="0.25">
      <c r="B172" s="12" t="s">
        <v>23</v>
      </c>
      <c r="C172" s="13"/>
      <c r="D172" s="3"/>
      <c r="E172" s="9"/>
      <c r="H172" s="12" t="s">
        <v>23</v>
      </c>
      <c r="I172" s="13"/>
      <c r="J172" s="3"/>
      <c r="K172" s="9"/>
      <c r="M172" s="12" t="s">
        <v>23</v>
      </c>
      <c r="N172" s="13"/>
      <c r="O172" s="3"/>
      <c r="P172" s="9"/>
    </row>
    <row r="173" spans="2:16" x14ac:dyDescent="0.25">
      <c r="B173" s="12" t="s">
        <v>12</v>
      </c>
      <c r="C173" s="13"/>
      <c r="D173" s="3"/>
      <c r="E173" s="9"/>
      <c r="H173" s="12" t="s">
        <v>12</v>
      </c>
      <c r="I173" s="13"/>
      <c r="J173" s="3"/>
      <c r="K173" s="9"/>
      <c r="M173" s="12" t="s">
        <v>12</v>
      </c>
      <c r="N173" s="13"/>
      <c r="O173" s="3"/>
      <c r="P173" s="9"/>
    </row>
    <row r="174" spans="2:16" x14ac:dyDescent="0.25">
      <c r="B174" s="12" t="s">
        <v>13</v>
      </c>
      <c r="C174" s="13"/>
      <c r="D174" s="3"/>
      <c r="E174" s="9">
        <v>24600</v>
      </c>
      <c r="H174" s="12" t="s">
        <v>13</v>
      </c>
      <c r="I174" s="13"/>
      <c r="J174" s="3"/>
      <c r="K174" s="9"/>
      <c r="M174" s="12" t="s">
        <v>13</v>
      </c>
      <c r="N174" s="13"/>
      <c r="O174" s="3"/>
      <c r="P174" s="9"/>
    </row>
    <row r="175" spans="2:16" x14ac:dyDescent="0.25">
      <c r="B175" s="12" t="s">
        <v>14</v>
      </c>
      <c r="C175" s="13"/>
      <c r="D175" s="3"/>
      <c r="E175" s="9"/>
      <c r="H175" s="12" t="s">
        <v>14</v>
      </c>
      <c r="I175" s="13"/>
      <c r="J175" s="3"/>
      <c r="K175" s="9"/>
      <c r="M175" s="12" t="s">
        <v>14</v>
      </c>
      <c r="N175" s="13"/>
      <c r="O175" s="3"/>
      <c r="P175" s="9"/>
    </row>
    <row r="176" spans="2:16" x14ac:dyDescent="0.25">
      <c r="B176" s="12" t="s">
        <v>63</v>
      </c>
      <c r="C176" s="13"/>
      <c r="D176" s="3"/>
      <c r="E176" s="9"/>
      <c r="H176" s="12" t="s">
        <v>63</v>
      </c>
      <c r="I176" s="13"/>
      <c r="J176" s="3"/>
      <c r="K176" s="9"/>
      <c r="M176" s="12" t="s">
        <v>63</v>
      </c>
      <c r="N176" s="13"/>
      <c r="O176" s="3"/>
      <c r="P176" s="9"/>
    </row>
    <row r="177" spans="2:17" x14ac:dyDescent="0.25">
      <c r="B177" s="12" t="s">
        <v>31</v>
      </c>
      <c r="C177" s="13"/>
      <c r="D177" s="3"/>
      <c r="E177" s="9"/>
      <c r="H177" s="12" t="s">
        <v>31</v>
      </c>
      <c r="I177" s="13"/>
      <c r="J177" s="3" t="s">
        <v>65</v>
      </c>
      <c r="K177" s="9">
        <v>19500</v>
      </c>
      <c r="M177" s="12" t="s">
        <v>31</v>
      </c>
      <c r="N177" s="13"/>
      <c r="O177" s="3" t="s">
        <v>60</v>
      </c>
      <c r="P177" s="9">
        <v>19500</v>
      </c>
    </row>
    <row r="178" spans="2:17" x14ac:dyDescent="0.25">
      <c r="B178" s="12" t="s">
        <v>32</v>
      </c>
      <c r="C178" s="13"/>
      <c r="D178" s="3" t="s">
        <v>43</v>
      </c>
      <c r="E178" s="9">
        <v>20000</v>
      </c>
      <c r="H178" s="12" t="s">
        <v>32</v>
      </c>
      <c r="I178" s="13"/>
      <c r="J178" s="3"/>
      <c r="K178" s="9"/>
      <c r="M178" s="12" t="s">
        <v>32</v>
      </c>
      <c r="N178" s="13"/>
      <c r="O178" s="3" t="s">
        <v>66</v>
      </c>
      <c r="P178" s="9">
        <v>50000</v>
      </c>
    </row>
    <row r="179" spans="2:17" x14ac:dyDescent="0.25">
      <c r="B179" s="14"/>
      <c r="C179" s="15"/>
      <c r="D179" s="3" t="s">
        <v>29</v>
      </c>
      <c r="E179" s="3" t="s">
        <v>30</v>
      </c>
      <c r="H179" s="14"/>
      <c r="I179" s="15"/>
      <c r="J179" s="3" t="s">
        <v>29</v>
      </c>
      <c r="K179" s="3" t="s">
        <v>30</v>
      </c>
      <c r="M179" s="14"/>
      <c r="N179" s="15"/>
      <c r="O179" s="3" t="s">
        <v>29</v>
      </c>
      <c r="P179" s="3" t="s">
        <v>30</v>
      </c>
    </row>
    <row r="180" spans="2:17" ht="15.75" thickBot="1" x14ac:dyDescent="0.3">
      <c r="B180" s="16" t="s">
        <v>28</v>
      </c>
      <c r="C180" s="17"/>
      <c r="D180" s="10">
        <f>SUM(D148:D158)</f>
        <v>264350</v>
      </c>
      <c r="E180" s="4">
        <f>SUM(E161:E178)</f>
        <v>164350</v>
      </c>
      <c r="H180" s="16" t="s">
        <v>28</v>
      </c>
      <c r="I180" s="17"/>
      <c r="J180" s="10">
        <f>SUM(J148:J158)</f>
        <v>157300</v>
      </c>
      <c r="K180" s="4">
        <f>SUM(K161:K178)</f>
        <v>72200</v>
      </c>
      <c r="M180" s="16" t="s">
        <v>28</v>
      </c>
      <c r="N180" s="17"/>
      <c r="O180" s="10">
        <f>SUM(O148:O158)</f>
        <v>255150</v>
      </c>
      <c r="P180" s="4">
        <f>SUM(P161:P178)</f>
        <v>147200</v>
      </c>
    </row>
    <row r="181" spans="2:17" ht="15.75" thickTop="1" x14ac:dyDescent="0.25">
      <c r="E181" t="s">
        <v>28</v>
      </c>
      <c r="F181" s="11">
        <f>SUM(D180-E180)</f>
        <v>100000</v>
      </c>
      <c r="K181" t="s">
        <v>28</v>
      </c>
      <c r="L181" s="11">
        <f>SUM(J180-K180)</f>
        <v>85100</v>
      </c>
      <c r="P181" t="s">
        <v>28</v>
      </c>
      <c r="Q181" s="11">
        <f>SUM(O180-P180)</f>
        <v>107950</v>
      </c>
    </row>
    <row r="182" spans="2:17" ht="15.75" thickBot="1" x14ac:dyDescent="0.3"/>
    <row r="183" spans="2:17" ht="15.75" thickBot="1" x14ac:dyDescent="0.3">
      <c r="B183" s="48">
        <v>44915</v>
      </c>
      <c r="C183" s="49"/>
      <c r="D183" s="49"/>
      <c r="E183" s="50"/>
      <c r="F183" s="6"/>
      <c r="H183" s="48">
        <v>44916</v>
      </c>
      <c r="I183" s="49"/>
      <c r="J183" s="49"/>
      <c r="K183" s="50"/>
      <c r="L183" s="6"/>
      <c r="M183" s="48">
        <v>44917</v>
      </c>
      <c r="N183" s="49"/>
      <c r="O183" s="49"/>
      <c r="P183" s="50"/>
      <c r="Q183" s="6"/>
    </row>
    <row r="184" spans="2:17" ht="15.75" thickTop="1" x14ac:dyDescent="0.25">
      <c r="B184" s="19" t="s">
        <v>0</v>
      </c>
      <c r="C184" s="20"/>
      <c r="D184" s="7">
        <v>37100</v>
      </c>
      <c r="E184" s="2"/>
      <c r="H184" s="19" t="s">
        <v>0</v>
      </c>
      <c r="I184" s="20"/>
      <c r="J184" s="7">
        <v>32200</v>
      </c>
      <c r="K184" s="2"/>
      <c r="M184" s="19" t="s">
        <v>0</v>
      </c>
      <c r="N184" s="20"/>
      <c r="O184" s="7">
        <v>37100</v>
      </c>
      <c r="P184" s="2"/>
    </row>
    <row r="185" spans="2:17" x14ac:dyDescent="0.25">
      <c r="B185" s="12" t="s">
        <v>1</v>
      </c>
      <c r="C185" s="13"/>
      <c r="D185" s="8">
        <v>18650</v>
      </c>
      <c r="E185" s="3"/>
      <c r="H185" s="12" t="s">
        <v>1</v>
      </c>
      <c r="I185" s="13"/>
      <c r="J185" s="8">
        <v>22500</v>
      </c>
      <c r="K185" s="3"/>
      <c r="M185" s="12" t="s">
        <v>1</v>
      </c>
      <c r="N185" s="13"/>
      <c r="O185" s="8">
        <v>11000</v>
      </c>
      <c r="P185" s="3"/>
    </row>
    <row r="186" spans="2:17" x14ac:dyDescent="0.25">
      <c r="B186" s="12" t="s">
        <v>2</v>
      </c>
      <c r="C186" s="13"/>
      <c r="D186" s="8">
        <v>63200</v>
      </c>
      <c r="E186" s="3"/>
      <c r="H186" s="12" t="s">
        <v>2</v>
      </c>
      <c r="I186" s="13"/>
      <c r="J186" s="8">
        <v>85800</v>
      </c>
      <c r="K186" s="3"/>
      <c r="M186" s="12" t="s">
        <v>2</v>
      </c>
      <c r="N186" s="13"/>
      <c r="O186" s="8">
        <v>83300</v>
      </c>
      <c r="P186" s="3"/>
    </row>
    <row r="187" spans="2:17" x14ac:dyDescent="0.25">
      <c r="B187" s="12" t="s">
        <v>3</v>
      </c>
      <c r="C187" s="13"/>
      <c r="D187" s="8">
        <v>12300</v>
      </c>
      <c r="E187" s="3"/>
      <c r="H187" s="12" t="s">
        <v>3</v>
      </c>
      <c r="I187" s="13"/>
      <c r="J187" s="8">
        <v>16400</v>
      </c>
      <c r="K187" s="3"/>
      <c r="M187" s="12" t="s">
        <v>3</v>
      </c>
      <c r="N187" s="13"/>
      <c r="O187" s="8">
        <v>5000</v>
      </c>
      <c r="P187" s="3"/>
    </row>
    <row r="188" spans="2:17" x14ac:dyDescent="0.25">
      <c r="B188" s="12" t="s">
        <v>4</v>
      </c>
      <c r="C188" s="13"/>
      <c r="D188" s="8">
        <v>37400</v>
      </c>
      <c r="E188" s="3"/>
      <c r="H188" s="12" t="s">
        <v>4</v>
      </c>
      <c r="I188" s="13"/>
      <c r="J188" s="8">
        <v>56000</v>
      </c>
      <c r="K188" s="3"/>
      <c r="M188" s="12" t="s">
        <v>4</v>
      </c>
      <c r="N188" s="13"/>
      <c r="O188" s="8">
        <v>60000</v>
      </c>
      <c r="P188" s="3"/>
    </row>
    <row r="189" spans="2:17" x14ac:dyDescent="0.25">
      <c r="B189" s="12" t="s">
        <v>5</v>
      </c>
      <c r="C189" s="13"/>
      <c r="D189" s="8">
        <v>3700</v>
      </c>
      <c r="E189" s="3"/>
      <c r="H189" s="12" t="s">
        <v>5</v>
      </c>
      <c r="I189" s="13"/>
      <c r="J189" s="8">
        <v>2600</v>
      </c>
      <c r="K189" s="3"/>
      <c r="M189" s="12" t="s">
        <v>5</v>
      </c>
      <c r="N189" s="13"/>
      <c r="O189" s="8">
        <v>1900</v>
      </c>
      <c r="P189" s="3"/>
    </row>
    <row r="190" spans="2:17" x14ac:dyDescent="0.25">
      <c r="B190" s="12" t="s">
        <v>6</v>
      </c>
      <c r="C190" s="13"/>
      <c r="D190" s="8">
        <v>2000</v>
      </c>
      <c r="E190" s="3"/>
      <c r="H190" s="12" t="s">
        <v>6</v>
      </c>
      <c r="I190" s="13"/>
      <c r="J190" s="8">
        <v>7500</v>
      </c>
      <c r="K190" s="3"/>
      <c r="M190" s="12" t="s">
        <v>6</v>
      </c>
      <c r="N190" s="13"/>
      <c r="O190" s="8">
        <v>4500</v>
      </c>
      <c r="P190" s="3"/>
    </row>
    <row r="191" spans="2:17" x14ac:dyDescent="0.25">
      <c r="B191" s="12" t="s">
        <v>7</v>
      </c>
      <c r="C191" s="13"/>
      <c r="D191" s="8">
        <v>40000</v>
      </c>
      <c r="E191" s="3"/>
      <c r="H191" s="12" t="s">
        <v>7</v>
      </c>
      <c r="I191" s="13"/>
      <c r="J191" s="8">
        <v>58000</v>
      </c>
      <c r="K191" s="3"/>
      <c r="M191" s="12" t="s">
        <v>7</v>
      </c>
      <c r="N191" s="13"/>
      <c r="O191" s="8">
        <v>76000</v>
      </c>
      <c r="P191" s="3"/>
    </row>
    <row r="192" spans="2:17" x14ac:dyDescent="0.25">
      <c r="B192" s="12" t="s">
        <v>8</v>
      </c>
      <c r="C192" s="13"/>
      <c r="D192" s="8"/>
      <c r="E192" s="3"/>
      <c r="H192" s="12" t="s">
        <v>8</v>
      </c>
      <c r="I192" s="13"/>
      <c r="J192" s="8"/>
      <c r="K192" s="3"/>
      <c r="M192" s="12" t="s">
        <v>8</v>
      </c>
      <c r="N192" s="13"/>
      <c r="O192" s="8"/>
      <c r="P192" s="3"/>
    </row>
    <row r="193" spans="2:16" x14ac:dyDescent="0.25">
      <c r="B193" s="12" t="s">
        <v>9</v>
      </c>
      <c r="C193" s="13"/>
      <c r="D193" s="8"/>
      <c r="E193" s="3"/>
      <c r="H193" s="12" t="s">
        <v>9</v>
      </c>
      <c r="I193" s="13"/>
      <c r="J193" s="8"/>
      <c r="K193" s="3"/>
      <c r="M193" s="12" t="s">
        <v>9</v>
      </c>
      <c r="N193" s="13"/>
      <c r="O193" s="8"/>
      <c r="P193" s="3"/>
    </row>
    <row r="194" spans="2:16" x14ac:dyDescent="0.25">
      <c r="B194" s="12" t="s">
        <v>35</v>
      </c>
      <c r="C194" s="13"/>
      <c r="D194" s="8"/>
      <c r="E194" s="3"/>
      <c r="H194" s="12" t="s">
        <v>35</v>
      </c>
      <c r="I194" s="13"/>
      <c r="J194" s="8"/>
      <c r="K194" s="3"/>
      <c r="M194" s="12" t="s">
        <v>35</v>
      </c>
      <c r="N194" s="13"/>
      <c r="O194" s="8"/>
      <c r="P194" s="3"/>
    </row>
    <row r="195" spans="2:16" x14ac:dyDescent="0.25">
      <c r="B195" s="12"/>
      <c r="C195" s="13"/>
      <c r="D195" s="3" t="s">
        <v>33</v>
      </c>
      <c r="E195" s="3" t="s">
        <v>34</v>
      </c>
      <c r="H195" s="12"/>
      <c r="I195" s="13"/>
      <c r="J195" s="3" t="s">
        <v>33</v>
      </c>
      <c r="K195" s="3" t="s">
        <v>34</v>
      </c>
      <c r="M195" s="12"/>
      <c r="N195" s="13"/>
      <c r="O195" s="3" t="s">
        <v>33</v>
      </c>
      <c r="P195" s="3" t="s">
        <v>34</v>
      </c>
    </row>
    <row r="196" spans="2:16" x14ac:dyDescent="0.25">
      <c r="B196" s="12" t="s">
        <v>11</v>
      </c>
      <c r="C196" s="13"/>
      <c r="D196" s="3">
        <v>700</v>
      </c>
      <c r="E196" s="9">
        <v>4200</v>
      </c>
      <c r="H196" s="12" t="s">
        <v>11</v>
      </c>
      <c r="I196" s="13"/>
      <c r="J196" s="3"/>
      <c r="K196" s="9">
        <v>24000</v>
      </c>
      <c r="M196" s="12" t="s">
        <v>11</v>
      </c>
      <c r="N196" s="13"/>
      <c r="O196" s="3"/>
      <c r="P196" s="9">
        <v>3700</v>
      </c>
    </row>
    <row r="197" spans="2:16" x14ac:dyDescent="0.25">
      <c r="B197" s="18" t="s">
        <v>24</v>
      </c>
      <c r="C197" s="13"/>
      <c r="D197" s="3"/>
      <c r="E197" s="9">
        <v>1800</v>
      </c>
      <c r="H197" s="18" t="s">
        <v>24</v>
      </c>
      <c r="I197" s="13"/>
      <c r="J197" s="3"/>
      <c r="K197" s="9">
        <v>1800</v>
      </c>
      <c r="M197" s="18" t="s">
        <v>24</v>
      </c>
      <c r="N197" s="13"/>
      <c r="O197" s="3"/>
      <c r="P197" s="9">
        <v>4500</v>
      </c>
    </row>
    <row r="198" spans="2:16" x14ac:dyDescent="0.25">
      <c r="B198" s="18" t="s">
        <v>25</v>
      </c>
      <c r="C198" s="13"/>
      <c r="D198" s="3"/>
      <c r="E198" s="9">
        <v>50000</v>
      </c>
      <c r="H198" s="18" t="s">
        <v>25</v>
      </c>
      <c r="I198" s="13"/>
      <c r="J198" s="3"/>
      <c r="K198" s="9">
        <v>50000</v>
      </c>
      <c r="M198" s="18" t="s">
        <v>25</v>
      </c>
      <c r="N198" s="13"/>
      <c r="O198" s="3"/>
      <c r="P198" s="9">
        <v>50000</v>
      </c>
    </row>
    <row r="199" spans="2:16" x14ac:dyDescent="0.25">
      <c r="B199" s="18" t="s">
        <v>26</v>
      </c>
      <c r="C199" s="13"/>
      <c r="D199" s="3"/>
      <c r="E199" s="9">
        <v>25000</v>
      </c>
      <c r="H199" s="18" t="s">
        <v>26</v>
      </c>
      <c r="I199" s="13"/>
      <c r="J199" s="3"/>
      <c r="K199" s="9">
        <v>25000</v>
      </c>
      <c r="M199" s="18" t="s">
        <v>26</v>
      </c>
      <c r="N199" s="13"/>
      <c r="O199" s="3"/>
      <c r="P199" s="9">
        <v>25000</v>
      </c>
    </row>
    <row r="200" spans="2:16" x14ac:dyDescent="0.25">
      <c r="B200" s="18" t="s">
        <v>15</v>
      </c>
      <c r="C200" s="13"/>
      <c r="D200" s="3"/>
      <c r="E200" s="9"/>
      <c r="H200" s="18" t="s">
        <v>15</v>
      </c>
      <c r="I200" s="13"/>
      <c r="J200" s="3"/>
      <c r="K200" s="9"/>
      <c r="M200" s="18" t="s">
        <v>15</v>
      </c>
      <c r="N200" s="13"/>
      <c r="O200" s="3"/>
      <c r="P200" s="9"/>
    </row>
    <row r="201" spans="2:16" x14ac:dyDescent="0.25">
      <c r="B201" s="12" t="s">
        <v>16</v>
      </c>
      <c r="C201" s="13"/>
      <c r="D201" s="3"/>
      <c r="E201" s="9"/>
      <c r="H201" s="12" t="s">
        <v>16</v>
      </c>
      <c r="I201" s="13"/>
      <c r="J201" s="3"/>
      <c r="K201" s="9"/>
      <c r="M201" s="12" t="s">
        <v>16</v>
      </c>
      <c r="N201" s="13"/>
      <c r="O201" s="3"/>
      <c r="P201" s="9"/>
    </row>
    <row r="202" spans="2:16" x14ac:dyDescent="0.25">
      <c r="B202" s="12" t="s">
        <v>17</v>
      </c>
      <c r="C202" s="13"/>
      <c r="D202" s="3"/>
      <c r="E202" s="9"/>
      <c r="H202" s="12" t="s">
        <v>17</v>
      </c>
      <c r="I202" s="13"/>
      <c r="J202" s="3"/>
      <c r="K202" s="9">
        <v>42000</v>
      </c>
      <c r="M202" s="12" t="s">
        <v>17</v>
      </c>
      <c r="N202" s="13"/>
      <c r="O202" s="3"/>
      <c r="P202" s="9"/>
    </row>
    <row r="203" spans="2:16" x14ac:dyDescent="0.25">
      <c r="B203" s="12" t="s">
        <v>18</v>
      </c>
      <c r="C203" s="13"/>
      <c r="D203" s="3"/>
      <c r="E203" s="9">
        <v>33000</v>
      </c>
      <c r="H203" s="12" t="s">
        <v>18</v>
      </c>
      <c r="I203" s="13"/>
      <c r="J203" s="3"/>
      <c r="K203" s="9"/>
      <c r="M203" s="12" t="s">
        <v>18</v>
      </c>
      <c r="N203" s="13"/>
      <c r="O203" s="3"/>
      <c r="P203" s="9"/>
    </row>
    <row r="204" spans="2:16" x14ac:dyDescent="0.25">
      <c r="B204" s="12" t="s">
        <v>19</v>
      </c>
      <c r="C204" s="13"/>
      <c r="D204" s="3"/>
      <c r="H204" s="12" t="s">
        <v>19</v>
      </c>
      <c r="I204" s="13"/>
      <c r="J204" s="3"/>
      <c r="M204" s="12" t="s">
        <v>19</v>
      </c>
      <c r="N204" s="13"/>
      <c r="O204" s="3"/>
    </row>
    <row r="205" spans="2:16" x14ac:dyDescent="0.25">
      <c r="B205" s="12" t="s">
        <v>20</v>
      </c>
      <c r="C205" s="13"/>
      <c r="D205" s="3"/>
      <c r="E205" s="9"/>
      <c r="H205" s="12" t="s">
        <v>20</v>
      </c>
      <c r="I205" s="13"/>
      <c r="J205" s="3"/>
      <c r="K205" s="9"/>
      <c r="M205" s="12" t="s">
        <v>20</v>
      </c>
      <c r="N205" s="13"/>
      <c r="O205" s="3"/>
      <c r="P205" s="9"/>
    </row>
    <row r="206" spans="2:16" x14ac:dyDescent="0.25">
      <c r="B206" s="12" t="s">
        <v>21</v>
      </c>
      <c r="C206" s="13"/>
      <c r="D206" s="3"/>
      <c r="E206" s="9"/>
      <c r="H206" s="12" t="s">
        <v>21</v>
      </c>
      <c r="I206" s="13"/>
      <c r="J206" s="3"/>
      <c r="K206" s="9"/>
      <c r="M206" s="12" t="s">
        <v>21</v>
      </c>
      <c r="N206" s="13"/>
      <c r="O206" s="3"/>
      <c r="P206" s="9"/>
    </row>
    <row r="207" spans="2:16" x14ac:dyDescent="0.25">
      <c r="B207" s="12" t="s">
        <v>22</v>
      </c>
      <c r="C207" s="13"/>
      <c r="D207" s="3"/>
      <c r="E207" s="9"/>
      <c r="H207" s="12" t="s">
        <v>22</v>
      </c>
      <c r="I207" s="13"/>
      <c r="J207" s="3"/>
      <c r="K207" s="9"/>
      <c r="M207" s="12" t="s">
        <v>22</v>
      </c>
      <c r="N207" s="13"/>
      <c r="O207" s="3"/>
      <c r="P207" s="9"/>
    </row>
    <row r="208" spans="2:16" x14ac:dyDescent="0.25">
      <c r="B208" s="12" t="s">
        <v>23</v>
      </c>
      <c r="C208" s="13"/>
      <c r="D208" s="3"/>
      <c r="E208" s="9"/>
      <c r="H208" s="12" t="s">
        <v>23</v>
      </c>
      <c r="I208" s="13"/>
      <c r="J208" s="3"/>
      <c r="K208" s="9"/>
      <c r="M208" s="12" t="s">
        <v>23</v>
      </c>
      <c r="N208" s="13"/>
      <c r="O208" s="3"/>
      <c r="P208" s="9"/>
    </row>
    <row r="209" spans="2:17" x14ac:dyDescent="0.25">
      <c r="B209" s="12" t="s">
        <v>12</v>
      </c>
      <c r="C209" s="13"/>
      <c r="D209" s="3"/>
      <c r="E209" s="9"/>
      <c r="H209" s="12" t="s">
        <v>12</v>
      </c>
      <c r="I209" s="13"/>
      <c r="J209" s="3"/>
      <c r="K209" s="9">
        <v>31562</v>
      </c>
      <c r="M209" s="12" t="s">
        <v>12</v>
      </c>
      <c r="N209" s="13"/>
      <c r="O209" s="3"/>
      <c r="P209" s="9"/>
    </row>
    <row r="210" spans="2:17" x14ac:dyDescent="0.25">
      <c r="B210" s="12" t="s">
        <v>13</v>
      </c>
      <c r="C210" s="13"/>
      <c r="D210" s="3"/>
      <c r="E210" s="9"/>
      <c r="H210" s="12" t="s">
        <v>13</v>
      </c>
      <c r="I210" s="13"/>
      <c r="J210" s="3"/>
      <c r="K210" s="9"/>
      <c r="M210" s="12" t="s">
        <v>13</v>
      </c>
      <c r="N210" s="13"/>
      <c r="O210" s="3"/>
      <c r="P210" s="9"/>
    </row>
    <row r="211" spans="2:17" x14ac:dyDescent="0.25">
      <c r="B211" s="12" t="s">
        <v>14</v>
      </c>
      <c r="C211" s="13"/>
      <c r="D211" s="3"/>
      <c r="E211" s="9">
        <v>39757</v>
      </c>
      <c r="H211" s="12" t="s">
        <v>14</v>
      </c>
      <c r="I211" s="13"/>
      <c r="J211" s="3"/>
      <c r="K211" s="9"/>
      <c r="M211" s="12" t="s">
        <v>14</v>
      </c>
      <c r="N211" s="13"/>
      <c r="O211" s="3"/>
      <c r="P211" s="9"/>
    </row>
    <row r="212" spans="2:17" x14ac:dyDescent="0.25">
      <c r="B212" s="12" t="s">
        <v>63</v>
      </c>
      <c r="C212" s="13"/>
      <c r="D212" s="3"/>
      <c r="E212" s="9"/>
      <c r="H212" s="12" t="s">
        <v>63</v>
      </c>
      <c r="I212" s="13"/>
      <c r="J212" s="3"/>
      <c r="K212" s="9"/>
      <c r="M212" s="12" t="s">
        <v>63</v>
      </c>
      <c r="N212" s="13"/>
      <c r="O212" s="3"/>
      <c r="P212" s="9"/>
    </row>
    <row r="213" spans="2:17" x14ac:dyDescent="0.25">
      <c r="B213" s="12" t="s">
        <v>31</v>
      </c>
      <c r="C213" s="13"/>
      <c r="D213" s="3"/>
      <c r="E213" s="9"/>
      <c r="H213" s="12" t="s">
        <v>31</v>
      </c>
      <c r="I213" s="13"/>
      <c r="J213" s="3"/>
      <c r="K213" s="9"/>
      <c r="M213" s="12" t="s">
        <v>31</v>
      </c>
      <c r="N213" s="13"/>
      <c r="O213" s="3" t="s">
        <v>97</v>
      </c>
      <c r="P213" s="9">
        <v>41500</v>
      </c>
    </row>
    <row r="214" spans="2:17" x14ac:dyDescent="0.25">
      <c r="B214" s="12" t="s">
        <v>32</v>
      </c>
      <c r="C214" s="13"/>
      <c r="D214" s="3"/>
      <c r="E214" s="9"/>
      <c r="H214" s="12" t="s">
        <v>32</v>
      </c>
      <c r="I214" s="13"/>
      <c r="J214" s="3" t="s">
        <v>67</v>
      </c>
      <c r="K214" s="9">
        <v>40000</v>
      </c>
      <c r="M214" s="12" t="s">
        <v>32</v>
      </c>
      <c r="N214" s="13"/>
      <c r="O214" s="3" t="s">
        <v>68</v>
      </c>
      <c r="P214" s="9">
        <v>20000</v>
      </c>
    </row>
    <row r="215" spans="2:17" x14ac:dyDescent="0.25">
      <c r="B215" s="14"/>
      <c r="C215" s="15"/>
      <c r="D215" s="3" t="s">
        <v>29</v>
      </c>
      <c r="E215" s="3" t="s">
        <v>30</v>
      </c>
      <c r="H215" s="14"/>
      <c r="I215" s="15"/>
      <c r="J215" s="3" t="s">
        <v>29</v>
      </c>
      <c r="K215" s="3" t="s">
        <v>30</v>
      </c>
      <c r="M215" s="14"/>
      <c r="N215" s="15"/>
      <c r="O215" s="3" t="s">
        <v>29</v>
      </c>
      <c r="P215" s="3" t="s">
        <v>30</v>
      </c>
    </row>
    <row r="216" spans="2:17" ht="15.75" thickBot="1" x14ac:dyDescent="0.3">
      <c r="B216" s="16" t="s">
        <v>28</v>
      </c>
      <c r="C216" s="17"/>
      <c r="D216" s="10">
        <f>SUM(D184:D194)</f>
        <v>214350</v>
      </c>
      <c r="E216" s="4">
        <f>SUM(E197:E214)</f>
        <v>149557</v>
      </c>
      <c r="H216" s="16" t="s">
        <v>28</v>
      </c>
      <c r="I216" s="17"/>
      <c r="J216" s="10">
        <f>SUM(J184:J194)</f>
        <v>281000</v>
      </c>
      <c r="K216" s="4">
        <f>SUM(K197:K214)</f>
        <v>190362</v>
      </c>
      <c r="M216" s="16" t="s">
        <v>28</v>
      </c>
      <c r="N216" s="17"/>
      <c r="O216" s="10">
        <f>SUM(O184:O194)</f>
        <v>278800</v>
      </c>
      <c r="P216" s="4">
        <f>SUM(P197:P214)</f>
        <v>141000</v>
      </c>
    </row>
    <row r="217" spans="2:17" ht="15.75" thickTop="1" x14ac:dyDescent="0.25">
      <c r="E217" t="s">
        <v>28</v>
      </c>
      <c r="F217" s="11">
        <f>SUM(D216-E216)</f>
        <v>64793</v>
      </c>
      <c r="K217" t="s">
        <v>28</v>
      </c>
      <c r="L217" s="11">
        <f>SUM(J216-K216)</f>
        <v>90638</v>
      </c>
      <c r="P217" t="s">
        <v>28</v>
      </c>
      <c r="Q217" s="11">
        <f>O216-P216</f>
        <v>137800</v>
      </c>
    </row>
    <row r="218" spans="2:17" ht="15.75" thickBot="1" x14ac:dyDescent="0.3"/>
    <row r="219" spans="2:17" ht="15.75" thickBot="1" x14ac:dyDescent="0.3">
      <c r="B219" s="48">
        <v>44918</v>
      </c>
      <c r="C219" s="49"/>
      <c r="D219" s="49"/>
      <c r="E219" s="50"/>
      <c r="F219" s="6"/>
      <c r="H219" s="48">
        <v>44921</v>
      </c>
      <c r="I219" s="49"/>
      <c r="J219" s="49"/>
      <c r="K219" s="50"/>
      <c r="L219" s="6"/>
      <c r="M219" s="48">
        <v>44922</v>
      </c>
      <c r="N219" s="49"/>
      <c r="O219" s="49"/>
      <c r="P219" s="50"/>
      <c r="Q219" s="6"/>
    </row>
    <row r="220" spans="2:17" ht="15.75" thickTop="1" x14ac:dyDescent="0.25">
      <c r="B220" s="19" t="s">
        <v>0</v>
      </c>
      <c r="C220" s="20"/>
      <c r="D220" s="7">
        <v>44450</v>
      </c>
      <c r="E220" s="2"/>
      <c r="H220" s="19" t="s">
        <v>0</v>
      </c>
      <c r="I220" s="20"/>
      <c r="J220" s="7">
        <v>25200</v>
      </c>
      <c r="K220" s="2"/>
      <c r="M220" s="19" t="s">
        <v>0</v>
      </c>
      <c r="N220" s="20"/>
      <c r="O220" s="7">
        <v>36750</v>
      </c>
      <c r="P220" s="2"/>
    </row>
    <row r="221" spans="2:17" x14ac:dyDescent="0.25">
      <c r="B221" s="12" t="s">
        <v>1</v>
      </c>
      <c r="C221" s="13"/>
      <c r="D221" s="8">
        <v>20100</v>
      </c>
      <c r="E221" s="3"/>
      <c r="H221" s="12" t="s">
        <v>1</v>
      </c>
      <c r="I221" s="13"/>
      <c r="J221" s="8">
        <v>21300</v>
      </c>
      <c r="K221" s="3"/>
      <c r="M221" s="12" t="s">
        <v>1</v>
      </c>
      <c r="N221" s="13"/>
      <c r="O221" s="8">
        <v>21100</v>
      </c>
      <c r="P221" s="3"/>
    </row>
    <row r="222" spans="2:17" x14ac:dyDescent="0.25">
      <c r="B222" s="12" t="s">
        <v>2</v>
      </c>
      <c r="C222" s="13"/>
      <c r="D222" s="8">
        <v>77700</v>
      </c>
      <c r="E222" s="3"/>
      <c r="H222" s="12" t="s">
        <v>2</v>
      </c>
      <c r="I222" s="13"/>
      <c r="J222" s="8">
        <v>59100</v>
      </c>
      <c r="K222" s="3"/>
      <c r="M222" s="12" t="s">
        <v>2</v>
      </c>
      <c r="N222" s="13"/>
      <c r="O222" s="8">
        <v>65000</v>
      </c>
      <c r="P222" s="3"/>
    </row>
    <row r="223" spans="2:17" x14ac:dyDescent="0.25">
      <c r="B223" s="12" t="s">
        <v>3</v>
      </c>
      <c r="C223" s="13"/>
      <c r="D223" s="8">
        <v>16800</v>
      </c>
      <c r="E223" s="3"/>
      <c r="H223" s="12" t="s">
        <v>3</v>
      </c>
      <c r="I223" s="13"/>
      <c r="J223" s="8">
        <v>11200</v>
      </c>
      <c r="K223" s="3"/>
      <c r="M223" s="12" t="s">
        <v>3</v>
      </c>
      <c r="N223" s="13"/>
      <c r="O223" s="8">
        <v>16000</v>
      </c>
      <c r="P223" s="3"/>
    </row>
    <row r="224" spans="2:17" x14ac:dyDescent="0.25">
      <c r="B224" s="12" t="s">
        <v>4</v>
      </c>
      <c r="C224" s="13"/>
      <c r="D224" s="8">
        <v>36600</v>
      </c>
      <c r="E224" s="3"/>
      <c r="H224" s="12" t="s">
        <v>4</v>
      </c>
      <c r="I224" s="13"/>
      <c r="J224" s="8">
        <v>74900</v>
      </c>
      <c r="K224" s="3"/>
      <c r="M224" s="12" t="s">
        <v>4</v>
      </c>
      <c r="N224" s="13"/>
      <c r="O224" s="8">
        <v>58000</v>
      </c>
      <c r="P224" s="3"/>
    </row>
    <row r="225" spans="2:16" x14ac:dyDescent="0.25">
      <c r="B225" s="12" t="s">
        <v>5</v>
      </c>
      <c r="C225" s="13"/>
      <c r="D225" s="8">
        <v>4900</v>
      </c>
      <c r="E225" s="3"/>
      <c r="H225" s="12" t="s">
        <v>5</v>
      </c>
      <c r="I225" s="13"/>
      <c r="J225" s="8">
        <v>2600</v>
      </c>
      <c r="K225" s="3"/>
      <c r="M225" s="12" t="s">
        <v>5</v>
      </c>
      <c r="N225" s="13"/>
      <c r="O225" s="8">
        <v>3600</v>
      </c>
      <c r="P225" s="3"/>
    </row>
    <row r="226" spans="2:16" x14ac:dyDescent="0.25">
      <c r="B226" s="12" t="s">
        <v>6</v>
      </c>
      <c r="C226" s="13"/>
      <c r="D226" s="8">
        <v>18500</v>
      </c>
      <c r="E226" s="3"/>
      <c r="H226" s="12" t="s">
        <v>6</v>
      </c>
      <c r="I226" s="13"/>
      <c r="J226" s="8">
        <v>2500</v>
      </c>
      <c r="K226" s="3"/>
      <c r="M226" s="12" t="s">
        <v>6</v>
      </c>
      <c r="N226" s="13"/>
      <c r="O226" s="8">
        <v>2000</v>
      </c>
      <c r="P226" s="3"/>
    </row>
    <row r="227" spans="2:16" x14ac:dyDescent="0.25">
      <c r="B227" s="12" t="s">
        <v>7</v>
      </c>
      <c r="C227" s="13"/>
      <c r="D227" s="8">
        <v>50000</v>
      </c>
      <c r="E227" s="3"/>
      <c r="H227" s="12" t="s">
        <v>7</v>
      </c>
      <c r="I227" s="13"/>
      <c r="J227" s="8">
        <v>74000</v>
      </c>
      <c r="K227" s="3"/>
      <c r="M227" s="12" t="s">
        <v>7</v>
      </c>
      <c r="N227" s="13"/>
      <c r="O227" s="8">
        <v>45000</v>
      </c>
      <c r="P227" s="3"/>
    </row>
    <row r="228" spans="2:16" x14ac:dyDescent="0.25">
      <c r="B228" s="12" t="s">
        <v>8</v>
      </c>
      <c r="C228" s="13"/>
      <c r="D228" s="8"/>
      <c r="E228" s="3"/>
      <c r="H228" s="12" t="s">
        <v>8</v>
      </c>
      <c r="I228" s="13"/>
      <c r="J228" s="8"/>
      <c r="K228" s="3"/>
      <c r="M228" s="12" t="s">
        <v>8</v>
      </c>
      <c r="N228" s="13"/>
      <c r="O228" s="8">
        <v>12000</v>
      </c>
      <c r="P228" s="3"/>
    </row>
    <row r="229" spans="2:16" x14ac:dyDescent="0.25">
      <c r="B229" s="12" t="s">
        <v>9</v>
      </c>
      <c r="C229" s="13"/>
      <c r="D229" s="8"/>
      <c r="E229" s="3"/>
      <c r="H229" s="12" t="s">
        <v>9</v>
      </c>
      <c r="I229" s="13"/>
      <c r="J229" s="8"/>
      <c r="K229" s="3"/>
      <c r="M229" s="12" t="s">
        <v>9</v>
      </c>
      <c r="N229" s="13"/>
      <c r="O229" s="8"/>
      <c r="P229" s="3"/>
    </row>
    <row r="230" spans="2:16" x14ac:dyDescent="0.25">
      <c r="B230" s="12" t="s">
        <v>35</v>
      </c>
      <c r="C230" s="13"/>
      <c r="D230" s="8"/>
      <c r="E230" s="3"/>
      <c r="H230" s="12" t="s">
        <v>35</v>
      </c>
      <c r="I230" s="13"/>
      <c r="J230" s="8"/>
      <c r="K230" s="3"/>
      <c r="M230" s="12" t="s">
        <v>35</v>
      </c>
      <c r="N230" s="13"/>
      <c r="O230" s="8"/>
      <c r="P230" s="3"/>
    </row>
    <row r="231" spans="2:16" x14ac:dyDescent="0.25">
      <c r="B231" s="12"/>
      <c r="C231" s="13"/>
      <c r="D231" s="3" t="s">
        <v>33</v>
      </c>
      <c r="E231" s="3" t="s">
        <v>34</v>
      </c>
      <c r="H231" s="12"/>
      <c r="I231" s="13"/>
      <c r="J231" s="3" t="s">
        <v>33</v>
      </c>
      <c r="K231" s="3" t="s">
        <v>34</v>
      </c>
      <c r="M231" s="12"/>
      <c r="N231" s="13"/>
      <c r="O231" s="3" t="s">
        <v>33</v>
      </c>
      <c r="P231" s="3" t="s">
        <v>34</v>
      </c>
    </row>
    <row r="232" spans="2:16" x14ac:dyDescent="0.25">
      <c r="B232" s="12" t="s">
        <v>11</v>
      </c>
      <c r="C232" s="13"/>
      <c r="D232" s="3"/>
      <c r="E232" s="9">
        <v>16800</v>
      </c>
      <c r="H232" s="12" t="s">
        <v>11</v>
      </c>
      <c r="I232" s="13"/>
      <c r="J232" s="3"/>
      <c r="K232" s="9"/>
      <c r="M232" s="12" t="s">
        <v>11</v>
      </c>
      <c r="N232" s="13"/>
      <c r="O232" s="3"/>
      <c r="P232" s="9">
        <v>5800</v>
      </c>
    </row>
    <row r="233" spans="2:16" x14ac:dyDescent="0.25">
      <c r="B233" s="18" t="s">
        <v>24</v>
      </c>
      <c r="C233" s="13"/>
      <c r="D233" s="3"/>
      <c r="E233" s="9">
        <v>1800</v>
      </c>
      <c r="H233" s="18" t="s">
        <v>24</v>
      </c>
      <c r="I233" s="13"/>
      <c r="J233" s="3"/>
      <c r="K233" s="9"/>
      <c r="M233" s="18" t="s">
        <v>24</v>
      </c>
      <c r="N233" s="13"/>
      <c r="O233" s="3"/>
      <c r="P233" s="9">
        <v>2700</v>
      </c>
    </row>
    <row r="234" spans="2:16" x14ac:dyDescent="0.25">
      <c r="B234" s="18" t="s">
        <v>25</v>
      </c>
      <c r="C234" s="13"/>
      <c r="D234" s="3"/>
      <c r="E234" s="9">
        <v>100000</v>
      </c>
      <c r="H234" s="18" t="s">
        <v>25</v>
      </c>
      <c r="I234" s="13"/>
      <c r="J234" s="3"/>
      <c r="K234" s="9">
        <v>50000</v>
      </c>
      <c r="M234" s="18" t="s">
        <v>25</v>
      </c>
      <c r="N234" s="13"/>
      <c r="O234" s="3"/>
      <c r="P234" s="9">
        <v>50000</v>
      </c>
    </row>
    <row r="235" spans="2:16" x14ac:dyDescent="0.25">
      <c r="B235" s="18" t="s">
        <v>26</v>
      </c>
      <c r="C235" s="13"/>
      <c r="D235" s="3"/>
      <c r="E235" s="9">
        <v>25000</v>
      </c>
      <c r="H235" s="18" t="s">
        <v>26</v>
      </c>
      <c r="I235" s="13"/>
      <c r="J235" s="3"/>
      <c r="K235" s="9">
        <v>25000</v>
      </c>
      <c r="M235" s="18" t="s">
        <v>26</v>
      </c>
      <c r="N235" s="13"/>
      <c r="O235" s="3"/>
      <c r="P235" s="9">
        <v>25000</v>
      </c>
    </row>
    <row r="236" spans="2:16" x14ac:dyDescent="0.25">
      <c r="B236" s="18" t="s">
        <v>15</v>
      </c>
      <c r="C236" s="13"/>
      <c r="D236" s="3"/>
      <c r="E236" s="9"/>
      <c r="H236" s="18" t="s">
        <v>15</v>
      </c>
      <c r="I236" s="13"/>
      <c r="J236" s="3"/>
      <c r="K236" s="9"/>
      <c r="M236" s="18" t="s">
        <v>15</v>
      </c>
      <c r="N236" s="13"/>
      <c r="O236" s="3"/>
      <c r="P236" s="9"/>
    </row>
    <row r="237" spans="2:16" x14ac:dyDescent="0.25">
      <c r="B237" s="12" t="s">
        <v>16</v>
      </c>
      <c r="C237" s="13"/>
      <c r="D237" s="3"/>
      <c r="E237" s="9">
        <v>33130</v>
      </c>
      <c r="H237" s="12" t="s">
        <v>16</v>
      </c>
      <c r="I237" s="13"/>
      <c r="J237" s="3"/>
      <c r="K237" s="9"/>
      <c r="M237" s="12" t="s">
        <v>16</v>
      </c>
      <c r="N237" s="13"/>
      <c r="O237" s="3"/>
      <c r="P237" s="9"/>
    </row>
    <row r="238" spans="2:16" x14ac:dyDescent="0.25">
      <c r="B238" s="12" t="s">
        <v>17</v>
      </c>
      <c r="C238" s="13"/>
      <c r="D238" s="3"/>
      <c r="E238" s="9"/>
      <c r="H238" s="12" t="s">
        <v>17</v>
      </c>
      <c r="I238" s="13"/>
      <c r="J238" s="3"/>
      <c r="K238" s="9"/>
      <c r="M238" s="12" t="s">
        <v>17</v>
      </c>
      <c r="N238" s="13"/>
      <c r="O238" s="3"/>
      <c r="P238" s="9"/>
    </row>
    <row r="239" spans="2:16" x14ac:dyDescent="0.25">
      <c r="B239" s="12" t="s">
        <v>18</v>
      </c>
      <c r="C239" s="13"/>
      <c r="D239" s="3"/>
      <c r="E239" s="9"/>
      <c r="H239" s="12" t="s">
        <v>18</v>
      </c>
      <c r="I239" s="13"/>
      <c r="J239" s="3"/>
      <c r="K239" s="9"/>
      <c r="M239" s="12" t="s">
        <v>18</v>
      </c>
      <c r="N239" s="13"/>
      <c r="O239" s="3"/>
      <c r="P239" s="9">
        <v>32399</v>
      </c>
    </row>
    <row r="240" spans="2:16" x14ac:dyDescent="0.25">
      <c r="B240" s="12" t="s">
        <v>19</v>
      </c>
      <c r="C240" s="13"/>
      <c r="D240" s="3"/>
      <c r="E240">
        <v>23218</v>
      </c>
      <c r="H240" s="12" t="s">
        <v>19</v>
      </c>
      <c r="I240" s="13"/>
      <c r="J240" s="3"/>
      <c r="M240" s="12" t="s">
        <v>19</v>
      </c>
      <c r="N240" s="13"/>
      <c r="O240" s="3"/>
    </row>
    <row r="241" spans="2:17" x14ac:dyDescent="0.25">
      <c r="B241" s="12" t="s">
        <v>20</v>
      </c>
      <c r="C241" s="13"/>
      <c r="D241" s="3"/>
      <c r="E241" s="9"/>
      <c r="H241" s="12" t="s">
        <v>20</v>
      </c>
      <c r="I241" s="13"/>
      <c r="J241" s="3"/>
      <c r="K241" s="9"/>
      <c r="M241" s="12" t="s">
        <v>20</v>
      </c>
      <c r="N241" s="13"/>
      <c r="O241" s="3"/>
      <c r="P241" s="9"/>
    </row>
    <row r="242" spans="2:17" x14ac:dyDescent="0.25">
      <c r="B242" s="12" t="s">
        <v>21</v>
      </c>
      <c r="C242" s="13"/>
      <c r="D242" s="3"/>
      <c r="E242" s="9"/>
      <c r="H242" s="12" t="s">
        <v>21</v>
      </c>
      <c r="I242" s="13"/>
      <c r="J242" s="3"/>
      <c r="K242" s="9"/>
      <c r="M242" s="12" t="s">
        <v>21</v>
      </c>
      <c r="N242" s="13"/>
      <c r="O242" s="3"/>
      <c r="P242" s="9"/>
    </row>
    <row r="243" spans="2:17" x14ac:dyDescent="0.25">
      <c r="B243" s="12" t="s">
        <v>22</v>
      </c>
      <c r="C243" s="13"/>
      <c r="D243" s="3"/>
      <c r="E243" s="9"/>
      <c r="H243" s="12" t="s">
        <v>22</v>
      </c>
      <c r="I243" s="13"/>
      <c r="J243" s="3"/>
      <c r="K243" s="9"/>
      <c r="M243" s="12" t="s">
        <v>22</v>
      </c>
      <c r="N243" s="13"/>
      <c r="O243" s="3"/>
      <c r="P243" s="9"/>
    </row>
    <row r="244" spans="2:17" x14ac:dyDescent="0.25">
      <c r="B244" s="12" t="s">
        <v>23</v>
      </c>
      <c r="C244" s="13"/>
      <c r="D244" s="3"/>
      <c r="E244" s="9"/>
      <c r="H244" s="12" t="s">
        <v>23</v>
      </c>
      <c r="I244" s="13"/>
      <c r="J244" s="3"/>
      <c r="K244" s="9"/>
      <c r="M244" s="12" t="s">
        <v>23</v>
      </c>
      <c r="N244" s="13"/>
      <c r="O244" s="3"/>
      <c r="P244" s="9"/>
    </row>
    <row r="245" spans="2:17" x14ac:dyDescent="0.25">
      <c r="B245" s="12" t="s">
        <v>12</v>
      </c>
      <c r="C245" s="13"/>
      <c r="D245" s="3"/>
      <c r="E245" s="9"/>
      <c r="H245" s="12" t="s">
        <v>12</v>
      </c>
      <c r="I245" s="13"/>
      <c r="J245" s="3"/>
      <c r="K245" s="9"/>
      <c r="M245" s="12" t="s">
        <v>12</v>
      </c>
      <c r="N245" s="13"/>
      <c r="O245" s="3"/>
      <c r="P245" s="9"/>
    </row>
    <row r="246" spans="2:17" x14ac:dyDescent="0.25">
      <c r="B246" s="12" t="s">
        <v>13</v>
      </c>
      <c r="C246" s="13"/>
      <c r="D246" s="3"/>
      <c r="E246" s="9"/>
      <c r="H246" s="12" t="s">
        <v>13</v>
      </c>
      <c r="I246" s="13"/>
      <c r="J246" s="3"/>
      <c r="K246" s="9"/>
      <c r="M246" s="12" t="s">
        <v>13</v>
      </c>
      <c r="N246" s="13"/>
      <c r="O246" s="3"/>
      <c r="P246" s="9">
        <v>20337</v>
      </c>
    </row>
    <row r="247" spans="2:17" x14ac:dyDescent="0.25">
      <c r="B247" s="12" t="s">
        <v>14</v>
      </c>
      <c r="C247" s="13"/>
      <c r="D247" s="3"/>
      <c r="E247" s="9"/>
      <c r="H247" s="12" t="s">
        <v>14</v>
      </c>
      <c r="I247" s="13"/>
      <c r="J247" s="3"/>
      <c r="K247" s="9"/>
      <c r="M247" s="12" t="s">
        <v>14</v>
      </c>
      <c r="N247" s="13"/>
      <c r="O247" s="3"/>
      <c r="P247" s="9"/>
    </row>
    <row r="248" spans="2:17" x14ac:dyDescent="0.25">
      <c r="B248" s="12" t="s">
        <v>63</v>
      </c>
      <c r="C248" s="13"/>
      <c r="D248" s="3"/>
      <c r="E248" s="9"/>
      <c r="H248" s="12" t="s">
        <v>63</v>
      </c>
      <c r="I248" s="13"/>
      <c r="J248" s="3"/>
      <c r="K248" s="9"/>
      <c r="M248" s="12" t="s">
        <v>63</v>
      </c>
      <c r="N248" s="13"/>
      <c r="O248" s="3"/>
      <c r="P248" s="9"/>
    </row>
    <row r="249" spans="2:17" x14ac:dyDescent="0.25">
      <c r="B249" s="12" t="s">
        <v>31</v>
      </c>
      <c r="C249" s="13"/>
      <c r="D249" s="3"/>
      <c r="E249" s="9"/>
      <c r="H249" s="12" t="s">
        <v>31</v>
      </c>
      <c r="I249" s="13"/>
      <c r="J249" s="3" t="s">
        <v>98</v>
      </c>
      <c r="K249" s="9">
        <v>50000</v>
      </c>
      <c r="M249" s="12" t="s">
        <v>31</v>
      </c>
      <c r="N249" s="13"/>
      <c r="O249" s="3"/>
      <c r="P249" s="9">
        <v>29000</v>
      </c>
    </row>
    <row r="250" spans="2:17" x14ac:dyDescent="0.25">
      <c r="B250" s="12" t="s">
        <v>32</v>
      </c>
      <c r="C250" s="13"/>
      <c r="D250" s="3"/>
      <c r="E250" s="9"/>
      <c r="H250" s="12" t="s">
        <v>32</v>
      </c>
      <c r="I250" s="13"/>
      <c r="J250" s="3" t="s">
        <v>62</v>
      </c>
      <c r="K250" s="9">
        <v>19500</v>
      </c>
      <c r="M250" s="12" t="s">
        <v>32</v>
      </c>
      <c r="N250" s="13"/>
      <c r="O250" s="3" t="s">
        <v>99</v>
      </c>
      <c r="P250" s="9">
        <v>72000</v>
      </c>
    </row>
    <row r="251" spans="2:17" x14ac:dyDescent="0.25">
      <c r="B251" s="14"/>
      <c r="C251" s="15"/>
      <c r="D251" s="3" t="s">
        <v>29</v>
      </c>
      <c r="E251" s="3" t="s">
        <v>30</v>
      </c>
      <c r="H251" s="14"/>
      <c r="I251" s="15"/>
      <c r="J251" s="3" t="s">
        <v>29</v>
      </c>
      <c r="K251" s="3" t="s">
        <v>30</v>
      </c>
      <c r="M251" s="14"/>
      <c r="N251" s="15"/>
      <c r="O251" s="3" t="s">
        <v>29</v>
      </c>
      <c r="P251" s="3" t="s">
        <v>30</v>
      </c>
    </row>
    <row r="252" spans="2:17" ht="15.75" thickBot="1" x14ac:dyDescent="0.3">
      <c r="B252" s="16" t="s">
        <v>28</v>
      </c>
      <c r="C252" s="17"/>
      <c r="D252" s="10">
        <f>SUM(D220:D230)</f>
        <v>269050</v>
      </c>
      <c r="E252" s="4">
        <f>SUM(E233:E250)</f>
        <v>183148</v>
      </c>
      <c r="H252" s="16" t="s">
        <v>28</v>
      </c>
      <c r="I252" s="17"/>
      <c r="J252" s="10">
        <f>SUM(J220:J230)</f>
        <v>270800</v>
      </c>
      <c r="K252" s="4">
        <f>SUM(K233:K250)</f>
        <v>144500</v>
      </c>
      <c r="M252" s="16" t="s">
        <v>28</v>
      </c>
      <c r="N252" s="17"/>
      <c r="O252" s="10">
        <f>SUM(O220:O230)</f>
        <v>259450</v>
      </c>
      <c r="P252" s="4">
        <f>SUM(P233:P250)</f>
        <v>231436</v>
      </c>
    </row>
    <row r="253" spans="2:17" ht="15.75" thickTop="1" x14ac:dyDescent="0.25">
      <c r="E253" t="s">
        <v>28</v>
      </c>
      <c r="F253" s="11">
        <f>D252-E252</f>
        <v>85902</v>
      </c>
      <c r="K253" t="s">
        <v>28</v>
      </c>
      <c r="L253" s="11">
        <f>J252-K252</f>
        <v>126300</v>
      </c>
      <c r="P253" t="s">
        <v>28</v>
      </c>
      <c r="Q253" s="11">
        <f>O252-P252</f>
        <v>28014</v>
      </c>
    </row>
    <row r="254" spans="2:17" ht="15.75" thickBot="1" x14ac:dyDescent="0.3"/>
    <row r="255" spans="2:17" ht="15.75" thickBot="1" x14ac:dyDescent="0.3">
      <c r="B255" s="48">
        <v>44922</v>
      </c>
      <c r="C255" s="49"/>
      <c r="D255" s="49"/>
      <c r="E255" s="50"/>
      <c r="F255" s="6"/>
      <c r="H255" s="48">
        <v>44922</v>
      </c>
      <c r="I255" s="49"/>
      <c r="J255" s="49"/>
      <c r="K255" s="50"/>
      <c r="L255" s="6"/>
      <c r="M255" s="48">
        <v>44922</v>
      </c>
      <c r="N255" s="49"/>
      <c r="O255" s="49"/>
      <c r="P255" s="50"/>
      <c r="Q255" s="6"/>
    </row>
    <row r="256" spans="2:17" ht="15.75" thickTop="1" x14ac:dyDescent="0.25">
      <c r="B256" s="19" t="s">
        <v>0</v>
      </c>
      <c r="C256" s="20"/>
      <c r="D256" s="7">
        <v>51100</v>
      </c>
      <c r="E256" s="2"/>
      <c r="H256" s="19" t="s">
        <v>0</v>
      </c>
      <c r="I256" s="20"/>
      <c r="J256" s="7">
        <v>33600</v>
      </c>
      <c r="K256" s="2"/>
      <c r="M256" s="19" t="s">
        <v>0</v>
      </c>
      <c r="N256" s="20"/>
      <c r="O256" s="7">
        <v>27300</v>
      </c>
      <c r="P256" s="2"/>
    </row>
    <row r="257" spans="2:16" x14ac:dyDescent="0.25">
      <c r="B257" s="12" t="s">
        <v>1</v>
      </c>
      <c r="C257" s="13"/>
      <c r="D257" s="8">
        <v>14900</v>
      </c>
      <c r="E257" s="3"/>
      <c r="H257" s="12" t="s">
        <v>1</v>
      </c>
      <c r="I257" s="13"/>
      <c r="J257" s="8">
        <v>13400</v>
      </c>
      <c r="K257" s="3"/>
      <c r="M257" s="12" t="s">
        <v>1</v>
      </c>
      <c r="N257" s="13"/>
      <c r="O257" s="8">
        <v>72400</v>
      </c>
      <c r="P257" s="3"/>
    </row>
    <row r="258" spans="2:16" x14ac:dyDescent="0.25">
      <c r="B258" s="12" t="s">
        <v>2</v>
      </c>
      <c r="C258" s="13"/>
      <c r="D258" s="8">
        <v>67400</v>
      </c>
      <c r="E258" s="3"/>
      <c r="H258" s="12" t="s">
        <v>2</v>
      </c>
      <c r="I258" s="13"/>
      <c r="J258" s="8">
        <v>75900</v>
      </c>
      <c r="K258" s="3"/>
      <c r="M258" s="12" t="s">
        <v>2</v>
      </c>
      <c r="N258" s="13"/>
      <c r="O258" s="8">
        <v>48600</v>
      </c>
      <c r="P258" s="3"/>
    </row>
    <row r="259" spans="2:16" x14ac:dyDescent="0.25">
      <c r="B259" s="12" t="s">
        <v>3</v>
      </c>
      <c r="C259" s="13"/>
      <c r="D259" s="8">
        <v>20000</v>
      </c>
      <c r="E259" s="3"/>
      <c r="H259" s="12" t="s">
        <v>3</v>
      </c>
      <c r="I259" s="13"/>
      <c r="J259" s="8">
        <v>8100</v>
      </c>
      <c r="K259" s="3"/>
      <c r="M259" s="12" t="s">
        <v>3</v>
      </c>
      <c r="N259" s="13"/>
      <c r="O259" s="8">
        <v>8400</v>
      </c>
      <c r="P259" s="3"/>
    </row>
    <row r="260" spans="2:16" x14ac:dyDescent="0.25">
      <c r="B260" s="12" t="s">
        <v>4</v>
      </c>
      <c r="C260" s="13"/>
      <c r="D260" s="8">
        <v>93800</v>
      </c>
      <c r="E260" s="3"/>
      <c r="H260" s="12" t="s">
        <v>4</v>
      </c>
      <c r="I260" s="13"/>
      <c r="J260" s="8">
        <v>100000</v>
      </c>
      <c r="K260" s="3"/>
      <c r="M260" s="12" t="s">
        <v>4</v>
      </c>
      <c r="N260" s="13"/>
      <c r="O260" s="8">
        <v>34200</v>
      </c>
      <c r="P260" s="3"/>
    </row>
    <row r="261" spans="2:16" x14ac:dyDescent="0.25">
      <c r="B261" s="12" t="s">
        <v>5</v>
      </c>
      <c r="C261" s="13"/>
      <c r="D261" s="8">
        <v>4200</v>
      </c>
      <c r="E261" s="3"/>
      <c r="H261" s="12" t="s">
        <v>5</v>
      </c>
      <c r="I261" s="13"/>
      <c r="J261" s="8">
        <v>4600</v>
      </c>
      <c r="K261" s="3"/>
      <c r="M261" s="12" t="s">
        <v>5</v>
      </c>
      <c r="N261" s="13"/>
      <c r="O261" s="8">
        <v>1900</v>
      </c>
      <c r="P261" s="3"/>
    </row>
    <row r="262" spans="2:16" x14ac:dyDescent="0.25">
      <c r="B262" s="12" t="s">
        <v>6</v>
      </c>
      <c r="C262" s="13"/>
      <c r="D262" s="8">
        <v>4000</v>
      </c>
      <c r="E262" s="3"/>
      <c r="H262" s="12" t="s">
        <v>6</v>
      </c>
      <c r="I262" s="13"/>
      <c r="J262" s="8">
        <v>1200</v>
      </c>
      <c r="K262" s="3"/>
      <c r="M262" s="12" t="s">
        <v>6</v>
      </c>
      <c r="N262" s="13"/>
      <c r="O262" s="8">
        <v>2500</v>
      </c>
      <c r="P262" s="3"/>
    </row>
    <row r="263" spans="2:16" x14ac:dyDescent="0.25">
      <c r="B263" s="12" t="s">
        <v>7</v>
      </c>
      <c r="C263" s="13"/>
      <c r="D263" s="8">
        <v>46000</v>
      </c>
      <c r="E263" s="3"/>
      <c r="H263" s="12" t="s">
        <v>7</v>
      </c>
      <c r="I263" s="13"/>
      <c r="J263" s="8">
        <v>40000</v>
      </c>
      <c r="K263" s="3"/>
      <c r="M263" s="12" t="s">
        <v>7</v>
      </c>
      <c r="N263" s="13"/>
      <c r="O263" s="8">
        <v>40000</v>
      </c>
      <c r="P263" s="3"/>
    </row>
    <row r="264" spans="2:16" x14ac:dyDescent="0.25">
      <c r="B264" s="12" t="s">
        <v>8</v>
      </c>
      <c r="C264" s="13"/>
      <c r="E264" s="8"/>
      <c r="H264" s="12" t="s">
        <v>8</v>
      </c>
      <c r="I264" s="13"/>
      <c r="K264" s="8"/>
      <c r="M264" s="12" t="s">
        <v>8</v>
      </c>
      <c r="N264" s="13"/>
      <c r="P264" s="8"/>
    </row>
    <row r="265" spans="2:16" x14ac:dyDescent="0.25">
      <c r="B265" s="12" t="s">
        <v>9</v>
      </c>
      <c r="C265" s="13"/>
      <c r="D265" s="8"/>
      <c r="E265" s="3"/>
      <c r="H265" s="12" t="s">
        <v>9</v>
      </c>
      <c r="I265" s="13"/>
      <c r="J265" s="8"/>
      <c r="K265" s="3"/>
      <c r="M265" s="12" t="s">
        <v>9</v>
      </c>
      <c r="N265" s="13"/>
      <c r="O265" s="8">
        <v>276324</v>
      </c>
      <c r="P265" s="3"/>
    </row>
    <row r="266" spans="2:16" x14ac:dyDescent="0.25">
      <c r="B266" s="12" t="s">
        <v>35</v>
      </c>
      <c r="C266" s="13"/>
      <c r="D266" s="8"/>
      <c r="E266" s="3"/>
      <c r="H266" s="12" t="s">
        <v>35</v>
      </c>
      <c r="I266" s="13"/>
      <c r="J266" s="8"/>
      <c r="K266" s="3"/>
      <c r="M266" s="12" t="s">
        <v>35</v>
      </c>
      <c r="N266" s="13"/>
      <c r="O266" s="8">
        <v>223350</v>
      </c>
      <c r="P266" s="3"/>
    </row>
    <row r="267" spans="2:16" x14ac:dyDescent="0.25">
      <c r="B267" s="12"/>
      <c r="C267" s="13"/>
      <c r="D267" s="3" t="s">
        <v>33</v>
      </c>
      <c r="E267" s="3" t="s">
        <v>34</v>
      </c>
      <c r="H267" s="12"/>
      <c r="I267" s="13"/>
      <c r="J267" s="3" t="s">
        <v>33</v>
      </c>
      <c r="K267" s="3" t="s">
        <v>34</v>
      </c>
      <c r="M267" s="12"/>
      <c r="N267" s="13"/>
      <c r="O267" s="3" t="s">
        <v>33</v>
      </c>
      <c r="P267" s="3" t="s">
        <v>34</v>
      </c>
    </row>
    <row r="268" spans="2:16" x14ac:dyDescent="0.25">
      <c r="B268" s="12" t="s">
        <v>11</v>
      </c>
      <c r="C268" s="13"/>
      <c r="D268" s="3">
        <v>5700</v>
      </c>
      <c r="E268" s="9">
        <v>3300</v>
      </c>
      <c r="H268" s="12" t="s">
        <v>11</v>
      </c>
      <c r="I268" s="13"/>
      <c r="J268" s="3"/>
      <c r="K268" s="9">
        <v>18250</v>
      </c>
      <c r="M268" s="12" t="s">
        <v>11</v>
      </c>
      <c r="N268" s="13"/>
      <c r="O268" s="3"/>
      <c r="P268" s="9">
        <v>10000</v>
      </c>
    </row>
    <row r="269" spans="2:16" x14ac:dyDescent="0.25">
      <c r="B269" s="18" t="s">
        <v>24</v>
      </c>
      <c r="C269" s="13"/>
      <c r="D269" s="3"/>
      <c r="E269" s="9">
        <v>2700</v>
      </c>
      <c r="H269" s="18" t="s">
        <v>24</v>
      </c>
      <c r="I269" s="13"/>
      <c r="J269" s="3"/>
      <c r="K269" s="9">
        <v>2700</v>
      </c>
      <c r="M269" s="18" t="s">
        <v>24</v>
      </c>
      <c r="N269" s="13"/>
      <c r="O269" s="3"/>
      <c r="P269" s="9">
        <v>4500</v>
      </c>
    </row>
    <row r="270" spans="2:16" x14ac:dyDescent="0.25">
      <c r="B270" s="18" t="s">
        <v>25</v>
      </c>
      <c r="C270" s="13"/>
      <c r="D270" s="3"/>
      <c r="E270" s="9">
        <v>100000</v>
      </c>
      <c r="H270" s="18" t="s">
        <v>25</v>
      </c>
      <c r="I270" s="13"/>
      <c r="J270" s="3"/>
      <c r="K270" s="9">
        <v>100000</v>
      </c>
      <c r="M270" s="18" t="s">
        <v>25</v>
      </c>
      <c r="N270" s="13"/>
      <c r="O270" s="3"/>
      <c r="P270" s="9">
        <v>100000</v>
      </c>
    </row>
    <row r="271" spans="2:16" x14ac:dyDescent="0.25">
      <c r="B271" s="18" t="s">
        <v>26</v>
      </c>
      <c r="C271" s="13"/>
      <c r="D271" s="3"/>
      <c r="E271" s="9">
        <v>25000</v>
      </c>
      <c r="H271" s="18" t="s">
        <v>26</v>
      </c>
      <c r="I271" s="13"/>
      <c r="J271" s="3"/>
      <c r="K271" s="9">
        <v>25000</v>
      </c>
      <c r="M271" s="18" t="s">
        <v>26</v>
      </c>
      <c r="N271" s="13"/>
      <c r="O271" s="3"/>
      <c r="P271" s="9">
        <v>25000</v>
      </c>
    </row>
    <row r="272" spans="2:16" x14ac:dyDescent="0.25">
      <c r="B272" s="18" t="s">
        <v>15</v>
      </c>
      <c r="C272" s="13"/>
      <c r="D272" s="3"/>
      <c r="E272" s="9"/>
      <c r="H272" s="18" t="s">
        <v>15</v>
      </c>
      <c r="I272" s="13"/>
      <c r="J272" s="3"/>
      <c r="K272" s="9"/>
      <c r="M272" s="18" t="s">
        <v>15</v>
      </c>
      <c r="N272" s="13"/>
      <c r="O272" s="3"/>
      <c r="P272" s="9"/>
    </row>
    <row r="273" spans="2:16" x14ac:dyDescent="0.25">
      <c r="B273" s="12" t="s">
        <v>16</v>
      </c>
      <c r="C273" s="13"/>
      <c r="D273" s="3"/>
      <c r="E273" s="9"/>
      <c r="H273" s="12" t="s">
        <v>16</v>
      </c>
      <c r="I273" s="13"/>
      <c r="J273" s="3"/>
      <c r="K273" s="9"/>
      <c r="M273" s="12" t="s">
        <v>16</v>
      </c>
      <c r="N273" s="13"/>
      <c r="O273" s="3"/>
      <c r="P273" s="9"/>
    </row>
    <row r="274" spans="2:16" x14ac:dyDescent="0.25">
      <c r="B274" s="12" t="s">
        <v>17</v>
      </c>
      <c r="C274" s="13"/>
      <c r="D274" s="3"/>
      <c r="E274" s="9"/>
      <c r="H274" s="12" t="s">
        <v>17</v>
      </c>
      <c r="I274" s="13"/>
      <c r="J274" s="3"/>
      <c r="K274" s="9"/>
      <c r="M274" s="12" t="s">
        <v>17</v>
      </c>
      <c r="N274" s="13"/>
      <c r="O274" s="3"/>
      <c r="P274" s="9"/>
    </row>
    <row r="275" spans="2:16" x14ac:dyDescent="0.25">
      <c r="B275" s="12" t="s">
        <v>18</v>
      </c>
      <c r="C275" s="13"/>
      <c r="D275" s="3"/>
      <c r="E275" s="9"/>
      <c r="H275" s="12" t="s">
        <v>18</v>
      </c>
      <c r="I275" s="13"/>
      <c r="J275" s="3"/>
      <c r="K275" s="9"/>
      <c r="M275" s="12" t="s">
        <v>18</v>
      </c>
      <c r="N275" s="13"/>
      <c r="O275" s="3"/>
      <c r="P275" s="9"/>
    </row>
    <row r="276" spans="2:16" x14ac:dyDescent="0.25">
      <c r="B276" s="12" t="s">
        <v>19</v>
      </c>
      <c r="C276" s="13"/>
      <c r="D276" s="3"/>
      <c r="H276" s="12" t="s">
        <v>19</v>
      </c>
      <c r="I276" s="13"/>
      <c r="J276" s="3"/>
      <c r="M276" s="12" t="s">
        <v>19</v>
      </c>
      <c r="N276" s="13"/>
      <c r="O276" s="3"/>
    </row>
    <row r="277" spans="2:16" x14ac:dyDescent="0.25">
      <c r="B277" s="12" t="s">
        <v>20</v>
      </c>
      <c r="C277" s="13"/>
      <c r="D277" s="3"/>
      <c r="E277" s="9"/>
      <c r="H277" s="12" t="s">
        <v>20</v>
      </c>
      <c r="I277" s="13"/>
      <c r="J277" s="3"/>
      <c r="K277" s="9"/>
      <c r="M277" s="12" t="s">
        <v>20</v>
      </c>
      <c r="N277" s="13"/>
      <c r="O277" s="3"/>
      <c r="P277" s="9"/>
    </row>
    <row r="278" spans="2:16" x14ac:dyDescent="0.25">
      <c r="B278" s="12" t="s">
        <v>21</v>
      </c>
      <c r="C278" s="13"/>
      <c r="D278" s="3"/>
      <c r="E278" s="9"/>
      <c r="H278" s="12" t="s">
        <v>21</v>
      </c>
      <c r="I278" s="13"/>
      <c r="J278" s="3"/>
      <c r="K278" s="9"/>
      <c r="M278" s="12" t="s">
        <v>21</v>
      </c>
      <c r="N278" s="13"/>
      <c r="O278" s="3"/>
      <c r="P278" s="9"/>
    </row>
    <row r="279" spans="2:16" x14ac:dyDescent="0.25">
      <c r="B279" s="12" t="s">
        <v>22</v>
      </c>
      <c r="C279" s="13"/>
      <c r="D279" s="3"/>
      <c r="E279" s="9"/>
      <c r="H279" s="12" t="s">
        <v>22</v>
      </c>
      <c r="I279" s="13"/>
      <c r="J279" s="3"/>
      <c r="K279" s="9"/>
      <c r="M279" s="12" t="s">
        <v>22</v>
      </c>
      <c r="N279" s="13"/>
      <c r="O279" s="3"/>
      <c r="P279" s="9"/>
    </row>
    <row r="280" spans="2:16" x14ac:dyDescent="0.25">
      <c r="B280" s="12" t="s">
        <v>23</v>
      </c>
      <c r="C280" s="13"/>
      <c r="D280" s="3"/>
      <c r="E280" s="9"/>
      <c r="H280" s="12" t="s">
        <v>23</v>
      </c>
      <c r="I280" s="13"/>
      <c r="J280" s="3"/>
      <c r="K280" s="9"/>
      <c r="M280" s="12" t="s">
        <v>23</v>
      </c>
      <c r="N280" s="13"/>
      <c r="O280" s="3"/>
      <c r="P280" s="9"/>
    </row>
    <row r="281" spans="2:16" x14ac:dyDescent="0.25">
      <c r="B281" s="12" t="s">
        <v>12</v>
      </c>
      <c r="C281" s="13"/>
      <c r="D281" s="3"/>
      <c r="E281" s="9">
        <v>49000</v>
      </c>
      <c r="H281" s="12" t="s">
        <v>12</v>
      </c>
      <c r="I281" s="13"/>
      <c r="J281" s="3"/>
      <c r="K281" s="9"/>
      <c r="M281" s="12" t="s">
        <v>12</v>
      </c>
      <c r="N281" s="13"/>
      <c r="O281" s="3"/>
      <c r="P281" s="9"/>
    </row>
    <row r="282" spans="2:16" x14ac:dyDescent="0.25">
      <c r="B282" s="12" t="s">
        <v>13</v>
      </c>
      <c r="C282" s="13"/>
      <c r="D282" s="3"/>
      <c r="E282" s="9"/>
      <c r="H282" s="12" t="s">
        <v>13</v>
      </c>
      <c r="I282" s="13"/>
      <c r="J282" s="3"/>
      <c r="K282" s="9"/>
      <c r="M282" s="12" t="s">
        <v>13</v>
      </c>
      <c r="N282" s="13"/>
      <c r="O282" s="3"/>
      <c r="P282" s="9"/>
    </row>
    <row r="283" spans="2:16" x14ac:dyDescent="0.25">
      <c r="B283" s="12" t="s">
        <v>14</v>
      </c>
      <c r="C283" s="13"/>
      <c r="D283" s="3"/>
      <c r="E283" s="9"/>
      <c r="H283" s="12" t="s">
        <v>14</v>
      </c>
      <c r="I283" s="13"/>
      <c r="J283" s="3"/>
      <c r="K283" s="9"/>
      <c r="M283" s="12" t="s">
        <v>14</v>
      </c>
      <c r="N283" s="13"/>
      <c r="O283" s="3"/>
      <c r="P283" s="9"/>
    </row>
    <row r="284" spans="2:16" x14ac:dyDescent="0.25">
      <c r="B284" s="12" t="s">
        <v>102</v>
      </c>
      <c r="C284" s="13"/>
      <c r="D284" s="3"/>
      <c r="E284" s="9">
        <v>22000</v>
      </c>
      <c r="H284" s="12" t="s">
        <v>102</v>
      </c>
      <c r="I284" s="13"/>
      <c r="J284" s="3"/>
      <c r="K284" s="9"/>
      <c r="M284" s="12" t="s">
        <v>102</v>
      </c>
      <c r="N284" s="13"/>
      <c r="O284" s="3"/>
      <c r="P284" s="9"/>
    </row>
    <row r="285" spans="2:16" x14ac:dyDescent="0.25">
      <c r="B285" s="12" t="s">
        <v>31</v>
      </c>
      <c r="C285" s="13"/>
      <c r="D285" s="3" t="s">
        <v>101</v>
      </c>
      <c r="E285" s="9">
        <v>28750</v>
      </c>
      <c r="H285" s="12" t="s">
        <v>31</v>
      </c>
      <c r="I285" s="13"/>
      <c r="J285" s="3" t="s">
        <v>103</v>
      </c>
      <c r="K285" s="9">
        <v>39000</v>
      </c>
      <c r="M285" s="12" t="s">
        <v>31</v>
      </c>
      <c r="N285" s="13"/>
      <c r="O285" s="3" t="s">
        <v>105</v>
      </c>
      <c r="P285" s="9">
        <v>353800</v>
      </c>
    </row>
    <row r="286" spans="2:16" x14ac:dyDescent="0.25">
      <c r="B286" s="12" t="s">
        <v>32</v>
      </c>
      <c r="C286" s="13"/>
      <c r="D286" s="3" t="s">
        <v>43</v>
      </c>
      <c r="E286" s="9">
        <v>13000</v>
      </c>
      <c r="H286" s="12" t="s">
        <v>32</v>
      </c>
      <c r="I286" s="13"/>
      <c r="J286" s="3" t="s">
        <v>46</v>
      </c>
      <c r="K286" s="9">
        <v>107000</v>
      </c>
      <c r="M286" s="12" t="s">
        <v>32</v>
      </c>
      <c r="N286" s="13"/>
      <c r="O286" s="3" t="s">
        <v>104</v>
      </c>
      <c r="P286" s="9">
        <v>157930</v>
      </c>
    </row>
    <row r="287" spans="2:16" x14ac:dyDescent="0.25">
      <c r="B287" s="14"/>
      <c r="C287" s="15"/>
      <c r="D287" s="3" t="s">
        <v>29</v>
      </c>
      <c r="E287" s="3" t="s">
        <v>30</v>
      </c>
      <c r="H287" s="14"/>
      <c r="I287" s="15"/>
      <c r="J287" s="3" t="s">
        <v>29</v>
      </c>
      <c r="K287" s="3" t="s">
        <v>30</v>
      </c>
      <c r="M287" s="14"/>
      <c r="N287" s="15"/>
      <c r="O287" s="3" t="s">
        <v>29</v>
      </c>
      <c r="P287" s="3" t="s">
        <v>30</v>
      </c>
    </row>
    <row r="288" spans="2:16" ht="15.75" thickBot="1" x14ac:dyDescent="0.3">
      <c r="B288" s="16" t="s">
        <v>28</v>
      </c>
      <c r="C288" s="17"/>
      <c r="D288" s="10">
        <f>SUM(D256:D266)</f>
        <v>301400</v>
      </c>
      <c r="E288" s="4">
        <f>SUM(E269:E286)</f>
        <v>240450</v>
      </c>
      <c r="H288" s="16" t="s">
        <v>28</v>
      </c>
      <c r="I288" s="17"/>
      <c r="J288" s="10">
        <f>SUM(J256:J266)</f>
        <v>276800</v>
      </c>
      <c r="K288" s="4">
        <f>SUM(K269:K286)</f>
        <v>273700</v>
      </c>
      <c r="M288" s="16" t="s">
        <v>28</v>
      </c>
      <c r="N288" s="17"/>
      <c r="O288" s="10">
        <f>SUM(O256:O266)</f>
        <v>734974</v>
      </c>
      <c r="P288" s="4">
        <f>SUM(P269:P286)</f>
        <v>641230</v>
      </c>
    </row>
    <row r="289" spans="5:17" ht="15.75" thickTop="1" x14ac:dyDescent="0.25">
      <c r="E289" t="s">
        <v>28</v>
      </c>
      <c r="F289" s="11">
        <f>D288-E288</f>
        <v>60950</v>
      </c>
      <c r="K289" t="s">
        <v>28</v>
      </c>
      <c r="L289" s="11">
        <f>J288-K288</f>
        <v>3100</v>
      </c>
      <c r="P289" t="s">
        <v>28</v>
      </c>
      <c r="Q289" s="11">
        <f>O288-P288</f>
        <v>93744</v>
      </c>
    </row>
  </sheetData>
  <mergeCells count="24">
    <mergeCell ref="M255:P255"/>
    <mergeCell ref="B219:E219"/>
    <mergeCell ref="M147:P147"/>
    <mergeCell ref="M183:P183"/>
    <mergeCell ref="H183:K183"/>
    <mergeCell ref="B183:E183"/>
    <mergeCell ref="H219:K219"/>
    <mergeCell ref="M219:P219"/>
    <mergeCell ref="H255:K255"/>
    <mergeCell ref="B255:E255"/>
    <mergeCell ref="M2:P2"/>
    <mergeCell ref="B38:E38"/>
    <mergeCell ref="H38:K38"/>
    <mergeCell ref="M38:P38"/>
    <mergeCell ref="H75:K75"/>
    <mergeCell ref="M75:P75"/>
    <mergeCell ref="B75:E75"/>
    <mergeCell ref="B2:E2"/>
    <mergeCell ref="H2:K2"/>
    <mergeCell ref="M111:P111"/>
    <mergeCell ref="H147:K147"/>
    <mergeCell ref="B147:E147"/>
    <mergeCell ref="B111:E111"/>
    <mergeCell ref="H111:K1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F2CF-A38E-4719-A4B5-0D1815270664}">
  <dimension ref="A1:V249"/>
  <sheetViews>
    <sheetView topLeftCell="A160" zoomScale="55" zoomScaleNormal="55" workbookViewId="0">
      <selection activeCell="V225" sqref="V225"/>
    </sheetView>
  </sheetViews>
  <sheetFormatPr baseColWidth="10" defaultRowHeight="15" x14ac:dyDescent="0.25"/>
  <cols>
    <col min="4" max="4" width="16" bestFit="1" customWidth="1"/>
    <col min="5" max="5" width="15" customWidth="1"/>
    <col min="6" max="6" width="15.85546875" customWidth="1"/>
    <col min="9" max="9" width="16.140625" customWidth="1"/>
    <col min="10" max="10" width="15.28515625" customWidth="1"/>
    <col min="11" max="11" width="17.85546875" customWidth="1"/>
    <col min="14" max="14" width="17.85546875" customWidth="1"/>
    <col min="15" max="15" width="15.140625" customWidth="1"/>
    <col min="16" max="16" width="16.7109375" customWidth="1"/>
    <col min="19" max="19" width="15.7109375" customWidth="1"/>
    <col min="20" max="20" width="17.85546875" customWidth="1"/>
    <col min="21" max="21" width="18" customWidth="1"/>
    <col min="22" max="22" width="18.140625" customWidth="1"/>
  </cols>
  <sheetData>
    <row r="1" spans="2:22" ht="15.75" thickBot="1" x14ac:dyDescent="0.3"/>
    <row r="2" spans="2:22" ht="15.75" thickBot="1" x14ac:dyDescent="0.3">
      <c r="B2" s="48">
        <v>44932</v>
      </c>
      <c r="C2" s="49"/>
      <c r="D2" s="49"/>
      <c r="E2" s="50"/>
      <c r="F2" s="6"/>
      <c r="G2" s="48">
        <v>44933</v>
      </c>
      <c r="H2" s="49"/>
      <c r="I2" s="49"/>
      <c r="J2" s="50"/>
      <c r="K2" s="6"/>
      <c r="L2" s="48">
        <v>44936</v>
      </c>
      <c r="M2" s="49"/>
      <c r="N2" s="49"/>
      <c r="O2" s="50"/>
      <c r="P2" s="6"/>
      <c r="Q2" s="48">
        <v>44937</v>
      </c>
      <c r="R2" s="49"/>
      <c r="S2" s="49"/>
      <c r="T2" s="50"/>
      <c r="U2" s="6"/>
    </row>
    <row r="3" spans="2:22" ht="15.75" thickTop="1" x14ac:dyDescent="0.25">
      <c r="B3" s="19" t="s">
        <v>0</v>
      </c>
      <c r="C3" s="20"/>
      <c r="D3" s="7">
        <v>12600</v>
      </c>
      <c r="E3" s="2"/>
      <c r="G3" s="19" t="s">
        <v>0</v>
      </c>
      <c r="H3" s="20"/>
      <c r="I3" s="7">
        <v>22050</v>
      </c>
      <c r="J3" s="2"/>
      <c r="L3" s="19" t="s">
        <v>0</v>
      </c>
      <c r="M3" s="20"/>
      <c r="N3" s="7">
        <v>50750</v>
      </c>
      <c r="O3" s="2"/>
      <c r="Q3" s="19" t="s">
        <v>0</v>
      </c>
      <c r="R3" s="20"/>
      <c r="S3" s="7">
        <v>44000</v>
      </c>
      <c r="T3" s="2"/>
      <c r="V3" s="11">
        <f>SUM(F36+K36+P36+U36+F108+K108+P108+U108+F144+K144+P144+U144+F172+K172+P172+U172+F214+K214+P214+U214+F249+K249+P249+U249+F72+K72+U72+P72+F179+K179+P179+U179)</f>
        <v>1490105</v>
      </c>
    </row>
    <row r="4" spans="2:22" x14ac:dyDescent="0.25">
      <c r="B4" s="12" t="s">
        <v>1</v>
      </c>
      <c r="C4" s="13"/>
      <c r="D4" s="8">
        <v>20800</v>
      </c>
      <c r="E4" s="3"/>
      <c r="G4" s="12" t="s">
        <v>1</v>
      </c>
      <c r="H4" s="13"/>
      <c r="I4" s="8">
        <v>6700</v>
      </c>
      <c r="J4" s="3"/>
      <c r="L4" s="12" t="s">
        <v>1</v>
      </c>
      <c r="M4" s="13"/>
      <c r="N4" s="8">
        <v>20000</v>
      </c>
      <c r="O4" s="3"/>
      <c r="Q4" s="12" t="s">
        <v>1</v>
      </c>
      <c r="R4" s="13"/>
      <c r="S4" s="8">
        <v>18000</v>
      </c>
      <c r="T4" s="3"/>
    </row>
    <row r="5" spans="2:22" x14ac:dyDescent="0.25">
      <c r="B5" s="12" t="s">
        <v>2</v>
      </c>
      <c r="C5" s="13"/>
      <c r="D5" s="8">
        <v>130000</v>
      </c>
      <c r="E5" s="3"/>
      <c r="G5" s="12" t="s">
        <v>2</v>
      </c>
      <c r="H5" s="13"/>
      <c r="I5" s="8">
        <v>28100</v>
      </c>
      <c r="J5" s="3"/>
      <c r="L5" s="12" t="s">
        <v>2</v>
      </c>
      <c r="M5" s="13"/>
      <c r="N5" s="8">
        <v>73800</v>
      </c>
      <c r="O5" s="3"/>
      <c r="Q5" s="12" t="s">
        <v>2</v>
      </c>
      <c r="R5" s="13"/>
      <c r="S5" s="8">
        <v>63700</v>
      </c>
      <c r="T5" s="3"/>
    </row>
    <row r="6" spans="2:22" x14ac:dyDescent="0.25">
      <c r="B6" s="12" t="s">
        <v>3</v>
      </c>
      <c r="C6" s="13"/>
      <c r="D6" s="8">
        <v>7600</v>
      </c>
      <c r="E6" s="3"/>
      <c r="G6" s="12" t="s">
        <v>3</v>
      </c>
      <c r="H6" s="13"/>
      <c r="I6" s="8">
        <v>3100</v>
      </c>
      <c r="J6" s="3"/>
      <c r="L6" s="12" t="s">
        <v>3</v>
      </c>
      <c r="M6" s="13"/>
      <c r="N6" s="8">
        <v>12100</v>
      </c>
      <c r="O6" s="3"/>
      <c r="Q6" s="12" t="s">
        <v>3</v>
      </c>
      <c r="R6" s="13"/>
      <c r="S6" s="8">
        <v>12800</v>
      </c>
      <c r="T6" s="3"/>
    </row>
    <row r="7" spans="2:22" x14ac:dyDescent="0.25">
      <c r="B7" s="12" t="s">
        <v>4</v>
      </c>
      <c r="C7" s="13"/>
      <c r="D7" s="8">
        <v>36400</v>
      </c>
      <c r="E7" s="3"/>
      <c r="G7" s="12" t="s">
        <v>4</v>
      </c>
      <c r="H7" s="13"/>
      <c r="I7" s="8">
        <v>19200</v>
      </c>
      <c r="J7" s="3"/>
      <c r="L7" s="12" t="s">
        <v>4</v>
      </c>
      <c r="M7" s="13"/>
      <c r="N7" s="8">
        <v>62200</v>
      </c>
      <c r="O7" s="3"/>
      <c r="Q7" s="12" t="s">
        <v>4</v>
      </c>
      <c r="R7" s="13"/>
      <c r="S7" s="8">
        <v>44200</v>
      </c>
      <c r="T7" s="3"/>
    </row>
    <row r="8" spans="2:22" x14ac:dyDescent="0.25">
      <c r="B8" s="12" t="s">
        <v>5</v>
      </c>
      <c r="C8" s="13"/>
      <c r="D8" s="8">
        <v>8800</v>
      </c>
      <c r="E8" s="3"/>
      <c r="G8" s="12" t="s">
        <v>5</v>
      </c>
      <c r="H8" s="13"/>
      <c r="I8" s="8">
        <v>4600</v>
      </c>
      <c r="J8" s="3"/>
      <c r="L8" s="12" t="s">
        <v>5</v>
      </c>
      <c r="M8" s="13"/>
      <c r="N8" s="8">
        <v>3000</v>
      </c>
      <c r="O8" s="3"/>
      <c r="Q8" s="12" t="s">
        <v>5</v>
      </c>
      <c r="R8" s="13"/>
      <c r="S8" s="8">
        <v>2700</v>
      </c>
      <c r="T8" s="3"/>
    </row>
    <row r="9" spans="2:22" x14ac:dyDescent="0.25">
      <c r="B9" s="12" t="s">
        <v>6</v>
      </c>
      <c r="C9" s="13"/>
      <c r="D9" s="8">
        <v>10100</v>
      </c>
      <c r="E9" s="3"/>
      <c r="G9" s="12" t="s">
        <v>6</v>
      </c>
      <c r="H9" s="13"/>
      <c r="I9" s="8">
        <v>15300</v>
      </c>
      <c r="J9" s="3"/>
      <c r="L9" s="12" t="s">
        <v>6</v>
      </c>
      <c r="M9" s="13"/>
      <c r="N9" s="8">
        <v>4500</v>
      </c>
      <c r="O9" s="3"/>
      <c r="Q9" s="12" t="s">
        <v>6</v>
      </c>
      <c r="R9" s="13"/>
      <c r="S9" s="8">
        <v>9000</v>
      </c>
      <c r="T9" s="3"/>
    </row>
    <row r="10" spans="2:22" x14ac:dyDescent="0.25">
      <c r="B10" s="12" t="s">
        <v>7</v>
      </c>
      <c r="C10" s="13"/>
      <c r="D10" s="8"/>
      <c r="E10" s="3"/>
      <c r="G10" s="12" t="s">
        <v>7</v>
      </c>
      <c r="H10" s="13"/>
      <c r="I10" s="8">
        <v>52471</v>
      </c>
      <c r="J10" s="3"/>
      <c r="L10" s="12" t="s">
        <v>7</v>
      </c>
      <c r="M10" s="13"/>
      <c r="N10" s="8">
        <v>45000</v>
      </c>
      <c r="O10" s="3"/>
      <c r="Q10" s="12" t="s">
        <v>7</v>
      </c>
      <c r="R10" s="13"/>
      <c r="S10" s="8">
        <v>40000</v>
      </c>
      <c r="T10" s="3"/>
    </row>
    <row r="11" spans="2:22" x14ac:dyDescent="0.25">
      <c r="B11" s="12" t="s">
        <v>8</v>
      </c>
      <c r="C11" s="13"/>
      <c r="E11" s="8"/>
      <c r="G11" s="12" t="s">
        <v>8</v>
      </c>
      <c r="H11" s="13"/>
      <c r="J11" s="8"/>
      <c r="L11" s="12" t="s">
        <v>8</v>
      </c>
      <c r="M11" s="13"/>
      <c r="O11" s="8"/>
      <c r="Q11" s="12" t="s">
        <v>8</v>
      </c>
      <c r="R11" s="13"/>
      <c r="T11" s="8"/>
    </row>
    <row r="12" spans="2:22" x14ac:dyDescent="0.25">
      <c r="B12" s="12" t="s">
        <v>9</v>
      </c>
      <c r="C12" s="13"/>
      <c r="D12" s="8"/>
      <c r="E12" s="3"/>
      <c r="G12" s="12" t="s">
        <v>9</v>
      </c>
      <c r="H12" s="13"/>
      <c r="I12" s="8"/>
      <c r="J12" s="3"/>
      <c r="L12" s="12" t="s">
        <v>9</v>
      </c>
      <c r="M12" s="13"/>
      <c r="N12" s="8"/>
      <c r="O12" s="3"/>
      <c r="Q12" s="12" t="s">
        <v>9</v>
      </c>
      <c r="R12" s="13"/>
      <c r="S12" s="8"/>
      <c r="T12" s="3"/>
    </row>
    <row r="13" spans="2:22" x14ac:dyDescent="0.25">
      <c r="B13" s="12" t="s">
        <v>35</v>
      </c>
      <c r="C13" s="13"/>
      <c r="D13" s="8">
        <v>6000</v>
      </c>
      <c r="E13" s="3"/>
      <c r="G13" s="12" t="s">
        <v>35</v>
      </c>
      <c r="H13" s="13"/>
      <c r="I13" s="8"/>
      <c r="J13" s="3"/>
      <c r="L13" s="12" t="s">
        <v>35</v>
      </c>
      <c r="M13" s="13"/>
      <c r="N13" s="8">
        <v>11600</v>
      </c>
      <c r="O13" s="3"/>
      <c r="Q13" s="12" t="s">
        <v>35</v>
      </c>
      <c r="R13" s="13"/>
      <c r="S13" s="8">
        <v>7600</v>
      </c>
      <c r="T13" s="3"/>
    </row>
    <row r="14" spans="2:22" x14ac:dyDescent="0.25">
      <c r="B14" s="12"/>
      <c r="C14" s="13"/>
      <c r="D14" s="3" t="s">
        <v>33</v>
      </c>
      <c r="E14" s="3" t="s">
        <v>34</v>
      </c>
      <c r="G14" s="12"/>
      <c r="H14" s="13"/>
      <c r="I14" s="3" t="s">
        <v>33</v>
      </c>
      <c r="J14" s="3" t="s">
        <v>34</v>
      </c>
      <c r="L14" s="12"/>
      <c r="M14" s="13"/>
      <c r="N14" s="3" t="s">
        <v>33</v>
      </c>
      <c r="O14" s="3" t="s">
        <v>34</v>
      </c>
      <c r="Q14" s="12"/>
      <c r="R14" s="13"/>
      <c r="S14" s="3" t="s">
        <v>33</v>
      </c>
      <c r="T14" s="3" t="s">
        <v>34</v>
      </c>
    </row>
    <row r="15" spans="2:22" x14ac:dyDescent="0.25">
      <c r="B15" s="12" t="s">
        <v>11</v>
      </c>
      <c r="C15" s="13"/>
      <c r="D15" s="3">
        <v>4400</v>
      </c>
      <c r="E15" s="9"/>
      <c r="G15" s="12" t="s">
        <v>11</v>
      </c>
      <c r="H15" s="13"/>
      <c r="I15" s="3"/>
      <c r="J15" s="9"/>
      <c r="L15" s="12" t="s">
        <v>11</v>
      </c>
      <c r="M15" s="13"/>
      <c r="N15" s="3">
        <v>2100</v>
      </c>
      <c r="O15" s="9"/>
      <c r="Q15" s="12" t="s">
        <v>11</v>
      </c>
      <c r="R15" s="13"/>
      <c r="S15" s="3">
        <v>1400</v>
      </c>
      <c r="T15" s="9"/>
    </row>
    <row r="16" spans="2:22" x14ac:dyDescent="0.25">
      <c r="B16" s="18" t="s">
        <v>24</v>
      </c>
      <c r="C16" s="13"/>
      <c r="D16" s="3"/>
      <c r="E16" s="9">
        <v>3000</v>
      </c>
      <c r="G16" s="18" t="s">
        <v>24</v>
      </c>
      <c r="H16" s="13"/>
      <c r="I16" s="3"/>
      <c r="J16" s="9">
        <v>3000</v>
      </c>
      <c r="L16" s="18" t="s">
        <v>24</v>
      </c>
      <c r="M16" s="13"/>
      <c r="N16" s="3"/>
      <c r="O16" s="9">
        <v>5000</v>
      </c>
      <c r="Q16" s="18" t="s">
        <v>24</v>
      </c>
      <c r="R16" s="13"/>
      <c r="S16" s="3"/>
      <c r="T16" s="9">
        <v>4000</v>
      </c>
    </row>
    <row r="17" spans="2:20" x14ac:dyDescent="0.25">
      <c r="B17" s="18" t="s">
        <v>25</v>
      </c>
      <c r="C17" s="13"/>
      <c r="D17" s="3"/>
      <c r="E17" s="9">
        <v>50000</v>
      </c>
      <c r="G17" s="18" t="s">
        <v>25</v>
      </c>
      <c r="H17" s="13"/>
      <c r="I17" s="3"/>
      <c r="J17" s="9">
        <v>50000</v>
      </c>
      <c r="L17" s="18" t="s">
        <v>25</v>
      </c>
      <c r="M17" s="13"/>
      <c r="N17" s="3"/>
      <c r="O17" s="9">
        <v>50000</v>
      </c>
      <c r="Q17" s="18" t="s">
        <v>25</v>
      </c>
      <c r="R17" s="13"/>
      <c r="S17" s="3"/>
      <c r="T17" s="9">
        <v>50000</v>
      </c>
    </row>
    <row r="18" spans="2:20" x14ac:dyDescent="0.25">
      <c r="B18" s="18" t="s">
        <v>26</v>
      </c>
      <c r="C18" s="13"/>
      <c r="D18" s="3"/>
      <c r="E18" s="9">
        <v>25000</v>
      </c>
      <c r="G18" s="18" t="s">
        <v>26</v>
      </c>
      <c r="H18" s="13"/>
      <c r="I18" s="3"/>
      <c r="J18" s="9"/>
      <c r="L18" s="18" t="s">
        <v>26</v>
      </c>
      <c r="M18" s="13"/>
      <c r="N18" s="3"/>
      <c r="O18" s="9">
        <v>25000</v>
      </c>
      <c r="Q18" s="18" t="s">
        <v>26</v>
      </c>
      <c r="R18" s="13"/>
      <c r="S18" s="3"/>
      <c r="T18" s="9">
        <v>25000</v>
      </c>
    </row>
    <row r="19" spans="2:20" x14ac:dyDescent="0.25">
      <c r="B19" s="18" t="s">
        <v>15</v>
      </c>
      <c r="C19" s="13"/>
      <c r="D19" s="3"/>
      <c r="E19" s="9"/>
      <c r="G19" s="18" t="s">
        <v>15</v>
      </c>
      <c r="H19" s="13"/>
      <c r="I19" s="3"/>
      <c r="J19" s="9">
        <v>78850</v>
      </c>
      <c r="L19" s="18" t="s">
        <v>15</v>
      </c>
      <c r="M19" s="13"/>
      <c r="N19" s="3"/>
      <c r="O19" s="9"/>
      <c r="Q19" s="18" t="s">
        <v>15</v>
      </c>
      <c r="R19" s="13"/>
      <c r="S19" s="3"/>
      <c r="T19" s="9"/>
    </row>
    <row r="20" spans="2:20" x14ac:dyDescent="0.25">
      <c r="B20" s="12" t="s">
        <v>16</v>
      </c>
      <c r="C20" s="13"/>
      <c r="D20" s="3"/>
      <c r="E20" s="9"/>
      <c r="G20" s="12" t="s">
        <v>16</v>
      </c>
      <c r="H20" s="13"/>
      <c r="I20" s="3"/>
      <c r="J20" s="9">
        <v>28000</v>
      </c>
      <c r="L20" s="12" t="s">
        <v>16</v>
      </c>
      <c r="M20" s="13"/>
      <c r="N20" s="3"/>
      <c r="O20" s="9"/>
      <c r="Q20" s="12" t="s">
        <v>16</v>
      </c>
      <c r="R20" s="13"/>
      <c r="S20" s="3"/>
      <c r="T20" s="9"/>
    </row>
    <row r="21" spans="2:20" x14ac:dyDescent="0.25">
      <c r="B21" s="12" t="s">
        <v>17</v>
      </c>
      <c r="C21" s="13"/>
      <c r="D21" s="3"/>
      <c r="E21" s="9"/>
      <c r="G21" s="12" t="s">
        <v>17</v>
      </c>
      <c r="H21" s="13"/>
      <c r="I21" s="3"/>
      <c r="J21" s="9"/>
      <c r="L21" s="12" t="s">
        <v>17</v>
      </c>
      <c r="M21" s="13"/>
      <c r="N21" s="3"/>
      <c r="O21" s="9"/>
      <c r="Q21" s="12" t="s">
        <v>17</v>
      </c>
      <c r="R21" s="13"/>
      <c r="S21" s="3"/>
      <c r="T21" s="9">
        <v>53200</v>
      </c>
    </row>
    <row r="22" spans="2:20" x14ac:dyDescent="0.25">
      <c r="B22" s="12" t="s">
        <v>18</v>
      </c>
      <c r="C22" s="13"/>
      <c r="D22" s="3"/>
      <c r="E22" s="9"/>
      <c r="G22" s="12" t="s">
        <v>18</v>
      </c>
      <c r="H22" s="13"/>
      <c r="I22" s="3"/>
      <c r="J22" s="9"/>
      <c r="L22" s="12" t="s">
        <v>18</v>
      </c>
      <c r="M22" s="13"/>
      <c r="N22" s="3"/>
      <c r="O22" s="9"/>
      <c r="Q22" s="12" t="s">
        <v>18</v>
      </c>
      <c r="R22" s="13"/>
      <c r="S22" s="3"/>
      <c r="T22" s="9">
        <v>42000</v>
      </c>
    </row>
    <row r="23" spans="2:20" x14ac:dyDescent="0.25">
      <c r="B23" s="12" t="s">
        <v>19</v>
      </c>
      <c r="C23" s="13"/>
      <c r="D23" s="3"/>
      <c r="G23" s="12" t="s">
        <v>19</v>
      </c>
      <c r="H23" s="13"/>
      <c r="I23" s="3"/>
      <c r="L23" s="12" t="s">
        <v>19</v>
      </c>
      <c r="M23" s="13"/>
      <c r="N23" s="3"/>
      <c r="Q23" s="12" t="s">
        <v>19</v>
      </c>
      <c r="R23" s="13"/>
      <c r="S23" s="3"/>
    </row>
    <row r="24" spans="2:20" x14ac:dyDescent="0.25">
      <c r="B24" s="12" t="s">
        <v>20</v>
      </c>
      <c r="C24" s="13"/>
      <c r="D24" s="3"/>
      <c r="E24" s="9"/>
      <c r="G24" s="12" t="s">
        <v>20</v>
      </c>
      <c r="H24" s="13"/>
      <c r="I24" s="3"/>
      <c r="J24" s="9"/>
      <c r="L24" s="12" t="s">
        <v>20</v>
      </c>
      <c r="M24" s="13"/>
      <c r="N24" s="3"/>
      <c r="O24" s="9"/>
      <c r="Q24" s="12" t="s">
        <v>20</v>
      </c>
      <c r="R24" s="13"/>
      <c r="S24" s="3"/>
      <c r="T24" s="9"/>
    </row>
    <row r="25" spans="2:20" x14ac:dyDescent="0.25">
      <c r="B25" s="12" t="s">
        <v>21</v>
      </c>
      <c r="C25" s="13"/>
      <c r="D25" s="3"/>
      <c r="E25" s="9"/>
      <c r="G25" s="12" t="s">
        <v>21</v>
      </c>
      <c r="H25" s="13"/>
      <c r="I25" s="3"/>
      <c r="J25" s="9"/>
      <c r="L25" s="12" t="s">
        <v>21</v>
      </c>
      <c r="M25" s="13"/>
      <c r="N25" s="3"/>
      <c r="O25" s="9"/>
      <c r="Q25" s="12" t="s">
        <v>21</v>
      </c>
      <c r="R25" s="13"/>
      <c r="S25" s="3"/>
      <c r="T25" s="9"/>
    </row>
    <row r="26" spans="2:20" x14ac:dyDescent="0.25">
      <c r="B26" s="12" t="s">
        <v>22</v>
      </c>
      <c r="C26" s="13"/>
      <c r="D26" s="3"/>
      <c r="E26" s="9"/>
      <c r="G26" s="12" t="s">
        <v>22</v>
      </c>
      <c r="H26" s="13"/>
      <c r="I26" s="3"/>
      <c r="J26" s="9"/>
      <c r="L26" s="12" t="s">
        <v>22</v>
      </c>
      <c r="M26" s="13"/>
      <c r="N26" s="3"/>
      <c r="O26" s="9"/>
      <c r="Q26" s="12" t="s">
        <v>22</v>
      </c>
      <c r="R26" s="13"/>
      <c r="S26" s="3"/>
      <c r="T26" s="9"/>
    </row>
    <row r="27" spans="2:20" x14ac:dyDescent="0.25">
      <c r="B27" s="12" t="s">
        <v>23</v>
      </c>
      <c r="C27" s="13"/>
      <c r="D27" s="3"/>
      <c r="E27" s="9"/>
      <c r="G27" s="12" t="s">
        <v>23</v>
      </c>
      <c r="H27" s="13"/>
      <c r="I27" s="3"/>
      <c r="J27" s="9"/>
      <c r="L27" s="12" t="s">
        <v>23</v>
      </c>
      <c r="M27" s="13"/>
      <c r="N27" s="3"/>
      <c r="O27" s="9"/>
      <c r="Q27" s="12" t="s">
        <v>23</v>
      </c>
      <c r="R27" s="13"/>
      <c r="S27" s="3"/>
      <c r="T27" s="9"/>
    </row>
    <row r="28" spans="2:20" x14ac:dyDescent="0.25">
      <c r="B28" s="12" t="s">
        <v>12</v>
      </c>
      <c r="C28" s="13"/>
      <c r="D28" s="3"/>
      <c r="E28" s="9"/>
      <c r="G28" s="12" t="s">
        <v>12</v>
      </c>
      <c r="H28" s="13"/>
      <c r="I28" s="3"/>
      <c r="J28" s="9"/>
      <c r="L28" s="12" t="s">
        <v>12</v>
      </c>
      <c r="M28" s="13"/>
      <c r="N28" s="3"/>
      <c r="O28" s="9"/>
      <c r="Q28" s="12" t="s">
        <v>12</v>
      </c>
      <c r="R28" s="13"/>
      <c r="S28" s="3"/>
      <c r="T28" s="9">
        <v>23018</v>
      </c>
    </row>
    <row r="29" spans="2:20" x14ac:dyDescent="0.25">
      <c r="B29" s="12" t="s">
        <v>13</v>
      </c>
      <c r="C29" s="13"/>
      <c r="D29" s="3"/>
      <c r="E29" s="9"/>
      <c r="G29" s="12" t="s">
        <v>13</v>
      </c>
      <c r="H29" s="13"/>
      <c r="I29" s="3"/>
      <c r="J29" s="9"/>
      <c r="L29" s="12" t="s">
        <v>13</v>
      </c>
      <c r="M29" s="13"/>
      <c r="N29" s="3"/>
      <c r="O29" s="9">
        <v>27534</v>
      </c>
      <c r="Q29" s="12" t="s">
        <v>13</v>
      </c>
      <c r="R29" s="13"/>
      <c r="S29" s="3"/>
      <c r="T29" s="9"/>
    </row>
    <row r="30" spans="2:20" x14ac:dyDescent="0.25">
      <c r="B30" s="12" t="s">
        <v>14</v>
      </c>
      <c r="C30" s="13"/>
      <c r="D30" s="3"/>
      <c r="E30" s="9"/>
      <c r="G30" s="12" t="s">
        <v>14</v>
      </c>
      <c r="H30" s="13"/>
      <c r="I30" s="3"/>
      <c r="J30" s="9"/>
      <c r="L30" s="12" t="s">
        <v>14</v>
      </c>
      <c r="M30" s="13"/>
      <c r="N30" s="3"/>
      <c r="O30" s="9"/>
      <c r="Q30" s="12" t="s">
        <v>14</v>
      </c>
      <c r="R30" s="13"/>
      <c r="S30" s="3"/>
      <c r="T30" s="9"/>
    </row>
    <row r="31" spans="2:20" x14ac:dyDescent="0.25">
      <c r="B31" s="12" t="s">
        <v>102</v>
      </c>
      <c r="C31" s="13"/>
      <c r="D31" s="3"/>
      <c r="E31" s="9"/>
      <c r="G31" s="12" t="s">
        <v>102</v>
      </c>
      <c r="H31" s="13"/>
      <c r="I31" s="3"/>
      <c r="J31" s="9"/>
      <c r="L31" s="12" t="s">
        <v>102</v>
      </c>
      <c r="M31" s="13"/>
      <c r="N31" s="3"/>
      <c r="O31" s="9"/>
      <c r="Q31" s="12" t="s">
        <v>102</v>
      </c>
      <c r="R31" s="13"/>
      <c r="S31" s="3"/>
      <c r="T31" s="9"/>
    </row>
    <row r="32" spans="2:20" x14ac:dyDescent="0.25">
      <c r="B32" s="12" t="s">
        <v>31</v>
      </c>
      <c r="C32" s="13"/>
      <c r="D32" s="3" t="s">
        <v>108</v>
      </c>
      <c r="E32" s="9">
        <v>6500</v>
      </c>
      <c r="G32" s="12" t="s">
        <v>31</v>
      </c>
      <c r="H32" s="13"/>
      <c r="I32" s="3"/>
      <c r="J32" s="9"/>
      <c r="L32" s="12" t="s">
        <v>31</v>
      </c>
      <c r="M32" s="13"/>
      <c r="N32" s="3"/>
      <c r="O32" s="9">
        <v>41500</v>
      </c>
      <c r="Q32" s="12" t="s">
        <v>31</v>
      </c>
      <c r="R32" s="13"/>
      <c r="S32" s="3"/>
      <c r="T32" s="9"/>
    </row>
    <row r="33" spans="2:21" x14ac:dyDescent="0.25">
      <c r="B33" s="12" t="s">
        <v>32</v>
      </c>
      <c r="C33" s="13"/>
      <c r="D33" s="3" t="s">
        <v>107</v>
      </c>
      <c r="E33" s="9">
        <v>19500</v>
      </c>
      <c r="G33" s="12" t="s">
        <v>32</v>
      </c>
      <c r="H33" s="13"/>
      <c r="I33" s="3"/>
      <c r="J33" s="9"/>
      <c r="L33" s="12" t="s">
        <v>32</v>
      </c>
      <c r="M33" s="13"/>
      <c r="N33" s="3" t="s">
        <v>38</v>
      </c>
      <c r="O33" s="9">
        <v>30000</v>
      </c>
      <c r="Q33" s="12" t="s">
        <v>32</v>
      </c>
      <c r="R33" s="13"/>
      <c r="S33" s="3"/>
      <c r="T33" s="9"/>
    </row>
    <row r="34" spans="2:21" x14ac:dyDescent="0.25">
      <c r="B34" s="14"/>
      <c r="C34" s="15"/>
      <c r="D34" s="3" t="s">
        <v>29</v>
      </c>
      <c r="E34" s="3" t="s">
        <v>30</v>
      </c>
      <c r="G34" s="14"/>
      <c r="H34" s="15"/>
      <c r="I34" s="3" t="s">
        <v>29</v>
      </c>
      <c r="J34" s="3" t="s">
        <v>30</v>
      </c>
      <c r="L34" s="14"/>
      <c r="M34" s="15"/>
      <c r="N34" s="3" t="s">
        <v>29</v>
      </c>
      <c r="O34" s="3" t="s">
        <v>30</v>
      </c>
      <c r="Q34" s="14"/>
      <c r="R34" s="15"/>
      <c r="S34" s="3" t="s">
        <v>29</v>
      </c>
      <c r="T34" s="3" t="s">
        <v>30</v>
      </c>
    </row>
    <row r="35" spans="2:21" ht="15.75" thickBot="1" x14ac:dyDescent="0.3">
      <c r="B35" s="16" t="s">
        <v>28</v>
      </c>
      <c r="C35" s="17"/>
      <c r="D35" s="10">
        <f>SUM(D3:D13)</f>
        <v>232300</v>
      </c>
      <c r="E35" s="4">
        <f>SUM(E16:E33)</f>
        <v>104000</v>
      </c>
      <c r="G35" s="16" t="s">
        <v>28</v>
      </c>
      <c r="H35" s="17"/>
      <c r="I35" s="10">
        <f>SUM(I3:I13)</f>
        <v>151521</v>
      </c>
      <c r="J35" s="4">
        <f>SUM(J16:J33)</f>
        <v>159850</v>
      </c>
      <c r="L35" s="16" t="s">
        <v>28</v>
      </c>
      <c r="M35" s="17"/>
      <c r="N35" s="10">
        <f>SUM(N3:N13)</f>
        <v>282950</v>
      </c>
      <c r="O35" s="4">
        <f>SUM(O16:O33)</f>
        <v>179034</v>
      </c>
      <c r="Q35" s="16" t="s">
        <v>28</v>
      </c>
      <c r="R35" s="17"/>
      <c r="S35" s="10">
        <f>SUM(S3:S13)</f>
        <v>242000</v>
      </c>
      <c r="T35" s="4">
        <f>SUM(T16:T33)</f>
        <v>197218</v>
      </c>
    </row>
    <row r="36" spans="2:21" ht="15.75" thickTop="1" x14ac:dyDescent="0.25">
      <c r="E36" t="s">
        <v>28</v>
      </c>
      <c r="F36" s="11">
        <f>D35-E35</f>
        <v>128300</v>
      </c>
      <c r="J36" t="s">
        <v>28</v>
      </c>
      <c r="K36" s="11">
        <f>I35-J35</f>
        <v>-8329</v>
      </c>
      <c r="O36" t="s">
        <v>28</v>
      </c>
      <c r="P36" s="11">
        <f>N35-O35</f>
        <v>103916</v>
      </c>
      <c r="T36" t="s">
        <v>28</v>
      </c>
      <c r="U36" s="11">
        <f>S35-T35</f>
        <v>44782</v>
      </c>
    </row>
    <row r="37" spans="2:21" ht="15.75" thickBot="1" x14ac:dyDescent="0.3"/>
    <row r="38" spans="2:21" ht="15.75" thickBot="1" x14ac:dyDescent="0.3">
      <c r="B38" s="48" t="s">
        <v>106</v>
      </c>
      <c r="C38" s="49"/>
      <c r="D38" s="49"/>
      <c r="E38" s="50"/>
      <c r="F38" s="6"/>
      <c r="G38" s="48">
        <v>44939</v>
      </c>
      <c r="H38" s="49"/>
      <c r="I38" s="49"/>
      <c r="J38" s="50"/>
      <c r="K38" s="6"/>
      <c r="L38" s="48">
        <v>44940</v>
      </c>
      <c r="M38" s="49"/>
      <c r="N38" s="49"/>
      <c r="O38" s="50"/>
      <c r="P38" s="6"/>
      <c r="Q38" s="48">
        <v>44942</v>
      </c>
      <c r="R38" s="49"/>
      <c r="S38" s="49"/>
      <c r="T38" s="50"/>
      <c r="U38" s="6"/>
    </row>
    <row r="39" spans="2:21" ht="15.75" thickTop="1" x14ac:dyDescent="0.25">
      <c r="B39" s="19" t="s">
        <v>0</v>
      </c>
      <c r="C39" s="20"/>
      <c r="D39" s="7">
        <v>43050</v>
      </c>
      <c r="E39" s="2"/>
      <c r="G39" s="19" t="s">
        <v>0</v>
      </c>
      <c r="H39" s="20"/>
      <c r="I39" s="7">
        <v>44450</v>
      </c>
      <c r="J39" s="2"/>
      <c r="L39" s="19" t="s">
        <v>0</v>
      </c>
      <c r="M39" s="20"/>
      <c r="N39" s="7">
        <v>23450</v>
      </c>
      <c r="O39" s="2"/>
      <c r="Q39" s="19" t="s">
        <v>0</v>
      </c>
      <c r="R39" s="20"/>
      <c r="S39" s="7">
        <v>50000</v>
      </c>
      <c r="T39" s="2"/>
    </row>
    <row r="40" spans="2:21" x14ac:dyDescent="0.25">
      <c r="B40" s="12" t="s">
        <v>1</v>
      </c>
      <c r="C40" s="13"/>
      <c r="D40" s="8">
        <v>20700</v>
      </c>
      <c r="E40" s="3"/>
      <c r="G40" s="12" t="s">
        <v>1</v>
      </c>
      <c r="H40" s="13"/>
      <c r="I40" s="8">
        <v>17000</v>
      </c>
      <c r="J40" s="3"/>
      <c r="L40" s="12" t="s">
        <v>1</v>
      </c>
      <c r="M40" s="13"/>
      <c r="N40" s="8">
        <v>9200</v>
      </c>
      <c r="O40" s="3"/>
      <c r="Q40" s="12" t="s">
        <v>1</v>
      </c>
      <c r="R40" s="13"/>
      <c r="S40" s="8">
        <v>20100</v>
      </c>
      <c r="T40" s="3"/>
    </row>
    <row r="41" spans="2:21" x14ac:dyDescent="0.25">
      <c r="B41" s="12" t="s">
        <v>2</v>
      </c>
      <c r="C41" s="13"/>
      <c r="D41" s="8">
        <v>58000</v>
      </c>
      <c r="E41" s="3"/>
      <c r="G41" s="12" t="s">
        <v>2</v>
      </c>
      <c r="H41" s="13"/>
      <c r="I41" s="8">
        <v>52000</v>
      </c>
      <c r="J41" s="3"/>
      <c r="L41" s="12" t="s">
        <v>2</v>
      </c>
      <c r="M41" s="13"/>
      <c r="N41" s="8">
        <v>110500</v>
      </c>
      <c r="O41" s="3"/>
      <c r="Q41" s="12" t="s">
        <v>2</v>
      </c>
      <c r="R41" s="13"/>
      <c r="S41" s="8">
        <v>92000</v>
      </c>
      <c r="T41" s="3"/>
    </row>
    <row r="42" spans="2:21" x14ac:dyDescent="0.25">
      <c r="B42" s="12" t="s">
        <v>3</v>
      </c>
      <c r="C42" s="13"/>
      <c r="D42" s="8">
        <v>8550</v>
      </c>
      <c r="E42" s="3"/>
      <c r="G42" s="12" t="s">
        <v>3</v>
      </c>
      <c r="H42" s="13"/>
      <c r="I42" s="8">
        <v>3400</v>
      </c>
      <c r="J42" s="3"/>
      <c r="L42" s="12" t="s">
        <v>3</v>
      </c>
      <c r="M42" s="13"/>
      <c r="N42" s="8">
        <v>5600</v>
      </c>
      <c r="O42" s="3"/>
      <c r="Q42" s="12" t="s">
        <v>3</v>
      </c>
      <c r="R42" s="13"/>
      <c r="S42" s="8">
        <v>15000</v>
      </c>
      <c r="T42" s="3"/>
    </row>
    <row r="43" spans="2:21" x14ac:dyDescent="0.25">
      <c r="B43" s="12" t="s">
        <v>4</v>
      </c>
      <c r="C43" s="13"/>
      <c r="D43" s="8">
        <v>67200</v>
      </c>
      <c r="E43" s="3"/>
      <c r="G43" s="12" t="s">
        <v>4</v>
      </c>
      <c r="H43" s="13"/>
      <c r="I43" s="8">
        <v>67400</v>
      </c>
      <c r="J43" s="3"/>
      <c r="L43" s="12" t="s">
        <v>4</v>
      </c>
      <c r="M43" s="13"/>
      <c r="N43" s="8">
        <v>20000</v>
      </c>
      <c r="O43" s="3"/>
      <c r="Q43" s="12" t="s">
        <v>4</v>
      </c>
      <c r="R43" s="13"/>
      <c r="S43" s="8">
        <v>90250</v>
      </c>
      <c r="T43" s="3"/>
    </row>
    <row r="44" spans="2:21" x14ac:dyDescent="0.25">
      <c r="B44" s="12" t="s">
        <v>5</v>
      </c>
      <c r="C44" s="13"/>
      <c r="D44" s="8">
        <v>300</v>
      </c>
      <c r="E44" s="3"/>
      <c r="G44" s="12" t="s">
        <v>5</v>
      </c>
      <c r="H44" s="13"/>
      <c r="I44" s="8">
        <v>6500</v>
      </c>
      <c r="J44" s="3"/>
      <c r="L44" s="12" t="s">
        <v>5</v>
      </c>
      <c r="M44" s="13"/>
      <c r="N44" s="8">
        <v>4200</v>
      </c>
      <c r="O44" s="3"/>
      <c r="Q44" s="12" t="s">
        <v>5</v>
      </c>
      <c r="R44" s="13"/>
      <c r="S44" s="8">
        <v>29700</v>
      </c>
      <c r="T44" s="3"/>
    </row>
    <row r="45" spans="2:21" x14ac:dyDescent="0.25">
      <c r="B45" s="12" t="s">
        <v>6</v>
      </c>
      <c r="C45" s="13"/>
      <c r="D45" s="8"/>
      <c r="E45" s="3"/>
      <c r="G45" s="12" t="s">
        <v>6</v>
      </c>
      <c r="H45" s="13"/>
      <c r="I45" s="8">
        <v>13500</v>
      </c>
      <c r="J45" s="3"/>
      <c r="L45" s="12" t="s">
        <v>6</v>
      </c>
      <c r="M45" s="13"/>
      <c r="N45" s="8">
        <v>500</v>
      </c>
      <c r="O45" s="3"/>
      <c r="Q45" s="12" t="s">
        <v>6</v>
      </c>
      <c r="R45" s="13"/>
      <c r="S45" s="8">
        <v>8100</v>
      </c>
      <c r="T45" s="3"/>
    </row>
    <row r="46" spans="2:21" x14ac:dyDescent="0.25">
      <c r="B46" s="12" t="s">
        <v>7</v>
      </c>
      <c r="C46" s="13"/>
      <c r="D46" s="8">
        <v>52000</v>
      </c>
      <c r="E46" s="3"/>
      <c r="G46" s="12" t="s">
        <v>7</v>
      </c>
      <c r="H46" s="13"/>
      <c r="I46" s="8">
        <v>43000</v>
      </c>
      <c r="J46" s="3"/>
      <c r="L46" s="12" t="s">
        <v>7</v>
      </c>
      <c r="M46" s="13"/>
      <c r="N46" s="8">
        <v>40000</v>
      </c>
      <c r="O46" s="3"/>
      <c r="Q46" s="12" t="s">
        <v>7</v>
      </c>
      <c r="R46" s="13"/>
      <c r="S46" s="8">
        <v>33000</v>
      </c>
      <c r="T46" s="3"/>
    </row>
    <row r="47" spans="2:21" x14ac:dyDescent="0.25">
      <c r="B47" s="12" t="s">
        <v>8</v>
      </c>
      <c r="C47" s="13"/>
      <c r="E47" s="8"/>
      <c r="G47" s="12" t="s">
        <v>8</v>
      </c>
      <c r="H47" s="13"/>
      <c r="I47" s="45">
        <v>12000</v>
      </c>
      <c r="J47" s="8"/>
      <c r="L47" s="12" t="s">
        <v>8</v>
      </c>
      <c r="M47" s="13"/>
      <c r="N47" s="45">
        <v>10000</v>
      </c>
      <c r="O47" s="8"/>
      <c r="Q47" s="12" t="s">
        <v>8</v>
      </c>
      <c r="R47" s="13"/>
      <c r="T47" s="8"/>
    </row>
    <row r="48" spans="2:21" x14ac:dyDescent="0.25">
      <c r="B48" s="12" t="s">
        <v>9</v>
      </c>
      <c r="C48" s="13"/>
      <c r="D48" s="8"/>
      <c r="E48" s="3"/>
      <c r="G48" s="12" t="s">
        <v>9</v>
      </c>
      <c r="H48" s="13"/>
      <c r="I48" s="8"/>
      <c r="J48" s="3"/>
      <c r="L48" s="12" t="s">
        <v>9</v>
      </c>
      <c r="M48" s="13"/>
      <c r="N48" s="8"/>
      <c r="O48" s="3"/>
      <c r="Q48" s="12" t="s">
        <v>9</v>
      </c>
      <c r="R48" s="13"/>
      <c r="S48" s="8"/>
      <c r="T48" s="3"/>
    </row>
    <row r="49" spans="2:20" x14ac:dyDescent="0.25">
      <c r="B49" s="12" t="s">
        <v>35</v>
      </c>
      <c r="C49" s="13"/>
      <c r="D49" s="8">
        <v>11000</v>
      </c>
      <c r="E49" s="3"/>
      <c r="G49" s="12" t="s">
        <v>35</v>
      </c>
      <c r="H49" s="13"/>
      <c r="I49" s="8">
        <v>14700</v>
      </c>
      <c r="J49" s="3"/>
      <c r="L49" s="12" t="s">
        <v>35</v>
      </c>
      <c r="M49" s="13"/>
      <c r="N49" s="8">
        <v>3100</v>
      </c>
      <c r="O49" s="3"/>
      <c r="Q49" s="12" t="s">
        <v>35</v>
      </c>
      <c r="R49" s="13"/>
      <c r="S49" s="8">
        <v>2000</v>
      </c>
      <c r="T49" s="3"/>
    </row>
    <row r="50" spans="2:20" x14ac:dyDescent="0.25">
      <c r="B50" s="12"/>
      <c r="C50" s="13"/>
      <c r="D50" s="3" t="s">
        <v>33</v>
      </c>
      <c r="E50" s="3" t="s">
        <v>34</v>
      </c>
      <c r="G50" s="12"/>
      <c r="H50" s="13"/>
      <c r="I50" s="3" t="s">
        <v>33</v>
      </c>
      <c r="J50" s="3" t="s">
        <v>34</v>
      </c>
      <c r="L50" s="12"/>
      <c r="M50" s="13"/>
      <c r="N50" s="3" t="s">
        <v>33</v>
      </c>
      <c r="O50" s="3" t="s">
        <v>34</v>
      </c>
      <c r="Q50" s="12"/>
      <c r="R50" s="13"/>
      <c r="S50" s="3" t="s">
        <v>33</v>
      </c>
      <c r="T50" s="3" t="s">
        <v>34</v>
      </c>
    </row>
    <row r="51" spans="2:20" x14ac:dyDescent="0.25">
      <c r="B51" s="12" t="s">
        <v>11</v>
      </c>
      <c r="C51" s="13"/>
      <c r="D51" s="3">
        <v>3900</v>
      </c>
      <c r="E51" s="9"/>
      <c r="G51" s="12" t="s">
        <v>11</v>
      </c>
      <c r="H51" s="13"/>
      <c r="I51" s="3">
        <v>9000</v>
      </c>
      <c r="J51" s="9"/>
      <c r="L51" s="12" t="s">
        <v>11</v>
      </c>
      <c r="M51" s="13"/>
      <c r="N51" s="3">
        <v>800</v>
      </c>
      <c r="O51" s="9"/>
      <c r="Q51" s="12" t="s">
        <v>11</v>
      </c>
      <c r="R51" s="13"/>
      <c r="S51" s="3">
        <v>6100</v>
      </c>
      <c r="T51" s="9"/>
    </row>
    <row r="52" spans="2:20" x14ac:dyDescent="0.25">
      <c r="B52" s="18" t="s">
        <v>24</v>
      </c>
      <c r="C52" s="13"/>
      <c r="D52" s="3"/>
      <c r="E52" s="9">
        <v>4000</v>
      </c>
      <c r="G52" s="18" t="s">
        <v>24</v>
      </c>
      <c r="H52" s="13"/>
      <c r="I52" s="3"/>
      <c r="J52" s="9">
        <v>4000</v>
      </c>
      <c r="L52" s="18" t="s">
        <v>24</v>
      </c>
      <c r="M52" s="13"/>
      <c r="N52" s="3"/>
      <c r="O52" s="9">
        <v>4000</v>
      </c>
      <c r="Q52" s="18" t="s">
        <v>24</v>
      </c>
      <c r="R52" s="13"/>
      <c r="S52" s="3"/>
      <c r="T52" s="9">
        <v>3000</v>
      </c>
    </row>
    <row r="53" spans="2:20" x14ac:dyDescent="0.25">
      <c r="B53" s="18" t="s">
        <v>25</v>
      </c>
      <c r="C53" s="13"/>
      <c r="D53" s="3"/>
      <c r="E53" s="9">
        <v>50000</v>
      </c>
      <c r="G53" s="18" t="s">
        <v>25</v>
      </c>
      <c r="H53" s="13"/>
      <c r="I53" s="3"/>
      <c r="J53" s="9">
        <v>50000</v>
      </c>
      <c r="L53" s="18" t="s">
        <v>25</v>
      </c>
      <c r="M53" s="13"/>
      <c r="N53" s="3"/>
      <c r="O53" s="9">
        <v>50000</v>
      </c>
      <c r="Q53" s="18" t="s">
        <v>25</v>
      </c>
      <c r="R53" s="13"/>
      <c r="S53" s="3"/>
      <c r="T53" s="9">
        <v>50000</v>
      </c>
    </row>
    <row r="54" spans="2:20" x14ac:dyDescent="0.25">
      <c r="B54" s="18" t="s">
        <v>26</v>
      </c>
      <c r="C54" s="13"/>
      <c r="D54" s="3"/>
      <c r="E54" s="9">
        <v>25000</v>
      </c>
      <c r="G54" s="18" t="s">
        <v>26</v>
      </c>
      <c r="H54" s="13"/>
      <c r="I54" s="3"/>
      <c r="J54" s="9">
        <v>25000</v>
      </c>
      <c r="L54" s="18" t="s">
        <v>26</v>
      </c>
      <c r="M54" s="13"/>
      <c r="N54" s="3"/>
      <c r="O54" s="9">
        <v>25000</v>
      </c>
      <c r="Q54" s="18" t="s">
        <v>26</v>
      </c>
      <c r="R54" s="13"/>
      <c r="S54" s="3"/>
      <c r="T54" s="9">
        <v>25000</v>
      </c>
    </row>
    <row r="55" spans="2:20" x14ac:dyDescent="0.25">
      <c r="B55" s="18" t="s">
        <v>15</v>
      </c>
      <c r="C55" s="13"/>
      <c r="D55" s="3"/>
      <c r="E55" s="9"/>
      <c r="G55" s="18" t="s">
        <v>15</v>
      </c>
      <c r="H55" s="13"/>
      <c r="I55" s="3"/>
      <c r="J55" s="9"/>
      <c r="L55" s="18" t="s">
        <v>15</v>
      </c>
      <c r="M55" s="13"/>
      <c r="N55" s="3"/>
      <c r="O55" s="9"/>
      <c r="Q55" s="18" t="s">
        <v>15</v>
      </c>
      <c r="R55" s="13"/>
      <c r="S55" s="3"/>
      <c r="T55" s="9"/>
    </row>
    <row r="56" spans="2:20" x14ac:dyDescent="0.25">
      <c r="B56" s="12" t="s">
        <v>16</v>
      </c>
      <c r="C56" s="13"/>
      <c r="D56" s="3"/>
      <c r="E56" s="9"/>
      <c r="G56" s="12" t="s">
        <v>16</v>
      </c>
      <c r="H56" s="13"/>
      <c r="I56" s="3"/>
      <c r="J56" s="9"/>
      <c r="L56" s="12" t="s">
        <v>16</v>
      </c>
      <c r="M56" s="13"/>
      <c r="N56" s="3"/>
      <c r="O56" s="9"/>
      <c r="Q56" s="12" t="s">
        <v>16</v>
      </c>
      <c r="R56" s="13"/>
      <c r="S56" s="3"/>
      <c r="T56" s="9">
        <v>43750</v>
      </c>
    </row>
    <row r="57" spans="2:20" x14ac:dyDescent="0.25">
      <c r="B57" s="12" t="s">
        <v>17</v>
      </c>
      <c r="C57" s="13"/>
      <c r="D57" s="3"/>
      <c r="E57" s="9"/>
      <c r="G57" s="12" t="s">
        <v>17</v>
      </c>
      <c r="H57" s="13"/>
      <c r="I57" s="3"/>
      <c r="J57" s="9"/>
      <c r="L57" s="12" t="s">
        <v>17</v>
      </c>
      <c r="M57" s="13"/>
      <c r="N57" s="3"/>
      <c r="O57" s="9"/>
      <c r="Q57" s="12" t="s">
        <v>17</v>
      </c>
      <c r="R57" s="13"/>
      <c r="S57" s="3"/>
      <c r="T57" s="9"/>
    </row>
    <row r="58" spans="2:20" x14ac:dyDescent="0.25">
      <c r="B58" s="12" t="s">
        <v>18</v>
      </c>
      <c r="C58" s="13"/>
      <c r="D58" s="3"/>
      <c r="E58" s="9">
        <v>42000</v>
      </c>
      <c r="G58" s="12" t="s">
        <v>18</v>
      </c>
      <c r="H58" s="13"/>
      <c r="I58" s="3"/>
      <c r="J58" s="9"/>
      <c r="L58" s="12" t="s">
        <v>18</v>
      </c>
      <c r="M58" s="13"/>
      <c r="N58" s="3"/>
      <c r="O58" s="9"/>
      <c r="Q58" s="12" t="s">
        <v>18</v>
      </c>
      <c r="R58" s="13"/>
      <c r="S58" s="3"/>
      <c r="T58" s="9"/>
    </row>
    <row r="59" spans="2:20" x14ac:dyDescent="0.25">
      <c r="B59" s="12" t="s">
        <v>19</v>
      </c>
      <c r="C59" s="13"/>
      <c r="D59" s="3"/>
      <c r="G59" s="12" t="s">
        <v>19</v>
      </c>
      <c r="H59" s="13"/>
      <c r="I59" s="3"/>
      <c r="J59">
        <v>42150</v>
      </c>
      <c r="L59" s="12" t="s">
        <v>19</v>
      </c>
      <c r="M59" s="13"/>
      <c r="N59" s="3"/>
      <c r="Q59" s="12" t="s">
        <v>19</v>
      </c>
      <c r="R59" s="13"/>
      <c r="S59" s="3"/>
    </row>
    <row r="60" spans="2:20" x14ac:dyDescent="0.25">
      <c r="B60" s="12" t="s">
        <v>20</v>
      </c>
      <c r="C60" s="13"/>
      <c r="D60" s="3"/>
      <c r="E60" s="9"/>
      <c r="G60" s="12" t="s">
        <v>20</v>
      </c>
      <c r="H60" s="13"/>
      <c r="I60" s="3"/>
      <c r="J60" s="9"/>
      <c r="L60" s="12" t="s">
        <v>20</v>
      </c>
      <c r="M60" s="13"/>
      <c r="N60" s="3"/>
      <c r="O60" s="9"/>
      <c r="Q60" s="12" t="s">
        <v>20</v>
      </c>
      <c r="R60" s="13"/>
      <c r="S60" s="3"/>
      <c r="T60" s="9"/>
    </row>
    <row r="61" spans="2:20" x14ac:dyDescent="0.25">
      <c r="B61" s="12" t="s">
        <v>21</v>
      </c>
      <c r="C61" s="13"/>
      <c r="D61" s="3"/>
      <c r="E61" s="9"/>
      <c r="G61" s="12" t="s">
        <v>21</v>
      </c>
      <c r="H61" s="13"/>
      <c r="I61" s="3"/>
      <c r="J61" s="9"/>
      <c r="L61" s="12" t="s">
        <v>21</v>
      </c>
      <c r="M61" s="13"/>
      <c r="N61" s="3"/>
      <c r="O61" s="9"/>
      <c r="Q61" s="12" t="s">
        <v>21</v>
      </c>
      <c r="R61" s="13"/>
      <c r="S61" s="3"/>
      <c r="T61" s="9"/>
    </row>
    <row r="62" spans="2:20" x14ac:dyDescent="0.25">
      <c r="B62" s="12" t="s">
        <v>22</v>
      </c>
      <c r="C62" s="13"/>
      <c r="D62" s="3"/>
      <c r="E62" s="9"/>
      <c r="G62" s="12" t="s">
        <v>22</v>
      </c>
      <c r="H62" s="13"/>
      <c r="I62" s="3"/>
      <c r="J62" s="9"/>
      <c r="L62" s="12" t="s">
        <v>22</v>
      </c>
      <c r="M62" s="13"/>
      <c r="N62" s="3"/>
      <c r="O62" s="9"/>
      <c r="Q62" s="12" t="s">
        <v>22</v>
      </c>
      <c r="R62" s="13"/>
      <c r="S62" s="3"/>
      <c r="T62" s="9"/>
    </row>
    <row r="63" spans="2:20" x14ac:dyDescent="0.25">
      <c r="B63" s="12" t="s">
        <v>23</v>
      </c>
      <c r="C63" s="13"/>
      <c r="D63" s="3"/>
      <c r="E63" s="9"/>
      <c r="G63" s="12" t="s">
        <v>23</v>
      </c>
      <c r="H63" s="13"/>
      <c r="I63" s="3"/>
      <c r="J63" s="9"/>
      <c r="L63" s="12" t="s">
        <v>23</v>
      </c>
      <c r="M63" s="13"/>
      <c r="N63" s="3"/>
      <c r="O63" s="9"/>
      <c r="Q63" s="12" t="s">
        <v>23</v>
      </c>
      <c r="R63" s="13"/>
      <c r="S63" s="3"/>
      <c r="T63" s="9"/>
    </row>
    <row r="64" spans="2:20" x14ac:dyDescent="0.25">
      <c r="B64" s="12" t="s">
        <v>12</v>
      </c>
      <c r="C64" s="13"/>
      <c r="D64" s="3"/>
      <c r="E64" s="9"/>
      <c r="G64" s="12" t="s">
        <v>12</v>
      </c>
      <c r="H64" s="13"/>
      <c r="I64" s="3"/>
      <c r="J64" s="9"/>
      <c r="L64" s="12" t="s">
        <v>12</v>
      </c>
      <c r="M64" s="13"/>
      <c r="N64" s="3"/>
      <c r="O64" s="9"/>
      <c r="Q64" s="12" t="s">
        <v>12</v>
      </c>
      <c r="R64" s="13"/>
      <c r="S64" s="3"/>
      <c r="T64" s="9"/>
    </row>
    <row r="65" spans="2:21" x14ac:dyDescent="0.25">
      <c r="B65" s="12" t="s">
        <v>13</v>
      </c>
      <c r="C65" s="13"/>
      <c r="D65" s="3"/>
      <c r="E65" s="9"/>
      <c r="G65" s="12" t="s">
        <v>13</v>
      </c>
      <c r="H65" s="13"/>
      <c r="I65" s="3"/>
      <c r="J65" s="9"/>
      <c r="L65" s="12" t="s">
        <v>13</v>
      </c>
      <c r="M65" s="13"/>
      <c r="N65" s="3"/>
      <c r="O65" s="9"/>
      <c r="Q65" s="12" t="s">
        <v>13</v>
      </c>
      <c r="R65" s="13"/>
      <c r="S65" s="3"/>
      <c r="T65" s="9"/>
    </row>
    <row r="66" spans="2:21" x14ac:dyDescent="0.25">
      <c r="B66" s="12" t="s">
        <v>14</v>
      </c>
      <c r="C66" s="13"/>
      <c r="D66" s="3"/>
      <c r="E66" s="9"/>
      <c r="G66" s="12" t="s">
        <v>14</v>
      </c>
      <c r="H66" s="13"/>
      <c r="I66" s="3"/>
      <c r="J66" s="9"/>
      <c r="L66" s="12" t="s">
        <v>14</v>
      </c>
      <c r="M66" s="13"/>
      <c r="N66" s="3"/>
      <c r="O66" s="9"/>
      <c r="Q66" s="12" t="s">
        <v>14</v>
      </c>
      <c r="R66" s="13"/>
      <c r="S66" s="3"/>
      <c r="T66" s="9"/>
    </row>
    <row r="67" spans="2:21" x14ac:dyDescent="0.25">
      <c r="B67" s="12" t="s">
        <v>102</v>
      </c>
      <c r="C67" s="13"/>
      <c r="D67" s="3"/>
      <c r="E67" s="9"/>
      <c r="G67" s="12" t="s">
        <v>102</v>
      </c>
      <c r="H67" s="13"/>
      <c r="I67" s="3"/>
      <c r="J67" s="9"/>
      <c r="L67" s="12" t="s">
        <v>102</v>
      </c>
      <c r="M67" s="13"/>
      <c r="N67" s="3" t="s">
        <v>31</v>
      </c>
      <c r="O67" s="9">
        <v>28000</v>
      </c>
      <c r="Q67" s="12" t="s">
        <v>102</v>
      </c>
      <c r="R67" s="13"/>
      <c r="S67" s="3"/>
      <c r="T67" s="9"/>
    </row>
    <row r="68" spans="2:21" x14ac:dyDescent="0.25">
      <c r="B68" s="12" t="s">
        <v>31</v>
      </c>
      <c r="C68" s="13"/>
      <c r="D68" s="3" t="s">
        <v>62</v>
      </c>
      <c r="E68" s="9">
        <v>19500</v>
      </c>
      <c r="G68" s="12" t="s">
        <v>31</v>
      </c>
      <c r="H68" s="13"/>
      <c r="I68" s="3"/>
      <c r="J68" s="9"/>
      <c r="L68" s="12" t="s">
        <v>31</v>
      </c>
      <c r="M68" s="13"/>
      <c r="N68" s="3" t="s">
        <v>60</v>
      </c>
      <c r="O68" s="9">
        <v>19500</v>
      </c>
      <c r="Q68" s="12" t="s">
        <v>31</v>
      </c>
      <c r="R68" s="13"/>
      <c r="S68" s="3"/>
      <c r="T68" s="9"/>
    </row>
    <row r="69" spans="2:21" x14ac:dyDescent="0.25">
      <c r="B69" s="12" t="s">
        <v>32</v>
      </c>
      <c r="C69" s="13"/>
      <c r="D69" s="3"/>
      <c r="E69" s="9"/>
      <c r="G69" s="12" t="s">
        <v>32</v>
      </c>
      <c r="H69" s="13"/>
      <c r="I69" s="3"/>
      <c r="J69" s="9"/>
      <c r="L69" s="12" t="s">
        <v>32</v>
      </c>
      <c r="M69" s="13"/>
      <c r="N69" s="3"/>
      <c r="O69" s="9"/>
      <c r="Q69" s="12" t="s">
        <v>32</v>
      </c>
      <c r="R69" s="13"/>
      <c r="S69" s="3" t="s">
        <v>42</v>
      </c>
      <c r="T69" s="9">
        <v>259800</v>
      </c>
    </row>
    <row r="70" spans="2:21" x14ac:dyDescent="0.25">
      <c r="B70" s="14"/>
      <c r="C70" s="15"/>
      <c r="D70" s="3" t="s">
        <v>29</v>
      </c>
      <c r="E70" s="3" t="s">
        <v>30</v>
      </c>
      <c r="G70" s="14"/>
      <c r="H70" s="15"/>
      <c r="I70" s="3" t="s">
        <v>29</v>
      </c>
      <c r="J70" s="3" t="s">
        <v>30</v>
      </c>
      <c r="L70" s="14"/>
      <c r="M70" s="15"/>
      <c r="N70" s="3" t="s">
        <v>29</v>
      </c>
      <c r="O70" s="3" t="s">
        <v>30</v>
      </c>
      <c r="Q70" s="14"/>
      <c r="R70" s="15"/>
      <c r="S70" s="3" t="s">
        <v>29</v>
      </c>
      <c r="T70" s="3" t="s">
        <v>30</v>
      </c>
    </row>
    <row r="71" spans="2:21" ht="15.75" thickBot="1" x14ac:dyDescent="0.3">
      <c r="B71" s="16" t="s">
        <v>28</v>
      </c>
      <c r="C71" s="17"/>
      <c r="D71" s="10">
        <f>SUM(D39:D49)</f>
        <v>260800</v>
      </c>
      <c r="E71" s="4">
        <f>SUM(E52:E69)</f>
        <v>140500</v>
      </c>
      <c r="G71" s="16" t="s">
        <v>28</v>
      </c>
      <c r="H71" s="17"/>
      <c r="I71" s="10">
        <f>SUM(I39:I49)</f>
        <v>273950</v>
      </c>
      <c r="J71" s="4">
        <f>SUM(J52:J69)</f>
        <v>121150</v>
      </c>
      <c r="L71" s="16" t="s">
        <v>28</v>
      </c>
      <c r="M71" s="17"/>
      <c r="N71" s="10">
        <f>SUM(N39:N49)</f>
        <v>226550</v>
      </c>
      <c r="O71" s="4">
        <f>SUM(O52:O69)</f>
        <v>126500</v>
      </c>
      <c r="Q71" s="16" t="s">
        <v>28</v>
      </c>
      <c r="R71" s="17"/>
      <c r="S71" s="10">
        <f>SUM(S39:S49)</f>
        <v>340150</v>
      </c>
      <c r="T71" s="4">
        <f>SUM(T52:T69)</f>
        <v>381550</v>
      </c>
    </row>
    <row r="72" spans="2:21" ht="15.75" thickTop="1" x14ac:dyDescent="0.25">
      <c r="E72" t="s">
        <v>28</v>
      </c>
      <c r="F72" s="11">
        <f>D71-E71</f>
        <v>120300</v>
      </c>
      <c r="J72" t="s">
        <v>28</v>
      </c>
      <c r="K72" s="11">
        <f>I71-J71</f>
        <v>152800</v>
      </c>
      <c r="O72" t="s">
        <v>28</v>
      </c>
      <c r="P72" s="11">
        <f>N71-O71</f>
        <v>100050</v>
      </c>
      <c r="T72" t="s">
        <v>28</v>
      </c>
      <c r="U72" s="11">
        <f>S71-T71</f>
        <v>-41400</v>
      </c>
    </row>
    <row r="73" spans="2:21" ht="15.75" thickBot="1" x14ac:dyDescent="0.3"/>
    <row r="74" spans="2:21" ht="15.75" thickBot="1" x14ac:dyDescent="0.3">
      <c r="B74" s="48">
        <v>44943</v>
      </c>
      <c r="C74" s="49"/>
      <c r="D74" s="49"/>
      <c r="E74" s="50"/>
      <c r="F74" s="6"/>
      <c r="G74" s="48">
        <v>44944</v>
      </c>
      <c r="H74" s="49"/>
      <c r="I74" s="49"/>
      <c r="J74" s="50"/>
      <c r="K74" s="6"/>
      <c r="L74" s="48">
        <v>44945</v>
      </c>
      <c r="M74" s="49"/>
      <c r="N74" s="49"/>
      <c r="O74" s="50"/>
      <c r="P74" s="6"/>
      <c r="Q74" s="48">
        <v>44946</v>
      </c>
      <c r="R74" s="49"/>
      <c r="S74" s="49"/>
      <c r="T74" s="50"/>
      <c r="U74" s="6"/>
    </row>
    <row r="75" spans="2:21" ht="15.75" thickTop="1" x14ac:dyDescent="0.25">
      <c r="B75" s="19" t="s">
        <v>0</v>
      </c>
      <c r="C75" s="20"/>
      <c r="D75" s="7">
        <v>29000</v>
      </c>
      <c r="E75" s="2"/>
      <c r="G75" s="19" t="s">
        <v>0</v>
      </c>
      <c r="H75" s="20"/>
      <c r="I75" s="7">
        <v>30000</v>
      </c>
      <c r="J75" s="2"/>
      <c r="L75" s="19" t="s">
        <v>0</v>
      </c>
      <c r="M75" s="20"/>
      <c r="N75" s="7">
        <v>45000</v>
      </c>
      <c r="O75" s="2"/>
      <c r="Q75" s="19" t="s">
        <v>0</v>
      </c>
      <c r="R75" s="20"/>
      <c r="S75" s="7">
        <v>62000</v>
      </c>
      <c r="T75" s="2"/>
    </row>
    <row r="76" spans="2:21" x14ac:dyDescent="0.25">
      <c r="B76" s="12" t="s">
        <v>1</v>
      </c>
      <c r="C76" s="13"/>
      <c r="D76" s="8">
        <v>21500</v>
      </c>
      <c r="E76" s="3"/>
      <c r="G76" s="12" t="s">
        <v>1</v>
      </c>
      <c r="H76" s="13"/>
      <c r="I76" s="8">
        <v>12100</v>
      </c>
      <c r="J76" s="3"/>
      <c r="L76" s="12" t="s">
        <v>1</v>
      </c>
      <c r="M76" s="13"/>
      <c r="N76" s="8">
        <v>24000</v>
      </c>
      <c r="O76" s="3"/>
      <c r="Q76" s="12" t="s">
        <v>1</v>
      </c>
      <c r="R76" s="13"/>
      <c r="S76" s="8">
        <v>15200</v>
      </c>
      <c r="T76" s="3"/>
    </row>
    <row r="77" spans="2:21" x14ac:dyDescent="0.25">
      <c r="B77" s="12" t="s">
        <v>2</v>
      </c>
      <c r="C77" s="13"/>
      <c r="D77" s="8">
        <v>66000</v>
      </c>
      <c r="E77" s="3"/>
      <c r="G77" s="12" t="s">
        <v>2</v>
      </c>
      <c r="H77" s="13"/>
      <c r="I77" s="8">
        <v>106100</v>
      </c>
      <c r="J77" s="3"/>
      <c r="L77" s="12" t="s">
        <v>2</v>
      </c>
      <c r="M77" s="13"/>
      <c r="N77" s="8">
        <v>45000</v>
      </c>
      <c r="O77" s="3"/>
      <c r="Q77" s="12" t="s">
        <v>2</v>
      </c>
      <c r="R77" s="13"/>
      <c r="S77" s="8">
        <v>51900</v>
      </c>
      <c r="T77" s="3"/>
    </row>
    <row r="78" spans="2:21" x14ac:dyDescent="0.25">
      <c r="B78" s="12" t="s">
        <v>3</v>
      </c>
      <c r="C78" s="13"/>
      <c r="D78" s="8">
        <v>7000</v>
      </c>
      <c r="E78" s="3"/>
      <c r="G78" s="12" t="s">
        <v>3</v>
      </c>
      <c r="H78" s="13"/>
      <c r="I78" s="8">
        <v>3000</v>
      </c>
      <c r="J78" s="3"/>
      <c r="L78" s="12" t="s">
        <v>3</v>
      </c>
      <c r="M78" s="13"/>
      <c r="N78" s="8">
        <v>12400</v>
      </c>
      <c r="O78" s="3"/>
      <c r="Q78" s="12" t="s">
        <v>3</v>
      </c>
      <c r="R78" s="13"/>
      <c r="S78" s="8">
        <v>17300</v>
      </c>
      <c r="T78" s="3"/>
    </row>
    <row r="79" spans="2:21" x14ac:dyDescent="0.25">
      <c r="B79" s="12" t="s">
        <v>4</v>
      </c>
      <c r="C79" s="13"/>
      <c r="D79" s="8">
        <v>45000</v>
      </c>
      <c r="E79" s="3"/>
      <c r="G79" s="12" t="s">
        <v>4</v>
      </c>
      <c r="H79" s="13"/>
      <c r="I79" s="8">
        <v>52000</v>
      </c>
      <c r="J79" s="3"/>
      <c r="L79" s="12" t="s">
        <v>4</v>
      </c>
      <c r="M79" s="13"/>
      <c r="N79" s="8">
        <v>78400</v>
      </c>
      <c r="O79" s="3"/>
      <c r="Q79" s="12" t="s">
        <v>4</v>
      </c>
      <c r="R79" s="13"/>
      <c r="S79" s="8">
        <v>75000</v>
      </c>
      <c r="T79" s="3"/>
    </row>
    <row r="80" spans="2:21" x14ac:dyDescent="0.25">
      <c r="B80" s="12" t="s">
        <v>5</v>
      </c>
      <c r="C80" s="13"/>
      <c r="D80" s="8">
        <v>5200</v>
      </c>
      <c r="E80" s="3"/>
      <c r="G80" s="12" t="s">
        <v>5</v>
      </c>
      <c r="H80" s="13"/>
      <c r="I80" s="8">
        <v>6000</v>
      </c>
      <c r="J80" s="3"/>
      <c r="L80" s="12" t="s">
        <v>5</v>
      </c>
      <c r="M80" s="13"/>
      <c r="N80" s="8">
        <v>300</v>
      </c>
      <c r="O80" s="3"/>
      <c r="Q80" s="12" t="s">
        <v>5</v>
      </c>
      <c r="R80" s="13"/>
      <c r="S80" s="8">
        <v>5500</v>
      </c>
      <c r="T80" s="3"/>
    </row>
    <row r="81" spans="2:20" x14ac:dyDescent="0.25">
      <c r="B81" s="12" t="s">
        <v>6</v>
      </c>
      <c r="C81" s="13"/>
      <c r="D81" s="8">
        <v>7000</v>
      </c>
      <c r="E81" s="3"/>
      <c r="G81" s="12" t="s">
        <v>6</v>
      </c>
      <c r="H81" s="13"/>
      <c r="I81" s="8">
        <v>2000</v>
      </c>
      <c r="J81" s="3"/>
      <c r="L81" s="12" t="s">
        <v>6</v>
      </c>
      <c r="M81" s="13"/>
      <c r="N81" s="8">
        <v>2000</v>
      </c>
      <c r="O81" s="3"/>
      <c r="Q81" s="12" t="s">
        <v>6</v>
      </c>
      <c r="R81" s="13"/>
      <c r="S81" s="8">
        <v>4000</v>
      </c>
      <c r="T81" s="3"/>
    </row>
    <row r="82" spans="2:20" x14ac:dyDescent="0.25">
      <c r="B82" s="12" t="s">
        <v>7</v>
      </c>
      <c r="C82" s="13"/>
      <c r="D82" s="8">
        <v>45000</v>
      </c>
      <c r="E82" s="3"/>
      <c r="G82" s="12" t="s">
        <v>7</v>
      </c>
      <c r="H82" s="13"/>
      <c r="I82" s="8">
        <v>45000</v>
      </c>
      <c r="J82" s="3"/>
      <c r="L82" s="12" t="s">
        <v>7</v>
      </c>
      <c r="M82" s="13"/>
      <c r="N82" s="8">
        <v>40000</v>
      </c>
      <c r="O82" s="3"/>
      <c r="Q82" s="12" t="s">
        <v>7</v>
      </c>
      <c r="R82" s="13"/>
      <c r="S82" s="8">
        <v>45000</v>
      </c>
      <c r="T82" s="3"/>
    </row>
    <row r="83" spans="2:20" x14ac:dyDescent="0.25">
      <c r="B83" s="12" t="s">
        <v>8</v>
      </c>
      <c r="C83" s="13"/>
      <c r="E83" s="8"/>
      <c r="G83" s="12" t="s">
        <v>8</v>
      </c>
      <c r="H83" s="13"/>
      <c r="J83" s="8"/>
      <c r="L83" s="12" t="s">
        <v>8</v>
      </c>
      <c r="M83" s="13"/>
      <c r="O83" s="8"/>
      <c r="Q83" s="12" t="s">
        <v>8</v>
      </c>
      <c r="R83" s="13"/>
      <c r="T83" s="8"/>
    </row>
    <row r="84" spans="2:20" x14ac:dyDescent="0.25">
      <c r="B84" s="12" t="s">
        <v>9</v>
      </c>
      <c r="C84" s="13"/>
      <c r="D84" s="8"/>
      <c r="E84" s="3"/>
      <c r="G84" s="12" t="s">
        <v>9</v>
      </c>
      <c r="H84" s="13"/>
      <c r="I84" s="8"/>
      <c r="J84" s="3"/>
      <c r="L84" s="12" t="s">
        <v>9</v>
      </c>
      <c r="M84" s="13"/>
      <c r="N84" s="8"/>
      <c r="O84" s="3"/>
      <c r="Q84" s="12" t="s">
        <v>9</v>
      </c>
      <c r="R84" s="13"/>
      <c r="S84" s="8"/>
      <c r="T84" s="3"/>
    </row>
    <row r="85" spans="2:20" x14ac:dyDescent="0.25">
      <c r="B85" s="12" t="s">
        <v>35</v>
      </c>
      <c r="C85" s="13"/>
      <c r="D85" s="8">
        <v>12000</v>
      </c>
      <c r="E85" s="3"/>
      <c r="G85" s="12" t="s">
        <v>35</v>
      </c>
      <c r="H85" s="13"/>
      <c r="I85" s="8">
        <v>9000</v>
      </c>
      <c r="J85" s="3"/>
      <c r="L85" s="12" t="s">
        <v>35</v>
      </c>
      <c r="M85" s="13"/>
      <c r="N85" s="8">
        <v>1600</v>
      </c>
      <c r="O85" s="3"/>
      <c r="Q85" s="12" t="s">
        <v>35</v>
      </c>
      <c r="R85" s="13"/>
      <c r="S85" s="8">
        <v>4200</v>
      </c>
      <c r="T85" s="3"/>
    </row>
    <row r="86" spans="2:20" x14ac:dyDescent="0.25">
      <c r="B86" s="12"/>
      <c r="C86" s="13"/>
      <c r="D86" s="3" t="s">
        <v>33</v>
      </c>
      <c r="E86" s="3" t="s">
        <v>34</v>
      </c>
      <c r="G86" s="12"/>
      <c r="H86" s="13"/>
      <c r="I86" s="3" t="s">
        <v>33</v>
      </c>
      <c r="J86" s="3" t="s">
        <v>34</v>
      </c>
      <c r="L86" s="12"/>
      <c r="M86" s="13"/>
      <c r="N86" s="3" t="s">
        <v>33</v>
      </c>
      <c r="O86" s="3" t="s">
        <v>34</v>
      </c>
      <c r="Q86" s="12"/>
      <c r="R86" s="13"/>
      <c r="S86" s="3" t="s">
        <v>33</v>
      </c>
      <c r="T86" s="3" t="s">
        <v>34</v>
      </c>
    </row>
    <row r="87" spans="2:20" x14ac:dyDescent="0.25">
      <c r="B87" s="12" t="s">
        <v>11</v>
      </c>
      <c r="C87" s="13"/>
      <c r="D87" s="3"/>
      <c r="E87" s="9"/>
      <c r="G87" s="12" t="s">
        <v>11</v>
      </c>
      <c r="H87" s="13"/>
      <c r="I87" s="3"/>
      <c r="J87" s="9"/>
      <c r="L87" s="12" t="s">
        <v>11</v>
      </c>
      <c r="M87" s="13"/>
      <c r="N87" s="3"/>
      <c r="O87" s="9"/>
      <c r="Q87" s="12" t="s">
        <v>11</v>
      </c>
      <c r="R87" s="13"/>
      <c r="S87" s="3">
        <v>19600</v>
      </c>
      <c r="T87" s="9"/>
    </row>
    <row r="88" spans="2:20" x14ac:dyDescent="0.25">
      <c r="B88" s="18" t="s">
        <v>24</v>
      </c>
      <c r="C88" s="13"/>
      <c r="D88" s="3"/>
      <c r="E88" s="9">
        <v>2000</v>
      </c>
      <c r="G88" s="18" t="s">
        <v>24</v>
      </c>
      <c r="H88" s="13"/>
      <c r="I88" s="3"/>
      <c r="J88" s="9">
        <v>3000</v>
      </c>
      <c r="L88" s="18" t="s">
        <v>24</v>
      </c>
      <c r="M88" s="13"/>
      <c r="N88" s="3"/>
      <c r="O88" s="9">
        <v>3000</v>
      </c>
      <c r="Q88" s="18" t="s">
        <v>24</v>
      </c>
      <c r="R88" s="13"/>
      <c r="S88" s="3"/>
      <c r="T88" s="9">
        <v>3000</v>
      </c>
    </row>
    <row r="89" spans="2:20" x14ac:dyDescent="0.25">
      <c r="B89" s="18" t="s">
        <v>25</v>
      </c>
      <c r="C89" s="13"/>
      <c r="D89" s="3"/>
      <c r="E89" s="9">
        <v>50000</v>
      </c>
      <c r="G89" s="18" t="s">
        <v>25</v>
      </c>
      <c r="H89" s="13"/>
      <c r="I89" s="3"/>
      <c r="J89" s="9">
        <v>50000</v>
      </c>
      <c r="L89" s="18" t="s">
        <v>25</v>
      </c>
      <c r="M89" s="13"/>
      <c r="N89" s="3"/>
      <c r="O89" s="9">
        <v>50000</v>
      </c>
      <c r="Q89" s="18" t="s">
        <v>25</v>
      </c>
      <c r="R89" s="13"/>
      <c r="S89" s="3"/>
      <c r="T89" s="9">
        <v>50000</v>
      </c>
    </row>
    <row r="90" spans="2:20" x14ac:dyDescent="0.25">
      <c r="B90" s="18" t="s">
        <v>26</v>
      </c>
      <c r="C90" s="13"/>
      <c r="D90" s="3"/>
      <c r="E90" s="9">
        <v>25000</v>
      </c>
      <c r="G90" s="18" t="s">
        <v>26</v>
      </c>
      <c r="H90" s="13"/>
      <c r="I90" s="3"/>
      <c r="J90" s="9">
        <v>25000</v>
      </c>
      <c r="L90" s="18" t="s">
        <v>26</v>
      </c>
      <c r="M90" s="13"/>
      <c r="N90" s="3"/>
      <c r="O90" s="9">
        <v>25000</v>
      </c>
      <c r="Q90" s="18" t="s">
        <v>26</v>
      </c>
      <c r="R90" s="13"/>
      <c r="S90" s="3"/>
      <c r="T90" s="9">
        <v>25000</v>
      </c>
    </row>
    <row r="91" spans="2:20" x14ac:dyDescent="0.25">
      <c r="B91" s="18" t="s">
        <v>15</v>
      </c>
      <c r="C91" s="13"/>
      <c r="D91" s="3"/>
      <c r="E91" s="9"/>
      <c r="G91" s="18" t="s">
        <v>15</v>
      </c>
      <c r="H91" s="13"/>
      <c r="I91" s="3"/>
      <c r="J91" s="9"/>
      <c r="L91" s="18" t="s">
        <v>15</v>
      </c>
      <c r="M91" s="13"/>
      <c r="N91" s="3"/>
      <c r="O91" s="9"/>
      <c r="Q91" s="18" t="s">
        <v>15</v>
      </c>
      <c r="R91" s="13"/>
      <c r="S91" s="3"/>
      <c r="T91" s="9"/>
    </row>
    <row r="92" spans="2:20" x14ac:dyDescent="0.25">
      <c r="B92" s="12" t="s">
        <v>16</v>
      </c>
      <c r="C92" s="13"/>
      <c r="D92" s="3"/>
      <c r="E92" s="9"/>
      <c r="G92" s="12" t="s">
        <v>16</v>
      </c>
      <c r="H92" s="13"/>
      <c r="I92" s="3"/>
      <c r="J92" s="9"/>
      <c r="L92" s="12" t="s">
        <v>16</v>
      </c>
      <c r="M92" s="13"/>
      <c r="N92" s="3"/>
      <c r="O92" s="9"/>
      <c r="Q92" s="12" t="s">
        <v>16</v>
      </c>
      <c r="R92" s="13"/>
      <c r="S92" s="3"/>
      <c r="T92" s="9"/>
    </row>
    <row r="93" spans="2:20" x14ac:dyDescent="0.25">
      <c r="B93" s="12" t="s">
        <v>17</v>
      </c>
      <c r="C93" s="13"/>
      <c r="D93" s="3"/>
      <c r="E93" s="9"/>
      <c r="G93" s="12" t="s">
        <v>17</v>
      </c>
      <c r="H93" s="13"/>
      <c r="I93" s="3"/>
      <c r="J93" s="9">
        <v>41412</v>
      </c>
      <c r="L93" s="12" t="s">
        <v>17</v>
      </c>
      <c r="M93" s="13"/>
      <c r="N93" s="3"/>
      <c r="O93" s="9"/>
      <c r="Q93" s="12" t="s">
        <v>17</v>
      </c>
      <c r="R93" s="13"/>
      <c r="S93" s="3"/>
      <c r="T93" s="9"/>
    </row>
    <row r="94" spans="2:20" x14ac:dyDescent="0.25">
      <c r="B94" s="12" t="s">
        <v>18</v>
      </c>
      <c r="C94" s="13"/>
      <c r="D94" s="3"/>
      <c r="E94" s="9"/>
      <c r="G94" s="12" t="s">
        <v>18</v>
      </c>
      <c r="H94" s="13"/>
      <c r="I94" s="3"/>
      <c r="J94" s="9">
        <v>25000</v>
      </c>
      <c r="L94" s="12" t="s">
        <v>18</v>
      </c>
      <c r="M94" s="13"/>
      <c r="N94" s="3"/>
      <c r="O94" s="9">
        <v>26600</v>
      </c>
      <c r="Q94" s="12" t="s">
        <v>18</v>
      </c>
      <c r="R94" s="13"/>
      <c r="S94" s="3"/>
      <c r="T94" s="9"/>
    </row>
    <row r="95" spans="2:20" x14ac:dyDescent="0.25">
      <c r="B95" s="12" t="s">
        <v>19</v>
      </c>
      <c r="C95" s="13"/>
      <c r="D95" s="3"/>
      <c r="G95" s="12" t="s">
        <v>19</v>
      </c>
      <c r="H95" s="13"/>
      <c r="I95" s="3"/>
      <c r="L95" s="12" t="s">
        <v>19</v>
      </c>
      <c r="M95" s="13"/>
      <c r="N95" s="3"/>
      <c r="Q95" s="12" t="s">
        <v>19</v>
      </c>
      <c r="R95" s="13"/>
      <c r="S95" s="3"/>
    </row>
    <row r="96" spans="2:20" x14ac:dyDescent="0.25">
      <c r="B96" s="12" t="s">
        <v>20</v>
      </c>
      <c r="C96" s="13"/>
      <c r="D96" s="3"/>
      <c r="E96" s="9">
        <v>46380</v>
      </c>
      <c r="G96" s="12" t="s">
        <v>20</v>
      </c>
      <c r="H96" s="13"/>
      <c r="I96" s="3"/>
      <c r="J96" s="9"/>
      <c r="L96" s="12" t="s">
        <v>20</v>
      </c>
      <c r="M96" s="13"/>
      <c r="N96" s="3"/>
      <c r="O96" s="9"/>
      <c r="Q96" s="12" t="s">
        <v>20</v>
      </c>
      <c r="R96" s="13"/>
      <c r="S96" s="3"/>
      <c r="T96" s="9">
        <v>25766</v>
      </c>
    </row>
    <row r="97" spans="2:21" x14ac:dyDescent="0.25">
      <c r="B97" s="12" t="s">
        <v>21</v>
      </c>
      <c r="C97" s="13"/>
      <c r="D97" s="3"/>
      <c r="E97" s="9"/>
      <c r="G97" s="12" t="s">
        <v>21</v>
      </c>
      <c r="H97" s="13"/>
      <c r="I97" s="3"/>
      <c r="J97" s="9"/>
      <c r="L97" s="12" t="s">
        <v>21</v>
      </c>
      <c r="M97" s="13"/>
      <c r="N97" s="3"/>
      <c r="O97" s="9"/>
      <c r="Q97" s="12" t="s">
        <v>21</v>
      </c>
      <c r="R97" s="13"/>
      <c r="S97" s="3"/>
      <c r="T97" s="9"/>
    </row>
    <row r="98" spans="2:21" x14ac:dyDescent="0.25">
      <c r="B98" s="12" t="s">
        <v>22</v>
      </c>
      <c r="C98" s="13"/>
      <c r="D98" s="3"/>
      <c r="E98" s="9"/>
      <c r="G98" s="12" t="s">
        <v>22</v>
      </c>
      <c r="H98" s="13"/>
      <c r="I98" s="3"/>
      <c r="J98" s="9"/>
      <c r="L98" s="12" t="s">
        <v>22</v>
      </c>
      <c r="M98" s="13"/>
      <c r="N98" s="3"/>
      <c r="O98" s="9"/>
      <c r="Q98" s="12" t="s">
        <v>22</v>
      </c>
      <c r="R98" s="13"/>
      <c r="S98" s="3"/>
      <c r="T98" s="9">
        <v>65950</v>
      </c>
    </row>
    <row r="99" spans="2:21" x14ac:dyDescent="0.25">
      <c r="B99" s="12" t="s">
        <v>23</v>
      </c>
      <c r="C99" s="13"/>
      <c r="D99" s="3"/>
      <c r="E99" s="9"/>
      <c r="G99" s="12" t="s">
        <v>23</v>
      </c>
      <c r="H99" s="13"/>
      <c r="I99" s="3"/>
      <c r="J99" s="9"/>
      <c r="L99" s="12" t="s">
        <v>23</v>
      </c>
      <c r="M99" s="13"/>
      <c r="N99" s="3"/>
      <c r="O99" s="9"/>
      <c r="Q99" s="12" t="s">
        <v>23</v>
      </c>
      <c r="R99" s="13"/>
      <c r="S99" s="3"/>
      <c r="T99" s="9"/>
    </row>
    <row r="100" spans="2:21" x14ac:dyDescent="0.25">
      <c r="B100" s="12" t="s">
        <v>12</v>
      </c>
      <c r="C100" s="13"/>
      <c r="D100" s="3"/>
      <c r="E100" s="9"/>
      <c r="G100" s="12" t="s">
        <v>12</v>
      </c>
      <c r="H100" s="13"/>
      <c r="I100" s="3"/>
      <c r="J100" s="9">
        <v>32544</v>
      </c>
      <c r="L100" s="12" t="s">
        <v>12</v>
      </c>
      <c r="M100" s="13"/>
      <c r="N100" s="3"/>
      <c r="O100" s="9"/>
      <c r="Q100" s="12" t="s">
        <v>12</v>
      </c>
      <c r="R100" s="13"/>
      <c r="S100" s="3"/>
      <c r="T100" s="9"/>
    </row>
    <row r="101" spans="2:21" x14ac:dyDescent="0.25">
      <c r="B101" s="12" t="s">
        <v>13</v>
      </c>
      <c r="C101" s="13"/>
      <c r="D101" s="3"/>
      <c r="E101" s="9">
        <v>17577</v>
      </c>
      <c r="G101" s="12" t="s">
        <v>13</v>
      </c>
      <c r="H101" s="13"/>
      <c r="I101" s="3"/>
      <c r="J101" s="9"/>
      <c r="L101" s="12" t="s">
        <v>13</v>
      </c>
      <c r="M101" s="13"/>
      <c r="N101" s="3"/>
      <c r="O101" s="9"/>
      <c r="Q101" s="12" t="s">
        <v>13</v>
      </c>
      <c r="R101" s="13"/>
      <c r="S101" s="3"/>
      <c r="T101" s="9"/>
    </row>
    <row r="102" spans="2:21" x14ac:dyDescent="0.25">
      <c r="B102" s="12" t="s">
        <v>14</v>
      </c>
      <c r="C102" s="13"/>
      <c r="D102" s="3"/>
      <c r="E102" s="9">
        <v>65950</v>
      </c>
      <c r="G102" s="12" t="s">
        <v>14</v>
      </c>
      <c r="H102" s="13"/>
      <c r="I102" s="3"/>
      <c r="J102" s="9"/>
      <c r="L102" s="12" t="s">
        <v>14</v>
      </c>
      <c r="M102" s="13"/>
      <c r="N102" s="3"/>
      <c r="O102" s="9"/>
      <c r="Q102" s="12" t="s">
        <v>14</v>
      </c>
      <c r="R102" s="13"/>
      <c r="S102" s="3"/>
      <c r="T102" s="9"/>
    </row>
    <row r="103" spans="2:21" x14ac:dyDescent="0.25">
      <c r="B103" s="12" t="s">
        <v>102</v>
      </c>
      <c r="C103" s="13"/>
      <c r="D103" s="3"/>
      <c r="E103" s="9"/>
      <c r="G103" s="12" t="s">
        <v>102</v>
      </c>
      <c r="H103" s="13"/>
      <c r="I103" s="3"/>
      <c r="J103" s="9"/>
      <c r="L103" s="12" t="s">
        <v>102</v>
      </c>
      <c r="M103" s="13"/>
      <c r="N103" s="3"/>
      <c r="O103" s="9"/>
      <c r="Q103" s="12" t="s">
        <v>102</v>
      </c>
      <c r="R103" s="13"/>
      <c r="S103" s="3"/>
      <c r="T103" s="9"/>
    </row>
    <row r="104" spans="2:21" x14ac:dyDescent="0.25">
      <c r="B104" s="12" t="s">
        <v>31</v>
      </c>
      <c r="C104" s="13"/>
      <c r="D104" s="3"/>
      <c r="E104" s="9"/>
      <c r="G104" s="12" t="s">
        <v>31</v>
      </c>
      <c r="H104" s="13"/>
      <c r="I104" s="3"/>
      <c r="J104" s="9"/>
      <c r="L104" s="12" t="s">
        <v>31</v>
      </c>
      <c r="M104" s="13"/>
      <c r="N104" s="3" t="s">
        <v>31</v>
      </c>
      <c r="O104" s="9">
        <v>2600</v>
      </c>
      <c r="Q104" s="12" t="s">
        <v>31</v>
      </c>
      <c r="R104" s="13"/>
      <c r="S104" s="3" t="s">
        <v>1</v>
      </c>
      <c r="T104" s="9">
        <v>10000</v>
      </c>
    </row>
    <row r="105" spans="2:21" x14ac:dyDescent="0.25">
      <c r="B105" s="12" t="s">
        <v>32</v>
      </c>
      <c r="C105" s="13"/>
      <c r="D105" s="3" t="s">
        <v>62</v>
      </c>
      <c r="E105" s="9">
        <v>19500</v>
      </c>
      <c r="G105" s="12" t="s">
        <v>32</v>
      </c>
      <c r="H105" s="13"/>
      <c r="I105" s="3"/>
      <c r="J105" s="9"/>
      <c r="L105" s="12" t="s">
        <v>32</v>
      </c>
      <c r="M105" s="13"/>
      <c r="N105" s="3" t="s">
        <v>37</v>
      </c>
      <c r="O105" s="9">
        <v>41500</v>
      </c>
      <c r="Q105" s="12" t="s">
        <v>32</v>
      </c>
      <c r="R105" s="13"/>
      <c r="S105" s="3"/>
      <c r="T105" s="9"/>
    </row>
    <row r="106" spans="2:21" x14ac:dyDescent="0.25">
      <c r="B106" s="14"/>
      <c r="C106" s="15"/>
      <c r="D106" s="3" t="s">
        <v>29</v>
      </c>
      <c r="E106" s="3" t="s">
        <v>30</v>
      </c>
      <c r="G106" s="14"/>
      <c r="H106" s="15"/>
      <c r="I106" s="3" t="s">
        <v>29</v>
      </c>
      <c r="J106" s="3" t="s">
        <v>30</v>
      </c>
      <c r="L106" s="14"/>
      <c r="M106" s="15"/>
      <c r="N106" s="3" t="s">
        <v>29</v>
      </c>
      <c r="O106" s="3" t="s">
        <v>30</v>
      </c>
      <c r="Q106" s="14"/>
      <c r="R106" s="15"/>
      <c r="S106" s="3" t="s">
        <v>29</v>
      </c>
      <c r="T106" s="3" t="s">
        <v>30</v>
      </c>
    </row>
    <row r="107" spans="2:21" ht="15.75" thickBot="1" x14ac:dyDescent="0.3">
      <c r="B107" s="16" t="s">
        <v>28</v>
      </c>
      <c r="C107" s="17"/>
      <c r="D107" s="10">
        <f>SUM(D75:D85)</f>
        <v>237700</v>
      </c>
      <c r="E107" s="4">
        <f>SUM(E88:E105)</f>
        <v>226407</v>
      </c>
      <c r="G107" s="16" t="s">
        <v>28</v>
      </c>
      <c r="H107" s="17"/>
      <c r="I107" s="10">
        <f>SUM(I75:I85)</f>
        <v>265200</v>
      </c>
      <c r="J107" s="4">
        <f>SUM(J88:J105)</f>
        <v>176956</v>
      </c>
      <c r="L107" s="16" t="s">
        <v>28</v>
      </c>
      <c r="M107" s="17"/>
      <c r="N107" s="10">
        <f>SUM(N75:N85)</f>
        <v>248700</v>
      </c>
      <c r="O107" s="4">
        <f>SUM(O88:O105)</f>
        <v>148700</v>
      </c>
      <c r="Q107" s="16" t="s">
        <v>28</v>
      </c>
      <c r="R107" s="17"/>
      <c r="S107" s="10">
        <f>SUM(S75:S85)</f>
        <v>280100</v>
      </c>
      <c r="T107" s="4">
        <f>SUM(T88:T105)</f>
        <v>179716</v>
      </c>
    </row>
    <row r="108" spans="2:21" ht="15.75" thickTop="1" x14ac:dyDescent="0.25">
      <c r="E108" t="s">
        <v>28</v>
      </c>
      <c r="F108" s="11">
        <f>D107-E107</f>
        <v>11293</v>
      </c>
      <c r="J108" t="s">
        <v>28</v>
      </c>
      <c r="K108" s="11">
        <f>I107-J107</f>
        <v>88244</v>
      </c>
      <c r="O108" t="s">
        <v>28</v>
      </c>
      <c r="P108" s="11">
        <f>N107-O107</f>
        <v>100000</v>
      </c>
      <c r="T108" t="s">
        <v>28</v>
      </c>
      <c r="U108" s="11">
        <f>S107-T107</f>
        <v>100384</v>
      </c>
    </row>
    <row r="109" spans="2:21" ht="15.75" thickBot="1" x14ac:dyDescent="0.3"/>
    <row r="110" spans="2:21" ht="15.75" thickBot="1" x14ac:dyDescent="0.3">
      <c r="B110" s="48">
        <v>44947</v>
      </c>
      <c r="C110" s="49"/>
      <c r="D110" s="49"/>
      <c r="E110" s="50"/>
      <c r="F110" s="6"/>
      <c r="G110" s="48">
        <v>44949</v>
      </c>
      <c r="H110" s="49"/>
      <c r="I110" s="49"/>
      <c r="J110" s="50"/>
      <c r="K110" s="6"/>
      <c r="L110" s="48">
        <v>44950</v>
      </c>
      <c r="M110" s="49"/>
      <c r="N110" s="49"/>
      <c r="O110" s="50"/>
      <c r="P110" s="6"/>
      <c r="Q110" s="48">
        <v>44951</v>
      </c>
      <c r="R110" s="49"/>
      <c r="S110" s="49"/>
      <c r="T110" s="50"/>
      <c r="U110" s="6"/>
    </row>
    <row r="111" spans="2:21" ht="15.75" thickTop="1" x14ac:dyDescent="0.25">
      <c r="B111" s="19" t="s">
        <v>0</v>
      </c>
      <c r="C111" s="20"/>
      <c r="D111" s="7">
        <v>21000</v>
      </c>
      <c r="E111" s="2"/>
      <c r="G111" s="19" t="s">
        <v>0</v>
      </c>
      <c r="H111" s="20"/>
      <c r="I111" s="7">
        <v>30100</v>
      </c>
      <c r="J111" s="2"/>
      <c r="L111" s="19" t="s">
        <v>0</v>
      </c>
      <c r="M111" s="20"/>
      <c r="N111" s="7">
        <v>45850</v>
      </c>
      <c r="O111" s="2"/>
      <c r="Q111" s="19" t="s">
        <v>0</v>
      </c>
      <c r="R111" s="20"/>
      <c r="S111" s="7">
        <v>60000</v>
      </c>
      <c r="T111" s="2"/>
    </row>
    <row r="112" spans="2:21" x14ac:dyDescent="0.25">
      <c r="B112" s="12" t="s">
        <v>1</v>
      </c>
      <c r="C112" s="13"/>
      <c r="D112" s="8">
        <v>7000</v>
      </c>
      <c r="E112" s="3"/>
      <c r="G112" s="12" t="s">
        <v>1</v>
      </c>
      <c r="H112" s="13"/>
      <c r="I112" s="8">
        <v>30600</v>
      </c>
      <c r="J112" s="3"/>
      <c r="L112" s="12" t="s">
        <v>1</v>
      </c>
      <c r="M112" s="13"/>
      <c r="N112" s="8">
        <v>17000</v>
      </c>
      <c r="O112" s="3"/>
      <c r="Q112" s="12" t="s">
        <v>1</v>
      </c>
      <c r="R112" s="13"/>
      <c r="S112" s="8">
        <v>14000</v>
      </c>
      <c r="T112" s="3"/>
    </row>
    <row r="113" spans="2:20" x14ac:dyDescent="0.25">
      <c r="B113" s="12" t="s">
        <v>2</v>
      </c>
      <c r="C113" s="13"/>
      <c r="D113" s="8">
        <v>74000</v>
      </c>
      <c r="E113" s="3"/>
      <c r="G113" s="12" t="s">
        <v>2</v>
      </c>
      <c r="H113" s="13"/>
      <c r="I113" s="8">
        <v>70000</v>
      </c>
      <c r="J113" s="3"/>
      <c r="L113" s="12" t="s">
        <v>2</v>
      </c>
      <c r="M113" s="13"/>
      <c r="N113" s="8">
        <v>78000</v>
      </c>
      <c r="O113" s="3"/>
      <c r="Q113" s="12" t="s">
        <v>2</v>
      </c>
      <c r="R113" s="13"/>
      <c r="S113" s="8">
        <v>50000</v>
      </c>
      <c r="T113" s="3"/>
    </row>
    <row r="114" spans="2:20" x14ac:dyDescent="0.25">
      <c r="B114" s="12" t="s">
        <v>3</v>
      </c>
      <c r="C114" s="13"/>
      <c r="D114" s="8">
        <v>8000</v>
      </c>
      <c r="E114" s="3"/>
      <c r="G114" s="12" t="s">
        <v>3</v>
      </c>
      <c r="H114" s="13"/>
      <c r="I114" s="8">
        <v>10000</v>
      </c>
      <c r="J114" s="3"/>
      <c r="L114" s="12" t="s">
        <v>3</v>
      </c>
      <c r="M114" s="13"/>
      <c r="N114" s="8">
        <v>7000</v>
      </c>
      <c r="O114" s="3"/>
      <c r="Q114" s="12" t="s">
        <v>3</v>
      </c>
      <c r="R114" s="13"/>
      <c r="S114" s="8">
        <v>18200</v>
      </c>
      <c r="T114" s="3"/>
    </row>
    <row r="115" spans="2:20" x14ac:dyDescent="0.25">
      <c r="B115" s="12" t="s">
        <v>4</v>
      </c>
      <c r="C115" s="13"/>
      <c r="D115" s="8">
        <v>26000</v>
      </c>
      <c r="E115" s="3"/>
      <c r="G115" s="12" t="s">
        <v>4</v>
      </c>
      <c r="H115" s="13"/>
      <c r="I115" s="8">
        <v>40000</v>
      </c>
      <c r="J115" s="3"/>
      <c r="L115" s="12" t="s">
        <v>4</v>
      </c>
      <c r="M115" s="13"/>
      <c r="N115" s="8">
        <v>100000</v>
      </c>
      <c r="O115" s="3"/>
      <c r="Q115" s="12" t="s">
        <v>4</v>
      </c>
      <c r="R115" s="13"/>
      <c r="S115" s="8">
        <v>32000</v>
      </c>
      <c r="T115" s="3"/>
    </row>
    <row r="116" spans="2:20" x14ac:dyDescent="0.25">
      <c r="B116" s="12" t="s">
        <v>5</v>
      </c>
      <c r="C116" s="13"/>
      <c r="D116" s="8">
        <v>3800</v>
      </c>
      <c r="E116" s="3"/>
      <c r="G116" s="12" t="s">
        <v>5</v>
      </c>
      <c r="H116" s="13"/>
      <c r="I116" s="8">
        <v>4800</v>
      </c>
      <c r="J116" s="3"/>
      <c r="L116" s="12" t="s">
        <v>5</v>
      </c>
      <c r="M116" s="13"/>
      <c r="N116" s="8">
        <v>2100</v>
      </c>
      <c r="O116" s="3"/>
      <c r="Q116" s="12" t="s">
        <v>5</v>
      </c>
      <c r="R116" s="13"/>
      <c r="S116" s="8">
        <v>5300</v>
      </c>
      <c r="T116" s="3"/>
    </row>
    <row r="117" spans="2:20" x14ac:dyDescent="0.25">
      <c r="B117" s="12" t="s">
        <v>6</v>
      </c>
      <c r="C117" s="13"/>
      <c r="D117" s="8"/>
      <c r="E117" s="3"/>
      <c r="G117" s="12" t="s">
        <v>6</v>
      </c>
      <c r="H117" s="13"/>
      <c r="I117" s="8">
        <v>3500</v>
      </c>
      <c r="J117" s="3"/>
      <c r="L117" s="12" t="s">
        <v>6</v>
      </c>
      <c r="M117" s="13"/>
      <c r="N117" s="8">
        <v>4000</v>
      </c>
      <c r="O117" s="3"/>
      <c r="Q117" s="12" t="s">
        <v>6</v>
      </c>
      <c r="R117" s="13"/>
      <c r="S117" s="8">
        <v>4000</v>
      </c>
      <c r="T117" s="3"/>
    </row>
    <row r="118" spans="2:20" x14ac:dyDescent="0.25">
      <c r="B118" s="12" t="s">
        <v>7</v>
      </c>
      <c r="C118" s="13"/>
      <c r="D118" s="8">
        <v>53000</v>
      </c>
      <c r="E118" s="3"/>
      <c r="G118" s="12" t="s">
        <v>7</v>
      </c>
      <c r="H118" s="13"/>
      <c r="I118" s="8">
        <v>30000</v>
      </c>
      <c r="J118" s="3"/>
      <c r="L118" s="12" t="s">
        <v>7</v>
      </c>
      <c r="M118" s="13"/>
      <c r="N118" s="8">
        <v>55000</v>
      </c>
      <c r="O118" s="3"/>
      <c r="Q118" s="12" t="s">
        <v>7</v>
      </c>
      <c r="R118" s="13"/>
      <c r="S118" s="8">
        <v>45000</v>
      </c>
      <c r="T118" s="3"/>
    </row>
    <row r="119" spans="2:20" x14ac:dyDescent="0.25">
      <c r="B119" s="12" t="s">
        <v>8</v>
      </c>
      <c r="C119" s="13"/>
      <c r="D119" s="45">
        <v>16000</v>
      </c>
      <c r="E119" s="8"/>
      <c r="G119" s="12" t="s">
        <v>8</v>
      </c>
      <c r="H119" s="13"/>
      <c r="J119" s="8"/>
      <c r="L119" s="12" t="s">
        <v>8</v>
      </c>
      <c r="M119" s="13"/>
      <c r="O119" s="8"/>
      <c r="Q119" s="12" t="s">
        <v>8</v>
      </c>
      <c r="R119" s="13"/>
      <c r="T119" s="8"/>
    </row>
    <row r="120" spans="2:20" x14ac:dyDescent="0.25">
      <c r="B120" s="12" t="s">
        <v>9</v>
      </c>
      <c r="C120" s="13"/>
      <c r="D120" s="8"/>
      <c r="E120" s="3"/>
      <c r="G120" s="12" t="s">
        <v>9</v>
      </c>
      <c r="H120" s="13"/>
      <c r="I120" s="8"/>
      <c r="J120" s="3"/>
      <c r="L120" s="12" t="s">
        <v>9</v>
      </c>
      <c r="M120" s="13"/>
      <c r="N120" s="8"/>
      <c r="O120" s="3"/>
      <c r="Q120" s="12" t="s">
        <v>9</v>
      </c>
      <c r="R120" s="13"/>
      <c r="S120" s="8"/>
      <c r="T120" s="3"/>
    </row>
    <row r="121" spans="2:20" x14ac:dyDescent="0.25">
      <c r="B121" s="12" t="s">
        <v>35</v>
      </c>
      <c r="C121" s="13"/>
      <c r="D121" s="8">
        <v>2700</v>
      </c>
      <c r="E121" s="3"/>
      <c r="G121" s="12" t="s">
        <v>35</v>
      </c>
      <c r="H121" s="13"/>
      <c r="I121" s="8"/>
      <c r="J121" s="3"/>
      <c r="L121" s="12" t="s">
        <v>35</v>
      </c>
      <c r="M121" s="13"/>
      <c r="N121" s="8">
        <v>5100</v>
      </c>
      <c r="O121" s="3"/>
      <c r="Q121" s="12" t="s">
        <v>35</v>
      </c>
      <c r="R121" s="13"/>
      <c r="S121" s="8">
        <v>5000</v>
      </c>
      <c r="T121" s="3"/>
    </row>
    <row r="122" spans="2:20" x14ac:dyDescent="0.25">
      <c r="B122" s="12"/>
      <c r="C122" s="13"/>
      <c r="D122" s="3" t="s">
        <v>33</v>
      </c>
      <c r="E122" s="3" t="s">
        <v>34</v>
      </c>
      <c r="G122" s="12"/>
      <c r="H122" s="13"/>
      <c r="I122" s="3" t="s">
        <v>33</v>
      </c>
      <c r="J122" s="3" t="s">
        <v>34</v>
      </c>
      <c r="L122" s="12"/>
      <c r="M122" s="13"/>
      <c r="N122" s="3" t="s">
        <v>33</v>
      </c>
      <c r="O122" s="3" t="s">
        <v>34</v>
      </c>
      <c r="Q122" s="12"/>
      <c r="R122" s="13"/>
      <c r="S122" s="3" t="s">
        <v>33</v>
      </c>
      <c r="T122" s="3" t="s">
        <v>34</v>
      </c>
    </row>
    <row r="123" spans="2:20" x14ac:dyDescent="0.25">
      <c r="B123" s="12" t="s">
        <v>11</v>
      </c>
      <c r="C123" s="13"/>
      <c r="D123" s="3"/>
      <c r="E123" s="9"/>
      <c r="G123" s="12" t="s">
        <v>11</v>
      </c>
      <c r="H123" s="13"/>
      <c r="I123" s="3">
        <v>11300</v>
      </c>
      <c r="J123" s="9"/>
      <c r="L123" s="12" t="s">
        <v>11</v>
      </c>
      <c r="M123" s="13"/>
      <c r="N123" s="3">
        <v>4400</v>
      </c>
      <c r="O123" s="9"/>
      <c r="Q123" s="12" t="s">
        <v>11</v>
      </c>
      <c r="R123" s="13"/>
      <c r="S123" s="3">
        <v>2500</v>
      </c>
      <c r="T123" s="9"/>
    </row>
    <row r="124" spans="2:20" x14ac:dyDescent="0.25">
      <c r="B124" s="18" t="s">
        <v>24</v>
      </c>
      <c r="C124" s="13"/>
      <c r="D124" s="3"/>
      <c r="E124" s="9"/>
      <c r="G124" s="18" t="s">
        <v>24</v>
      </c>
      <c r="H124" s="13"/>
      <c r="I124" s="3"/>
      <c r="J124" s="9"/>
      <c r="L124" s="18" t="s">
        <v>24</v>
      </c>
      <c r="M124" s="13"/>
      <c r="N124" s="3"/>
      <c r="O124" s="9"/>
      <c r="Q124" s="18" t="s">
        <v>24</v>
      </c>
      <c r="R124" s="13"/>
      <c r="S124" s="3"/>
      <c r="T124" s="9">
        <v>3000</v>
      </c>
    </row>
    <row r="125" spans="2:20" x14ac:dyDescent="0.25">
      <c r="B125" s="18" t="s">
        <v>25</v>
      </c>
      <c r="C125" s="13"/>
      <c r="D125" s="3"/>
      <c r="E125" s="9">
        <v>50000</v>
      </c>
      <c r="G125" s="18" t="s">
        <v>25</v>
      </c>
      <c r="H125" s="13"/>
      <c r="I125" s="3"/>
      <c r="J125" s="9">
        <v>50000</v>
      </c>
      <c r="L125" s="18" t="s">
        <v>25</v>
      </c>
      <c r="M125" s="13"/>
      <c r="N125" s="3"/>
      <c r="O125" s="9">
        <v>50000</v>
      </c>
      <c r="Q125" s="18" t="s">
        <v>25</v>
      </c>
      <c r="R125" s="13"/>
      <c r="S125" s="3"/>
      <c r="T125" s="9">
        <v>50000</v>
      </c>
    </row>
    <row r="126" spans="2:20" x14ac:dyDescent="0.25">
      <c r="B126" s="18" t="s">
        <v>26</v>
      </c>
      <c r="C126" s="13"/>
      <c r="D126" s="3"/>
      <c r="E126" s="9">
        <v>25000</v>
      </c>
      <c r="G126" s="18" t="s">
        <v>26</v>
      </c>
      <c r="H126" s="13"/>
      <c r="I126" s="3"/>
      <c r="J126" s="9">
        <v>25000</v>
      </c>
      <c r="L126" s="18" t="s">
        <v>26</v>
      </c>
      <c r="M126" s="13"/>
      <c r="N126" s="3"/>
      <c r="O126" s="9"/>
      <c r="Q126" s="18" t="s">
        <v>26</v>
      </c>
      <c r="R126" s="13"/>
      <c r="S126" s="3"/>
      <c r="T126" s="9"/>
    </row>
    <row r="127" spans="2:20" x14ac:dyDescent="0.25">
      <c r="B127" s="18" t="s">
        <v>15</v>
      </c>
      <c r="C127" s="13"/>
      <c r="D127" s="3"/>
      <c r="E127" s="9"/>
      <c r="G127" s="18" t="s">
        <v>15</v>
      </c>
      <c r="H127" s="13"/>
      <c r="I127" s="3"/>
      <c r="J127" s="9">
        <v>52232</v>
      </c>
      <c r="L127" s="18" t="s">
        <v>15</v>
      </c>
      <c r="M127" s="13"/>
      <c r="N127" s="3"/>
      <c r="O127" s="9"/>
      <c r="Q127" s="18" t="s">
        <v>15</v>
      </c>
      <c r="R127" s="13"/>
      <c r="S127" s="3"/>
      <c r="T127" s="9"/>
    </row>
    <row r="128" spans="2:20" x14ac:dyDescent="0.25">
      <c r="B128" s="12" t="s">
        <v>16</v>
      </c>
      <c r="C128" s="13"/>
      <c r="D128" s="3"/>
      <c r="E128" s="9">
        <v>34036</v>
      </c>
      <c r="G128" s="12" t="s">
        <v>16</v>
      </c>
      <c r="H128" s="13"/>
      <c r="I128" s="3"/>
      <c r="J128" s="9"/>
      <c r="L128" s="12" t="s">
        <v>16</v>
      </c>
      <c r="M128" s="13"/>
      <c r="N128" s="3"/>
      <c r="O128" s="9"/>
      <c r="Q128" s="12" t="s">
        <v>16</v>
      </c>
      <c r="R128" s="13"/>
      <c r="S128" s="3"/>
      <c r="T128" s="9"/>
    </row>
    <row r="129" spans="2:21" x14ac:dyDescent="0.25">
      <c r="B129" s="12" t="s">
        <v>17</v>
      </c>
      <c r="C129" s="13"/>
      <c r="D129" s="3"/>
      <c r="E129" s="9"/>
      <c r="G129" s="12" t="s">
        <v>17</v>
      </c>
      <c r="H129" s="13"/>
      <c r="I129" s="3"/>
      <c r="J129" s="9"/>
      <c r="L129" s="12" t="s">
        <v>17</v>
      </c>
      <c r="M129" s="13"/>
      <c r="N129" s="3"/>
      <c r="O129" s="9"/>
      <c r="Q129" s="12" t="s">
        <v>17</v>
      </c>
      <c r="R129" s="13"/>
      <c r="S129" s="3"/>
      <c r="T129" s="9">
        <v>30002</v>
      </c>
    </row>
    <row r="130" spans="2:21" x14ac:dyDescent="0.25">
      <c r="B130" s="12" t="s">
        <v>18</v>
      </c>
      <c r="C130" s="13"/>
      <c r="D130" s="3"/>
      <c r="E130" s="9"/>
      <c r="G130" s="12" t="s">
        <v>18</v>
      </c>
      <c r="H130" s="13"/>
      <c r="I130" s="3"/>
      <c r="J130" s="9"/>
      <c r="L130" s="12" t="s">
        <v>18</v>
      </c>
      <c r="M130" s="13"/>
      <c r="N130" s="3"/>
      <c r="O130" s="9"/>
      <c r="Q130" s="12" t="s">
        <v>18</v>
      </c>
      <c r="R130" s="13"/>
      <c r="S130" s="3"/>
      <c r="T130" s="9">
        <v>30200</v>
      </c>
    </row>
    <row r="131" spans="2:21" x14ac:dyDescent="0.25">
      <c r="B131" s="12" t="s">
        <v>19</v>
      </c>
      <c r="C131" s="13"/>
      <c r="D131" s="3"/>
      <c r="G131" s="12" t="s">
        <v>19</v>
      </c>
      <c r="H131" s="13"/>
      <c r="I131" s="3"/>
      <c r="L131" s="12" t="s">
        <v>19</v>
      </c>
      <c r="M131" s="13"/>
      <c r="N131" s="3"/>
      <c r="Q131" s="12" t="s">
        <v>19</v>
      </c>
      <c r="R131" s="13"/>
      <c r="S131" s="3"/>
    </row>
    <row r="132" spans="2:21" x14ac:dyDescent="0.25">
      <c r="B132" s="12" t="s">
        <v>20</v>
      </c>
      <c r="C132" s="13"/>
      <c r="D132" s="3"/>
      <c r="E132" s="9"/>
      <c r="G132" s="12" t="s">
        <v>20</v>
      </c>
      <c r="H132" s="13"/>
      <c r="I132" s="3"/>
      <c r="J132" s="9"/>
      <c r="L132" s="12" t="s">
        <v>20</v>
      </c>
      <c r="M132" s="13"/>
      <c r="N132" s="3"/>
      <c r="O132" s="9">
        <v>49529</v>
      </c>
      <c r="Q132" s="12" t="s">
        <v>20</v>
      </c>
      <c r="R132" s="13"/>
      <c r="S132" s="3"/>
      <c r="T132" s="9"/>
    </row>
    <row r="133" spans="2:21" x14ac:dyDescent="0.25">
      <c r="B133" s="12" t="s">
        <v>21</v>
      </c>
      <c r="C133" s="13"/>
      <c r="D133" s="3"/>
      <c r="E133" s="9"/>
      <c r="G133" s="12" t="s">
        <v>21</v>
      </c>
      <c r="H133" s="13"/>
      <c r="I133" s="3"/>
      <c r="J133" s="9"/>
      <c r="L133" s="12" t="s">
        <v>21</v>
      </c>
      <c r="M133" s="13"/>
      <c r="N133" s="3"/>
      <c r="O133" s="9"/>
      <c r="Q133" s="12" t="s">
        <v>21</v>
      </c>
      <c r="R133" s="13"/>
      <c r="S133" s="3"/>
      <c r="T133" s="9"/>
    </row>
    <row r="134" spans="2:21" x14ac:dyDescent="0.25">
      <c r="B134" s="12" t="s">
        <v>22</v>
      </c>
      <c r="C134" s="13"/>
      <c r="D134" s="3"/>
      <c r="E134" s="9"/>
      <c r="G134" s="12" t="s">
        <v>22</v>
      </c>
      <c r="H134" s="13"/>
      <c r="I134" s="3"/>
      <c r="J134" s="9"/>
      <c r="L134" s="12" t="s">
        <v>22</v>
      </c>
      <c r="M134" s="13"/>
      <c r="N134" s="3"/>
      <c r="O134" s="9"/>
      <c r="Q134" s="12" t="s">
        <v>22</v>
      </c>
      <c r="R134" s="13"/>
      <c r="S134" s="3"/>
      <c r="T134" s="9"/>
    </row>
    <row r="135" spans="2:21" x14ac:dyDescent="0.25">
      <c r="B135" s="12" t="s">
        <v>23</v>
      </c>
      <c r="C135" s="13"/>
      <c r="D135" s="3"/>
      <c r="E135" s="9"/>
      <c r="G135" s="12" t="s">
        <v>23</v>
      </c>
      <c r="H135" s="13"/>
      <c r="I135" s="3"/>
      <c r="J135" s="9"/>
      <c r="L135" s="12" t="s">
        <v>23</v>
      </c>
      <c r="M135" s="13"/>
      <c r="N135" s="3"/>
      <c r="O135" s="9"/>
      <c r="Q135" s="12" t="s">
        <v>23</v>
      </c>
      <c r="R135" s="13"/>
      <c r="S135" s="3"/>
      <c r="T135" s="9"/>
    </row>
    <row r="136" spans="2:21" x14ac:dyDescent="0.25">
      <c r="B136" s="12" t="s">
        <v>12</v>
      </c>
      <c r="C136" s="13"/>
      <c r="D136" s="3"/>
      <c r="E136" s="9"/>
      <c r="G136" s="12" t="s">
        <v>12</v>
      </c>
      <c r="H136" s="13"/>
      <c r="I136" s="3"/>
      <c r="J136" s="9"/>
      <c r="L136" s="12" t="s">
        <v>12</v>
      </c>
      <c r="M136" s="13"/>
      <c r="N136" s="3"/>
      <c r="O136" s="9"/>
      <c r="Q136" s="12" t="s">
        <v>12</v>
      </c>
      <c r="R136" s="13"/>
      <c r="S136" s="3"/>
      <c r="T136" s="9">
        <v>29185</v>
      </c>
    </row>
    <row r="137" spans="2:21" x14ac:dyDescent="0.25">
      <c r="B137" s="12" t="s">
        <v>13</v>
      </c>
      <c r="C137" s="13"/>
      <c r="D137" s="3"/>
      <c r="E137" s="9"/>
      <c r="G137" s="12" t="s">
        <v>13</v>
      </c>
      <c r="H137" s="13"/>
      <c r="I137" s="3"/>
      <c r="J137" s="9"/>
      <c r="L137" s="12" t="s">
        <v>13</v>
      </c>
      <c r="M137" s="13"/>
      <c r="N137" s="3"/>
      <c r="O137" s="9">
        <v>38871</v>
      </c>
      <c r="Q137" s="12" t="s">
        <v>13</v>
      </c>
      <c r="R137" s="13"/>
      <c r="S137" s="3"/>
      <c r="T137" s="9"/>
    </row>
    <row r="138" spans="2:21" x14ac:dyDescent="0.25">
      <c r="B138" s="12" t="s">
        <v>14</v>
      </c>
      <c r="C138" s="13"/>
      <c r="D138" s="3"/>
      <c r="E138" s="9"/>
      <c r="G138" s="12" t="s">
        <v>14</v>
      </c>
      <c r="H138" s="13"/>
      <c r="I138" s="3"/>
      <c r="J138" s="9"/>
      <c r="L138" s="12" t="s">
        <v>14</v>
      </c>
      <c r="M138" s="13"/>
      <c r="N138" s="3"/>
      <c r="O138" s="9">
        <v>89672</v>
      </c>
      <c r="Q138" s="12" t="s">
        <v>14</v>
      </c>
      <c r="R138" s="13"/>
      <c r="S138" s="3"/>
      <c r="T138" s="9"/>
    </row>
    <row r="139" spans="2:21" x14ac:dyDescent="0.25">
      <c r="B139" s="12" t="s">
        <v>102</v>
      </c>
      <c r="C139" s="13"/>
      <c r="D139" s="3"/>
      <c r="E139" s="9"/>
      <c r="G139" s="12" t="s">
        <v>102</v>
      </c>
      <c r="H139" s="13"/>
      <c r="I139" s="3"/>
      <c r="J139" s="9"/>
      <c r="L139" s="12" t="s">
        <v>102</v>
      </c>
      <c r="M139" s="13"/>
      <c r="N139" s="3"/>
      <c r="O139" s="9"/>
      <c r="Q139" s="12" t="s">
        <v>102</v>
      </c>
      <c r="R139" s="13"/>
      <c r="S139" s="3"/>
      <c r="T139" s="9"/>
    </row>
    <row r="140" spans="2:21" x14ac:dyDescent="0.25">
      <c r="B140" s="12" t="s">
        <v>31</v>
      </c>
      <c r="C140" s="13"/>
      <c r="D140" s="3"/>
      <c r="E140" s="9"/>
      <c r="G140" s="12" t="s">
        <v>31</v>
      </c>
      <c r="H140" s="13"/>
      <c r="I140" s="3"/>
      <c r="J140" s="9"/>
      <c r="L140" s="12" t="s">
        <v>31</v>
      </c>
      <c r="M140" s="13"/>
      <c r="N140" s="3" t="s">
        <v>110</v>
      </c>
      <c r="O140" s="9">
        <v>39000</v>
      </c>
      <c r="Q140" s="12" t="s">
        <v>31</v>
      </c>
      <c r="R140" s="13"/>
      <c r="S140" s="3" t="s">
        <v>1</v>
      </c>
      <c r="T140" s="9">
        <v>6000</v>
      </c>
    </row>
    <row r="141" spans="2:21" x14ac:dyDescent="0.25">
      <c r="B141" s="12" t="s">
        <v>32</v>
      </c>
      <c r="C141" s="13"/>
      <c r="D141" s="3"/>
      <c r="E141" s="9"/>
      <c r="G141" s="12" t="s">
        <v>32</v>
      </c>
      <c r="H141" s="13"/>
      <c r="I141" s="3" t="s">
        <v>109</v>
      </c>
      <c r="J141" s="9">
        <v>40000</v>
      </c>
      <c r="L141" s="12" t="s">
        <v>32</v>
      </c>
      <c r="M141" s="13"/>
      <c r="N141" s="3"/>
      <c r="O141" s="9"/>
      <c r="Q141" s="12" t="s">
        <v>32</v>
      </c>
      <c r="R141" s="13"/>
      <c r="S141" s="3" t="s">
        <v>111</v>
      </c>
      <c r="T141" s="9">
        <v>30000</v>
      </c>
    </row>
    <row r="142" spans="2:21" x14ac:dyDescent="0.25">
      <c r="B142" s="14"/>
      <c r="C142" s="15"/>
      <c r="D142" s="3" t="s">
        <v>29</v>
      </c>
      <c r="E142" s="3" t="s">
        <v>30</v>
      </c>
      <c r="G142" s="14"/>
      <c r="H142" s="15"/>
      <c r="I142" s="3" t="s">
        <v>29</v>
      </c>
      <c r="J142" s="3" t="s">
        <v>30</v>
      </c>
      <c r="L142" s="14"/>
      <c r="M142" s="15"/>
      <c r="N142" s="3" t="s">
        <v>29</v>
      </c>
      <c r="O142" s="3" t="s">
        <v>30</v>
      </c>
      <c r="Q142" s="14"/>
      <c r="R142" s="15"/>
      <c r="S142" s="3" t="s">
        <v>29</v>
      </c>
      <c r="T142" s="3" t="s">
        <v>30</v>
      </c>
    </row>
    <row r="143" spans="2:21" ht="15.75" thickBot="1" x14ac:dyDescent="0.3">
      <c r="B143" s="16" t="s">
        <v>28</v>
      </c>
      <c r="C143" s="17"/>
      <c r="D143" s="10">
        <f>SUM(D111:D121)</f>
        <v>211500</v>
      </c>
      <c r="E143" s="4">
        <f>SUM(E124:E141)</f>
        <v>109036</v>
      </c>
      <c r="G143" s="16" t="s">
        <v>28</v>
      </c>
      <c r="H143" s="17"/>
      <c r="I143" s="10">
        <f>SUM(I111:I121)</f>
        <v>219000</v>
      </c>
      <c r="J143" s="4">
        <f>SUM(J124:J141)</f>
        <v>167232</v>
      </c>
      <c r="L143" s="16" t="s">
        <v>28</v>
      </c>
      <c r="M143" s="17"/>
      <c r="N143" s="10">
        <f>SUM(N111:N121)</f>
        <v>314050</v>
      </c>
      <c r="O143" s="4">
        <f>SUM(O124:O141)</f>
        <v>267072</v>
      </c>
      <c r="Q143" s="16" t="s">
        <v>28</v>
      </c>
      <c r="R143" s="17"/>
      <c r="S143" s="10">
        <f>SUM(S111:S121)</f>
        <v>233500</v>
      </c>
      <c r="T143" s="4">
        <f>SUM(T124:T141)</f>
        <v>178387</v>
      </c>
    </row>
    <row r="144" spans="2:21" ht="16.5" thickTop="1" thickBot="1" x14ac:dyDescent="0.3">
      <c r="E144" t="s">
        <v>28</v>
      </c>
      <c r="F144" s="11">
        <f>D143-E143</f>
        <v>102464</v>
      </c>
      <c r="J144" t="s">
        <v>28</v>
      </c>
      <c r="K144" s="11">
        <f>I143-J143</f>
        <v>51768</v>
      </c>
      <c r="O144" t="s">
        <v>28</v>
      </c>
      <c r="P144" s="11">
        <f>N143-O143</f>
        <v>46978</v>
      </c>
      <c r="T144" t="s">
        <v>28</v>
      </c>
      <c r="U144" s="11">
        <f>S143-T143</f>
        <v>55113</v>
      </c>
    </row>
    <row r="145" spans="2:21" ht="15.75" thickBot="1" x14ac:dyDescent="0.3">
      <c r="B145" s="48">
        <v>44952</v>
      </c>
      <c r="C145" s="49"/>
      <c r="D145" s="49"/>
      <c r="E145" s="50"/>
      <c r="F145" s="6"/>
      <c r="G145" s="48">
        <v>44953</v>
      </c>
      <c r="H145" s="49"/>
      <c r="I145" s="49"/>
      <c r="J145" s="50"/>
      <c r="K145" s="6"/>
      <c r="L145" s="48">
        <v>44954</v>
      </c>
      <c r="M145" s="49"/>
      <c r="N145" s="49"/>
      <c r="O145" s="50"/>
      <c r="P145" s="6"/>
      <c r="Q145" s="48">
        <v>44956</v>
      </c>
      <c r="R145" s="49"/>
      <c r="S145" s="49"/>
      <c r="T145" s="50"/>
      <c r="U145" s="6"/>
    </row>
    <row r="146" spans="2:21" ht="15.75" thickTop="1" x14ac:dyDescent="0.25">
      <c r="B146" s="19" t="s">
        <v>0</v>
      </c>
      <c r="C146" s="20"/>
      <c r="D146" s="7">
        <v>50000</v>
      </c>
      <c r="E146" s="2"/>
      <c r="G146" s="19" t="s">
        <v>0</v>
      </c>
      <c r="H146" s="20"/>
      <c r="I146" s="7">
        <v>35000</v>
      </c>
      <c r="J146" s="2"/>
      <c r="L146" s="19" t="s">
        <v>0</v>
      </c>
      <c r="M146" s="20"/>
      <c r="N146" s="7">
        <v>33000</v>
      </c>
      <c r="O146" s="2"/>
      <c r="Q146" s="19" t="s">
        <v>0</v>
      </c>
      <c r="R146" s="20"/>
      <c r="S146" s="7">
        <v>53200</v>
      </c>
      <c r="T146" s="2"/>
    </row>
    <row r="147" spans="2:21" x14ac:dyDescent="0.25">
      <c r="B147" s="12" t="s">
        <v>1</v>
      </c>
      <c r="C147" s="13"/>
      <c r="D147" s="8">
        <v>15000</v>
      </c>
      <c r="E147" s="3"/>
      <c r="G147" s="12" t="s">
        <v>1</v>
      </c>
      <c r="H147" s="13"/>
      <c r="I147" s="8">
        <v>16000</v>
      </c>
      <c r="J147" s="3"/>
      <c r="L147" s="12" t="s">
        <v>1</v>
      </c>
      <c r="M147" s="13"/>
      <c r="N147" s="8">
        <v>30600</v>
      </c>
      <c r="O147" s="3"/>
      <c r="Q147" s="12" t="s">
        <v>1</v>
      </c>
      <c r="R147" s="13"/>
      <c r="S147" s="8">
        <v>22100</v>
      </c>
      <c r="T147" s="3"/>
    </row>
    <row r="148" spans="2:21" x14ac:dyDescent="0.25">
      <c r="B148" s="12" t="s">
        <v>2</v>
      </c>
      <c r="C148" s="13"/>
      <c r="D148" s="8">
        <v>67000</v>
      </c>
      <c r="E148" s="3"/>
      <c r="G148" s="12" t="s">
        <v>2</v>
      </c>
      <c r="H148" s="13"/>
      <c r="I148" s="8">
        <v>45000</v>
      </c>
      <c r="J148" s="3"/>
      <c r="L148" s="12" t="s">
        <v>2</v>
      </c>
      <c r="M148" s="13"/>
      <c r="N148" s="8">
        <v>46200</v>
      </c>
      <c r="O148" s="3"/>
      <c r="Q148" s="12" t="s">
        <v>2</v>
      </c>
      <c r="R148" s="13"/>
      <c r="S148" s="8">
        <v>59000</v>
      </c>
      <c r="T148" s="3"/>
    </row>
    <row r="149" spans="2:21" x14ac:dyDescent="0.25">
      <c r="B149" s="12" t="s">
        <v>3</v>
      </c>
      <c r="C149" s="13"/>
      <c r="D149" s="8">
        <v>13000</v>
      </c>
      <c r="E149" s="3"/>
      <c r="G149" s="12" t="s">
        <v>3</v>
      </c>
      <c r="H149" s="13"/>
      <c r="I149" s="8">
        <v>9000</v>
      </c>
      <c r="J149" s="3"/>
      <c r="L149" s="12" t="s">
        <v>3</v>
      </c>
      <c r="M149" s="13"/>
      <c r="N149" s="8">
        <v>3500</v>
      </c>
      <c r="O149" s="3"/>
      <c r="Q149" s="12" t="s">
        <v>3</v>
      </c>
      <c r="R149" s="13"/>
      <c r="S149" s="8">
        <v>5000</v>
      </c>
      <c r="T149" s="3"/>
    </row>
    <row r="150" spans="2:21" x14ac:dyDescent="0.25">
      <c r="B150" s="12" t="s">
        <v>4</v>
      </c>
      <c r="C150" s="13"/>
      <c r="D150" s="8">
        <v>40500</v>
      </c>
      <c r="E150" s="3"/>
      <c r="G150" s="12" t="s">
        <v>4</v>
      </c>
      <c r="H150" s="13"/>
      <c r="I150" s="8">
        <v>73050</v>
      </c>
      <c r="J150" s="3"/>
      <c r="L150" s="12" t="s">
        <v>4</v>
      </c>
      <c r="M150" s="13"/>
      <c r="N150" s="8">
        <v>45000</v>
      </c>
      <c r="O150" s="3"/>
      <c r="Q150" s="12" t="s">
        <v>4</v>
      </c>
      <c r="R150" s="13"/>
      <c r="S150" s="8">
        <v>55000</v>
      </c>
      <c r="T150" s="3"/>
    </row>
    <row r="151" spans="2:21" x14ac:dyDescent="0.25">
      <c r="B151" s="12" t="s">
        <v>5</v>
      </c>
      <c r="C151" s="13"/>
      <c r="D151" s="8">
        <v>6400</v>
      </c>
      <c r="E151" s="3"/>
      <c r="G151" s="12" t="s">
        <v>5</v>
      </c>
      <c r="H151" s="13"/>
      <c r="I151" s="8">
        <v>1100</v>
      </c>
      <c r="J151" s="3"/>
      <c r="L151" s="12" t="s">
        <v>5</v>
      </c>
      <c r="M151" s="13"/>
      <c r="N151" s="8">
        <v>1900</v>
      </c>
      <c r="O151" s="3"/>
      <c r="Q151" s="12" t="s">
        <v>5</v>
      </c>
      <c r="R151" s="13"/>
      <c r="S151" s="8">
        <v>5000</v>
      </c>
      <c r="T151" s="3"/>
    </row>
    <row r="152" spans="2:21" x14ac:dyDescent="0.25">
      <c r="B152" s="12" t="s">
        <v>6</v>
      </c>
      <c r="C152" s="13"/>
      <c r="D152" s="8">
        <v>2500</v>
      </c>
      <c r="E152" s="3"/>
      <c r="G152" s="12" t="s">
        <v>6</v>
      </c>
      <c r="H152" s="13"/>
      <c r="I152" s="8">
        <v>12100</v>
      </c>
      <c r="J152" s="3"/>
      <c r="L152" s="12" t="s">
        <v>6</v>
      </c>
      <c r="M152" s="13"/>
      <c r="N152" s="8">
        <v>2800</v>
      </c>
      <c r="O152" s="3"/>
      <c r="Q152" s="12" t="s">
        <v>6</v>
      </c>
      <c r="R152" s="13"/>
      <c r="S152" s="8">
        <v>5100</v>
      </c>
      <c r="T152" s="3"/>
    </row>
    <row r="153" spans="2:21" x14ac:dyDescent="0.25">
      <c r="B153" s="12" t="s">
        <v>7</v>
      </c>
      <c r="C153" s="13"/>
      <c r="D153" s="8">
        <v>65000</v>
      </c>
      <c r="E153" s="3"/>
      <c r="G153" s="12" t="s">
        <v>7</v>
      </c>
      <c r="H153" s="13"/>
      <c r="I153" s="8">
        <v>45000</v>
      </c>
      <c r="J153" s="3"/>
      <c r="L153" s="12" t="s">
        <v>7</v>
      </c>
      <c r="M153" s="13"/>
      <c r="N153" s="8">
        <v>45000</v>
      </c>
      <c r="O153" s="3"/>
      <c r="Q153" s="12" t="s">
        <v>7</v>
      </c>
      <c r="R153" s="13"/>
      <c r="S153" s="8">
        <v>30000</v>
      </c>
      <c r="T153" s="3"/>
    </row>
    <row r="154" spans="2:21" x14ac:dyDescent="0.25">
      <c r="B154" s="12" t="s">
        <v>8</v>
      </c>
      <c r="C154" s="13"/>
      <c r="D154" s="45">
        <v>7200</v>
      </c>
      <c r="E154" s="8"/>
      <c r="G154" s="12" t="s">
        <v>8</v>
      </c>
      <c r="H154" s="13"/>
      <c r="I154" s="45">
        <v>16000</v>
      </c>
      <c r="J154" s="8"/>
      <c r="L154" s="12" t="s">
        <v>8</v>
      </c>
      <c r="M154" s="13"/>
      <c r="N154" s="45">
        <v>10000</v>
      </c>
      <c r="O154" s="8"/>
      <c r="Q154" s="12" t="s">
        <v>8</v>
      </c>
      <c r="R154" s="13"/>
      <c r="T154" s="8"/>
    </row>
    <row r="155" spans="2:21" x14ac:dyDescent="0.25">
      <c r="B155" s="12" t="s">
        <v>9</v>
      </c>
      <c r="C155" s="13"/>
      <c r="D155" s="8"/>
      <c r="E155" s="3"/>
      <c r="G155" s="12" t="s">
        <v>9</v>
      </c>
      <c r="H155" s="13"/>
      <c r="I155" s="8">
        <v>3000</v>
      </c>
      <c r="J155" s="3" t="s">
        <v>114</v>
      </c>
      <c r="L155" s="12" t="s">
        <v>9</v>
      </c>
      <c r="M155" s="13"/>
      <c r="N155" s="8"/>
      <c r="O155" s="3"/>
      <c r="Q155" s="12" t="s">
        <v>9</v>
      </c>
      <c r="R155" s="13"/>
      <c r="S155" s="8"/>
      <c r="T155" s="3"/>
    </row>
    <row r="156" spans="2:21" x14ac:dyDescent="0.25">
      <c r="B156" s="12" t="s">
        <v>35</v>
      </c>
      <c r="C156" s="13"/>
      <c r="D156" s="8">
        <v>11200</v>
      </c>
      <c r="E156" s="3"/>
      <c r="G156" s="12" t="s">
        <v>35</v>
      </c>
      <c r="H156" s="13"/>
      <c r="I156" s="8">
        <v>10800</v>
      </c>
      <c r="J156" s="3" t="s">
        <v>113</v>
      </c>
      <c r="L156" s="12" t="s">
        <v>35</v>
      </c>
      <c r="M156" s="13"/>
      <c r="N156" s="8"/>
      <c r="O156" s="3"/>
      <c r="Q156" s="12" t="s">
        <v>35</v>
      </c>
      <c r="R156" s="13"/>
      <c r="S156" s="8">
        <v>7700</v>
      </c>
      <c r="T156" s="3"/>
    </row>
    <row r="157" spans="2:21" x14ac:dyDescent="0.25">
      <c r="B157" s="12"/>
      <c r="C157" s="13"/>
      <c r="D157" s="3" t="s">
        <v>33</v>
      </c>
      <c r="E157" s="3" t="s">
        <v>34</v>
      </c>
      <c r="G157" s="12"/>
      <c r="H157" s="13"/>
      <c r="I157" s="3" t="s">
        <v>33</v>
      </c>
      <c r="J157" s="3" t="s">
        <v>34</v>
      </c>
      <c r="L157" s="12"/>
      <c r="M157" s="13"/>
      <c r="N157" s="3" t="s">
        <v>33</v>
      </c>
      <c r="O157" s="3" t="s">
        <v>34</v>
      </c>
      <c r="Q157" s="12"/>
      <c r="R157" s="13"/>
      <c r="S157" s="3" t="s">
        <v>33</v>
      </c>
      <c r="T157" s="3" t="s">
        <v>34</v>
      </c>
    </row>
    <row r="158" spans="2:21" x14ac:dyDescent="0.25">
      <c r="B158" s="12" t="s">
        <v>11</v>
      </c>
      <c r="C158" s="13"/>
      <c r="D158" s="3">
        <v>700</v>
      </c>
      <c r="E158" s="9"/>
      <c r="G158" s="12" t="s">
        <v>11</v>
      </c>
      <c r="H158" s="13"/>
      <c r="I158" s="3"/>
      <c r="J158" s="9"/>
      <c r="L158" s="12" t="s">
        <v>11</v>
      </c>
      <c r="M158" s="13"/>
      <c r="N158" s="3">
        <v>4300</v>
      </c>
      <c r="O158" s="9"/>
      <c r="Q158" s="12" t="s">
        <v>11</v>
      </c>
      <c r="R158" s="13"/>
      <c r="S158" s="3">
        <v>3900</v>
      </c>
      <c r="T158" s="9"/>
    </row>
    <row r="159" spans="2:21" x14ac:dyDescent="0.25">
      <c r="B159" s="18" t="s">
        <v>24</v>
      </c>
      <c r="C159" s="13"/>
      <c r="D159" s="3"/>
      <c r="E159" s="9">
        <v>4000</v>
      </c>
      <c r="G159" s="18" t="s">
        <v>24</v>
      </c>
      <c r="H159" s="13"/>
      <c r="I159" s="3"/>
      <c r="J159" s="9">
        <v>4000</v>
      </c>
      <c r="L159" s="18" t="s">
        <v>24</v>
      </c>
      <c r="M159" s="13"/>
      <c r="N159" s="3"/>
      <c r="O159" s="9">
        <v>3000</v>
      </c>
      <c r="Q159" s="18" t="s">
        <v>24</v>
      </c>
      <c r="R159" s="13"/>
      <c r="S159" s="3"/>
      <c r="T159" s="9">
        <v>5000</v>
      </c>
    </row>
    <row r="160" spans="2:21" x14ac:dyDescent="0.25">
      <c r="B160" s="18" t="s">
        <v>25</v>
      </c>
      <c r="C160" s="13"/>
      <c r="D160" s="3"/>
      <c r="E160" s="9">
        <v>50000</v>
      </c>
      <c r="G160" s="18" t="s">
        <v>25</v>
      </c>
      <c r="H160" s="13"/>
      <c r="I160" s="3"/>
      <c r="J160" s="9">
        <v>50000</v>
      </c>
      <c r="L160" s="18" t="s">
        <v>25</v>
      </c>
      <c r="M160" s="13"/>
      <c r="N160" s="3"/>
      <c r="O160" s="9">
        <v>50000</v>
      </c>
      <c r="Q160" s="18" t="s">
        <v>25</v>
      </c>
      <c r="R160" s="13"/>
      <c r="S160" s="3"/>
      <c r="T160" s="9">
        <v>50000</v>
      </c>
    </row>
    <row r="161" spans="2:20" x14ac:dyDescent="0.25">
      <c r="B161" s="18" t="s">
        <v>26</v>
      </c>
      <c r="C161" s="13"/>
      <c r="D161" s="3"/>
      <c r="E161" s="9"/>
      <c r="G161" s="18" t="s">
        <v>26</v>
      </c>
      <c r="H161" s="13"/>
      <c r="I161" s="3"/>
      <c r="J161" s="9"/>
      <c r="L161" s="18" t="s">
        <v>26</v>
      </c>
      <c r="M161" s="13"/>
      <c r="N161" s="3"/>
      <c r="O161" s="9">
        <v>25000</v>
      </c>
      <c r="Q161" s="18" t="s">
        <v>26</v>
      </c>
      <c r="R161" s="13"/>
      <c r="S161" s="3"/>
      <c r="T161" s="9"/>
    </row>
    <row r="162" spans="2:20" x14ac:dyDescent="0.25">
      <c r="B162" s="18" t="s">
        <v>15</v>
      </c>
      <c r="C162" s="13"/>
      <c r="D162" s="3"/>
      <c r="E162" s="9"/>
      <c r="G162" s="18" t="s">
        <v>15</v>
      </c>
      <c r="H162" s="13"/>
      <c r="I162" s="3"/>
      <c r="J162" s="9"/>
      <c r="L162" s="18" t="s">
        <v>15</v>
      </c>
      <c r="M162" s="13"/>
      <c r="N162" s="3"/>
      <c r="O162" s="9"/>
      <c r="Q162" s="18" t="s">
        <v>15</v>
      </c>
      <c r="R162" s="13"/>
      <c r="S162" s="3"/>
      <c r="T162" s="9">
        <v>59400</v>
      </c>
    </row>
    <row r="163" spans="2:20" x14ac:dyDescent="0.25">
      <c r="B163" s="12" t="s">
        <v>16</v>
      </c>
      <c r="C163" s="13"/>
      <c r="D163" s="3"/>
      <c r="E163" s="9"/>
      <c r="G163" s="12" t="s">
        <v>16</v>
      </c>
      <c r="H163" s="13"/>
      <c r="I163" s="3"/>
      <c r="J163" s="9"/>
      <c r="L163" s="12" t="s">
        <v>16</v>
      </c>
      <c r="M163" s="13"/>
      <c r="N163" s="3"/>
      <c r="O163" s="9"/>
      <c r="Q163" s="12" t="s">
        <v>16</v>
      </c>
      <c r="R163" s="13"/>
      <c r="S163" s="3"/>
      <c r="T163" s="9"/>
    </row>
    <row r="164" spans="2:20" x14ac:dyDescent="0.25">
      <c r="B164" s="12" t="s">
        <v>17</v>
      </c>
      <c r="C164" s="13"/>
      <c r="D164" s="3"/>
      <c r="E164" s="9"/>
      <c r="G164" s="12" t="s">
        <v>17</v>
      </c>
      <c r="H164" s="13"/>
      <c r="I164" s="3"/>
      <c r="J164" s="9"/>
      <c r="L164" s="12" t="s">
        <v>17</v>
      </c>
      <c r="M164" s="13"/>
      <c r="N164" s="3"/>
      <c r="O164" s="9"/>
      <c r="Q164" s="12" t="s">
        <v>17</v>
      </c>
      <c r="R164" s="13"/>
      <c r="S164" s="3"/>
      <c r="T164" s="9"/>
    </row>
    <row r="165" spans="2:20" x14ac:dyDescent="0.25">
      <c r="B165" s="12" t="s">
        <v>18</v>
      </c>
      <c r="C165" s="13"/>
      <c r="D165" s="3"/>
      <c r="E165" s="9">
        <v>48000</v>
      </c>
      <c r="G165" s="12" t="s">
        <v>18</v>
      </c>
      <c r="H165" s="13"/>
      <c r="I165" s="3"/>
      <c r="J165" s="9"/>
      <c r="L165" s="12" t="s">
        <v>18</v>
      </c>
      <c r="M165" s="13"/>
      <c r="N165" s="3"/>
      <c r="O165" s="9"/>
      <c r="Q165" s="12" t="s">
        <v>18</v>
      </c>
      <c r="R165" s="13"/>
      <c r="S165" s="3"/>
      <c r="T165" s="9"/>
    </row>
    <row r="166" spans="2:20" x14ac:dyDescent="0.25">
      <c r="B166" s="12" t="s">
        <v>19</v>
      </c>
      <c r="C166" s="13"/>
      <c r="D166" s="3"/>
      <c r="G166" s="12" t="s">
        <v>19</v>
      </c>
      <c r="H166" s="13"/>
      <c r="I166" s="3"/>
      <c r="L166" s="12" t="s">
        <v>19</v>
      </c>
      <c r="M166" s="13"/>
      <c r="N166" s="3"/>
      <c r="Q166" s="12" t="s">
        <v>19</v>
      </c>
      <c r="R166" s="13"/>
      <c r="S166" s="3"/>
    </row>
    <row r="167" spans="2:20" x14ac:dyDescent="0.25">
      <c r="B167" s="12" t="s">
        <v>20</v>
      </c>
      <c r="C167" s="13"/>
      <c r="D167" s="3"/>
      <c r="E167" s="9"/>
      <c r="G167" s="12" t="s">
        <v>20</v>
      </c>
      <c r="H167" s="13"/>
      <c r="I167" s="3"/>
      <c r="J167" s="9"/>
      <c r="L167" s="12" t="s">
        <v>20</v>
      </c>
      <c r="M167" s="13"/>
      <c r="N167" s="3"/>
      <c r="O167" s="9"/>
      <c r="Q167" s="12" t="s">
        <v>20</v>
      </c>
      <c r="R167" s="13"/>
      <c r="S167" s="3"/>
      <c r="T167" s="9"/>
    </row>
    <row r="168" spans="2:20" x14ac:dyDescent="0.25">
      <c r="B168" s="12" t="s">
        <v>21</v>
      </c>
      <c r="C168" s="13"/>
      <c r="D168" s="3"/>
      <c r="E168" s="9"/>
      <c r="G168" s="12" t="s">
        <v>21</v>
      </c>
      <c r="H168" s="13"/>
      <c r="I168" s="3"/>
      <c r="J168" s="9"/>
      <c r="L168" s="12" t="s">
        <v>21</v>
      </c>
      <c r="M168" s="13"/>
      <c r="N168" s="3"/>
      <c r="O168" s="9"/>
      <c r="Q168" s="12" t="s">
        <v>21</v>
      </c>
      <c r="R168" s="13"/>
      <c r="S168" s="3"/>
      <c r="T168" s="9"/>
    </row>
    <row r="169" spans="2:20" x14ac:dyDescent="0.25">
      <c r="B169" s="12" t="s">
        <v>22</v>
      </c>
      <c r="C169" s="13"/>
      <c r="D169" s="3"/>
      <c r="E169" s="9"/>
      <c r="G169" s="12" t="s">
        <v>22</v>
      </c>
      <c r="H169" s="13"/>
      <c r="I169" s="3"/>
      <c r="J169" s="9"/>
      <c r="L169" s="12" t="s">
        <v>22</v>
      </c>
      <c r="M169" s="13"/>
      <c r="N169" s="3"/>
      <c r="O169" s="9"/>
      <c r="Q169" s="12" t="s">
        <v>22</v>
      </c>
      <c r="R169" s="13"/>
      <c r="S169" s="3"/>
      <c r="T169" s="9"/>
    </row>
    <row r="170" spans="2:20" x14ac:dyDescent="0.25">
      <c r="B170" s="12" t="s">
        <v>23</v>
      </c>
      <c r="C170" s="13"/>
      <c r="D170" s="3"/>
      <c r="E170" s="9"/>
      <c r="G170" s="12" t="s">
        <v>23</v>
      </c>
      <c r="H170" s="13"/>
      <c r="I170" s="3"/>
      <c r="J170" s="9"/>
      <c r="L170" s="12" t="s">
        <v>23</v>
      </c>
      <c r="M170" s="13"/>
      <c r="N170" s="3"/>
      <c r="O170" s="9"/>
      <c r="Q170" s="12" t="s">
        <v>23</v>
      </c>
      <c r="R170" s="13"/>
      <c r="S170" s="3"/>
      <c r="T170" s="9"/>
    </row>
    <row r="171" spans="2:20" x14ac:dyDescent="0.25">
      <c r="B171" s="12" t="s">
        <v>12</v>
      </c>
      <c r="C171" s="13"/>
      <c r="D171" s="3"/>
      <c r="E171" s="9"/>
      <c r="G171" s="12" t="s">
        <v>12</v>
      </c>
      <c r="H171" s="13"/>
      <c r="I171" s="3"/>
      <c r="J171" s="9"/>
      <c r="L171" s="12" t="s">
        <v>12</v>
      </c>
      <c r="M171" s="13"/>
      <c r="N171" s="3"/>
      <c r="O171" s="9"/>
      <c r="Q171" s="12" t="s">
        <v>12</v>
      </c>
      <c r="R171" s="13"/>
      <c r="S171" s="3"/>
      <c r="T171" s="9"/>
    </row>
    <row r="172" spans="2:20" x14ac:dyDescent="0.25">
      <c r="B172" s="12" t="s">
        <v>13</v>
      </c>
      <c r="C172" s="13"/>
      <c r="D172" s="3"/>
      <c r="E172" s="9"/>
      <c r="G172" s="12" t="s">
        <v>13</v>
      </c>
      <c r="H172" s="13"/>
      <c r="I172" s="3"/>
      <c r="J172" s="9"/>
      <c r="L172" s="12" t="s">
        <v>13</v>
      </c>
      <c r="M172" s="13"/>
      <c r="N172" s="3"/>
      <c r="O172" s="9"/>
      <c r="Q172" s="12" t="s">
        <v>13</v>
      </c>
      <c r="R172" s="13"/>
      <c r="S172" s="3"/>
      <c r="T172" s="9"/>
    </row>
    <row r="173" spans="2:20" x14ac:dyDescent="0.25">
      <c r="B173" s="12" t="s">
        <v>14</v>
      </c>
      <c r="C173" s="13"/>
      <c r="D173" s="3"/>
      <c r="E173" s="9"/>
      <c r="G173" s="12" t="s">
        <v>14</v>
      </c>
      <c r="H173" s="13"/>
      <c r="I173" s="3"/>
      <c r="J173" s="9"/>
      <c r="L173" s="12" t="s">
        <v>14</v>
      </c>
      <c r="M173" s="13"/>
      <c r="N173" s="3"/>
      <c r="O173" s="9"/>
      <c r="Q173" s="12" t="s">
        <v>14</v>
      </c>
      <c r="R173" s="13"/>
      <c r="S173" s="3"/>
      <c r="T173" s="9"/>
    </row>
    <row r="174" spans="2:20" x14ac:dyDescent="0.25">
      <c r="B174" s="12" t="s">
        <v>102</v>
      </c>
      <c r="C174" s="13"/>
      <c r="D174" s="3" t="s">
        <v>46</v>
      </c>
      <c r="E174" s="9">
        <v>115000</v>
      </c>
      <c r="G174" s="12" t="s">
        <v>102</v>
      </c>
      <c r="H174" s="13"/>
      <c r="I174" s="3" t="s">
        <v>115</v>
      </c>
      <c r="J174" s="9">
        <v>18550</v>
      </c>
      <c r="L174" s="12" t="s">
        <v>102</v>
      </c>
      <c r="M174" s="13"/>
      <c r="N174" s="3"/>
      <c r="O174" s="9"/>
      <c r="Q174" s="12" t="s">
        <v>102</v>
      </c>
      <c r="R174" s="13"/>
      <c r="S174" s="3" t="s">
        <v>1</v>
      </c>
      <c r="T174" s="9">
        <v>5200</v>
      </c>
    </row>
    <row r="175" spans="2:20" x14ac:dyDescent="0.25">
      <c r="B175" s="12" t="s">
        <v>31</v>
      </c>
      <c r="C175" s="13"/>
      <c r="D175" s="3" t="s">
        <v>41</v>
      </c>
      <c r="E175" s="9">
        <v>42000</v>
      </c>
      <c r="G175" s="12" t="s">
        <v>31</v>
      </c>
      <c r="H175" s="13"/>
      <c r="I175" s="3" t="s">
        <v>62</v>
      </c>
      <c r="J175" s="9">
        <v>19500</v>
      </c>
      <c r="L175" s="12" t="s">
        <v>31</v>
      </c>
      <c r="M175" s="13"/>
      <c r="N175" s="3"/>
      <c r="O175" s="9"/>
      <c r="Q175" s="12" t="s">
        <v>31</v>
      </c>
      <c r="R175" s="13"/>
      <c r="S175" s="3" t="s">
        <v>1</v>
      </c>
      <c r="T175" s="9">
        <v>5200</v>
      </c>
    </row>
    <row r="176" spans="2:20" x14ac:dyDescent="0.25">
      <c r="B176" s="12" t="s">
        <v>32</v>
      </c>
      <c r="C176" s="13"/>
      <c r="D176" s="3" t="s">
        <v>112</v>
      </c>
      <c r="E176" s="9">
        <v>35336</v>
      </c>
      <c r="G176" s="12" t="s">
        <v>32</v>
      </c>
      <c r="H176" s="13"/>
      <c r="I176" s="3" t="s">
        <v>36</v>
      </c>
      <c r="J176" s="9">
        <v>74000</v>
      </c>
      <c r="L176" s="12" t="s">
        <v>32</v>
      </c>
      <c r="M176" s="13"/>
      <c r="N176" s="3" t="s">
        <v>116</v>
      </c>
      <c r="O176" s="9">
        <v>60000</v>
      </c>
      <c r="Q176" s="12" t="s">
        <v>32</v>
      </c>
      <c r="R176" s="13"/>
      <c r="S176" s="3" t="s">
        <v>105</v>
      </c>
      <c r="T176" s="9">
        <v>266450</v>
      </c>
    </row>
    <row r="177" spans="1:21" x14ac:dyDescent="0.25">
      <c r="B177" s="14"/>
      <c r="C177" s="15"/>
      <c r="D177" s="3" t="s">
        <v>29</v>
      </c>
      <c r="E177" s="3" t="s">
        <v>30</v>
      </c>
      <c r="G177" s="14"/>
      <c r="H177" s="15"/>
      <c r="I177" s="3" t="s">
        <v>29</v>
      </c>
      <c r="J177" s="3" t="s">
        <v>30</v>
      </c>
      <c r="L177" s="14"/>
      <c r="M177" s="15"/>
      <c r="N177" s="3" t="s">
        <v>29</v>
      </c>
      <c r="O177" s="3" t="s">
        <v>30</v>
      </c>
      <c r="Q177" s="14"/>
      <c r="R177" s="15"/>
      <c r="S177" s="3" t="s">
        <v>29</v>
      </c>
      <c r="T177" s="3" t="s">
        <v>30</v>
      </c>
    </row>
    <row r="178" spans="1:21" ht="15.75" thickBot="1" x14ac:dyDescent="0.3">
      <c r="B178" s="16" t="s">
        <v>28</v>
      </c>
      <c r="C178" s="17"/>
      <c r="D178" s="10">
        <f>SUM(D146:D156)</f>
        <v>277800</v>
      </c>
      <c r="E178" s="4">
        <f>SUM(E159:E176)</f>
        <v>294336</v>
      </c>
      <c r="G178" s="16" t="s">
        <v>28</v>
      </c>
      <c r="H178" s="17"/>
      <c r="I178" s="10">
        <f>SUM(I146:I156)</f>
        <v>266050</v>
      </c>
      <c r="J178" s="4">
        <f>SUM(J159:J176)</f>
        <v>166050</v>
      </c>
      <c r="L178" s="16" t="s">
        <v>28</v>
      </c>
      <c r="M178" s="17"/>
      <c r="N178" s="10">
        <f>SUM(N146:N156)</f>
        <v>218000</v>
      </c>
      <c r="O178" s="4">
        <f>SUM(O159:O176)</f>
        <v>138000</v>
      </c>
      <c r="Q178" s="16" t="s">
        <v>28</v>
      </c>
      <c r="R178" s="17"/>
      <c r="S178" s="10">
        <f>SUM(S146:S156)</f>
        <v>242100</v>
      </c>
      <c r="T178" s="4">
        <f>SUM(T159:T176)</f>
        <v>391250</v>
      </c>
    </row>
    <row r="179" spans="1:21" ht="16.5" thickTop="1" thickBot="1" x14ac:dyDescent="0.3">
      <c r="E179" t="s">
        <v>28</v>
      </c>
      <c r="F179" s="11">
        <f>D178-E178</f>
        <v>-16536</v>
      </c>
      <c r="J179" t="s">
        <v>28</v>
      </c>
      <c r="K179" s="11">
        <f>I178-J178</f>
        <v>100000</v>
      </c>
      <c r="O179" t="s">
        <v>28</v>
      </c>
      <c r="P179" s="11">
        <f>N178-O178</f>
        <v>80000</v>
      </c>
      <c r="T179" t="s">
        <v>28</v>
      </c>
      <c r="U179" s="11">
        <f>S178-T178</f>
        <v>-149150</v>
      </c>
    </row>
    <row r="180" spans="1:21" ht="15.75" thickBot="1" x14ac:dyDescent="0.3">
      <c r="B180" s="48">
        <v>44957</v>
      </c>
      <c r="C180" s="49"/>
      <c r="D180" s="49"/>
      <c r="E180" s="50"/>
      <c r="F180" s="6"/>
      <c r="G180" s="48" t="s">
        <v>106</v>
      </c>
      <c r="H180" s="49"/>
      <c r="I180" s="49"/>
      <c r="J180" s="50"/>
      <c r="K180" s="6"/>
      <c r="L180" s="48" t="s">
        <v>106</v>
      </c>
      <c r="M180" s="49"/>
      <c r="N180" s="49"/>
      <c r="O180" s="50"/>
      <c r="P180" s="6"/>
      <c r="Q180" s="48" t="s">
        <v>106</v>
      </c>
      <c r="R180" s="49"/>
      <c r="S180" s="49"/>
      <c r="T180" s="50"/>
      <c r="U180" s="6"/>
    </row>
    <row r="181" spans="1:21" ht="15.75" thickTop="1" x14ac:dyDescent="0.25">
      <c r="B181" s="19" t="s">
        <v>0</v>
      </c>
      <c r="C181" s="20"/>
      <c r="D181" s="7">
        <v>32000</v>
      </c>
      <c r="E181" s="2"/>
      <c r="G181" s="19" t="s">
        <v>0</v>
      </c>
      <c r="H181" s="20"/>
      <c r="I181" s="7"/>
      <c r="J181" s="2"/>
      <c r="L181" s="19" t="s">
        <v>0</v>
      </c>
      <c r="M181" s="20"/>
      <c r="N181" s="7"/>
      <c r="O181" s="2"/>
      <c r="Q181" s="19" t="s">
        <v>0</v>
      </c>
      <c r="R181" s="20"/>
      <c r="S181" s="7"/>
      <c r="T181" s="2"/>
    </row>
    <row r="182" spans="1:21" x14ac:dyDescent="0.25">
      <c r="B182" s="12" t="s">
        <v>1</v>
      </c>
      <c r="C182" s="13"/>
      <c r="D182" s="8">
        <v>14000</v>
      </c>
      <c r="E182" s="3"/>
      <c r="G182" s="12" t="s">
        <v>1</v>
      </c>
      <c r="H182" s="13"/>
      <c r="I182" s="8"/>
      <c r="J182" s="3"/>
      <c r="L182" s="12" t="s">
        <v>1</v>
      </c>
      <c r="M182" s="13"/>
      <c r="N182" s="8"/>
      <c r="O182" s="3"/>
      <c r="Q182" s="12" t="s">
        <v>1</v>
      </c>
      <c r="R182" s="13"/>
      <c r="S182" s="8"/>
      <c r="T182" s="3"/>
    </row>
    <row r="183" spans="1:21" x14ac:dyDescent="0.25">
      <c r="B183" s="12" t="s">
        <v>2</v>
      </c>
      <c r="C183" s="13"/>
      <c r="D183" s="8">
        <v>174000</v>
      </c>
      <c r="E183" s="3"/>
      <c r="G183" s="12" t="s">
        <v>2</v>
      </c>
      <c r="H183" s="13"/>
      <c r="I183" s="8"/>
      <c r="J183" s="3"/>
      <c r="L183" s="12" t="s">
        <v>2</v>
      </c>
      <c r="M183" s="13"/>
      <c r="N183" s="8"/>
      <c r="O183" s="3"/>
      <c r="Q183" s="12" t="s">
        <v>2</v>
      </c>
      <c r="R183" s="13"/>
      <c r="S183" s="8"/>
      <c r="T183" s="3"/>
    </row>
    <row r="184" spans="1:21" x14ac:dyDescent="0.25">
      <c r="B184" s="12" t="s">
        <v>3</v>
      </c>
      <c r="C184" s="13"/>
      <c r="D184" s="8">
        <v>9000</v>
      </c>
      <c r="E184" s="3"/>
      <c r="G184" s="12" t="s">
        <v>3</v>
      </c>
      <c r="H184" s="13"/>
      <c r="I184" s="8"/>
      <c r="J184" s="3"/>
      <c r="L184" s="12" t="s">
        <v>3</v>
      </c>
      <c r="M184" s="13"/>
      <c r="N184" s="8"/>
      <c r="O184" s="3"/>
      <c r="Q184" s="12" t="s">
        <v>3</v>
      </c>
      <c r="R184" s="13"/>
      <c r="S184" s="8"/>
      <c r="T184" s="3"/>
    </row>
    <row r="185" spans="1:21" x14ac:dyDescent="0.25">
      <c r="B185" s="12" t="s">
        <v>4</v>
      </c>
      <c r="C185" s="13"/>
      <c r="D185" s="8">
        <v>70000</v>
      </c>
      <c r="E185" s="3"/>
      <c r="G185" s="12" t="s">
        <v>4</v>
      </c>
      <c r="H185" s="13"/>
      <c r="I185" s="8"/>
      <c r="J185" s="3"/>
      <c r="L185" s="12" t="s">
        <v>4</v>
      </c>
      <c r="M185" s="13"/>
      <c r="N185" s="8"/>
      <c r="O185" s="3"/>
      <c r="Q185" s="12" t="s">
        <v>4</v>
      </c>
      <c r="R185" s="13"/>
      <c r="S185" s="8"/>
      <c r="T185" s="3"/>
    </row>
    <row r="186" spans="1:21" x14ac:dyDescent="0.25">
      <c r="A186">
        <v>7</v>
      </c>
      <c r="B186" s="12" t="s">
        <v>5</v>
      </c>
      <c r="C186" s="13"/>
      <c r="D186" s="8">
        <v>700</v>
      </c>
      <c r="E186" s="3"/>
      <c r="G186" s="12" t="s">
        <v>5</v>
      </c>
      <c r="H186" s="13"/>
      <c r="I186" s="8"/>
      <c r="J186" s="3"/>
      <c r="L186" s="12" t="s">
        <v>5</v>
      </c>
      <c r="M186" s="13"/>
      <c r="N186" s="8"/>
      <c r="O186" s="3"/>
      <c r="Q186" s="12" t="s">
        <v>5</v>
      </c>
      <c r="R186" s="13"/>
      <c r="S186" s="8"/>
      <c r="T186" s="3"/>
    </row>
    <row r="187" spans="1:21" x14ac:dyDescent="0.25">
      <c r="B187" s="12" t="s">
        <v>6</v>
      </c>
      <c r="C187" s="13"/>
      <c r="D187" s="8">
        <v>1500</v>
      </c>
      <c r="E187" s="3"/>
      <c r="G187" s="12" t="s">
        <v>6</v>
      </c>
      <c r="H187" s="13"/>
      <c r="I187" s="8"/>
      <c r="J187" s="3"/>
      <c r="L187" s="12" t="s">
        <v>6</v>
      </c>
      <c r="M187" s="13"/>
      <c r="N187" s="8"/>
      <c r="O187" s="3"/>
      <c r="Q187" s="12" t="s">
        <v>6</v>
      </c>
      <c r="R187" s="13"/>
      <c r="S187" s="8"/>
      <c r="T187" s="3"/>
    </row>
    <row r="188" spans="1:21" x14ac:dyDescent="0.25">
      <c r="B188" s="12" t="s">
        <v>7</v>
      </c>
      <c r="C188" s="13"/>
      <c r="D188" s="8">
        <v>50000</v>
      </c>
      <c r="E188" s="3"/>
      <c r="G188" s="12" t="s">
        <v>7</v>
      </c>
      <c r="H188" s="13"/>
      <c r="I188" s="8"/>
      <c r="J188" s="3"/>
      <c r="L188" s="12" t="s">
        <v>7</v>
      </c>
      <c r="M188" s="13"/>
      <c r="N188" s="8"/>
      <c r="O188" s="3"/>
      <c r="Q188" s="12" t="s">
        <v>7</v>
      </c>
      <c r="R188" s="13"/>
      <c r="S188" s="8"/>
      <c r="T188" s="3"/>
    </row>
    <row r="189" spans="1:21" x14ac:dyDescent="0.25">
      <c r="B189" s="12" t="s">
        <v>8</v>
      </c>
      <c r="C189" s="13"/>
      <c r="D189">
        <v>16500</v>
      </c>
      <c r="E189" s="8"/>
      <c r="G189" s="12" t="s">
        <v>8</v>
      </c>
      <c r="H189" s="13"/>
      <c r="J189" s="8"/>
      <c r="L189" s="12" t="s">
        <v>8</v>
      </c>
      <c r="M189" s="13"/>
      <c r="O189" s="8"/>
      <c r="Q189" s="12" t="s">
        <v>8</v>
      </c>
      <c r="R189" s="13"/>
      <c r="T189" s="8"/>
    </row>
    <row r="190" spans="1:21" x14ac:dyDescent="0.25">
      <c r="B190" s="12" t="s">
        <v>9</v>
      </c>
      <c r="C190" s="13"/>
      <c r="D190" s="8">
        <v>244840</v>
      </c>
      <c r="E190" s="3"/>
      <c r="G190" s="12" t="s">
        <v>9</v>
      </c>
      <c r="H190" s="13"/>
      <c r="I190" s="8"/>
      <c r="J190" s="3"/>
      <c r="L190" s="12" t="s">
        <v>9</v>
      </c>
      <c r="M190" s="13"/>
      <c r="N190" s="8"/>
      <c r="O190" s="3"/>
      <c r="Q190" s="12" t="s">
        <v>9</v>
      </c>
      <c r="R190" s="13"/>
      <c r="S190" s="8"/>
      <c r="T190" s="3"/>
    </row>
    <row r="191" spans="1:21" x14ac:dyDescent="0.25">
      <c r="B191" s="12" t="s">
        <v>35</v>
      </c>
      <c r="C191" s="13"/>
      <c r="D191" s="8">
        <v>500</v>
      </c>
      <c r="E191" s="3"/>
      <c r="G191" s="12" t="s">
        <v>35</v>
      </c>
      <c r="H191" s="13"/>
      <c r="I191" s="8"/>
      <c r="J191" s="3"/>
      <c r="L191" s="12" t="s">
        <v>35</v>
      </c>
      <c r="M191" s="13"/>
      <c r="N191" s="8"/>
      <c r="O191" s="3"/>
      <c r="Q191" s="12" t="s">
        <v>35</v>
      </c>
      <c r="R191" s="13"/>
      <c r="S191" s="8"/>
      <c r="T191" s="3"/>
    </row>
    <row r="192" spans="1:21" x14ac:dyDescent="0.25">
      <c r="B192" s="12"/>
      <c r="C192" s="13"/>
      <c r="D192" s="3" t="s">
        <v>33</v>
      </c>
      <c r="E192" s="3" t="s">
        <v>34</v>
      </c>
      <c r="G192" s="12"/>
      <c r="H192" s="13"/>
      <c r="I192" s="3" t="s">
        <v>33</v>
      </c>
      <c r="J192" s="3" t="s">
        <v>34</v>
      </c>
      <c r="L192" s="12"/>
      <c r="M192" s="13"/>
      <c r="N192" s="3" t="s">
        <v>33</v>
      </c>
      <c r="O192" s="3" t="s">
        <v>34</v>
      </c>
      <c r="Q192" s="12"/>
      <c r="R192" s="13"/>
      <c r="S192" s="3" t="s">
        <v>33</v>
      </c>
      <c r="T192" s="3" t="s">
        <v>34</v>
      </c>
    </row>
    <row r="193" spans="2:20" x14ac:dyDescent="0.25">
      <c r="B193" s="12" t="s">
        <v>11</v>
      </c>
      <c r="C193" s="13"/>
      <c r="D193" s="3">
        <v>3600</v>
      </c>
      <c r="E193" s="9"/>
      <c r="G193" s="12" t="s">
        <v>11</v>
      </c>
      <c r="H193" s="13"/>
      <c r="I193" s="3"/>
      <c r="J193" s="9"/>
      <c r="L193" s="12" t="s">
        <v>11</v>
      </c>
      <c r="M193" s="13"/>
      <c r="N193" s="3"/>
      <c r="O193" s="9"/>
      <c r="Q193" s="12" t="s">
        <v>11</v>
      </c>
      <c r="R193" s="13"/>
      <c r="S193" s="3"/>
      <c r="T193" s="9"/>
    </row>
    <row r="194" spans="2:20" x14ac:dyDescent="0.25">
      <c r="B194" s="18" t="s">
        <v>24</v>
      </c>
      <c r="C194" s="13"/>
      <c r="D194" s="3"/>
      <c r="E194" s="9">
        <v>5000</v>
      </c>
      <c r="G194" s="18" t="s">
        <v>24</v>
      </c>
      <c r="H194" s="13"/>
      <c r="I194" s="3"/>
      <c r="J194" s="9"/>
      <c r="L194" s="18" t="s">
        <v>24</v>
      </c>
      <c r="M194" s="13"/>
      <c r="N194" s="3"/>
      <c r="O194" s="9"/>
      <c r="Q194" s="18" t="s">
        <v>24</v>
      </c>
      <c r="R194" s="13"/>
      <c r="S194" s="3"/>
      <c r="T194" s="9"/>
    </row>
    <row r="195" spans="2:20" x14ac:dyDescent="0.25">
      <c r="B195" s="18" t="s">
        <v>25</v>
      </c>
      <c r="C195" s="13"/>
      <c r="D195" s="3"/>
      <c r="E195" s="9">
        <v>50000</v>
      </c>
      <c r="G195" s="18" t="s">
        <v>25</v>
      </c>
      <c r="H195" s="13"/>
      <c r="I195" s="3"/>
      <c r="J195" s="9"/>
      <c r="L195" s="18" t="s">
        <v>25</v>
      </c>
      <c r="M195" s="13"/>
      <c r="N195" s="3"/>
      <c r="O195" s="9"/>
      <c r="Q195" s="18" t="s">
        <v>25</v>
      </c>
      <c r="R195" s="13"/>
      <c r="S195" s="3"/>
      <c r="T195" s="9"/>
    </row>
    <row r="196" spans="2:20" x14ac:dyDescent="0.25">
      <c r="B196" s="18" t="s">
        <v>26</v>
      </c>
      <c r="C196" s="13"/>
      <c r="D196" s="3"/>
      <c r="E196" s="9"/>
      <c r="G196" s="18" t="s">
        <v>26</v>
      </c>
      <c r="H196" s="13"/>
      <c r="I196" s="3"/>
      <c r="J196" s="9"/>
      <c r="L196" s="18" t="s">
        <v>26</v>
      </c>
      <c r="M196" s="13"/>
      <c r="N196" s="3"/>
      <c r="O196" s="9"/>
      <c r="Q196" s="18" t="s">
        <v>26</v>
      </c>
      <c r="R196" s="13"/>
      <c r="S196" s="3"/>
      <c r="T196" s="9"/>
    </row>
    <row r="197" spans="2:20" x14ac:dyDescent="0.25">
      <c r="B197" s="18" t="s">
        <v>15</v>
      </c>
      <c r="C197" s="13"/>
      <c r="D197" s="3"/>
      <c r="E197" s="9"/>
      <c r="G197" s="18" t="s">
        <v>15</v>
      </c>
      <c r="H197" s="13"/>
      <c r="I197" s="3"/>
      <c r="J197" s="9"/>
      <c r="L197" s="18" t="s">
        <v>15</v>
      </c>
      <c r="M197" s="13"/>
      <c r="N197" s="3"/>
      <c r="O197" s="9"/>
      <c r="Q197" s="18" t="s">
        <v>15</v>
      </c>
      <c r="R197" s="13"/>
      <c r="S197" s="3"/>
      <c r="T197" s="9"/>
    </row>
    <row r="198" spans="2:20" x14ac:dyDescent="0.25">
      <c r="B198" s="12" t="s">
        <v>16</v>
      </c>
      <c r="C198" s="13"/>
      <c r="D198" s="3"/>
      <c r="E198" s="9"/>
      <c r="G198" s="12" t="s">
        <v>16</v>
      </c>
      <c r="H198" s="13"/>
      <c r="I198" s="3"/>
      <c r="J198" s="9"/>
      <c r="L198" s="12" t="s">
        <v>16</v>
      </c>
      <c r="M198" s="13"/>
      <c r="N198" s="3"/>
      <c r="O198" s="9"/>
      <c r="Q198" s="12" t="s">
        <v>16</v>
      </c>
      <c r="R198" s="13"/>
      <c r="S198" s="3"/>
      <c r="T198" s="9"/>
    </row>
    <row r="199" spans="2:20" x14ac:dyDescent="0.25">
      <c r="B199" s="12" t="s">
        <v>17</v>
      </c>
      <c r="C199" s="13"/>
      <c r="D199" s="3"/>
      <c r="E199" s="9"/>
      <c r="G199" s="12" t="s">
        <v>17</v>
      </c>
      <c r="H199" s="13"/>
      <c r="I199" s="3"/>
      <c r="J199" s="9"/>
      <c r="L199" s="12" t="s">
        <v>17</v>
      </c>
      <c r="M199" s="13"/>
      <c r="N199" s="3"/>
      <c r="O199" s="9"/>
      <c r="Q199" s="12" t="s">
        <v>17</v>
      </c>
      <c r="R199" s="13"/>
      <c r="S199" s="3"/>
      <c r="T199" s="9"/>
    </row>
    <row r="200" spans="2:20" x14ac:dyDescent="0.25">
      <c r="B200" s="12" t="s">
        <v>18</v>
      </c>
      <c r="C200" s="13"/>
      <c r="D200" s="3"/>
      <c r="E200" s="9"/>
      <c r="G200" s="12" t="s">
        <v>18</v>
      </c>
      <c r="H200" s="13"/>
      <c r="I200" s="3"/>
      <c r="J200" s="9"/>
      <c r="L200" s="12" t="s">
        <v>18</v>
      </c>
      <c r="M200" s="13"/>
      <c r="N200" s="3"/>
      <c r="O200" s="9"/>
      <c r="Q200" s="12" t="s">
        <v>18</v>
      </c>
      <c r="R200" s="13"/>
      <c r="S200" s="3"/>
      <c r="T200" s="9"/>
    </row>
    <row r="201" spans="2:20" x14ac:dyDescent="0.25">
      <c r="B201" s="12" t="s">
        <v>19</v>
      </c>
      <c r="C201" s="13"/>
      <c r="D201" s="3"/>
      <c r="G201" s="12" t="s">
        <v>19</v>
      </c>
      <c r="H201" s="13"/>
      <c r="I201" s="3"/>
      <c r="L201" s="12" t="s">
        <v>19</v>
      </c>
      <c r="M201" s="13"/>
      <c r="N201" s="3"/>
      <c r="Q201" s="12" t="s">
        <v>19</v>
      </c>
      <c r="R201" s="13"/>
      <c r="S201" s="3"/>
    </row>
    <row r="202" spans="2:20" x14ac:dyDescent="0.25">
      <c r="B202" s="12" t="s">
        <v>20</v>
      </c>
      <c r="C202" s="13"/>
      <c r="D202" s="3"/>
      <c r="E202" s="9">
        <v>132861</v>
      </c>
      <c r="G202" s="12" t="s">
        <v>20</v>
      </c>
      <c r="H202" s="13"/>
      <c r="I202" s="3"/>
      <c r="J202" s="9"/>
      <c r="L202" s="12" t="s">
        <v>20</v>
      </c>
      <c r="M202" s="13"/>
      <c r="N202" s="3"/>
      <c r="O202" s="9"/>
      <c r="Q202" s="12" t="s">
        <v>20</v>
      </c>
      <c r="R202" s="13"/>
      <c r="S202" s="3"/>
      <c r="T202" s="9"/>
    </row>
    <row r="203" spans="2:20" x14ac:dyDescent="0.25">
      <c r="B203" s="12" t="s">
        <v>21</v>
      </c>
      <c r="C203" s="13"/>
      <c r="D203" s="3"/>
      <c r="E203" s="9"/>
      <c r="G203" s="12" t="s">
        <v>21</v>
      </c>
      <c r="H203" s="13"/>
      <c r="I203" s="3"/>
      <c r="J203" s="9"/>
      <c r="L203" s="12" t="s">
        <v>21</v>
      </c>
      <c r="M203" s="13"/>
      <c r="N203" s="3"/>
      <c r="O203" s="9"/>
      <c r="Q203" s="12" t="s">
        <v>21</v>
      </c>
      <c r="R203" s="13"/>
      <c r="S203" s="3"/>
      <c r="T203" s="9"/>
    </row>
    <row r="204" spans="2:20" x14ac:dyDescent="0.25">
      <c r="B204" s="12" t="s">
        <v>22</v>
      </c>
      <c r="C204" s="13"/>
      <c r="D204" s="3"/>
      <c r="E204" s="9"/>
      <c r="G204" s="12" t="s">
        <v>22</v>
      </c>
      <c r="H204" s="13"/>
      <c r="I204" s="3"/>
      <c r="J204" s="9"/>
      <c r="L204" s="12" t="s">
        <v>22</v>
      </c>
      <c r="M204" s="13"/>
      <c r="N204" s="3"/>
      <c r="O204" s="9"/>
      <c r="Q204" s="12" t="s">
        <v>22</v>
      </c>
      <c r="R204" s="13"/>
      <c r="S204" s="3"/>
      <c r="T204" s="9"/>
    </row>
    <row r="205" spans="2:20" x14ac:dyDescent="0.25">
      <c r="B205" s="12" t="s">
        <v>23</v>
      </c>
      <c r="C205" s="13"/>
      <c r="D205" s="3"/>
      <c r="E205" s="9"/>
      <c r="G205" s="12" t="s">
        <v>23</v>
      </c>
      <c r="H205" s="13"/>
      <c r="I205" s="3"/>
      <c r="J205" s="9"/>
      <c r="L205" s="12" t="s">
        <v>23</v>
      </c>
      <c r="M205" s="13"/>
      <c r="N205" s="3"/>
      <c r="O205" s="9"/>
      <c r="Q205" s="12" t="s">
        <v>23</v>
      </c>
      <c r="R205" s="13"/>
      <c r="S205" s="3"/>
      <c r="T205" s="9"/>
    </row>
    <row r="206" spans="2:20" x14ac:dyDescent="0.25">
      <c r="B206" s="12" t="s">
        <v>12</v>
      </c>
      <c r="C206" s="13"/>
      <c r="D206" s="3"/>
      <c r="E206" s="9"/>
      <c r="G206" s="12" t="s">
        <v>12</v>
      </c>
      <c r="H206" s="13"/>
      <c r="I206" s="3"/>
      <c r="J206" s="9"/>
      <c r="L206" s="12" t="s">
        <v>12</v>
      </c>
      <c r="M206" s="13"/>
      <c r="N206" s="3"/>
      <c r="O206" s="9"/>
      <c r="Q206" s="12" t="s">
        <v>12</v>
      </c>
      <c r="R206" s="13"/>
      <c r="S206" s="3"/>
      <c r="T206" s="9"/>
    </row>
    <row r="207" spans="2:20" x14ac:dyDescent="0.25">
      <c r="B207" s="12" t="s">
        <v>13</v>
      </c>
      <c r="C207" s="13"/>
      <c r="D207" s="3"/>
      <c r="E207" s="9"/>
      <c r="G207" s="12" t="s">
        <v>13</v>
      </c>
      <c r="H207" s="13"/>
      <c r="I207" s="3"/>
      <c r="J207" s="9"/>
      <c r="L207" s="12" t="s">
        <v>13</v>
      </c>
      <c r="M207" s="13"/>
      <c r="N207" s="3"/>
      <c r="O207" s="9"/>
      <c r="Q207" s="12" t="s">
        <v>13</v>
      </c>
      <c r="R207" s="13"/>
      <c r="S207" s="3"/>
      <c r="T207" s="9"/>
    </row>
    <row r="208" spans="2:20" x14ac:dyDescent="0.25">
      <c r="B208" s="12" t="s">
        <v>14</v>
      </c>
      <c r="C208" s="13"/>
      <c r="D208" s="3"/>
      <c r="E208" s="9">
        <v>86551</v>
      </c>
      <c r="G208" s="12" t="s">
        <v>14</v>
      </c>
      <c r="H208" s="13"/>
      <c r="I208" s="3"/>
      <c r="J208" s="9"/>
      <c r="L208" s="12" t="s">
        <v>14</v>
      </c>
      <c r="M208" s="13"/>
      <c r="N208" s="3"/>
      <c r="O208" s="9"/>
      <c r="Q208" s="12" t="s">
        <v>14</v>
      </c>
      <c r="R208" s="13"/>
      <c r="S208" s="3"/>
      <c r="T208" s="9"/>
    </row>
    <row r="209" spans="2:21" x14ac:dyDescent="0.25">
      <c r="B209" s="12" t="s">
        <v>102</v>
      </c>
      <c r="C209" s="13"/>
      <c r="D209" s="3"/>
      <c r="E209" s="9"/>
      <c r="G209" s="12" t="s">
        <v>102</v>
      </c>
      <c r="H209" s="13"/>
      <c r="I209" s="3"/>
      <c r="J209" s="9"/>
      <c r="L209" s="12" t="s">
        <v>102</v>
      </c>
      <c r="M209" s="13"/>
      <c r="N209" s="3"/>
      <c r="O209" s="9"/>
      <c r="Q209" s="12" t="s">
        <v>102</v>
      </c>
      <c r="R209" s="13"/>
      <c r="S209" s="3"/>
      <c r="T209" s="9"/>
    </row>
    <row r="210" spans="2:21" x14ac:dyDescent="0.25">
      <c r="B210" s="12" t="s">
        <v>31</v>
      </c>
      <c r="C210" s="13"/>
      <c r="D210" s="3"/>
      <c r="E210" s="9"/>
      <c r="G210" s="12" t="s">
        <v>31</v>
      </c>
      <c r="H210" s="13"/>
      <c r="I210" s="3"/>
      <c r="J210" s="9"/>
      <c r="L210" s="12" t="s">
        <v>31</v>
      </c>
      <c r="M210" s="13"/>
      <c r="N210" s="3"/>
      <c r="O210" s="9"/>
      <c r="Q210" s="12" t="s">
        <v>31</v>
      </c>
      <c r="R210" s="13"/>
      <c r="S210" s="3"/>
      <c r="T210" s="9"/>
    </row>
    <row r="211" spans="2:21" x14ac:dyDescent="0.25">
      <c r="B211" s="12" t="s">
        <v>32</v>
      </c>
      <c r="C211" s="13"/>
      <c r="D211" s="3" t="s">
        <v>60</v>
      </c>
      <c r="E211" s="9">
        <v>19500</v>
      </c>
      <c r="G211" s="12" t="s">
        <v>32</v>
      </c>
      <c r="H211" s="13"/>
      <c r="I211" s="3"/>
      <c r="J211" s="9"/>
      <c r="L211" s="12" t="s">
        <v>32</v>
      </c>
      <c r="M211" s="13"/>
      <c r="N211" s="3"/>
      <c r="O211" s="9"/>
      <c r="Q211" s="12" t="s">
        <v>32</v>
      </c>
      <c r="R211" s="13"/>
      <c r="S211" s="3"/>
      <c r="T211" s="9"/>
    </row>
    <row r="212" spans="2:21" x14ac:dyDescent="0.25">
      <c r="B212" s="14"/>
      <c r="C212" s="15"/>
      <c r="D212" s="3" t="s">
        <v>29</v>
      </c>
      <c r="E212" s="3" t="s">
        <v>30</v>
      </c>
      <c r="G212" s="14"/>
      <c r="H212" s="15"/>
      <c r="I212" s="3" t="s">
        <v>29</v>
      </c>
      <c r="J212" s="3" t="s">
        <v>30</v>
      </c>
      <c r="L212" s="14"/>
      <c r="M212" s="15"/>
      <c r="N212" s="3" t="s">
        <v>29</v>
      </c>
      <c r="O212" s="3" t="s">
        <v>30</v>
      </c>
      <c r="Q212" s="14"/>
      <c r="R212" s="15"/>
      <c r="S212" s="3" t="s">
        <v>29</v>
      </c>
      <c r="T212" s="3" t="s">
        <v>30</v>
      </c>
    </row>
    <row r="213" spans="2:21" ht="15.75" thickBot="1" x14ac:dyDescent="0.3">
      <c r="B213" s="16" t="s">
        <v>28</v>
      </c>
      <c r="C213" s="17"/>
      <c r="D213" s="10">
        <f>SUM(D181:D191)</f>
        <v>613040</v>
      </c>
      <c r="E213" s="4">
        <f>SUM(E194:E211)</f>
        <v>293912</v>
      </c>
      <c r="G213" s="16" t="s">
        <v>28</v>
      </c>
      <c r="H213" s="17"/>
      <c r="I213" s="10">
        <f>SUM(I181:I191)</f>
        <v>0</v>
      </c>
      <c r="J213" s="4">
        <f>SUM(J194:J211)</f>
        <v>0</v>
      </c>
      <c r="L213" s="16" t="s">
        <v>28</v>
      </c>
      <c r="M213" s="17"/>
      <c r="N213" s="10">
        <f>SUM(N181:N191)</f>
        <v>0</v>
      </c>
      <c r="O213" s="4">
        <f>SUM(O194:O211)</f>
        <v>0</v>
      </c>
      <c r="Q213" s="16" t="s">
        <v>28</v>
      </c>
      <c r="R213" s="17"/>
      <c r="S213" s="10">
        <f>SUM(S181:S191)</f>
        <v>0</v>
      </c>
      <c r="T213" s="4">
        <f>SUM(T194:T211)</f>
        <v>0</v>
      </c>
    </row>
    <row r="214" spans="2:21" ht="16.5" thickTop="1" thickBot="1" x14ac:dyDescent="0.3">
      <c r="E214" t="s">
        <v>28</v>
      </c>
      <c r="F214" s="11">
        <f>D213-E213</f>
        <v>319128</v>
      </c>
      <c r="J214" t="s">
        <v>28</v>
      </c>
      <c r="K214" s="11">
        <f>I213-J213</f>
        <v>0</v>
      </c>
      <c r="O214" t="s">
        <v>28</v>
      </c>
      <c r="P214" s="11">
        <f>N213-O213</f>
        <v>0</v>
      </c>
      <c r="T214" t="s">
        <v>28</v>
      </c>
      <c r="U214" s="11">
        <f>S213-T213</f>
        <v>0</v>
      </c>
    </row>
    <row r="215" spans="2:21" ht="15.75" thickBot="1" x14ac:dyDescent="0.3">
      <c r="B215" s="48" t="s">
        <v>106</v>
      </c>
      <c r="C215" s="49"/>
      <c r="D215" s="49"/>
      <c r="E215" s="50"/>
      <c r="F215" s="6"/>
      <c r="G215" s="48" t="s">
        <v>106</v>
      </c>
      <c r="H215" s="49"/>
      <c r="I215" s="49"/>
      <c r="J215" s="50"/>
      <c r="K215" s="6"/>
      <c r="L215" s="48" t="s">
        <v>106</v>
      </c>
      <c r="M215" s="49"/>
      <c r="N215" s="49"/>
      <c r="O215" s="50"/>
      <c r="P215" s="6"/>
      <c r="Q215" s="48" t="s">
        <v>106</v>
      </c>
      <c r="R215" s="49"/>
      <c r="S215" s="49"/>
      <c r="T215" s="50"/>
      <c r="U215" s="6"/>
    </row>
    <row r="216" spans="2:21" ht="15.75" thickTop="1" x14ac:dyDescent="0.25">
      <c r="B216" s="19" t="s">
        <v>0</v>
      </c>
      <c r="C216" s="20"/>
      <c r="D216" s="7"/>
      <c r="E216" s="2"/>
      <c r="G216" s="19" t="s">
        <v>0</v>
      </c>
      <c r="H216" s="20"/>
      <c r="I216" s="7"/>
      <c r="J216" s="2"/>
      <c r="L216" s="19" t="s">
        <v>0</v>
      </c>
      <c r="M216" s="20"/>
      <c r="N216" s="7"/>
      <c r="O216" s="2"/>
      <c r="Q216" s="19" t="s">
        <v>0</v>
      </c>
      <c r="R216" s="20"/>
      <c r="S216" s="7"/>
      <c r="T216" s="2"/>
    </row>
    <row r="217" spans="2:21" x14ac:dyDescent="0.25">
      <c r="B217" s="12" t="s">
        <v>1</v>
      </c>
      <c r="C217" s="13"/>
      <c r="D217" s="8"/>
      <c r="E217" s="3"/>
      <c r="G217" s="12" t="s">
        <v>1</v>
      </c>
      <c r="H217" s="13"/>
      <c r="I217" s="8"/>
      <c r="J217" s="3"/>
      <c r="L217" s="12" t="s">
        <v>1</v>
      </c>
      <c r="M217" s="13"/>
      <c r="N217" s="8"/>
      <c r="O217" s="3"/>
      <c r="Q217" s="12" t="s">
        <v>1</v>
      </c>
      <c r="R217" s="13"/>
      <c r="S217" s="8"/>
      <c r="T217" s="3"/>
    </row>
    <row r="218" spans="2:21" x14ac:dyDescent="0.25">
      <c r="B218" s="12" t="s">
        <v>2</v>
      </c>
      <c r="C218" s="13"/>
      <c r="D218" s="8"/>
      <c r="E218" s="3"/>
      <c r="G218" s="12" t="s">
        <v>2</v>
      </c>
      <c r="H218" s="13"/>
      <c r="I218" s="8"/>
      <c r="J218" s="3"/>
      <c r="L218" s="12" t="s">
        <v>2</v>
      </c>
      <c r="M218" s="13"/>
      <c r="N218" s="8"/>
      <c r="O218" s="3"/>
      <c r="Q218" s="12" t="s">
        <v>2</v>
      </c>
      <c r="R218" s="13"/>
      <c r="S218" s="8"/>
      <c r="T218" s="3"/>
    </row>
    <row r="219" spans="2:21" x14ac:dyDescent="0.25">
      <c r="B219" s="12" t="s">
        <v>3</v>
      </c>
      <c r="C219" s="13"/>
      <c r="D219" s="8"/>
      <c r="E219" s="3"/>
      <c r="G219" s="12" t="s">
        <v>3</v>
      </c>
      <c r="H219" s="13"/>
      <c r="I219" s="8"/>
      <c r="J219" s="3"/>
      <c r="L219" s="12" t="s">
        <v>3</v>
      </c>
      <c r="M219" s="13"/>
      <c r="N219" s="8"/>
      <c r="O219" s="3"/>
      <c r="Q219" s="12" t="s">
        <v>3</v>
      </c>
      <c r="R219" s="13"/>
      <c r="S219" s="8"/>
      <c r="T219" s="3"/>
    </row>
    <row r="220" spans="2:21" x14ac:dyDescent="0.25">
      <c r="B220" s="12" t="s">
        <v>4</v>
      </c>
      <c r="C220" s="13"/>
      <c r="D220" s="8"/>
      <c r="E220" s="3"/>
      <c r="G220" s="12" t="s">
        <v>4</v>
      </c>
      <c r="H220" s="13"/>
      <c r="I220" s="8"/>
      <c r="J220" s="3"/>
      <c r="L220" s="12" t="s">
        <v>4</v>
      </c>
      <c r="M220" s="13"/>
      <c r="N220" s="8"/>
      <c r="O220" s="3"/>
      <c r="Q220" s="12" t="s">
        <v>4</v>
      </c>
      <c r="R220" s="13"/>
      <c r="S220" s="8"/>
      <c r="T220" s="3"/>
    </row>
    <row r="221" spans="2:21" x14ac:dyDescent="0.25">
      <c r="B221" s="12" t="s">
        <v>5</v>
      </c>
      <c r="C221" s="13"/>
      <c r="D221" s="8"/>
      <c r="E221" s="3"/>
      <c r="G221" s="12" t="s">
        <v>5</v>
      </c>
      <c r="H221" s="13"/>
      <c r="I221" s="8"/>
      <c r="J221" s="3"/>
      <c r="L221" s="12" t="s">
        <v>5</v>
      </c>
      <c r="M221" s="13"/>
      <c r="N221" s="8"/>
      <c r="O221" s="3"/>
      <c r="Q221" s="12" t="s">
        <v>5</v>
      </c>
      <c r="R221" s="13"/>
      <c r="S221" s="8"/>
      <c r="T221" s="3"/>
    </row>
    <row r="222" spans="2:21" x14ac:dyDescent="0.25">
      <c r="B222" s="12" t="s">
        <v>6</v>
      </c>
      <c r="C222" s="13"/>
      <c r="D222" s="8"/>
      <c r="E222" s="3"/>
      <c r="G222" s="12" t="s">
        <v>6</v>
      </c>
      <c r="H222" s="13"/>
      <c r="I222" s="8"/>
      <c r="J222" s="3"/>
      <c r="L222" s="12" t="s">
        <v>6</v>
      </c>
      <c r="M222" s="13"/>
      <c r="N222" s="8"/>
      <c r="O222" s="3"/>
      <c r="Q222" s="12" t="s">
        <v>6</v>
      </c>
      <c r="R222" s="13"/>
      <c r="S222" s="8"/>
      <c r="T222" s="3"/>
    </row>
    <row r="223" spans="2:21" x14ac:dyDescent="0.25">
      <c r="B223" s="12" t="s">
        <v>7</v>
      </c>
      <c r="C223" s="13"/>
      <c r="D223" s="8"/>
      <c r="E223" s="3"/>
      <c r="G223" s="12" t="s">
        <v>7</v>
      </c>
      <c r="H223" s="13"/>
      <c r="I223" s="8"/>
      <c r="J223" s="3"/>
      <c r="L223" s="12" t="s">
        <v>7</v>
      </c>
      <c r="M223" s="13"/>
      <c r="N223" s="8"/>
      <c r="O223" s="3"/>
      <c r="Q223" s="12" t="s">
        <v>7</v>
      </c>
      <c r="R223" s="13"/>
      <c r="S223" s="8"/>
      <c r="T223" s="3"/>
    </row>
    <row r="224" spans="2:21" x14ac:dyDescent="0.25">
      <c r="B224" s="12" t="s">
        <v>8</v>
      </c>
      <c r="C224" s="13"/>
      <c r="E224" s="8"/>
      <c r="G224" s="12" t="s">
        <v>8</v>
      </c>
      <c r="H224" s="13"/>
      <c r="J224" s="8"/>
      <c r="L224" s="12" t="s">
        <v>8</v>
      </c>
      <c r="M224" s="13"/>
      <c r="O224" s="8"/>
      <c r="Q224" s="12" t="s">
        <v>8</v>
      </c>
      <c r="R224" s="13"/>
      <c r="T224" s="8"/>
    </row>
    <row r="225" spans="2:20" x14ac:dyDescent="0.25">
      <c r="B225" s="12" t="s">
        <v>9</v>
      </c>
      <c r="C225" s="13"/>
      <c r="D225" s="8"/>
      <c r="E225" s="3"/>
      <c r="G225" s="12" t="s">
        <v>9</v>
      </c>
      <c r="H225" s="13"/>
      <c r="I225" s="8"/>
      <c r="J225" s="3"/>
      <c r="L225" s="12" t="s">
        <v>9</v>
      </c>
      <c r="M225" s="13"/>
      <c r="N225" s="8"/>
      <c r="O225" s="3"/>
      <c r="Q225" s="12" t="s">
        <v>9</v>
      </c>
      <c r="R225" s="13"/>
      <c r="S225" s="8"/>
      <c r="T225" s="3"/>
    </row>
    <row r="226" spans="2:20" x14ac:dyDescent="0.25">
      <c r="B226" s="12" t="s">
        <v>35</v>
      </c>
      <c r="C226" s="13"/>
      <c r="D226" s="8"/>
      <c r="E226" s="3"/>
      <c r="G226" s="12" t="s">
        <v>35</v>
      </c>
      <c r="H226" s="13"/>
      <c r="I226" s="8"/>
      <c r="J226" s="3"/>
      <c r="L226" s="12" t="s">
        <v>35</v>
      </c>
      <c r="M226" s="13"/>
      <c r="N226" s="8"/>
      <c r="O226" s="3"/>
      <c r="Q226" s="12" t="s">
        <v>35</v>
      </c>
      <c r="R226" s="13"/>
      <c r="S226" s="8"/>
      <c r="T226" s="3"/>
    </row>
    <row r="227" spans="2:20" x14ac:dyDescent="0.25">
      <c r="B227" s="12"/>
      <c r="C227" s="13"/>
      <c r="D227" s="3" t="s">
        <v>33</v>
      </c>
      <c r="E227" s="3" t="s">
        <v>34</v>
      </c>
      <c r="G227" s="12"/>
      <c r="H227" s="13"/>
      <c r="I227" s="3" t="s">
        <v>33</v>
      </c>
      <c r="J227" s="3" t="s">
        <v>34</v>
      </c>
      <c r="L227" s="12"/>
      <c r="M227" s="13"/>
      <c r="N227" s="3" t="s">
        <v>33</v>
      </c>
      <c r="O227" s="3" t="s">
        <v>34</v>
      </c>
      <c r="Q227" s="12"/>
      <c r="R227" s="13"/>
      <c r="S227" s="3" t="s">
        <v>33</v>
      </c>
      <c r="T227" s="3" t="s">
        <v>34</v>
      </c>
    </row>
    <row r="228" spans="2:20" x14ac:dyDescent="0.25">
      <c r="B228" s="12" t="s">
        <v>11</v>
      </c>
      <c r="C228" s="13"/>
      <c r="D228" s="3"/>
      <c r="E228" s="9"/>
      <c r="G228" s="12" t="s">
        <v>11</v>
      </c>
      <c r="H228" s="13"/>
      <c r="I228" s="3"/>
      <c r="J228" s="9"/>
      <c r="L228" s="12" t="s">
        <v>11</v>
      </c>
      <c r="M228" s="13"/>
      <c r="N228" s="3"/>
      <c r="O228" s="9"/>
      <c r="Q228" s="12" t="s">
        <v>11</v>
      </c>
      <c r="R228" s="13"/>
      <c r="S228" s="3"/>
      <c r="T228" s="9"/>
    </row>
    <row r="229" spans="2:20" x14ac:dyDescent="0.25">
      <c r="B229" s="18" t="s">
        <v>24</v>
      </c>
      <c r="C229" s="13"/>
      <c r="D229" s="3"/>
      <c r="E229" s="9"/>
      <c r="G229" s="18" t="s">
        <v>24</v>
      </c>
      <c r="H229" s="13"/>
      <c r="I229" s="3"/>
      <c r="J229" s="9"/>
      <c r="L229" s="18" t="s">
        <v>24</v>
      </c>
      <c r="M229" s="13"/>
      <c r="N229" s="3"/>
      <c r="O229" s="9"/>
      <c r="Q229" s="18" t="s">
        <v>24</v>
      </c>
      <c r="R229" s="13"/>
      <c r="S229" s="3"/>
      <c r="T229" s="9"/>
    </row>
    <row r="230" spans="2:20" x14ac:dyDescent="0.25">
      <c r="B230" s="18" t="s">
        <v>25</v>
      </c>
      <c r="C230" s="13"/>
      <c r="D230" s="3"/>
      <c r="E230" s="9"/>
      <c r="G230" s="18" t="s">
        <v>25</v>
      </c>
      <c r="H230" s="13"/>
      <c r="I230" s="3"/>
      <c r="J230" s="9"/>
      <c r="L230" s="18" t="s">
        <v>25</v>
      </c>
      <c r="M230" s="13"/>
      <c r="N230" s="3"/>
      <c r="O230" s="9"/>
      <c r="Q230" s="18" t="s">
        <v>25</v>
      </c>
      <c r="R230" s="13"/>
      <c r="S230" s="3"/>
      <c r="T230" s="9"/>
    </row>
    <row r="231" spans="2:20" x14ac:dyDescent="0.25">
      <c r="B231" s="18" t="s">
        <v>26</v>
      </c>
      <c r="C231" s="13"/>
      <c r="D231" s="3"/>
      <c r="E231" s="9"/>
      <c r="G231" s="18" t="s">
        <v>26</v>
      </c>
      <c r="H231" s="13"/>
      <c r="I231" s="3"/>
      <c r="J231" s="9"/>
      <c r="L231" s="18" t="s">
        <v>26</v>
      </c>
      <c r="M231" s="13"/>
      <c r="N231" s="3"/>
      <c r="O231" s="9"/>
      <c r="Q231" s="18" t="s">
        <v>26</v>
      </c>
      <c r="R231" s="13"/>
      <c r="S231" s="3"/>
      <c r="T231" s="9"/>
    </row>
    <row r="232" spans="2:20" x14ac:dyDescent="0.25">
      <c r="B232" s="18" t="s">
        <v>15</v>
      </c>
      <c r="C232" s="13"/>
      <c r="D232" s="3"/>
      <c r="E232" s="9"/>
      <c r="G232" s="18" t="s">
        <v>15</v>
      </c>
      <c r="H232" s="13"/>
      <c r="I232" s="3"/>
      <c r="J232" s="9"/>
      <c r="L232" s="18" t="s">
        <v>15</v>
      </c>
      <c r="M232" s="13"/>
      <c r="N232" s="3"/>
      <c r="O232" s="9"/>
      <c r="Q232" s="18" t="s">
        <v>15</v>
      </c>
      <c r="R232" s="13"/>
      <c r="S232" s="3"/>
      <c r="T232" s="9"/>
    </row>
    <row r="233" spans="2:20" x14ac:dyDescent="0.25">
      <c r="B233" s="12" t="s">
        <v>16</v>
      </c>
      <c r="C233" s="13"/>
      <c r="D233" s="3"/>
      <c r="E233" s="9"/>
      <c r="G233" s="12" t="s">
        <v>16</v>
      </c>
      <c r="H233" s="13"/>
      <c r="I233" s="3"/>
      <c r="J233" s="9"/>
      <c r="L233" s="12" t="s">
        <v>16</v>
      </c>
      <c r="M233" s="13"/>
      <c r="N233" s="3"/>
      <c r="O233" s="9"/>
      <c r="Q233" s="12" t="s">
        <v>16</v>
      </c>
      <c r="R233" s="13"/>
      <c r="S233" s="3"/>
      <c r="T233" s="9"/>
    </row>
    <row r="234" spans="2:20" x14ac:dyDescent="0.25">
      <c r="B234" s="12" t="s">
        <v>17</v>
      </c>
      <c r="C234" s="13"/>
      <c r="D234" s="3"/>
      <c r="E234" s="9"/>
      <c r="G234" s="12" t="s">
        <v>17</v>
      </c>
      <c r="H234" s="13"/>
      <c r="I234" s="3"/>
      <c r="J234" s="9"/>
      <c r="L234" s="12" t="s">
        <v>17</v>
      </c>
      <c r="M234" s="13"/>
      <c r="N234" s="3"/>
      <c r="O234" s="9"/>
      <c r="Q234" s="12" t="s">
        <v>17</v>
      </c>
      <c r="R234" s="13"/>
      <c r="S234" s="3"/>
      <c r="T234" s="9"/>
    </row>
    <row r="235" spans="2:20" x14ac:dyDescent="0.25">
      <c r="B235" s="12" t="s">
        <v>18</v>
      </c>
      <c r="C235" s="13"/>
      <c r="D235" s="3"/>
      <c r="E235" s="9"/>
      <c r="G235" s="12" t="s">
        <v>18</v>
      </c>
      <c r="H235" s="13"/>
      <c r="I235" s="3"/>
      <c r="J235" s="9"/>
      <c r="L235" s="12" t="s">
        <v>18</v>
      </c>
      <c r="M235" s="13"/>
      <c r="N235" s="3"/>
      <c r="O235" s="9"/>
      <c r="Q235" s="12" t="s">
        <v>18</v>
      </c>
      <c r="R235" s="13"/>
      <c r="S235" s="3"/>
      <c r="T235" s="9"/>
    </row>
    <row r="236" spans="2:20" x14ac:dyDescent="0.25">
      <c r="B236" s="12" t="s">
        <v>19</v>
      </c>
      <c r="C236" s="13"/>
      <c r="D236" s="3"/>
      <c r="G236" s="12" t="s">
        <v>19</v>
      </c>
      <c r="H236" s="13"/>
      <c r="I236" s="3"/>
      <c r="L236" s="12" t="s">
        <v>19</v>
      </c>
      <c r="M236" s="13"/>
      <c r="N236" s="3"/>
      <c r="Q236" s="12" t="s">
        <v>19</v>
      </c>
      <c r="R236" s="13"/>
      <c r="S236" s="3"/>
    </row>
    <row r="237" spans="2:20" x14ac:dyDescent="0.25">
      <c r="B237" s="12" t="s">
        <v>20</v>
      </c>
      <c r="C237" s="13"/>
      <c r="D237" s="3"/>
      <c r="E237" s="9"/>
      <c r="G237" s="12" t="s">
        <v>20</v>
      </c>
      <c r="H237" s="13"/>
      <c r="I237" s="3"/>
      <c r="J237" s="9"/>
      <c r="L237" s="12" t="s">
        <v>20</v>
      </c>
      <c r="M237" s="13"/>
      <c r="N237" s="3"/>
      <c r="O237" s="9"/>
      <c r="Q237" s="12" t="s">
        <v>20</v>
      </c>
      <c r="R237" s="13"/>
      <c r="S237" s="3"/>
      <c r="T237" s="9"/>
    </row>
    <row r="238" spans="2:20" x14ac:dyDescent="0.25">
      <c r="B238" s="12" t="s">
        <v>21</v>
      </c>
      <c r="C238" s="13"/>
      <c r="D238" s="3"/>
      <c r="E238" s="9"/>
      <c r="G238" s="12" t="s">
        <v>21</v>
      </c>
      <c r="H238" s="13"/>
      <c r="I238" s="3"/>
      <c r="J238" s="9"/>
      <c r="L238" s="12" t="s">
        <v>21</v>
      </c>
      <c r="M238" s="13"/>
      <c r="N238" s="3"/>
      <c r="O238" s="9"/>
      <c r="Q238" s="12" t="s">
        <v>21</v>
      </c>
      <c r="R238" s="13"/>
      <c r="S238" s="3"/>
      <c r="T238" s="9"/>
    </row>
    <row r="239" spans="2:20" x14ac:dyDescent="0.25">
      <c r="B239" s="12" t="s">
        <v>22</v>
      </c>
      <c r="C239" s="13"/>
      <c r="D239" s="3"/>
      <c r="E239" s="9"/>
      <c r="G239" s="12" t="s">
        <v>22</v>
      </c>
      <c r="H239" s="13"/>
      <c r="I239" s="3"/>
      <c r="J239" s="9"/>
      <c r="L239" s="12" t="s">
        <v>22</v>
      </c>
      <c r="M239" s="13"/>
      <c r="N239" s="3"/>
      <c r="O239" s="9"/>
      <c r="Q239" s="12" t="s">
        <v>22</v>
      </c>
      <c r="R239" s="13"/>
      <c r="S239" s="3"/>
      <c r="T239" s="9"/>
    </row>
    <row r="240" spans="2:20" x14ac:dyDescent="0.25">
      <c r="B240" s="12" t="s">
        <v>23</v>
      </c>
      <c r="C240" s="13"/>
      <c r="D240" s="3"/>
      <c r="E240" s="9"/>
      <c r="G240" s="12" t="s">
        <v>23</v>
      </c>
      <c r="H240" s="13"/>
      <c r="I240" s="3"/>
      <c r="J240" s="9"/>
      <c r="L240" s="12" t="s">
        <v>23</v>
      </c>
      <c r="M240" s="13"/>
      <c r="N240" s="3"/>
      <c r="O240" s="9"/>
      <c r="Q240" s="12" t="s">
        <v>23</v>
      </c>
      <c r="R240" s="13"/>
      <c r="S240" s="3"/>
      <c r="T240" s="9"/>
    </row>
    <row r="241" spans="2:21" x14ac:dyDescent="0.25">
      <c r="B241" s="12" t="s">
        <v>12</v>
      </c>
      <c r="C241" s="13"/>
      <c r="D241" s="3"/>
      <c r="E241" s="9"/>
      <c r="G241" s="12" t="s">
        <v>12</v>
      </c>
      <c r="H241" s="13"/>
      <c r="I241" s="3"/>
      <c r="J241" s="9"/>
      <c r="L241" s="12" t="s">
        <v>12</v>
      </c>
      <c r="M241" s="13"/>
      <c r="N241" s="3"/>
      <c r="O241" s="9"/>
      <c r="Q241" s="12" t="s">
        <v>12</v>
      </c>
      <c r="R241" s="13"/>
      <c r="S241" s="3"/>
      <c r="T241" s="9"/>
    </row>
    <row r="242" spans="2:21" x14ac:dyDescent="0.25">
      <c r="B242" s="12" t="s">
        <v>13</v>
      </c>
      <c r="C242" s="13"/>
      <c r="D242" s="3"/>
      <c r="E242" s="9"/>
      <c r="G242" s="12" t="s">
        <v>13</v>
      </c>
      <c r="H242" s="13"/>
      <c r="I242" s="3"/>
      <c r="J242" s="9"/>
      <c r="L242" s="12" t="s">
        <v>13</v>
      </c>
      <c r="M242" s="13"/>
      <c r="N242" s="3"/>
      <c r="O242" s="9"/>
      <c r="Q242" s="12" t="s">
        <v>13</v>
      </c>
      <c r="R242" s="13"/>
      <c r="S242" s="3"/>
      <c r="T242" s="9"/>
    </row>
    <row r="243" spans="2:21" x14ac:dyDescent="0.25">
      <c r="B243" s="12" t="s">
        <v>14</v>
      </c>
      <c r="C243" s="13"/>
      <c r="D243" s="3"/>
      <c r="E243" s="9"/>
      <c r="G243" s="12" t="s">
        <v>14</v>
      </c>
      <c r="H243" s="13"/>
      <c r="I243" s="3"/>
      <c r="J243" s="9"/>
      <c r="L243" s="12" t="s">
        <v>14</v>
      </c>
      <c r="M243" s="13"/>
      <c r="N243" s="3"/>
      <c r="O243" s="9"/>
      <c r="Q243" s="12" t="s">
        <v>14</v>
      </c>
      <c r="R243" s="13"/>
      <c r="S243" s="3"/>
      <c r="T243" s="9"/>
    </row>
    <row r="244" spans="2:21" x14ac:dyDescent="0.25">
      <c r="B244" s="12" t="s">
        <v>102</v>
      </c>
      <c r="C244" s="13"/>
      <c r="D244" s="3"/>
      <c r="E244" s="9"/>
      <c r="G244" s="12" t="s">
        <v>102</v>
      </c>
      <c r="H244" s="13"/>
      <c r="I244" s="3"/>
      <c r="J244" s="9"/>
      <c r="L244" s="12" t="s">
        <v>102</v>
      </c>
      <c r="M244" s="13"/>
      <c r="N244" s="3"/>
      <c r="O244" s="9"/>
      <c r="Q244" s="12" t="s">
        <v>102</v>
      </c>
      <c r="R244" s="13"/>
      <c r="S244" s="3"/>
      <c r="T244" s="9"/>
    </row>
    <row r="245" spans="2:21" x14ac:dyDescent="0.25">
      <c r="B245" s="12" t="s">
        <v>31</v>
      </c>
      <c r="C245" s="13"/>
      <c r="D245" s="3"/>
      <c r="E245" s="9"/>
      <c r="G245" s="12" t="s">
        <v>31</v>
      </c>
      <c r="H245" s="13"/>
      <c r="I245" s="3"/>
      <c r="J245" s="9"/>
      <c r="L245" s="12" t="s">
        <v>31</v>
      </c>
      <c r="M245" s="13"/>
      <c r="N245" s="3"/>
      <c r="O245" s="9"/>
      <c r="Q245" s="12" t="s">
        <v>31</v>
      </c>
      <c r="R245" s="13"/>
      <c r="S245" s="3"/>
      <c r="T245" s="9"/>
    </row>
    <row r="246" spans="2:21" x14ac:dyDescent="0.25">
      <c r="B246" s="12" t="s">
        <v>32</v>
      </c>
      <c r="C246" s="13"/>
      <c r="D246" s="3"/>
      <c r="E246" s="9"/>
      <c r="G246" s="12" t="s">
        <v>32</v>
      </c>
      <c r="H246" s="13"/>
      <c r="I246" s="3"/>
      <c r="J246" s="9"/>
      <c r="L246" s="12" t="s">
        <v>32</v>
      </c>
      <c r="M246" s="13"/>
      <c r="N246" s="3"/>
      <c r="O246" s="9"/>
      <c r="Q246" s="12" t="s">
        <v>32</v>
      </c>
      <c r="R246" s="13"/>
      <c r="S246" s="3"/>
      <c r="T246" s="9"/>
    </row>
    <row r="247" spans="2:21" x14ac:dyDescent="0.25">
      <c r="B247" s="14"/>
      <c r="C247" s="15"/>
      <c r="D247" s="3" t="s">
        <v>29</v>
      </c>
      <c r="E247" s="3" t="s">
        <v>30</v>
      </c>
      <c r="G247" s="14"/>
      <c r="H247" s="15"/>
      <c r="I247" s="3" t="s">
        <v>29</v>
      </c>
      <c r="J247" s="3" t="s">
        <v>30</v>
      </c>
      <c r="L247" s="14"/>
      <c r="M247" s="15"/>
      <c r="N247" s="3" t="s">
        <v>29</v>
      </c>
      <c r="O247" s="3" t="s">
        <v>30</v>
      </c>
      <c r="Q247" s="14"/>
      <c r="R247" s="15"/>
      <c r="S247" s="3" t="s">
        <v>29</v>
      </c>
      <c r="T247" s="3" t="s">
        <v>30</v>
      </c>
    </row>
    <row r="248" spans="2:21" ht="15.75" thickBot="1" x14ac:dyDescent="0.3">
      <c r="B248" s="16" t="s">
        <v>28</v>
      </c>
      <c r="C248" s="17"/>
      <c r="D248" s="10">
        <f>SUM(D216:D226)</f>
        <v>0</v>
      </c>
      <c r="E248" s="4">
        <f>SUM(E229:E246)</f>
        <v>0</v>
      </c>
      <c r="G248" s="16" t="s">
        <v>28</v>
      </c>
      <c r="H248" s="17"/>
      <c r="I248" s="10">
        <f>SUM(I216:I226)</f>
        <v>0</v>
      </c>
      <c r="J248" s="4">
        <f>SUM(J229:J246)</f>
        <v>0</v>
      </c>
      <c r="L248" s="16" t="s">
        <v>28</v>
      </c>
      <c r="M248" s="17"/>
      <c r="N248" s="10">
        <f>SUM(N216:N226)</f>
        <v>0</v>
      </c>
      <c r="O248" s="4">
        <f>SUM(O229:O246)</f>
        <v>0</v>
      </c>
      <c r="Q248" s="16" t="s">
        <v>28</v>
      </c>
      <c r="R248" s="17"/>
      <c r="S248" s="10">
        <f>SUM(S216:S226)</f>
        <v>0</v>
      </c>
      <c r="T248" s="4">
        <f>SUM(T229:T246)</f>
        <v>0</v>
      </c>
    </row>
    <row r="249" spans="2:21" ht="15.75" thickTop="1" x14ac:dyDescent="0.25">
      <c r="E249" t="s">
        <v>28</v>
      </c>
      <c r="F249" s="11">
        <f>D248-E248</f>
        <v>0</v>
      </c>
      <c r="J249" t="s">
        <v>28</v>
      </c>
      <c r="K249" s="11">
        <f>I248-J248</f>
        <v>0</v>
      </c>
      <c r="O249" t="s">
        <v>28</v>
      </c>
      <c r="P249" s="11">
        <f>N248-O248</f>
        <v>0</v>
      </c>
      <c r="T249" t="s">
        <v>28</v>
      </c>
      <c r="U249" s="11">
        <f>S248-T248</f>
        <v>0</v>
      </c>
    </row>
  </sheetData>
  <mergeCells count="28">
    <mergeCell ref="B2:E2"/>
    <mergeCell ref="G2:J2"/>
    <mergeCell ref="L2:O2"/>
    <mergeCell ref="Q2:T2"/>
    <mergeCell ref="B38:E38"/>
    <mergeCell ref="G38:J38"/>
    <mergeCell ref="L38:O38"/>
    <mergeCell ref="Q38:T38"/>
    <mergeCell ref="B74:E74"/>
    <mergeCell ref="G74:J74"/>
    <mergeCell ref="L74:O74"/>
    <mergeCell ref="Q74:T74"/>
    <mergeCell ref="B110:E110"/>
    <mergeCell ref="G110:J110"/>
    <mergeCell ref="L110:O110"/>
    <mergeCell ref="Q110:T110"/>
    <mergeCell ref="B215:E215"/>
    <mergeCell ref="G215:J215"/>
    <mergeCell ref="L215:O215"/>
    <mergeCell ref="Q215:T215"/>
    <mergeCell ref="B145:E145"/>
    <mergeCell ref="G145:J145"/>
    <mergeCell ref="L145:O145"/>
    <mergeCell ref="Q145:T145"/>
    <mergeCell ref="B180:E180"/>
    <mergeCell ref="G180:J180"/>
    <mergeCell ref="L180:O180"/>
    <mergeCell ref="Q180:T18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2790-93AA-491F-AC20-3140D812F130}">
  <dimension ref="B1:V247"/>
  <sheetViews>
    <sheetView topLeftCell="G1" zoomScale="70" zoomScaleNormal="70" workbookViewId="0">
      <selection activeCell="U247" sqref="Q213:U247"/>
    </sheetView>
  </sheetViews>
  <sheetFormatPr baseColWidth="10" defaultRowHeight="15" x14ac:dyDescent="0.25"/>
  <cols>
    <col min="4" max="4" width="16" customWidth="1"/>
    <col min="5" max="5" width="16.85546875" customWidth="1"/>
    <col min="6" max="6" width="17" customWidth="1"/>
    <col min="9" max="9" width="16.7109375" customWidth="1"/>
    <col min="10" max="10" width="16.42578125" customWidth="1"/>
    <col min="11" max="11" width="16.7109375" customWidth="1"/>
    <col min="14" max="14" width="17.5703125" customWidth="1"/>
    <col min="15" max="15" width="17.28515625" customWidth="1"/>
    <col min="16" max="16" width="16.7109375" customWidth="1"/>
    <col min="19" max="19" width="17" customWidth="1"/>
    <col min="20" max="20" width="15.7109375" customWidth="1"/>
    <col min="21" max="21" width="16.85546875" customWidth="1"/>
    <col min="22" max="22" width="17.28515625" customWidth="1"/>
  </cols>
  <sheetData>
    <row r="1" spans="2:22" ht="15.75" thickBot="1" x14ac:dyDescent="0.3">
      <c r="B1" s="48" t="s">
        <v>106</v>
      </c>
      <c r="C1" s="49"/>
      <c r="D1" s="49"/>
      <c r="E1" s="50"/>
      <c r="F1" s="6"/>
      <c r="G1" s="48">
        <v>44959</v>
      </c>
      <c r="H1" s="49"/>
      <c r="I1" s="49"/>
      <c r="J1" s="50"/>
      <c r="K1" s="6"/>
      <c r="L1" s="48">
        <v>44960</v>
      </c>
      <c r="M1" s="49"/>
      <c r="N1" s="49"/>
      <c r="O1" s="50"/>
      <c r="P1" s="6"/>
      <c r="Q1" s="48">
        <v>44961</v>
      </c>
      <c r="R1" s="49"/>
      <c r="S1" s="49"/>
      <c r="T1" s="50"/>
      <c r="U1" s="6"/>
    </row>
    <row r="2" spans="2:22" ht="15.75" thickTop="1" x14ac:dyDescent="0.25">
      <c r="B2" s="19" t="s">
        <v>0</v>
      </c>
      <c r="C2" s="20"/>
      <c r="D2" s="7">
        <v>47000</v>
      </c>
      <c r="E2" s="2"/>
      <c r="G2" s="19" t="s">
        <v>0</v>
      </c>
      <c r="H2" s="20"/>
      <c r="I2" s="7">
        <v>38000</v>
      </c>
      <c r="J2" s="2"/>
      <c r="L2" s="19" t="s">
        <v>0</v>
      </c>
      <c r="M2" s="20"/>
      <c r="N2" s="7">
        <v>75000</v>
      </c>
      <c r="O2" s="2"/>
      <c r="Q2" s="19" t="s">
        <v>0</v>
      </c>
      <c r="R2" s="20"/>
      <c r="S2" s="7">
        <v>18000</v>
      </c>
      <c r="T2" s="2"/>
    </row>
    <row r="3" spans="2:22" x14ac:dyDescent="0.25">
      <c r="B3" s="12" t="s">
        <v>1</v>
      </c>
      <c r="C3" s="13"/>
      <c r="D3" s="8">
        <v>37000</v>
      </c>
      <c r="E3" s="3"/>
      <c r="G3" s="12" t="s">
        <v>1</v>
      </c>
      <c r="H3" s="13"/>
      <c r="I3" s="8">
        <v>20000</v>
      </c>
      <c r="J3" s="3"/>
      <c r="L3" s="12" t="s">
        <v>1</v>
      </c>
      <c r="M3" s="13"/>
      <c r="N3" s="8">
        <v>16300</v>
      </c>
      <c r="O3" s="3"/>
      <c r="Q3" s="12" t="s">
        <v>1</v>
      </c>
      <c r="R3" s="13"/>
      <c r="S3" s="8">
        <v>10000</v>
      </c>
      <c r="T3" s="3"/>
      <c r="V3" s="11">
        <f>SUM(F35+K35+P35+U35+U70+P70+K70+F70+F105+K105+P105+U105+U140+P140+K140+F140+F175+P175+U175+U211+P211+K211+F211+U247+P247)</f>
        <v>1387056</v>
      </c>
    </row>
    <row r="4" spans="2:22" x14ac:dyDescent="0.25">
      <c r="B4" s="12" t="s">
        <v>2</v>
      </c>
      <c r="C4" s="13"/>
      <c r="D4" s="8">
        <v>33400</v>
      </c>
      <c r="E4" s="3"/>
      <c r="G4" s="12" t="s">
        <v>2</v>
      </c>
      <c r="H4" s="13"/>
      <c r="I4" s="8">
        <v>55600</v>
      </c>
      <c r="J4" s="3"/>
      <c r="L4" s="12" t="s">
        <v>2</v>
      </c>
      <c r="M4" s="13"/>
      <c r="N4" s="8">
        <v>101000</v>
      </c>
      <c r="O4" s="3"/>
      <c r="Q4" s="12" t="s">
        <v>2</v>
      </c>
      <c r="R4" s="13"/>
      <c r="S4" s="8">
        <v>40000</v>
      </c>
      <c r="T4" s="3"/>
    </row>
    <row r="5" spans="2:22" x14ac:dyDescent="0.25">
      <c r="B5" s="12" t="s">
        <v>3</v>
      </c>
      <c r="C5" s="13"/>
      <c r="D5" s="8">
        <v>8000</v>
      </c>
      <c r="E5" s="3"/>
      <c r="G5" s="12" t="s">
        <v>3</v>
      </c>
      <c r="H5" s="13"/>
      <c r="I5" s="8">
        <v>13600</v>
      </c>
      <c r="J5" s="3"/>
      <c r="L5" s="12" t="s">
        <v>3</v>
      </c>
      <c r="M5" s="13"/>
      <c r="N5" s="8">
        <v>7100</v>
      </c>
      <c r="O5" s="3"/>
      <c r="Q5" s="12" t="s">
        <v>3</v>
      </c>
      <c r="R5" s="13"/>
      <c r="S5" s="8">
        <v>3000</v>
      </c>
      <c r="T5" s="3"/>
    </row>
    <row r="6" spans="2:22" x14ac:dyDescent="0.25">
      <c r="B6" s="12" t="s">
        <v>4</v>
      </c>
      <c r="C6" s="13"/>
      <c r="D6" s="8">
        <v>40100</v>
      </c>
      <c r="E6" s="3"/>
      <c r="G6" s="12" t="s">
        <v>4</v>
      </c>
      <c r="H6" s="13"/>
      <c r="I6" s="8">
        <v>71000</v>
      </c>
      <c r="J6" s="3"/>
      <c r="L6" s="12" t="s">
        <v>4</v>
      </c>
      <c r="M6" s="13"/>
      <c r="N6" s="8">
        <v>54000</v>
      </c>
      <c r="O6" s="3"/>
      <c r="Q6" s="12" t="s">
        <v>4</v>
      </c>
      <c r="R6" s="13"/>
      <c r="S6" s="8">
        <v>21000</v>
      </c>
      <c r="T6" s="3"/>
    </row>
    <row r="7" spans="2:22" x14ac:dyDescent="0.25">
      <c r="B7" s="12" t="s">
        <v>5</v>
      </c>
      <c r="C7" s="13"/>
      <c r="D7" s="8">
        <v>2600</v>
      </c>
      <c r="E7" s="3"/>
      <c r="G7" s="12" t="s">
        <v>5</v>
      </c>
      <c r="H7" s="13"/>
      <c r="I7" s="8">
        <v>1700</v>
      </c>
      <c r="J7" s="3"/>
      <c r="L7" s="12" t="s">
        <v>5</v>
      </c>
      <c r="M7" s="13"/>
      <c r="N7" s="8">
        <v>4100</v>
      </c>
      <c r="O7" s="3"/>
      <c r="Q7" s="12" t="s">
        <v>5</v>
      </c>
      <c r="R7" s="13"/>
      <c r="S7" s="8">
        <v>1700</v>
      </c>
      <c r="T7" s="3"/>
    </row>
    <row r="8" spans="2:22" x14ac:dyDescent="0.25">
      <c r="B8" s="12" t="s">
        <v>6</v>
      </c>
      <c r="C8" s="13"/>
      <c r="D8" s="8">
        <v>6500</v>
      </c>
      <c r="E8" s="3"/>
      <c r="G8" s="12" t="s">
        <v>6</v>
      </c>
      <c r="H8" s="13"/>
      <c r="I8" s="8">
        <v>500</v>
      </c>
      <c r="J8" s="3"/>
      <c r="L8" s="12" t="s">
        <v>6</v>
      </c>
      <c r="M8" s="13"/>
      <c r="N8" s="8">
        <v>7800</v>
      </c>
      <c r="O8" s="3"/>
      <c r="Q8" s="12" t="s">
        <v>6</v>
      </c>
      <c r="R8" s="13"/>
      <c r="S8" s="8">
        <v>2000</v>
      </c>
      <c r="T8" s="3"/>
    </row>
    <row r="9" spans="2:22" x14ac:dyDescent="0.25">
      <c r="B9" s="12" t="s">
        <v>7</v>
      </c>
      <c r="C9" s="13"/>
      <c r="D9" s="8">
        <v>45000</v>
      </c>
      <c r="E9" s="3"/>
      <c r="G9" s="12" t="s">
        <v>7</v>
      </c>
      <c r="H9" s="13"/>
      <c r="I9" s="8">
        <v>50000</v>
      </c>
      <c r="J9" s="3"/>
      <c r="L9" s="12" t="s">
        <v>7</v>
      </c>
      <c r="M9" s="13"/>
      <c r="N9" s="8">
        <v>55000</v>
      </c>
      <c r="O9" s="3"/>
      <c r="Q9" s="12" t="s">
        <v>7</v>
      </c>
      <c r="R9" s="13"/>
      <c r="S9" s="8">
        <v>45000</v>
      </c>
      <c r="T9" s="3"/>
      <c r="U9" t="s">
        <v>121</v>
      </c>
      <c r="V9" s="11">
        <f>K35+P35</f>
        <v>274962</v>
      </c>
    </row>
    <row r="10" spans="2:22" x14ac:dyDescent="0.25">
      <c r="B10" s="12" t="s">
        <v>8</v>
      </c>
      <c r="C10" s="13"/>
      <c r="E10" s="8"/>
      <c r="G10" s="12" t="s">
        <v>8</v>
      </c>
      <c r="H10" s="13"/>
      <c r="J10" s="8"/>
      <c r="L10" s="12" t="s">
        <v>8</v>
      </c>
      <c r="M10" s="13"/>
      <c r="O10" s="8"/>
      <c r="Q10" s="12" t="s">
        <v>8</v>
      </c>
      <c r="R10" s="13"/>
      <c r="S10" s="45">
        <v>8000</v>
      </c>
      <c r="T10" s="8"/>
    </row>
    <row r="11" spans="2:22" x14ac:dyDescent="0.25">
      <c r="B11" s="12" t="s">
        <v>9</v>
      </c>
      <c r="C11" s="13" t="s">
        <v>118</v>
      </c>
      <c r="D11" s="8">
        <v>21600</v>
      </c>
      <c r="E11" s="3"/>
      <c r="G11" s="12" t="s">
        <v>9</v>
      </c>
      <c r="H11" s="13"/>
      <c r="I11" s="8"/>
      <c r="J11" s="3"/>
      <c r="L11" s="12" t="s">
        <v>9</v>
      </c>
      <c r="M11" s="13"/>
      <c r="N11" s="8"/>
      <c r="O11" s="3"/>
      <c r="Q11" s="12" t="s">
        <v>9</v>
      </c>
      <c r="R11" s="13"/>
      <c r="S11" s="8"/>
      <c r="T11" s="3"/>
    </row>
    <row r="12" spans="2:22" x14ac:dyDescent="0.25">
      <c r="B12" s="12" t="s">
        <v>35</v>
      </c>
      <c r="C12" s="13"/>
      <c r="D12" s="8"/>
      <c r="E12" s="3"/>
      <c r="G12" s="12" t="s">
        <v>35</v>
      </c>
      <c r="H12" s="13"/>
      <c r="I12" s="8">
        <v>15600</v>
      </c>
      <c r="J12" s="3"/>
      <c r="L12" s="12" t="s">
        <v>35</v>
      </c>
      <c r="M12" s="13"/>
      <c r="N12" s="8">
        <v>3700</v>
      </c>
      <c r="O12" s="3"/>
      <c r="Q12" s="12" t="s">
        <v>35</v>
      </c>
      <c r="R12" s="13"/>
      <c r="S12" s="8"/>
      <c r="T12" s="3"/>
    </row>
    <row r="13" spans="2:22" x14ac:dyDescent="0.25">
      <c r="B13" s="12"/>
      <c r="C13" s="13"/>
      <c r="D13" s="3" t="s">
        <v>33</v>
      </c>
      <c r="E13" s="3" t="s">
        <v>34</v>
      </c>
      <c r="G13" s="12"/>
      <c r="H13" s="13"/>
      <c r="I13" s="3" t="s">
        <v>33</v>
      </c>
      <c r="J13" s="3" t="s">
        <v>34</v>
      </c>
      <c r="L13" s="12"/>
      <c r="M13" s="13"/>
      <c r="N13" s="3" t="s">
        <v>33</v>
      </c>
      <c r="O13" s="3" t="s">
        <v>34</v>
      </c>
      <c r="Q13" s="12"/>
      <c r="R13" s="13"/>
      <c r="S13" s="3" t="s">
        <v>33</v>
      </c>
      <c r="T13" s="3" t="s">
        <v>34</v>
      </c>
    </row>
    <row r="14" spans="2:22" x14ac:dyDescent="0.25">
      <c r="B14" s="12" t="s">
        <v>11</v>
      </c>
      <c r="C14" s="13"/>
      <c r="D14" s="3"/>
      <c r="E14" s="9"/>
      <c r="G14" s="12" t="s">
        <v>11</v>
      </c>
      <c r="H14" s="13"/>
      <c r="I14" s="3">
        <v>3000</v>
      </c>
      <c r="J14" s="9"/>
      <c r="L14" s="12" t="s">
        <v>11</v>
      </c>
      <c r="M14" s="13"/>
      <c r="N14" s="3"/>
      <c r="O14" s="9"/>
      <c r="Q14" s="12" t="s">
        <v>11</v>
      </c>
      <c r="R14" s="13"/>
      <c r="S14" s="3"/>
      <c r="T14" s="9"/>
    </row>
    <row r="15" spans="2:22" x14ac:dyDescent="0.25">
      <c r="B15" s="18" t="s">
        <v>24</v>
      </c>
      <c r="C15" s="13"/>
      <c r="D15" s="3"/>
      <c r="E15" s="9">
        <v>5000</v>
      </c>
      <c r="G15" s="18" t="s">
        <v>24</v>
      </c>
      <c r="H15" s="13"/>
      <c r="I15" s="3"/>
      <c r="J15" s="9">
        <v>3000</v>
      </c>
      <c r="L15" s="18" t="s">
        <v>24</v>
      </c>
      <c r="M15" s="13"/>
      <c r="N15" s="3"/>
      <c r="O15" s="9">
        <v>5000</v>
      </c>
      <c r="Q15" s="18" t="s">
        <v>24</v>
      </c>
      <c r="R15" s="13"/>
      <c r="S15" s="3"/>
      <c r="T15" s="9"/>
    </row>
    <row r="16" spans="2:22" x14ac:dyDescent="0.25">
      <c r="B16" s="18" t="s">
        <v>25</v>
      </c>
      <c r="C16" s="13"/>
      <c r="D16" s="3"/>
      <c r="E16" s="9">
        <v>52000</v>
      </c>
      <c r="G16" s="18" t="s">
        <v>25</v>
      </c>
      <c r="H16" s="13"/>
      <c r="I16" s="3"/>
      <c r="J16" s="9">
        <v>52000</v>
      </c>
      <c r="L16" s="18" t="s">
        <v>25</v>
      </c>
      <c r="M16" s="13"/>
      <c r="N16" s="3"/>
      <c r="O16" s="9">
        <v>52000</v>
      </c>
      <c r="Q16" s="18" t="s">
        <v>25</v>
      </c>
      <c r="R16" s="13"/>
      <c r="S16" s="3"/>
      <c r="T16" s="9">
        <v>50000</v>
      </c>
    </row>
    <row r="17" spans="2:20" x14ac:dyDescent="0.25">
      <c r="B17" s="18" t="s">
        <v>26</v>
      </c>
      <c r="C17" s="13"/>
      <c r="D17" s="3"/>
      <c r="E17" s="9"/>
      <c r="G17" s="18" t="s">
        <v>26</v>
      </c>
      <c r="H17" s="13"/>
      <c r="I17" s="3"/>
      <c r="J17" s="9"/>
      <c r="L17" s="18" t="s">
        <v>26</v>
      </c>
      <c r="M17" s="13"/>
      <c r="N17" s="3"/>
      <c r="O17" s="9"/>
      <c r="Q17" s="18" t="s">
        <v>26</v>
      </c>
      <c r="R17" s="13"/>
      <c r="S17" s="3"/>
      <c r="T17" s="9">
        <v>25000</v>
      </c>
    </row>
    <row r="18" spans="2:20" x14ac:dyDescent="0.25">
      <c r="B18" s="18" t="s">
        <v>15</v>
      </c>
      <c r="C18" s="13"/>
      <c r="D18" s="3"/>
      <c r="E18" s="9"/>
      <c r="G18" s="18" t="s">
        <v>15</v>
      </c>
      <c r="H18" s="13"/>
      <c r="I18" s="3"/>
      <c r="J18" s="9"/>
      <c r="L18" s="18" t="s">
        <v>15</v>
      </c>
      <c r="M18" s="13"/>
      <c r="N18" s="3"/>
      <c r="O18" s="9"/>
      <c r="Q18" s="18" t="s">
        <v>15</v>
      </c>
      <c r="R18" s="13"/>
      <c r="S18" s="3"/>
      <c r="T18" s="9"/>
    </row>
    <row r="19" spans="2:20" x14ac:dyDescent="0.25">
      <c r="B19" s="12" t="s">
        <v>16</v>
      </c>
      <c r="C19" s="13"/>
      <c r="D19" s="3"/>
      <c r="E19" s="9"/>
      <c r="G19" s="12" t="s">
        <v>16</v>
      </c>
      <c r="H19" s="13"/>
      <c r="I19" s="3"/>
      <c r="J19" s="9"/>
      <c r="L19" s="12" t="s">
        <v>16</v>
      </c>
      <c r="M19" s="13"/>
      <c r="N19" s="3"/>
      <c r="O19" s="9"/>
      <c r="Q19" s="12" t="s">
        <v>16</v>
      </c>
      <c r="R19" s="13"/>
      <c r="S19" s="3"/>
      <c r="T19" s="9">
        <v>22891</v>
      </c>
    </row>
    <row r="20" spans="2:20" x14ac:dyDescent="0.25">
      <c r="B20" s="12" t="s">
        <v>17</v>
      </c>
      <c r="C20" s="13"/>
      <c r="D20" s="3"/>
      <c r="E20" s="9">
        <v>62510</v>
      </c>
      <c r="G20" s="12" t="s">
        <v>17</v>
      </c>
      <c r="H20" s="13"/>
      <c r="I20" s="3"/>
      <c r="J20" s="9"/>
      <c r="L20" s="12" t="s">
        <v>17</v>
      </c>
      <c r="M20" s="13"/>
      <c r="N20" s="3"/>
      <c r="O20" s="9"/>
      <c r="Q20" s="12" t="s">
        <v>17</v>
      </c>
      <c r="R20" s="13"/>
      <c r="S20" s="3"/>
      <c r="T20" s="9"/>
    </row>
    <row r="21" spans="2:20" x14ac:dyDescent="0.25">
      <c r="B21" s="12" t="s">
        <v>18</v>
      </c>
      <c r="C21" s="13"/>
      <c r="D21" s="3"/>
      <c r="E21" s="9"/>
      <c r="G21" s="12" t="s">
        <v>18</v>
      </c>
      <c r="H21" s="13"/>
      <c r="I21" s="3"/>
      <c r="J21" s="9">
        <v>14000</v>
      </c>
      <c r="L21" s="12" t="s">
        <v>18</v>
      </c>
      <c r="M21" s="13"/>
      <c r="N21" s="3"/>
      <c r="O21" s="9"/>
      <c r="Q21" s="12" t="s">
        <v>18</v>
      </c>
      <c r="R21" s="13"/>
      <c r="S21" s="3"/>
      <c r="T21" s="9"/>
    </row>
    <row r="22" spans="2:20" x14ac:dyDescent="0.25">
      <c r="B22" s="12" t="s">
        <v>19</v>
      </c>
      <c r="C22" s="13"/>
      <c r="D22" s="3"/>
      <c r="G22" s="12" t="s">
        <v>19</v>
      </c>
      <c r="H22" s="13"/>
      <c r="I22" s="3"/>
      <c r="L22" s="12" t="s">
        <v>19</v>
      </c>
      <c r="M22" s="13"/>
      <c r="N22" s="3"/>
      <c r="Q22" s="12" t="s">
        <v>19</v>
      </c>
      <c r="R22" s="13"/>
      <c r="S22" s="3"/>
    </row>
    <row r="23" spans="2:20" x14ac:dyDescent="0.25">
      <c r="B23" s="12" t="s">
        <v>20</v>
      </c>
      <c r="C23" s="13"/>
      <c r="D23" s="3"/>
      <c r="E23" s="9"/>
      <c r="G23" s="12" t="s">
        <v>20</v>
      </c>
      <c r="H23" s="13"/>
      <c r="I23" s="3"/>
      <c r="J23" s="9"/>
      <c r="L23" s="12" t="s">
        <v>20</v>
      </c>
      <c r="M23" s="13"/>
      <c r="N23" s="3"/>
      <c r="O23" s="9"/>
      <c r="Q23" s="12" t="s">
        <v>20</v>
      </c>
      <c r="R23" s="13"/>
      <c r="S23" s="3"/>
      <c r="T23" s="9"/>
    </row>
    <row r="24" spans="2:20" x14ac:dyDescent="0.25">
      <c r="B24" s="12" t="s">
        <v>21</v>
      </c>
      <c r="C24" s="13"/>
      <c r="D24" s="3"/>
      <c r="E24" s="9"/>
      <c r="G24" s="12" t="s">
        <v>21</v>
      </c>
      <c r="H24" s="13"/>
      <c r="I24" s="3"/>
      <c r="J24" s="9"/>
      <c r="L24" s="12" t="s">
        <v>21</v>
      </c>
      <c r="M24" s="13"/>
      <c r="N24" s="3"/>
      <c r="O24" s="9"/>
      <c r="Q24" s="12" t="s">
        <v>21</v>
      </c>
      <c r="R24" s="13"/>
      <c r="S24" s="3"/>
      <c r="T24" s="9"/>
    </row>
    <row r="25" spans="2:20" x14ac:dyDescent="0.25">
      <c r="B25" s="12" t="s">
        <v>22</v>
      </c>
      <c r="C25" s="13"/>
      <c r="D25" s="3"/>
      <c r="E25" s="9"/>
      <c r="G25" s="12" t="s">
        <v>22</v>
      </c>
      <c r="H25" s="13"/>
      <c r="I25" s="3"/>
      <c r="J25" s="9"/>
      <c r="L25" s="12" t="s">
        <v>22</v>
      </c>
      <c r="M25" s="13"/>
      <c r="N25" s="3"/>
      <c r="O25" s="9"/>
      <c r="Q25" s="12" t="s">
        <v>22</v>
      </c>
      <c r="R25" s="13"/>
      <c r="S25" s="3"/>
      <c r="T25" s="9">
        <v>28600</v>
      </c>
    </row>
    <row r="26" spans="2:20" x14ac:dyDescent="0.25">
      <c r="B26" s="12" t="s">
        <v>23</v>
      </c>
      <c r="C26" s="13"/>
      <c r="D26" s="3"/>
      <c r="E26" s="9"/>
      <c r="G26" s="12" t="s">
        <v>23</v>
      </c>
      <c r="H26" s="13"/>
      <c r="I26" s="3"/>
      <c r="J26" s="9"/>
      <c r="L26" s="12" t="s">
        <v>23</v>
      </c>
      <c r="M26" s="13"/>
      <c r="N26" s="3"/>
      <c r="O26" s="9"/>
      <c r="Q26" s="12" t="s">
        <v>23</v>
      </c>
      <c r="R26" s="13"/>
      <c r="S26" s="3"/>
      <c r="T26" s="9"/>
    </row>
    <row r="27" spans="2:20" x14ac:dyDescent="0.25">
      <c r="B27" s="12" t="s">
        <v>12</v>
      </c>
      <c r="C27" s="13"/>
      <c r="D27" s="3"/>
      <c r="E27" s="9">
        <v>27327</v>
      </c>
      <c r="G27" s="12" t="s">
        <v>12</v>
      </c>
      <c r="H27" s="13"/>
      <c r="I27" s="3"/>
      <c r="J27" s="9"/>
      <c r="L27" s="12" t="s">
        <v>12</v>
      </c>
      <c r="M27" s="13"/>
      <c r="N27" s="3"/>
      <c r="O27" s="9"/>
      <c r="Q27" s="12" t="s">
        <v>12</v>
      </c>
      <c r="R27" s="13"/>
      <c r="S27" s="3"/>
      <c r="T27" s="9"/>
    </row>
    <row r="28" spans="2:20" x14ac:dyDescent="0.25">
      <c r="B28" s="12" t="s">
        <v>13</v>
      </c>
      <c r="C28" s="13"/>
      <c r="D28" s="3"/>
      <c r="E28" s="9"/>
      <c r="G28" s="12" t="s">
        <v>13</v>
      </c>
      <c r="H28" s="13"/>
      <c r="I28" s="3"/>
      <c r="J28" s="9"/>
      <c r="L28" s="12" t="s">
        <v>13</v>
      </c>
      <c r="M28" s="13"/>
      <c r="N28" s="3"/>
      <c r="O28" s="9"/>
      <c r="Q28" s="12" t="s">
        <v>13</v>
      </c>
      <c r="R28" s="13"/>
      <c r="S28" s="3"/>
      <c r="T28" s="9"/>
    </row>
    <row r="29" spans="2:20" x14ac:dyDescent="0.25">
      <c r="B29" s="12" t="s">
        <v>14</v>
      </c>
      <c r="C29" s="13"/>
      <c r="D29" s="3"/>
      <c r="E29" s="9"/>
      <c r="G29" s="12" t="s">
        <v>14</v>
      </c>
      <c r="H29" s="13"/>
      <c r="I29" s="3"/>
      <c r="J29" s="9"/>
      <c r="L29" s="12" t="s">
        <v>14</v>
      </c>
      <c r="M29" s="13"/>
      <c r="N29" s="3"/>
      <c r="O29" s="9"/>
      <c r="Q29" s="12" t="s">
        <v>14</v>
      </c>
      <c r="R29" s="13"/>
      <c r="S29" s="3"/>
      <c r="T29" s="9"/>
    </row>
    <row r="30" spans="2:20" x14ac:dyDescent="0.25">
      <c r="B30" s="12" t="s">
        <v>102</v>
      </c>
      <c r="C30" s="13"/>
      <c r="D30" s="3"/>
      <c r="E30" s="9"/>
      <c r="G30" s="12" t="s">
        <v>102</v>
      </c>
      <c r="H30" s="13"/>
      <c r="I30" s="3"/>
      <c r="J30" s="9"/>
      <c r="L30" s="12" t="s">
        <v>102</v>
      </c>
      <c r="M30" s="13"/>
      <c r="N30" s="3"/>
      <c r="O30" s="9"/>
      <c r="Q30" s="12" t="s">
        <v>102</v>
      </c>
      <c r="R30" s="13"/>
      <c r="S30" s="3"/>
      <c r="T30" s="9"/>
    </row>
    <row r="31" spans="2:20" x14ac:dyDescent="0.25">
      <c r="B31" s="12" t="s">
        <v>31</v>
      </c>
      <c r="C31" s="13"/>
      <c r="D31" s="3"/>
      <c r="E31" s="9"/>
      <c r="G31" s="12" t="s">
        <v>31</v>
      </c>
      <c r="H31" s="13"/>
      <c r="I31" s="3" t="s">
        <v>37</v>
      </c>
      <c r="J31" s="9">
        <v>42000</v>
      </c>
      <c r="L31" s="12" t="s">
        <v>31</v>
      </c>
      <c r="M31" s="13"/>
      <c r="N31" s="3"/>
      <c r="O31" s="9">
        <v>19500</v>
      </c>
      <c r="Q31" s="12" t="s">
        <v>31</v>
      </c>
      <c r="R31" s="13"/>
      <c r="S31" s="3"/>
      <c r="T31" s="9"/>
    </row>
    <row r="32" spans="2:20" x14ac:dyDescent="0.25">
      <c r="B32" s="12" t="s">
        <v>32</v>
      </c>
      <c r="C32" s="13"/>
      <c r="D32" s="3"/>
      <c r="E32" s="9"/>
      <c r="G32" s="12" t="s">
        <v>32</v>
      </c>
      <c r="H32" s="13"/>
      <c r="I32" s="3" t="s">
        <v>119</v>
      </c>
      <c r="J32" s="9">
        <v>55000</v>
      </c>
      <c r="L32" s="12" t="s">
        <v>32</v>
      </c>
      <c r="M32" s="13"/>
      <c r="N32" s="3" t="s">
        <v>120</v>
      </c>
      <c r="O32" s="9">
        <v>72538</v>
      </c>
      <c r="Q32" s="12" t="s">
        <v>32</v>
      </c>
      <c r="R32" s="13"/>
      <c r="S32" s="3"/>
      <c r="T32" s="9"/>
    </row>
    <row r="33" spans="2:21" x14ac:dyDescent="0.25">
      <c r="B33" s="14"/>
      <c r="C33" s="15"/>
      <c r="D33" s="3" t="s">
        <v>29</v>
      </c>
      <c r="E33" s="3" t="s">
        <v>30</v>
      </c>
      <c r="G33" s="14"/>
      <c r="H33" s="15"/>
      <c r="I33" s="3" t="s">
        <v>29</v>
      </c>
      <c r="J33" s="3" t="s">
        <v>30</v>
      </c>
      <c r="L33" s="14"/>
      <c r="M33" s="15"/>
      <c r="N33" s="3" t="s">
        <v>29</v>
      </c>
      <c r="O33" s="3" t="s">
        <v>30</v>
      </c>
      <c r="Q33" s="14"/>
      <c r="R33" s="15"/>
      <c r="S33" s="3" t="s">
        <v>29</v>
      </c>
      <c r="T33" s="3" t="s">
        <v>30</v>
      </c>
    </row>
    <row r="34" spans="2:21" ht="15.75" thickBot="1" x14ac:dyDescent="0.3">
      <c r="B34" s="16" t="s">
        <v>28</v>
      </c>
      <c r="C34" s="17"/>
      <c r="D34" s="10">
        <f>SUM(D2:D12)</f>
        <v>241200</v>
      </c>
      <c r="E34" s="4">
        <f>SUM(E15:E32)</f>
        <v>146837</v>
      </c>
      <c r="G34" s="16" t="s">
        <v>28</v>
      </c>
      <c r="H34" s="17"/>
      <c r="I34" s="10">
        <f>SUM(I2:I12)</f>
        <v>266000</v>
      </c>
      <c r="J34" s="4">
        <f>SUM(J15:J32)</f>
        <v>166000</v>
      </c>
      <c r="L34" s="16" t="s">
        <v>28</v>
      </c>
      <c r="M34" s="17"/>
      <c r="N34" s="10">
        <f>SUM(N2:N12)</f>
        <v>324000</v>
      </c>
      <c r="O34" s="4">
        <f>SUM(O15:O32)</f>
        <v>149038</v>
      </c>
      <c r="Q34" s="16" t="s">
        <v>28</v>
      </c>
      <c r="R34" s="17"/>
      <c r="S34" s="10">
        <f>SUM(S2:S12)</f>
        <v>148700</v>
      </c>
      <c r="T34" s="4">
        <f>SUM(T15:T32)</f>
        <v>126491</v>
      </c>
    </row>
    <row r="35" spans="2:21" ht="16.5" thickTop="1" thickBot="1" x14ac:dyDescent="0.3">
      <c r="E35" t="s">
        <v>28</v>
      </c>
      <c r="F35" s="11">
        <f>D34-E34</f>
        <v>94363</v>
      </c>
      <c r="J35" t="s">
        <v>28</v>
      </c>
      <c r="K35" s="11">
        <f>I34-J34</f>
        <v>100000</v>
      </c>
      <c r="O35" t="s">
        <v>28</v>
      </c>
      <c r="P35" s="11">
        <f>N34-O34</f>
        <v>174962</v>
      </c>
      <c r="T35" t="s">
        <v>28</v>
      </c>
      <c r="U35" s="11">
        <f>S34-T34</f>
        <v>22209</v>
      </c>
    </row>
    <row r="36" spans="2:21" ht="15.75" thickBot="1" x14ac:dyDescent="0.3">
      <c r="B36" s="48">
        <v>44963</v>
      </c>
      <c r="C36" s="49"/>
      <c r="D36" s="49"/>
      <c r="E36" s="50"/>
      <c r="F36" s="6"/>
      <c r="G36" s="48">
        <v>44964</v>
      </c>
      <c r="H36" s="49"/>
      <c r="I36" s="49"/>
      <c r="J36" s="50"/>
      <c r="K36" s="6"/>
      <c r="L36" s="48">
        <v>44965</v>
      </c>
      <c r="M36" s="49"/>
      <c r="N36" s="49"/>
      <c r="O36" s="50"/>
      <c r="P36" s="6"/>
      <c r="Q36" s="48">
        <v>44966</v>
      </c>
      <c r="R36" s="49"/>
      <c r="S36" s="49"/>
      <c r="T36" s="50"/>
      <c r="U36" s="6"/>
    </row>
    <row r="37" spans="2:21" ht="15.75" thickTop="1" x14ac:dyDescent="0.25">
      <c r="B37" s="19" t="s">
        <v>0</v>
      </c>
      <c r="C37" s="20"/>
      <c r="D37" s="7">
        <v>52000</v>
      </c>
      <c r="E37" s="2"/>
      <c r="G37" s="19" t="s">
        <v>0</v>
      </c>
      <c r="H37" s="20"/>
      <c r="I37" s="7">
        <v>32000</v>
      </c>
      <c r="J37" s="2"/>
      <c r="L37" s="19" t="s">
        <v>0</v>
      </c>
      <c r="M37" s="20"/>
      <c r="N37" s="7">
        <v>28000</v>
      </c>
      <c r="O37" s="2"/>
      <c r="Q37" s="19" t="s">
        <v>0</v>
      </c>
      <c r="R37" s="20"/>
      <c r="S37" s="7">
        <v>63000</v>
      </c>
      <c r="T37" s="2"/>
    </row>
    <row r="38" spans="2:21" x14ac:dyDescent="0.25">
      <c r="B38" s="12" t="s">
        <v>1</v>
      </c>
      <c r="C38" s="13"/>
      <c r="D38" s="8">
        <v>32000</v>
      </c>
      <c r="E38" s="3"/>
      <c r="G38" s="12" t="s">
        <v>1</v>
      </c>
      <c r="H38" s="13"/>
      <c r="I38" s="8">
        <v>22300</v>
      </c>
      <c r="J38" s="3"/>
      <c r="L38" s="12" t="s">
        <v>1</v>
      </c>
      <c r="M38" s="13"/>
      <c r="N38" s="8">
        <v>17000</v>
      </c>
      <c r="O38" s="3"/>
      <c r="Q38" s="12" t="s">
        <v>1</v>
      </c>
      <c r="R38" s="13"/>
      <c r="S38" s="8">
        <v>14000</v>
      </c>
      <c r="T38" s="3"/>
    </row>
    <row r="39" spans="2:21" x14ac:dyDescent="0.25">
      <c r="B39" s="12" t="s">
        <v>2</v>
      </c>
      <c r="C39" s="13"/>
      <c r="D39" s="8">
        <v>91000</v>
      </c>
      <c r="E39" s="3"/>
      <c r="G39" s="12" t="s">
        <v>2</v>
      </c>
      <c r="H39" s="13"/>
      <c r="I39" s="8">
        <v>88000</v>
      </c>
      <c r="J39" s="3"/>
      <c r="L39" s="12" t="s">
        <v>2</v>
      </c>
      <c r="M39" s="13"/>
      <c r="N39" s="8">
        <v>70000</v>
      </c>
      <c r="O39" s="3"/>
      <c r="Q39" s="12" t="s">
        <v>2</v>
      </c>
      <c r="R39" s="13"/>
      <c r="S39" s="8">
        <v>84000</v>
      </c>
      <c r="T39" s="3"/>
    </row>
    <row r="40" spans="2:21" x14ac:dyDescent="0.25">
      <c r="B40" s="12" t="s">
        <v>3</v>
      </c>
      <c r="C40" s="13"/>
      <c r="D40" s="8">
        <v>19000</v>
      </c>
      <c r="E40" s="3"/>
      <c r="G40" s="12" t="s">
        <v>3</v>
      </c>
      <c r="H40" s="13"/>
      <c r="I40" s="8">
        <v>9000</v>
      </c>
      <c r="J40" s="3"/>
      <c r="L40" s="12" t="s">
        <v>3</v>
      </c>
      <c r="M40" s="13"/>
      <c r="N40" s="8">
        <v>11100</v>
      </c>
      <c r="O40" s="3"/>
      <c r="Q40" s="12" t="s">
        <v>3</v>
      </c>
      <c r="R40" s="13"/>
      <c r="S40" s="8">
        <v>11100</v>
      </c>
      <c r="T40" s="3"/>
    </row>
    <row r="41" spans="2:21" x14ac:dyDescent="0.25">
      <c r="B41" s="12" t="s">
        <v>4</v>
      </c>
      <c r="C41" s="13"/>
      <c r="D41" s="8">
        <v>81200</v>
      </c>
      <c r="E41" s="3"/>
      <c r="G41" s="12" t="s">
        <v>4</v>
      </c>
      <c r="H41" s="13"/>
      <c r="I41" s="8">
        <v>56000</v>
      </c>
      <c r="J41" s="3"/>
      <c r="L41" s="12" t="s">
        <v>4</v>
      </c>
      <c r="M41" s="13"/>
      <c r="N41" s="8">
        <v>68600</v>
      </c>
      <c r="O41" s="3"/>
      <c r="Q41" s="12" t="s">
        <v>4</v>
      </c>
      <c r="R41" s="13"/>
      <c r="S41" s="8">
        <v>55400</v>
      </c>
      <c r="T41" s="3"/>
    </row>
    <row r="42" spans="2:21" x14ac:dyDescent="0.25">
      <c r="B42" s="12" t="s">
        <v>5</v>
      </c>
      <c r="C42" s="13"/>
      <c r="D42" s="8">
        <v>3000</v>
      </c>
      <c r="E42" s="3"/>
      <c r="G42" s="12" t="s">
        <v>5</v>
      </c>
      <c r="H42" s="13"/>
      <c r="I42" s="8">
        <v>5600</v>
      </c>
      <c r="J42" s="3"/>
      <c r="L42" s="12" t="s">
        <v>5</v>
      </c>
      <c r="M42" s="13"/>
      <c r="N42" s="8">
        <v>2900</v>
      </c>
      <c r="O42" s="3"/>
      <c r="Q42" s="12" t="s">
        <v>5</v>
      </c>
      <c r="R42" s="13"/>
      <c r="S42" s="8">
        <v>5000</v>
      </c>
      <c r="T42" s="3"/>
    </row>
    <row r="43" spans="2:21" x14ac:dyDescent="0.25">
      <c r="B43" s="12" t="s">
        <v>6</v>
      </c>
      <c r="C43" s="13"/>
      <c r="D43" s="8">
        <v>15000</v>
      </c>
      <c r="E43" s="3"/>
      <c r="G43" s="12" t="s">
        <v>6</v>
      </c>
      <c r="H43" s="13"/>
      <c r="I43" s="8">
        <v>7300</v>
      </c>
      <c r="J43" s="3"/>
      <c r="L43" s="12" t="s">
        <v>6</v>
      </c>
      <c r="M43" s="13"/>
      <c r="N43" s="8">
        <v>1800</v>
      </c>
      <c r="O43" s="3"/>
      <c r="Q43" s="12" t="s">
        <v>6</v>
      </c>
      <c r="R43" s="13"/>
      <c r="S43" s="8">
        <v>2500</v>
      </c>
      <c r="T43" s="3"/>
    </row>
    <row r="44" spans="2:21" x14ac:dyDescent="0.25">
      <c r="B44" s="12" t="s">
        <v>7</v>
      </c>
      <c r="C44" s="13"/>
      <c r="D44" s="8">
        <v>30000</v>
      </c>
      <c r="E44" s="3"/>
      <c r="G44" s="12" t="s">
        <v>7</v>
      </c>
      <c r="H44" s="13"/>
      <c r="I44" s="8">
        <v>47000</v>
      </c>
      <c r="J44" s="3"/>
      <c r="L44" s="12" t="s">
        <v>7</v>
      </c>
      <c r="M44" s="13"/>
      <c r="N44" s="8">
        <v>56000</v>
      </c>
      <c r="O44" s="3"/>
      <c r="Q44" s="12" t="s">
        <v>7</v>
      </c>
      <c r="R44" s="13"/>
      <c r="S44" s="8">
        <v>45000</v>
      </c>
      <c r="T44" s="3"/>
    </row>
    <row r="45" spans="2:21" x14ac:dyDescent="0.25">
      <c r="B45" s="12" t="s">
        <v>8</v>
      </c>
      <c r="C45" s="13"/>
      <c r="D45">
        <v>10500</v>
      </c>
      <c r="E45" s="8"/>
      <c r="G45" s="12" t="s">
        <v>8</v>
      </c>
      <c r="H45" s="13"/>
      <c r="J45" s="8"/>
      <c r="L45" s="12" t="s">
        <v>8</v>
      </c>
      <c r="M45" s="13"/>
      <c r="O45" s="8"/>
      <c r="Q45" s="12" t="s">
        <v>8</v>
      </c>
      <c r="R45" s="13"/>
      <c r="S45" s="45">
        <v>6500</v>
      </c>
      <c r="T45" s="8"/>
    </row>
    <row r="46" spans="2:21" x14ac:dyDescent="0.25">
      <c r="B46" s="12" t="s">
        <v>9</v>
      </c>
      <c r="C46" s="13"/>
      <c r="D46" s="8"/>
      <c r="E46" s="3"/>
      <c r="G46" s="12" t="s">
        <v>9</v>
      </c>
      <c r="H46" s="13"/>
      <c r="I46" s="8"/>
      <c r="J46" s="3"/>
      <c r="L46" s="12" t="s">
        <v>9</v>
      </c>
      <c r="M46" s="13"/>
      <c r="N46" s="8"/>
      <c r="O46" s="3"/>
      <c r="Q46" s="12" t="s">
        <v>9</v>
      </c>
      <c r="R46" s="13"/>
      <c r="S46" s="8"/>
      <c r="T46" s="3"/>
    </row>
    <row r="47" spans="2:21" x14ac:dyDescent="0.25">
      <c r="B47" s="12" t="s">
        <v>35</v>
      </c>
      <c r="C47" s="13"/>
      <c r="D47" s="8">
        <v>10000</v>
      </c>
      <c r="E47" s="3"/>
      <c r="G47" s="12" t="s">
        <v>35</v>
      </c>
      <c r="H47" s="13"/>
      <c r="I47" s="8">
        <v>11100</v>
      </c>
      <c r="J47" s="3"/>
      <c r="L47" s="12" t="s">
        <v>35</v>
      </c>
      <c r="M47" s="13"/>
      <c r="N47" s="8">
        <v>3300</v>
      </c>
      <c r="O47" s="3"/>
      <c r="Q47" s="12" t="s">
        <v>35</v>
      </c>
      <c r="R47" s="13"/>
      <c r="S47" s="8">
        <v>3600</v>
      </c>
      <c r="T47" s="3"/>
    </row>
    <row r="48" spans="2:21" x14ac:dyDescent="0.25">
      <c r="B48" s="12"/>
      <c r="C48" s="13"/>
      <c r="D48" s="3" t="s">
        <v>33</v>
      </c>
      <c r="E48" s="3" t="s">
        <v>34</v>
      </c>
      <c r="G48" s="12"/>
      <c r="H48" s="13"/>
      <c r="I48" s="3" t="s">
        <v>33</v>
      </c>
      <c r="J48" s="3" t="s">
        <v>34</v>
      </c>
      <c r="L48" s="12"/>
      <c r="M48" s="13"/>
      <c r="N48" s="3" t="s">
        <v>33</v>
      </c>
      <c r="O48" s="3" t="s">
        <v>34</v>
      </c>
      <c r="Q48" s="12"/>
      <c r="R48" s="13"/>
      <c r="S48" s="3" t="s">
        <v>33</v>
      </c>
      <c r="T48" s="3" t="s">
        <v>34</v>
      </c>
    </row>
    <row r="49" spans="2:20" x14ac:dyDescent="0.25">
      <c r="B49" s="12" t="s">
        <v>11</v>
      </c>
      <c r="C49" s="13"/>
      <c r="D49" s="3">
        <v>2100</v>
      </c>
      <c r="E49" s="9"/>
      <c r="G49" s="12" t="s">
        <v>11</v>
      </c>
      <c r="H49" s="13"/>
      <c r="I49" s="3"/>
      <c r="J49" s="9"/>
      <c r="L49" s="12" t="s">
        <v>11</v>
      </c>
      <c r="M49" s="13"/>
      <c r="N49" s="3"/>
      <c r="O49" s="9"/>
      <c r="Q49" s="12" t="s">
        <v>11</v>
      </c>
      <c r="R49" s="13"/>
      <c r="S49" s="3">
        <v>700</v>
      </c>
      <c r="T49" s="9"/>
    </row>
    <row r="50" spans="2:20" x14ac:dyDescent="0.25">
      <c r="B50" s="18" t="s">
        <v>24</v>
      </c>
      <c r="C50" s="13"/>
      <c r="D50" s="3"/>
      <c r="E50" s="9">
        <v>5000</v>
      </c>
      <c r="G50" s="18" t="s">
        <v>24</v>
      </c>
      <c r="H50" s="13"/>
      <c r="I50" s="3"/>
      <c r="J50" s="9">
        <v>5000</v>
      </c>
      <c r="L50" s="18" t="s">
        <v>24</v>
      </c>
      <c r="M50" s="13"/>
      <c r="N50" s="3"/>
      <c r="O50" s="9">
        <v>6000</v>
      </c>
      <c r="Q50" s="18" t="s">
        <v>24</v>
      </c>
      <c r="R50" s="13"/>
      <c r="S50" s="3"/>
      <c r="T50" s="9">
        <v>5000</v>
      </c>
    </row>
    <row r="51" spans="2:20" x14ac:dyDescent="0.25">
      <c r="B51" s="18" t="s">
        <v>25</v>
      </c>
      <c r="C51" s="13"/>
      <c r="D51" s="3"/>
      <c r="E51" s="9">
        <v>52000</v>
      </c>
      <c r="G51" s="18" t="s">
        <v>25</v>
      </c>
      <c r="H51" s="13"/>
      <c r="I51" s="3"/>
      <c r="J51" s="9">
        <v>52000</v>
      </c>
      <c r="L51" s="18" t="s">
        <v>25</v>
      </c>
      <c r="M51" s="13"/>
      <c r="N51" s="3"/>
      <c r="O51" s="9">
        <v>52000</v>
      </c>
      <c r="Q51" s="18" t="s">
        <v>25</v>
      </c>
      <c r="R51" s="13"/>
      <c r="S51" s="3"/>
      <c r="T51" s="9">
        <v>52000</v>
      </c>
    </row>
    <row r="52" spans="2:20" x14ac:dyDescent="0.25">
      <c r="B52" s="18" t="s">
        <v>26</v>
      </c>
      <c r="C52" s="13"/>
      <c r="D52" s="3"/>
      <c r="E52" s="9"/>
      <c r="G52" s="18" t="s">
        <v>26</v>
      </c>
      <c r="H52" s="13"/>
      <c r="I52" s="3"/>
      <c r="J52" s="9">
        <v>8000</v>
      </c>
      <c r="L52" s="18" t="s">
        <v>26</v>
      </c>
      <c r="M52" s="13"/>
      <c r="N52" s="3"/>
      <c r="O52" s="9">
        <v>25000</v>
      </c>
      <c r="Q52" s="18" t="s">
        <v>26</v>
      </c>
      <c r="R52" s="13"/>
      <c r="S52" s="3"/>
      <c r="T52" s="9">
        <v>8000</v>
      </c>
    </row>
    <row r="53" spans="2:20" x14ac:dyDescent="0.25">
      <c r="B53" s="18" t="s">
        <v>15</v>
      </c>
      <c r="C53" s="13"/>
      <c r="D53" s="3"/>
      <c r="E53" s="9">
        <v>65500</v>
      </c>
      <c r="G53" s="18" t="s">
        <v>15</v>
      </c>
      <c r="H53" s="13"/>
      <c r="I53" s="3"/>
      <c r="J53" s="9"/>
      <c r="L53" s="18" t="s">
        <v>15</v>
      </c>
      <c r="M53" s="13" t="s">
        <v>122</v>
      </c>
      <c r="N53" s="3"/>
      <c r="O53" s="9">
        <v>8000</v>
      </c>
      <c r="Q53" s="18" t="s">
        <v>15</v>
      </c>
      <c r="R53" s="13"/>
      <c r="S53" s="3"/>
      <c r="T53" s="9"/>
    </row>
    <row r="54" spans="2:20" x14ac:dyDescent="0.25">
      <c r="B54" s="12" t="s">
        <v>16</v>
      </c>
      <c r="C54" s="13"/>
      <c r="D54" s="3"/>
      <c r="E54" s="9"/>
      <c r="G54" s="12" t="s">
        <v>16</v>
      </c>
      <c r="H54" s="13"/>
      <c r="I54" s="3"/>
      <c r="J54" s="9"/>
      <c r="L54" s="12" t="s">
        <v>16</v>
      </c>
      <c r="M54" s="13"/>
      <c r="N54" s="3"/>
      <c r="O54" s="9"/>
      <c r="Q54" s="12" t="s">
        <v>16</v>
      </c>
      <c r="R54" s="13"/>
      <c r="S54" s="3"/>
      <c r="T54" s="9"/>
    </row>
    <row r="55" spans="2:20" x14ac:dyDescent="0.25">
      <c r="B55" s="12" t="s">
        <v>17</v>
      </c>
      <c r="C55" s="13"/>
      <c r="D55" s="3"/>
      <c r="E55" s="9"/>
      <c r="G55" s="12" t="s">
        <v>17</v>
      </c>
      <c r="H55" s="13"/>
      <c r="I55" s="3"/>
      <c r="J55" s="9"/>
      <c r="L55" s="12" t="s">
        <v>17</v>
      </c>
      <c r="M55" s="13"/>
      <c r="N55" s="3"/>
      <c r="O55" s="9">
        <v>32500</v>
      </c>
      <c r="Q55" s="12" t="s">
        <v>17</v>
      </c>
      <c r="R55" s="13"/>
      <c r="S55" s="3"/>
      <c r="T55" s="9"/>
    </row>
    <row r="56" spans="2:20" x14ac:dyDescent="0.25">
      <c r="B56" s="12" t="s">
        <v>18</v>
      </c>
      <c r="C56" s="13"/>
      <c r="D56" s="3"/>
      <c r="E56" s="9"/>
      <c r="G56" s="12" t="s">
        <v>18</v>
      </c>
      <c r="H56" s="13"/>
      <c r="I56" s="3"/>
      <c r="J56" s="9"/>
      <c r="L56" s="12" t="s">
        <v>18</v>
      </c>
      <c r="M56" s="13"/>
      <c r="N56" s="3"/>
      <c r="O56" s="9">
        <v>50550</v>
      </c>
      <c r="Q56" s="12" t="s">
        <v>18</v>
      </c>
      <c r="R56" s="13"/>
      <c r="S56" s="3"/>
      <c r="T56" s="9">
        <v>58000</v>
      </c>
    </row>
    <row r="57" spans="2:20" x14ac:dyDescent="0.25">
      <c r="B57" s="12" t="s">
        <v>19</v>
      </c>
      <c r="C57" s="13"/>
      <c r="D57" s="3"/>
      <c r="G57" s="12" t="s">
        <v>19</v>
      </c>
      <c r="H57" s="13"/>
      <c r="I57" s="3"/>
      <c r="L57" s="12" t="s">
        <v>19</v>
      </c>
      <c r="M57" s="13"/>
      <c r="N57" s="3"/>
      <c r="Q57" s="12" t="s">
        <v>19</v>
      </c>
      <c r="R57" s="13"/>
      <c r="S57" s="3"/>
    </row>
    <row r="58" spans="2:20" x14ac:dyDescent="0.25">
      <c r="B58" s="12" t="s">
        <v>20</v>
      </c>
      <c r="C58" s="13"/>
      <c r="D58" s="3"/>
      <c r="E58" s="9"/>
      <c r="G58" s="12" t="s">
        <v>20</v>
      </c>
      <c r="H58" s="13"/>
      <c r="I58" s="3"/>
      <c r="J58" s="9">
        <v>40855</v>
      </c>
      <c r="L58" s="12" t="s">
        <v>20</v>
      </c>
      <c r="M58" s="13"/>
      <c r="N58" s="3"/>
      <c r="O58" s="9"/>
      <c r="Q58" s="12" t="s">
        <v>20</v>
      </c>
      <c r="R58" s="13"/>
      <c r="S58" s="3"/>
      <c r="T58" s="9"/>
    </row>
    <row r="59" spans="2:20" x14ac:dyDescent="0.25">
      <c r="B59" s="12" t="s">
        <v>21</v>
      </c>
      <c r="C59" s="13"/>
      <c r="D59" s="3"/>
      <c r="E59" s="9"/>
      <c r="G59" s="12" t="s">
        <v>21</v>
      </c>
      <c r="H59" s="13"/>
      <c r="I59" s="3"/>
      <c r="J59" s="9"/>
      <c r="L59" s="12" t="s">
        <v>21</v>
      </c>
      <c r="M59" s="13"/>
      <c r="N59" s="3"/>
      <c r="O59" s="9"/>
      <c r="Q59" s="12" t="s">
        <v>21</v>
      </c>
      <c r="R59" s="13"/>
      <c r="S59" s="3"/>
      <c r="T59" s="9"/>
    </row>
    <row r="60" spans="2:20" x14ac:dyDescent="0.25">
      <c r="B60" s="12" t="s">
        <v>22</v>
      </c>
      <c r="C60" s="13"/>
      <c r="D60" s="3"/>
      <c r="E60" s="9"/>
      <c r="G60" s="12" t="s">
        <v>22</v>
      </c>
      <c r="H60" s="13"/>
      <c r="I60" s="3"/>
      <c r="J60" s="9"/>
      <c r="L60" s="12" t="s">
        <v>22</v>
      </c>
      <c r="M60" s="13"/>
      <c r="N60" s="3"/>
      <c r="O60" s="9"/>
      <c r="Q60" s="12" t="s">
        <v>22</v>
      </c>
      <c r="R60" s="13"/>
      <c r="S60" s="3"/>
      <c r="T60" s="9"/>
    </row>
    <row r="61" spans="2:20" x14ac:dyDescent="0.25">
      <c r="B61" s="12" t="s">
        <v>23</v>
      </c>
      <c r="C61" s="13"/>
      <c r="D61" s="3"/>
      <c r="E61" s="9"/>
      <c r="G61" s="12" t="s">
        <v>23</v>
      </c>
      <c r="H61" s="13"/>
      <c r="I61" s="3"/>
      <c r="J61" s="9"/>
      <c r="L61" s="12" t="s">
        <v>23</v>
      </c>
      <c r="M61" s="13"/>
      <c r="N61" s="3"/>
      <c r="O61" s="9"/>
      <c r="Q61" s="12" t="s">
        <v>123</v>
      </c>
      <c r="R61" s="13"/>
      <c r="S61" s="3"/>
      <c r="T61" s="9">
        <v>31000</v>
      </c>
    </row>
    <row r="62" spans="2:20" x14ac:dyDescent="0.25">
      <c r="B62" s="12" t="s">
        <v>12</v>
      </c>
      <c r="C62" s="13"/>
      <c r="D62" s="3"/>
      <c r="E62" s="9"/>
      <c r="G62" s="12" t="s">
        <v>12</v>
      </c>
      <c r="H62" s="13"/>
      <c r="I62" s="3"/>
      <c r="J62" s="9"/>
      <c r="L62" s="12" t="s">
        <v>12</v>
      </c>
      <c r="M62" s="13"/>
      <c r="N62" s="3"/>
      <c r="O62" s="9">
        <v>35400</v>
      </c>
      <c r="Q62" s="12" t="s">
        <v>12</v>
      </c>
      <c r="R62" s="13"/>
      <c r="S62" s="3"/>
      <c r="T62" s="9"/>
    </row>
    <row r="63" spans="2:20" x14ac:dyDescent="0.25">
      <c r="B63" s="12" t="s">
        <v>13</v>
      </c>
      <c r="C63" s="13"/>
      <c r="D63" s="3"/>
      <c r="E63" s="9"/>
      <c r="G63" s="12" t="s">
        <v>13</v>
      </c>
      <c r="H63" s="13"/>
      <c r="I63" s="3"/>
      <c r="J63" s="9"/>
      <c r="L63" s="12" t="s">
        <v>13</v>
      </c>
      <c r="M63" s="13"/>
      <c r="N63" s="3"/>
      <c r="O63" s="9"/>
      <c r="Q63" s="12" t="s">
        <v>13</v>
      </c>
      <c r="R63" s="13"/>
      <c r="S63" s="3"/>
      <c r="T63" s="9"/>
    </row>
    <row r="64" spans="2:20" x14ac:dyDescent="0.25">
      <c r="B64" s="12" t="s">
        <v>14</v>
      </c>
      <c r="C64" s="13"/>
      <c r="D64" s="3"/>
      <c r="E64" s="9"/>
      <c r="G64" s="12" t="s">
        <v>14</v>
      </c>
      <c r="H64" s="13"/>
      <c r="I64" s="3"/>
      <c r="J64" s="9">
        <v>33000</v>
      </c>
      <c r="L64" s="12" t="s">
        <v>14</v>
      </c>
      <c r="M64" s="13"/>
      <c r="N64" s="3"/>
      <c r="O64" s="9"/>
      <c r="Q64" s="12" t="s">
        <v>14</v>
      </c>
      <c r="R64" s="13"/>
      <c r="S64" s="3"/>
      <c r="T64" s="9"/>
    </row>
    <row r="65" spans="2:21" x14ac:dyDescent="0.25">
      <c r="B65" s="12" t="s">
        <v>102</v>
      </c>
      <c r="C65" s="13"/>
      <c r="D65" s="3"/>
      <c r="E65" s="9"/>
      <c r="G65" s="12" t="s">
        <v>102</v>
      </c>
      <c r="H65" s="13"/>
      <c r="I65" s="3"/>
      <c r="J65" s="9"/>
      <c r="L65" s="12" t="s">
        <v>102</v>
      </c>
      <c r="M65" s="13"/>
      <c r="N65" s="3"/>
      <c r="O65" s="9"/>
      <c r="Q65" s="12" t="s">
        <v>102</v>
      </c>
      <c r="R65" s="13"/>
      <c r="S65" s="3"/>
      <c r="T65" s="9"/>
    </row>
    <row r="66" spans="2:21" x14ac:dyDescent="0.25">
      <c r="B66" s="12" t="s">
        <v>31</v>
      </c>
      <c r="C66" s="13"/>
      <c r="D66" s="3"/>
      <c r="E66" s="9"/>
      <c r="G66" s="12" t="s">
        <v>31</v>
      </c>
      <c r="H66" s="13"/>
      <c r="I66" s="3"/>
      <c r="J66" s="9"/>
      <c r="L66" s="12" t="s">
        <v>31</v>
      </c>
      <c r="M66" s="13"/>
      <c r="N66" s="3"/>
      <c r="O66" s="9"/>
      <c r="Q66" s="12" t="s">
        <v>31</v>
      </c>
      <c r="R66" s="13"/>
      <c r="S66" s="3" t="s">
        <v>124</v>
      </c>
      <c r="T66" s="9">
        <v>39000</v>
      </c>
    </row>
    <row r="67" spans="2:21" x14ac:dyDescent="0.25">
      <c r="B67" s="12" t="s">
        <v>32</v>
      </c>
      <c r="C67" s="13"/>
      <c r="D67" s="3" t="s">
        <v>41</v>
      </c>
      <c r="E67" s="9">
        <v>42500</v>
      </c>
      <c r="G67" s="12" t="s">
        <v>32</v>
      </c>
      <c r="H67" s="13"/>
      <c r="I67" s="3"/>
      <c r="J67" s="9"/>
      <c r="L67" s="12" t="s">
        <v>32</v>
      </c>
      <c r="M67" s="13"/>
      <c r="N67" s="3"/>
      <c r="O67" s="9"/>
      <c r="Q67" s="12" t="s">
        <v>32</v>
      </c>
      <c r="R67" s="13"/>
      <c r="S67" s="3"/>
      <c r="T67" s="9"/>
    </row>
    <row r="68" spans="2:21" x14ac:dyDescent="0.25">
      <c r="B68" s="14"/>
      <c r="C68" s="15"/>
      <c r="D68" s="3" t="s">
        <v>29</v>
      </c>
      <c r="E68" s="3" t="s">
        <v>30</v>
      </c>
      <c r="G68" s="14"/>
      <c r="H68" s="15"/>
      <c r="I68" s="3" t="s">
        <v>29</v>
      </c>
      <c r="J68" s="3" t="s">
        <v>30</v>
      </c>
      <c r="L68" s="14"/>
      <c r="M68" s="15"/>
      <c r="N68" s="3" t="s">
        <v>29</v>
      </c>
      <c r="O68" s="3" t="s">
        <v>30</v>
      </c>
      <c r="Q68" s="14"/>
      <c r="R68" s="15"/>
      <c r="S68" s="3" t="s">
        <v>29</v>
      </c>
      <c r="T68" s="3" t="s">
        <v>30</v>
      </c>
    </row>
    <row r="69" spans="2:21" ht="15.75" thickBot="1" x14ac:dyDescent="0.3">
      <c r="B69" s="16" t="s">
        <v>28</v>
      </c>
      <c r="C69" s="17"/>
      <c r="D69" s="10">
        <f>SUM(D37:D47)</f>
        <v>343700</v>
      </c>
      <c r="E69" s="4">
        <f>SUM(E50:E67)</f>
        <v>165000</v>
      </c>
      <c r="G69" s="16" t="s">
        <v>28</v>
      </c>
      <c r="H69" s="17"/>
      <c r="I69" s="10">
        <f>SUM(I37:I47)</f>
        <v>278300</v>
      </c>
      <c r="J69" s="4">
        <f>SUM(J50:J67)</f>
        <v>138855</v>
      </c>
      <c r="L69" s="16" t="s">
        <v>28</v>
      </c>
      <c r="M69" s="17"/>
      <c r="N69" s="10">
        <f>SUM(N37:N47)</f>
        <v>258700</v>
      </c>
      <c r="O69" s="4">
        <f>SUM(O50:O67)</f>
        <v>209450</v>
      </c>
      <c r="Q69" s="16" t="s">
        <v>28</v>
      </c>
      <c r="R69" s="17"/>
      <c r="S69" s="10">
        <f>SUM(S37:S47)</f>
        <v>290100</v>
      </c>
      <c r="T69" s="4">
        <f>SUM(T50:T67)</f>
        <v>193000</v>
      </c>
    </row>
    <row r="70" spans="2:21" ht="16.5" thickTop="1" thickBot="1" x14ac:dyDescent="0.3">
      <c r="E70" t="s">
        <v>28</v>
      </c>
      <c r="F70" s="11">
        <f>D69-E69</f>
        <v>178700</v>
      </c>
      <c r="J70" t="s">
        <v>28</v>
      </c>
      <c r="K70" s="11">
        <f>I69-J69</f>
        <v>139445</v>
      </c>
      <c r="O70" t="s">
        <v>28</v>
      </c>
      <c r="P70" s="11">
        <f>N69-O69</f>
        <v>49250</v>
      </c>
      <c r="T70" t="s">
        <v>28</v>
      </c>
      <c r="U70" s="11">
        <f>S69-T69</f>
        <v>97100</v>
      </c>
    </row>
    <row r="71" spans="2:21" ht="15.75" thickBot="1" x14ac:dyDescent="0.3">
      <c r="B71" s="48">
        <v>44967</v>
      </c>
      <c r="C71" s="49"/>
      <c r="D71" s="49"/>
      <c r="E71" s="50"/>
      <c r="F71" s="6"/>
      <c r="G71" s="48">
        <v>44968</v>
      </c>
      <c r="H71" s="49"/>
      <c r="I71" s="49"/>
      <c r="J71" s="50"/>
      <c r="K71" s="6"/>
      <c r="L71" s="48">
        <v>44970</v>
      </c>
      <c r="M71" s="49"/>
      <c r="N71" s="49"/>
      <c r="O71" s="50"/>
      <c r="P71" s="6"/>
      <c r="Q71" s="48">
        <v>44971</v>
      </c>
      <c r="R71" s="49"/>
      <c r="S71" s="49"/>
      <c r="T71" s="50"/>
      <c r="U71" s="6"/>
    </row>
    <row r="72" spans="2:21" ht="15.75" thickTop="1" x14ac:dyDescent="0.25">
      <c r="B72" s="19" t="s">
        <v>0</v>
      </c>
      <c r="C72" s="20"/>
      <c r="D72" s="7">
        <v>48000</v>
      </c>
      <c r="E72" s="2"/>
      <c r="G72" s="19" t="s">
        <v>0</v>
      </c>
      <c r="H72" s="20"/>
      <c r="I72" s="7">
        <v>22400</v>
      </c>
      <c r="J72" s="2"/>
      <c r="L72" s="19" t="s">
        <v>0</v>
      </c>
      <c r="M72" s="20"/>
      <c r="N72" s="7">
        <v>39000</v>
      </c>
      <c r="O72" s="2"/>
      <c r="Q72" s="19" t="s">
        <v>0</v>
      </c>
      <c r="R72" s="20"/>
      <c r="S72" s="7">
        <v>41000</v>
      </c>
      <c r="T72" s="2"/>
    </row>
    <row r="73" spans="2:21" x14ac:dyDescent="0.25">
      <c r="B73" s="12" t="s">
        <v>1</v>
      </c>
      <c r="C73" s="13"/>
      <c r="D73" s="8">
        <v>10000</v>
      </c>
      <c r="E73" s="3"/>
      <c r="G73" s="12" t="s">
        <v>1</v>
      </c>
      <c r="H73" s="13"/>
      <c r="I73" s="8">
        <v>9100</v>
      </c>
      <c r="J73" s="3"/>
      <c r="L73" s="12" t="s">
        <v>1</v>
      </c>
      <c r="M73" s="13"/>
      <c r="N73" s="8">
        <v>21100</v>
      </c>
      <c r="O73" s="3"/>
      <c r="Q73" s="12" t="s">
        <v>1</v>
      </c>
      <c r="R73" s="13"/>
      <c r="S73" s="8">
        <v>26000</v>
      </c>
      <c r="T73" s="3"/>
    </row>
    <row r="74" spans="2:21" x14ac:dyDescent="0.25">
      <c r="B74" s="12" t="s">
        <v>2</v>
      </c>
      <c r="C74" s="13"/>
      <c r="D74" s="8">
        <v>66000</v>
      </c>
      <c r="E74" s="3"/>
      <c r="G74" s="12" t="s">
        <v>2</v>
      </c>
      <c r="H74" s="13"/>
      <c r="I74" s="8">
        <v>37000</v>
      </c>
      <c r="J74" s="3"/>
      <c r="L74" s="12" t="s">
        <v>2</v>
      </c>
      <c r="M74" s="13"/>
      <c r="N74" s="8">
        <v>58000</v>
      </c>
      <c r="O74" s="3"/>
      <c r="Q74" s="12" t="s">
        <v>2</v>
      </c>
      <c r="R74" s="13"/>
      <c r="S74" s="8">
        <v>73000</v>
      </c>
      <c r="T74" s="3"/>
    </row>
    <row r="75" spans="2:21" x14ac:dyDescent="0.25">
      <c r="B75" s="12" t="s">
        <v>3</v>
      </c>
      <c r="C75" s="13"/>
      <c r="D75" s="8">
        <v>17100</v>
      </c>
      <c r="E75" s="3"/>
      <c r="G75" s="12" t="s">
        <v>3</v>
      </c>
      <c r="H75" s="13"/>
      <c r="I75" s="8">
        <v>14000</v>
      </c>
      <c r="J75" s="3"/>
      <c r="L75" s="12" t="s">
        <v>3</v>
      </c>
      <c r="M75" s="13"/>
      <c r="N75" s="8">
        <v>13000</v>
      </c>
      <c r="O75" s="3"/>
      <c r="Q75" s="12" t="s">
        <v>3</v>
      </c>
      <c r="R75" s="13"/>
      <c r="S75" s="8">
        <v>10000</v>
      </c>
      <c r="T75" s="3"/>
    </row>
    <row r="76" spans="2:21" x14ac:dyDescent="0.25">
      <c r="B76" s="12" t="s">
        <v>4</v>
      </c>
      <c r="C76" s="13"/>
      <c r="D76" s="8">
        <v>61000</v>
      </c>
      <c r="E76" s="3"/>
      <c r="G76" s="12" t="s">
        <v>4</v>
      </c>
      <c r="H76" s="13"/>
      <c r="I76" s="8">
        <v>25000</v>
      </c>
      <c r="J76" s="3"/>
      <c r="L76" s="12" t="s">
        <v>4</v>
      </c>
      <c r="M76" s="13"/>
      <c r="N76" s="8">
        <v>53200</v>
      </c>
      <c r="O76" s="3"/>
      <c r="Q76" s="12" t="s">
        <v>4</v>
      </c>
      <c r="R76" s="13"/>
      <c r="S76" s="8">
        <v>40000</v>
      </c>
      <c r="T76" s="3"/>
    </row>
    <row r="77" spans="2:21" x14ac:dyDescent="0.25">
      <c r="B77" s="12" t="s">
        <v>5</v>
      </c>
      <c r="C77" s="13"/>
      <c r="D77" s="8">
        <v>2500</v>
      </c>
      <c r="E77" s="3"/>
      <c r="G77" s="12" t="s">
        <v>5</v>
      </c>
      <c r="H77" s="13"/>
      <c r="I77" s="8">
        <v>5200</v>
      </c>
      <c r="J77" s="3"/>
      <c r="L77" s="12" t="s">
        <v>5</v>
      </c>
      <c r="M77" s="13"/>
      <c r="N77" s="8">
        <v>5000</v>
      </c>
      <c r="O77" s="3"/>
      <c r="Q77" s="12" t="s">
        <v>5</v>
      </c>
      <c r="R77" s="13"/>
      <c r="S77" s="8">
        <v>3900</v>
      </c>
      <c r="T77" s="3"/>
    </row>
    <row r="78" spans="2:21" x14ac:dyDescent="0.25">
      <c r="B78" s="12" t="s">
        <v>6</v>
      </c>
      <c r="C78" s="13"/>
      <c r="D78" s="8">
        <v>7200</v>
      </c>
      <c r="E78" s="3"/>
      <c r="G78" s="12" t="s">
        <v>6</v>
      </c>
      <c r="H78" s="13"/>
      <c r="I78" s="8">
        <v>2000</v>
      </c>
      <c r="J78" s="3"/>
      <c r="L78" s="12" t="s">
        <v>6</v>
      </c>
      <c r="M78" s="13"/>
      <c r="N78" s="8">
        <v>11800</v>
      </c>
      <c r="O78" s="3"/>
      <c r="Q78" s="12" t="s">
        <v>6</v>
      </c>
      <c r="R78" s="13"/>
      <c r="S78" s="8">
        <v>5700</v>
      </c>
      <c r="T78" s="3"/>
    </row>
    <row r="79" spans="2:21" x14ac:dyDescent="0.25">
      <c r="B79" s="12" t="s">
        <v>7</v>
      </c>
      <c r="C79" s="13"/>
      <c r="D79" s="8">
        <v>40000</v>
      </c>
      <c r="E79" s="3"/>
      <c r="G79" s="12" t="s">
        <v>7</v>
      </c>
      <c r="H79" s="13"/>
      <c r="I79" s="8">
        <v>45000</v>
      </c>
      <c r="J79" s="3"/>
      <c r="L79" s="12" t="s">
        <v>7</v>
      </c>
      <c r="M79" s="13"/>
      <c r="N79" s="8">
        <v>23400</v>
      </c>
      <c r="O79" s="3"/>
      <c r="Q79" s="12" t="s">
        <v>7</v>
      </c>
      <c r="R79" s="13"/>
      <c r="S79" s="8">
        <v>43000</v>
      </c>
      <c r="T79" s="3"/>
    </row>
    <row r="80" spans="2:21" x14ac:dyDescent="0.25">
      <c r="B80" s="12" t="s">
        <v>8</v>
      </c>
      <c r="C80" s="13"/>
      <c r="E80" s="8"/>
      <c r="G80" s="12" t="s">
        <v>8</v>
      </c>
      <c r="H80" s="13"/>
      <c r="I80">
        <v>2200</v>
      </c>
      <c r="J80" s="8"/>
      <c r="L80" s="12" t="s">
        <v>8</v>
      </c>
      <c r="M80" s="13"/>
      <c r="O80" s="8"/>
      <c r="Q80" s="12" t="s">
        <v>8</v>
      </c>
      <c r="R80" s="13"/>
      <c r="S80" s="45">
        <v>10000</v>
      </c>
      <c r="T80" s="8"/>
    </row>
    <row r="81" spans="2:20" x14ac:dyDescent="0.25">
      <c r="B81" s="12" t="s">
        <v>9</v>
      </c>
      <c r="C81" s="13"/>
      <c r="D81" s="8"/>
      <c r="E81" s="3"/>
      <c r="G81" s="12" t="s">
        <v>9</v>
      </c>
      <c r="H81" s="13"/>
      <c r="I81" s="8"/>
      <c r="J81" s="3"/>
      <c r="L81" s="12" t="s">
        <v>9</v>
      </c>
      <c r="M81" s="13"/>
      <c r="N81" s="8"/>
      <c r="O81" s="3"/>
      <c r="Q81" s="12" t="s">
        <v>9</v>
      </c>
      <c r="R81" s="13"/>
      <c r="S81" s="8"/>
      <c r="T81" s="3"/>
    </row>
    <row r="82" spans="2:20" x14ac:dyDescent="0.25">
      <c r="B82" s="12" t="s">
        <v>35</v>
      </c>
      <c r="C82" s="13"/>
      <c r="D82" s="8">
        <v>5700</v>
      </c>
      <c r="E82" s="3"/>
      <c r="G82" s="12" t="s">
        <v>35</v>
      </c>
      <c r="H82" s="13"/>
      <c r="I82" s="8">
        <v>20800</v>
      </c>
      <c r="J82" s="3"/>
      <c r="L82" s="12" t="s">
        <v>35</v>
      </c>
      <c r="M82" s="13"/>
      <c r="N82" s="8">
        <v>5000</v>
      </c>
      <c r="O82" s="3"/>
      <c r="Q82" s="12" t="s">
        <v>35</v>
      </c>
      <c r="R82" s="13"/>
      <c r="S82" s="8">
        <v>5600</v>
      </c>
      <c r="T82" s="3"/>
    </row>
    <row r="83" spans="2:20" x14ac:dyDescent="0.25">
      <c r="B83" s="12"/>
      <c r="C83" s="13"/>
      <c r="D83" s="3" t="s">
        <v>33</v>
      </c>
      <c r="E83" s="3" t="s">
        <v>34</v>
      </c>
      <c r="G83" s="12"/>
      <c r="H83" s="13"/>
      <c r="I83" s="3" t="s">
        <v>33</v>
      </c>
      <c r="J83" s="3" t="s">
        <v>34</v>
      </c>
      <c r="L83" s="12"/>
      <c r="M83" s="13"/>
      <c r="N83" s="3" t="s">
        <v>33</v>
      </c>
      <c r="O83" s="3" t="s">
        <v>34</v>
      </c>
      <c r="Q83" s="12"/>
      <c r="R83" s="13"/>
      <c r="S83" s="3" t="s">
        <v>33</v>
      </c>
      <c r="T83" s="3" t="s">
        <v>34</v>
      </c>
    </row>
    <row r="84" spans="2:20" x14ac:dyDescent="0.25">
      <c r="B84" s="12" t="s">
        <v>11</v>
      </c>
      <c r="C84" s="13"/>
      <c r="D84" s="3">
        <v>2000</v>
      </c>
      <c r="E84" s="9"/>
      <c r="G84" s="12" t="s">
        <v>11</v>
      </c>
      <c r="H84" s="13"/>
      <c r="I84" s="3">
        <v>700</v>
      </c>
      <c r="J84" s="9"/>
      <c r="L84" s="12" t="s">
        <v>11</v>
      </c>
      <c r="M84" s="13"/>
      <c r="N84" s="3"/>
      <c r="O84" s="9"/>
      <c r="Q84" s="12" t="s">
        <v>11</v>
      </c>
      <c r="R84" s="13"/>
      <c r="S84" s="3">
        <v>800</v>
      </c>
      <c r="T84" s="9"/>
    </row>
    <row r="85" spans="2:20" x14ac:dyDescent="0.25">
      <c r="B85" s="18" t="s">
        <v>24</v>
      </c>
      <c r="C85" s="13"/>
      <c r="D85" s="3"/>
      <c r="E85" s="9">
        <v>6000</v>
      </c>
      <c r="G85" s="18" t="s">
        <v>24</v>
      </c>
      <c r="H85" s="13"/>
      <c r="I85" s="3"/>
      <c r="J85" s="9">
        <v>5000</v>
      </c>
      <c r="L85" s="18" t="s">
        <v>24</v>
      </c>
      <c r="M85" s="13"/>
      <c r="N85" s="3"/>
      <c r="O85" s="9">
        <v>5000</v>
      </c>
      <c r="Q85" s="18" t="s">
        <v>24</v>
      </c>
      <c r="R85" s="13"/>
      <c r="S85" s="3"/>
      <c r="T85" s="9">
        <v>5000</v>
      </c>
    </row>
    <row r="86" spans="2:20" x14ac:dyDescent="0.25">
      <c r="B86" s="18" t="s">
        <v>25</v>
      </c>
      <c r="C86" s="13"/>
      <c r="D86" s="3"/>
      <c r="E86" s="9">
        <v>52000</v>
      </c>
      <c r="G86" s="18" t="s">
        <v>25</v>
      </c>
      <c r="H86" s="13"/>
      <c r="I86" s="3"/>
      <c r="J86" s="9">
        <v>52000</v>
      </c>
      <c r="L86" s="18" t="s">
        <v>25</v>
      </c>
      <c r="M86" s="13"/>
      <c r="N86" s="3"/>
      <c r="O86" s="9">
        <v>52000</v>
      </c>
      <c r="Q86" s="18" t="s">
        <v>25</v>
      </c>
      <c r="R86" s="13"/>
      <c r="S86" s="3"/>
      <c r="T86" s="9">
        <v>52000</v>
      </c>
    </row>
    <row r="87" spans="2:20" x14ac:dyDescent="0.25">
      <c r="B87" s="18" t="s">
        <v>26</v>
      </c>
      <c r="C87" s="13"/>
      <c r="D87" s="3"/>
      <c r="E87" s="9">
        <v>8000</v>
      </c>
      <c r="G87" s="18" t="s">
        <v>26</v>
      </c>
      <c r="H87" s="13"/>
      <c r="I87" s="3"/>
      <c r="J87" s="9"/>
      <c r="L87" s="18" t="s">
        <v>26</v>
      </c>
      <c r="M87" s="13"/>
      <c r="N87" s="3"/>
      <c r="O87" s="9">
        <v>8000</v>
      </c>
      <c r="Q87" s="18" t="s">
        <v>26</v>
      </c>
      <c r="R87" s="13"/>
      <c r="S87" s="3"/>
      <c r="T87" s="9">
        <v>8000</v>
      </c>
    </row>
    <row r="88" spans="2:20" x14ac:dyDescent="0.25">
      <c r="B88" s="18" t="s">
        <v>15</v>
      </c>
      <c r="C88" s="13"/>
      <c r="D88" s="3"/>
      <c r="E88" s="9"/>
      <c r="G88" s="18" t="s">
        <v>15</v>
      </c>
      <c r="H88" s="13"/>
      <c r="I88" s="3"/>
      <c r="J88" s="9"/>
      <c r="L88" s="18" t="s">
        <v>15</v>
      </c>
      <c r="M88" s="13"/>
      <c r="N88" s="3"/>
      <c r="O88" s="9">
        <v>63250</v>
      </c>
      <c r="Q88" s="18" t="s">
        <v>15</v>
      </c>
      <c r="R88" s="13"/>
      <c r="S88" s="3"/>
      <c r="T88" s="9"/>
    </row>
    <row r="89" spans="2:20" x14ac:dyDescent="0.25">
      <c r="B89" s="12" t="s">
        <v>16</v>
      </c>
      <c r="C89" s="13"/>
      <c r="D89" s="3"/>
      <c r="E89" s="9"/>
      <c r="G89" s="12" t="s">
        <v>16</v>
      </c>
      <c r="H89" s="13"/>
      <c r="I89" s="3"/>
      <c r="J89" s="9"/>
      <c r="L89" s="12" t="s">
        <v>16</v>
      </c>
      <c r="M89" s="13"/>
      <c r="N89" s="3"/>
      <c r="O89" s="9"/>
      <c r="Q89" s="12" t="s">
        <v>16</v>
      </c>
      <c r="R89" s="13"/>
      <c r="S89" s="3"/>
      <c r="T89" s="9"/>
    </row>
    <row r="90" spans="2:20" x14ac:dyDescent="0.25">
      <c r="B90" s="12" t="s">
        <v>17</v>
      </c>
      <c r="C90" s="13"/>
      <c r="D90" s="3"/>
      <c r="E90" s="9"/>
      <c r="G90" s="12" t="s">
        <v>17</v>
      </c>
      <c r="H90" s="13"/>
      <c r="I90" s="3"/>
      <c r="J90" s="9"/>
      <c r="L90" s="12" t="s">
        <v>17</v>
      </c>
      <c r="M90" s="13"/>
      <c r="N90" s="3"/>
      <c r="O90" s="9"/>
      <c r="Q90" s="12" t="s">
        <v>17</v>
      </c>
      <c r="R90" s="13"/>
      <c r="S90" s="3"/>
      <c r="T90" s="9"/>
    </row>
    <row r="91" spans="2:20" x14ac:dyDescent="0.25">
      <c r="B91" s="12" t="s">
        <v>18</v>
      </c>
      <c r="C91" s="13"/>
      <c r="D91" s="3"/>
      <c r="E91" s="9"/>
      <c r="G91" s="12" t="s">
        <v>18</v>
      </c>
      <c r="H91" s="13"/>
      <c r="I91" s="3"/>
      <c r="J91" s="9"/>
      <c r="L91" s="12" t="s">
        <v>18</v>
      </c>
      <c r="M91" s="13"/>
      <c r="N91" s="3"/>
      <c r="O91" s="9"/>
      <c r="Q91" s="12" t="s">
        <v>18</v>
      </c>
      <c r="R91" s="13"/>
      <c r="S91" s="3"/>
      <c r="T91" s="9"/>
    </row>
    <row r="92" spans="2:20" x14ac:dyDescent="0.25">
      <c r="B92" s="12" t="s">
        <v>19</v>
      </c>
      <c r="C92" s="13"/>
      <c r="D92" s="3"/>
      <c r="E92">
        <v>30900</v>
      </c>
      <c r="G92" s="12" t="s">
        <v>19</v>
      </c>
      <c r="H92" s="13"/>
      <c r="I92" s="3"/>
      <c r="L92" s="12" t="s">
        <v>19</v>
      </c>
      <c r="M92" s="13"/>
      <c r="N92" s="3"/>
      <c r="Q92" s="12" t="s">
        <v>19</v>
      </c>
      <c r="R92" s="13"/>
      <c r="S92" s="3"/>
    </row>
    <row r="93" spans="2:20" x14ac:dyDescent="0.25">
      <c r="B93" s="12" t="s">
        <v>20</v>
      </c>
      <c r="C93" s="13"/>
      <c r="D93" s="3"/>
      <c r="E93" s="9"/>
      <c r="G93" s="12" t="s">
        <v>20</v>
      </c>
      <c r="H93" s="13"/>
      <c r="I93" s="3"/>
      <c r="J93" s="9"/>
      <c r="L93" s="12" t="s">
        <v>20</v>
      </c>
      <c r="M93" s="13"/>
      <c r="N93" s="3"/>
      <c r="O93" s="9"/>
      <c r="Q93" s="12" t="s">
        <v>20</v>
      </c>
      <c r="R93" s="13"/>
      <c r="S93" s="3"/>
      <c r="T93" s="9">
        <v>52000</v>
      </c>
    </row>
    <row r="94" spans="2:20" x14ac:dyDescent="0.25">
      <c r="B94" s="12" t="s">
        <v>21</v>
      </c>
      <c r="C94" s="13"/>
      <c r="D94" s="3"/>
      <c r="E94" s="9"/>
      <c r="G94" s="12" t="s">
        <v>21</v>
      </c>
      <c r="H94" s="13"/>
      <c r="I94" s="3"/>
      <c r="J94" s="9"/>
      <c r="L94" s="12" t="s">
        <v>21</v>
      </c>
      <c r="M94" s="13"/>
      <c r="N94" s="3"/>
      <c r="O94" s="9"/>
      <c r="Q94" s="12" t="s">
        <v>21</v>
      </c>
      <c r="R94" s="13"/>
      <c r="S94" s="3"/>
      <c r="T94" s="9"/>
    </row>
    <row r="95" spans="2:20" x14ac:dyDescent="0.25">
      <c r="B95" s="12" t="s">
        <v>22</v>
      </c>
      <c r="C95" s="13"/>
      <c r="D95" s="3"/>
      <c r="E95" s="9"/>
      <c r="G95" s="12" t="s">
        <v>22</v>
      </c>
      <c r="H95" s="13"/>
      <c r="I95" s="3"/>
      <c r="J95" s="9"/>
      <c r="L95" s="12" t="s">
        <v>22</v>
      </c>
      <c r="M95" s="13"/>
      <c r="N95" s="3"/>
      <c r="O95" s="9"/>
      <c r="Q95" s="12" t="s">
        <v>22</v>
      </c>
      <c r="R95" s="13"/>
      <c r="S95" s="3"/>
      <c r="T95" s="9">
        <v>41000</v>
      </c>
    </row>
    <row r="96" spans="2:20" x14ac:dyDescent="0.25">
      <c r="B96" s="12" t="s">
        <v>23</v>
      </c>
      <c r="C96" s="13"/>
      <c r="D96" s="3"/>
      <c r="E96" s="9"/>
      <c r="G96" s="12" t="s">
        <v>23</v>
      </c>
      <c r="H96" s="13"/>
      <c r="I96" s="3"/>
      <c r="J96" s="9"/>
      <c r="L96" s="12" t="s">
        <v>123</v>
      </c>
      <c r="M96" s="13"/>
      <c r="N96" s="3"/>
      <c r="O96" s="9">
        <v>26800</v>
      </c>
      <c r="Q96" s="12" t="s">
        <v>23</v>
      </c>
      <c r="R96" s="13"/>
      <c r="S96" s="3"/>
      <c r="T96" s="9"/>
    </row>
    <row r="97" spans="2:21" x14ac:dyDescent="0.25">
      <c r="B97" s="12" t="s">
        <v>12</v>
      </c>
      <c r="C97" s="13"/>
      <c r="D97" s="3"/>
      <c r="E97" s="9"/>
      <c r="G97" s="12" t="s">
        <v>12</v>
      </c>
      <c r="H97" s="13"/>
      <c r="I97" s="3"/>
      <c r="J97" s="9"/>
      <c r="L97" s="12" t="s">
        <v>12</v>
      </c>
      <c r="M97" s="13"/>
      <c r="N97" s="3"/>
      <c r="O97" s="9"/>
      <c r="Q97" s="12" t="s">
        <v>12</v>
      </c>
      <c r="R97" s="13"/>
      <c r="S97" s="3"/>
      <c r="T97" s="9"/>
    </row>
    <row r="98" spans="2:21" x14ac:dyDescent="0.25">
      <c r="B98" s="12" t="s">
        <v>13</v>
      </c>
      <c r="C98" s="13"/>
      <c r="D98" s="3"/>
      <c r="E98" s="9">
        <v>20100</v>
      </c>
      <c r="G98" s="12" t="s">
        <v>13</v>
      </c>
      <c r="H98" s="13"/>
      <c r="I98" s="3"/>
      <c r="J98" s="9"/>
      <c r="L98" s="12" t="s">
        <v>13</v>
      </c>
      <c r="M98" s="13"/>
      <c r="N98" s="3"/>
      <c r="O98" s="9"/>
      <c r="Q98" s="12" t="s">
        <v>13</v>
      </c>
      <c r="R98" s="13"/>
      <c r="S98" s="3"/>
      <c r="T98" s="9"/>
    </row>
    <row r="99" spans="2:21" x14ac:dyDescent="0.25">
      <c r="B99" s="12" t="s">
        <v>14</v>
      </c>
      <c r="C99" s="13"/>
      <c r="D99" s="3"/>
      <c r="E99" s="9"/>
      <c r="G99" s="12" t="s">
        <v>14</v>
      </c>
      <c r="H99" s="13"/>
      <c r="I99" s="3"/>
      <c r="J99" s="9"/>
      <c r="L99" s="12" t="s">
        <v>14</v>
      </c>
      <c r="M99" s="13"/>
      <c r="N99" s="3"/>
      <c r="O99" s="9"/>
      <c r="Q99" s="12" t="s">
        <v>14</v>
      </c>
      <c r="R99" s="13"/>
      <c r="S99" s="3"/>
      <c r="T99" s="9"/>
    </row>
    <row r="100" spans="2:21" x14ac:dyDescent="0.25">
      <c r="B100" s="12" t="s">
        <v>102</v>
      </c>
      <c r="C100" s="13"/>
      <c r="D100" s="3"/>
      <c r="E100" s="9"/>
      <c r="G100" s="12" t="s">
        <v>102</v>
      </c>
      <c r="H100" s="13"/>
      <c r="I100" s="3"/>
      <c r="J100" s="9"/>
      <c r="L100" s="12" t="s">
        <v>102</v>
      </c>
      <c r="M100" s="13"/>
      <c r="N100" s="3"/>
      <c r="O100" s="9"/>
      <c r="Q100" s="12" t="s">
        <v>102</v>
      </c>
      <c r="R100" s="13"/>
      <c r="S100" s="3"/>
      <c r="T100" s="9"/>
    </row>
    <row r="101" spans="2:21" x14ac:dyDescent="0.25">
      <c r="B101" s="12" t="s">
        <v>31</v>
      </c>
      <c r="C101" s="13"/>
      <c r="D101" s="3"/>
      <c r="E101" s="9"/>
      <c r="G101" s="12" t="s">
        <v>31</v>
      </c>
      <c r="H101" s="13"/>
      <c r="I101" s="3"/>
      <c r="J101" s="9"/>
      <c r="L101" s="12" t="s">
        <v>31</v>
      </c>
      <c r="M101" s="13"/>
      <c r="N101" s="3" t="s">
        <v>127</v>
      </c>
      <c r="O101" s="9">
        <v>42500</v>
      </c>
      <c r="Q101" s="12" t="s">
        <v>31</v>
      </c>
      <c r="R101" s="13"/>
      <c r="S101" s="3"/>
      <c r="T101" s="9"/>
    </row>
    <row r="102" spans="2:21" x14ac:dyDescent="0.25">
      <c r="B102" s="12" t="s">
        <v>32</v>
      </c>
      <c r="C102" s="13"/>
      <c r="D102" s="3" t="s">
        <v>125</v>
      </c>
      <c r="E102" s="9">
        <v>40500</v>
      </c>
      <c r="G102" s="12" t="s">
        <v>32</v>
      </c>
      <c r="H102" s="13"/>
      <c r="I102" s="3" t="s">
        <v>126</v>
      </c>
      <c r="J102" s="9">
        <v>120000</v>
      </c>
      <c r="L102" s="12" t="s">
        <v>32</v>
      </c>
      <c r="M102" s="13"/>
      <c r="N102" s="3"/>
      <c r="O102" s="9"/>
      <c r="Q102" s="12" t="s">
        <v>32</v>
      </c>
      <c r="R102" s="13"/>
      <c r="S102" s="3"/>
      <c r="T102" s="9"/>
    </row>
    <row r="103" spans="2:21" x14ac:dyDescent="0.25">
      <c r="B103" s="14"/>
      <c r="C103" s="15"/>
      <c r="D103" s="3" t="s">
        <v>29</v>
      </c>
      <c r="E103" s="3" t="s">
        <v>30</v>
      </c>
      <c r="G103" s="14"/>
      <c r="H103" s="15"/>
      <c r="I103" s="3" t="s">
        <v>29</v>
      </c>
      <c r="J103" s="3" t="s">
        <v>30</v>
      </c>
      <c r="L103" s="14"/>
      <c r="M103" s="15"/>
      <c r="N103" s="3" t="s">
        <v>29</v>
      </c>
      <c r="O103" s="3" t="s">
        <v>30</v>
      </c>
      <c r="Q103" s="14"/>
      <c r="R103" s="15"/>
      <c r="S103" s="3" t="s">
        <v>29</v>
      </c>
      <c r="T103" s="3" t="s">
        <v>30</v>
      </c>
    </row>
    <row r="104" spans="2:21" ht="15.75" thickBot="1" x14ac:dyDescent="0.3">
      <c r="B104" s="16" t="s">
        <v>28</v>
      </c>
      <c r="C104" s="17"/>
      <c r="D104" s="10">
        <f>SUM(D72:D82)</f>
        <v>257500</v>
      </c>
      <c r="E104" s="4">
        <f>SUM(E85:E102)</f>
        <v>157500</v>
      </c>
      <c r="G104" s="16" t="s">
        <v>28</v>
      </c>
      <c r="H104" s="17"/>
      <c r="I104" s="10">
        <f>SUM(I72:I82)</f>
        <v>182700</v>
      </c>
      <c r="J104" s="4">
        <f>SUM(J85:J102)</f>
        <v>177000</v>
      </c>
      <c r="L104" s="16" t="s">
        <v>28</v>
      </c>
      <c r="M104" s="17"/>
      <c r="N104" s="10">
        <f>SUM(N72:N82)</f>
        <v>229500</v>
      </c>
      <c r="O104" s="4">
        <f>SUM(O85:O102)</f>
        <v>197550</v>
      </c>
      <c r="Q104" s="16" t="s">
        <v>28</v>
      </c>
      <c r="R104" s="17"/>
      <c r="S104" s="10">
        <f>SUM(S72:S82)</f>
        <v>258200</v>
      </c>
      <c r="T104" s="4">
        <f>SUM(T85:T102)</f>
        <v>158000</v>
      </c>
    </row>
    <row r="105" spans="2:21" ht="16.5" thickTop="1" thickBot="1" x14ac:dyDescent="0.3">
      <c r="E105" t="s">
        <v>28</v>
      </c>
      <c r="F105" s="11">
        <f>D104-E104</f>
        <v>100000</v>
      </c>
      <c r="J105" t="s">
        <v>28</v>
      </c>
      <c r="K105" s="11">
        <f>I104-J104</f>
        <v>5700</v>
      </c>
      <c r="O105" t="s">
        <v>28</v>
      </c>
      <c r="P105" s="11">
        <f>N104-O104</f>
        <v>31950</v>
      </c>
      <c r="T105" t="s">
        <v>28</v>
      </c>
      <c r="U105" s="11">
        <f>S104-T104</f>
        <v>100200</v>
      </c>
    </row>
    <row r="106" spans="2:21" ht="15.75" thickBot="1" x14ac:dyDescent="0.3">
      <c r="B106" s="48" t="s">
        <v>117</v>
      </c>
      <c r="C106" s="49"/>
      <c r="D106" s="49"/>
      <c r="E106" s="50"/>
      <c r="F106" s="6"/>
      <c r="G106" s="48">
        <v>44972</v>
      </c>
      <c r="H106" s="49"/>
      <c r="I106" s="49"/>
      <c r="J106" s="50"/>
      <c r="K106" s="6"/>
      <c r="L106" s="48">
        <v>44973</v>
      </c>
      <c r="M106" s="49"/>
      <c r="N106" s="49"/>
      <c r="O106" s="50"/>
      <c r="P106" s="6"/>
      <c r="Q106" s="48">
        <v>44974</v>
      </c>
      <c r="R106" s="49"/>
      <c r="S106" s="49"/>
      <c r="T106" s="50"/>
      <c r="U106" s="6"/>
    </row>
    <row r="107" spans="2:21" ht="15.75" thickTop="1" x14ac:dyDescent="0.25">
      <c r="B107" s="19" t="s">
        <v>0</v>
      </c>
      <c r="C107" s="20"/>
      <c r="D107" s="7"/>
      <c r="E107" s="2"/>
      <c r="G107" s="19" t="s">
        <v>0</v>
      </c>
      <c r="H107" s="20"/>
      <c r="I107" s="7">
        <v>20000</v>
      </c>
      <c r="J107" s="2"/>
      <c r="L107" s="19" t="s">
        <v>0</v>
      </c>
      <c r="M107" s="20"/>
      <c r="N107" s="7">
        <v>28000</v>
      </c>
      <c r="O107" s="2"/>
      <c r="Q107" s="19" t="s">
        <v>0</v>
      </c>
      <c r="R107" s="20"/>
      <c r="S107" s="7">
        <v>30000</v>
      </c>
      <c r="T107" s="2"/>
    </row>
    <row r="108" spans="2:21" x14ac:dyDescent="0.25">
      <c r="B108" s="12" t="s">
        <v>1</v>
      </c>
      <c r="C108" s="13"/>
      <c r="D108" s="8"/>
      <c r="E108" s="3"/>
      <c r="G108" s="12" t="s">
        <v>1</v>
      </c>
      <c r="H108" s="13"/>
      <c r="I108" s="8">
        <v>15000</v>
      </c>
      <c r="J108" s="3"/>
      <c r="L108" s="12" t="s">
        <v>1</v>
      </c>
      <c r="M108" s="13"/>
      <c r="N108" s="8">
        <v>7000</v>
      </c>
      <c r="O108" s="3"/>
      <c r="Q108" s="12" t="s">
        <v>1</v>
      </c>
      <c r="R108" s="13"/>
      <c r="S108" s="8">
        <v>8000</v>
      </c>
      <c r="T108" s="3"/>
    </row>
    <row r="109" spans="2:21" x14ac:dyDescent="0.25">
      <c r="B109" s="12" t="s">
        <v>2</v>
      </c>
      <c r="C109" s="13"/>
      <c r="D109" s="8"/>
      <c r="E109" s="3"/>
      <c r="G109" s="12" t="s">
        <v>2</v>
      </c>
      <c r="H109" s="13"/>
      <c r="I109" s="8">
        <v>50200</v>
      </c>
      <c r="J109" s="3"/>
      <c r="L109" s="12" t="s">
        <v>2</v>
      </c>
      <c r="M109" s="13"/>
      <c r="N109" s="8">
        <v>84800</v>
      </c>
      <c r="O109" s="3"/>
      <c r="Q109" s="12" t="s">
        <v>2</v>
      </c>
      <c r="R109" s="13"/>
      <c r="S109" s="8">
        <v>71200</v>
      </c>
      <c r="T109" s="3"/>
    </row>
    <row r="110" spans="2:21" x14ac:dyDescent="0.25">
      <c r="B110" s="12" t="s">
        <v>3</v>
      </c>
      <c r="C110" s="13"/>
      <c r="D110" s="8"/>
      <c r="E110" s="3"/>
      <c r="G110" s="12" t="s">
        <v>3</v>
      </c>
      <c r="H110" s="13"/>
      <c r="I110" s="8">
        <v>11000</v>
      </c>
      <c r="J110" s="3"/>
      <c r="L110" s="12" t="s">
        <v>3</v>
      </c>
      <c r="M110" s="13"/>
      <c r="N110" s="8">
        <v>20000</v>
      </c>
      <c r="O110" s="3"/>
      <c r="Q110" s="12" t="s">
        <v>3</v>
      </c>
      <c r="R110" s="13"/>
      <c r="S110" s="8">
        <v>9000</v>
      </c>
      <c r="T110" s="3"/>
    </row>
    <row r="111" spans="2:21" x14ac:dyDescent="0.25">
      <c r="B111" s="12" t="s">
        <v>4</v>
      </c>
      <c r="C111" s="13"/>
      <c r="D111" s="8"/>
      <c r="E111" s="3"/>
      <c r="G111" s="12" t="s">
        <v>4</v>
      </c>
      <c r="H111" s="13"/>
      <c r="I111" s="8">
        <v>122000</v>
      </c>
      <c r="J111" s="3"/>
      <c r="L111" s="12" t="s">
        <v>4</v>
      </c>
      <c r="M111" s="13"/>
      <c r="N111" s="8">
        <v>55000</v>
      </c>
      <c r="O111" s="3"/>
      <c r="Q111" s="12" t="s">
        <v>4</v>
      </c>
      <c r="R111" s="13"/>
      <c r="S111" s="8">
        <v>45000</v>
      </c>
      <c r="T111" s="3"/>
    </row>
    <row r="112" spans="2:21" x14ac:dyDescent="0.25">
      <c r="B112" s="12" t="s">
        <v>5</v>
      </c>
      <c r="C112" s="13"/>
      <c r="D112" s="8"/>
      <c r="E112" s="3"/>
      <c r="G112" s="12" t="s">
        <v>5</v>
      </c>
      <c r="H112" s="13"/>
      <c r="I112" s="8">
        <v>4500</v>
      </c>
      <c r="J112" s="3"/>
      <c r="L112" s="12" t="s">
        <v>5</v>
      </c>
      <c r="M112" s="13"/>
      <c r="N112" s="8">
        <v>2700</v>
      </c>
      <c r="O112" s="3"/>
      <c r="Q112" s="12" t="s">
        <v>5</v>
      </c>
      <c r="R112" s="13"/>
      <c r="S112" s="8">
        <v>1100</v>
      </c>
      <c r="T112" s="3"/>
    </row>
    <row r="113" spans="2:20" x14ac:dyDescent="0.25">
      <c r="B113" s="12" t="s">
        <v>6</v>
      </c>
      <c r="C113" s="13"/>
      <c r="D113" s="8"/>
      <c r="E113" s="3"/>
      <c r="G113" s="12" t="s">
        <v>6</v>
      </c>
      <c r="H113" s="13"/>
      <c r="I113" s="8"/>
      <c r="J113" s="3"/>
      <c r="L113" s="12" t="s">
        <v>6</v>
      </c>
      <c r="M113" s="13"/>
      <c r="N113" s="8">
        <v>8000</v>
      </c>
      <c r="O113" s="3"/>
      <c r="Q113" s="12" t="s">
        <v>6</v>
      </c>
      <c r="R113" s="13"/>
      <c r="S113" s="8">
        <v>9000</v>
      </c>
      <c r="T113" s="3"/>
    </row>
    <row r="114" spans="2:20" x14ac:dyDescent="0.25">
      <c r="B114" s="12" t="s">
        <v>7</v>
      </c>
      <c r="C114" s="13"/>
      <c r="D114" s="8"/>
      <c r="E114" s="3"/>
      <c r="G114" s="12" t="s">
        <v>7</v>
      </c>
      <c r="H114" s="13"/>
      <c r="I114" s="8">
        <v>45000</v>
      </c>
      <c r="J114" s="3"/>
      <c r="L114" s="12" t="s">
        <v>7</v>
      </c>
      <c r="M114" s="13"/>
      <c r="N114" s="8">
        <v>50000</v>
      </c>
      <c r="O114" s="3"/>
      <c r="Q114" s="12" t="s">
        <v>7</v>
      </c>
      <c r="R114" s="13"/>
      <c r="S114" s="8">
        <v>52000</v>
      </c>
      <c r="T114" s="3"/>
    </row>
    <row r="115" spans="2:20" x14ac:dyDescent="0.25">
      <c r="B115" s="12" t="s">
        <v>8</v>
      </c>
      <c r="C115" s="13"/>
      <c r="E115" s="8"/>
      <c r="G115" s="12" t="s">
        <v>8</v>
      </c>
      <c r="H115" s="13"/>
      <c r="I115" s="45">
        <v>10000</v>
      </c>
      <c r="J115" s="8"/>
      <c r="L115" s="12" t="s">
        <v>8</v>
      </c>
      <c r="M115" s="13"/>
      <c r="N115" s="45">
        <v>13100</v>
      </c>
      <c r="O115" s="8"/>
      <c r="Q115" s="12" t="s">
        <v>8</v>
      </c>
      <c r="R115" s="13"/>
      <c r="T115" s="8"/>
    </row>
    <row r="116" spans="2:20" x14ac:dyDescent="0.25">
      <c r="B116" s="12" t="s">
        <v>9</v>
      </c>
      <c r="C116" s="13"/>
      <c r="D116" s="8"/>
      <c r="E116" s="3"/>
      <c r="G116" s="12" t="s">
        <v>9</v>
      </c>
      <c r="H116" s="13"/>
      <c r="I116" s="8"/>
      <c r="J116" s="3"/>
      <c r="L116" s="12" t="s">
        <v>9</v>
      </c>
      <c r="M116" s="13"/>
      <c r="N116" s="8"/>
      <c r="O116" s="3"/>
      <c r="Q116" s="12" t="s">
        <v>9</v>
      </c>
      <c r="R116" s="13"/>
      <c r="S116" s="8"/>
      <c r="T116" s="3"/>
    </row>
    <row r="117" spans="2:20" x14ac:dyDescent="0.25">
      <c r="B117" s="12" t="s">
        <v>35</v>
      </c>
      <c r="C117" s="13"/>
      <c r="D117" s="8"/>
      <c r="E117" s="3"/>
      <c r="G117" s="12" t="s">
        <v>35</v>
      </c>
      <c r="H117" s="13"/>
      <c r="I117" s="8">
        <v>2800</v>
      </c>
      <c r="J117" s="3"/>
      <c r="L117" s="12" t="s">
        <v>35</v>
      </c>
      <c r="M117" s="13"/>
      <c r="N117" s="8">
        <v>8400</v>
      </c>
      <c r="O117" s="3"/>
      <c r="Q117" s="12" t="s">
        <v>35</v>
      </c>
      <c r="R117" s="13"/>
      <c r="S117" s="8">
        <v>12100</v>
      </c>
      <c r="T117" s="3"/>
    </row>
    <row r="118" spans="2:20" x14ac:dyDescent="0.25">
      <c r="B118" s="12"/>
      <c r="C118" s="13"/>
      <c r="D118" s="3" t="s">
        <v>33</v>
      </c>
      <c r="E118" s="3" t="s">
        <v>34</v>
      </c>
      <c r="G118" s="12"/>
      <c r="H118" s="13"/>
      <c r="I118" s="3" t="s">
        <v>33</v>
      </c>
      <c r="J118" s="3" t="s">
        <v>34</v>
      </c>
      <c r="L118" s="12"/>
      <c r="M118" s="13"/>
      <c r="N118" s="3" t="s">
        <v>33</v>
      </c>
      <c r="O118" s="3" t="s">
        <v>34</v>
      </c>
      <c r="Q118" s="12"/>
      <c r="R118" s="13"/>
      <c r="S118" s="3" t="s">
        <v>33</v>
      </c>
      <c r="T118" s="3" t="s">
        <v>34</v>
      </c>
    </row>
    <row r="119" spans="2:20" x14ac:dyDescent="0.25">
      <c r="B119" s="12" t="s">
        <v>11</v>
      </c>
      <c r="C119" s="13"/>
      <c r="D119" s="3"/>
      <c r="E119" s="9"/>
      <c r="G119" s="12" t="s">
        <v>11</v>
      </c>
      <c r="H119" s="13"/>
      <c r="I119" s="3"/>
      <c r="J119" s="9"/>
      <c r="L119" s="12" t="s">
        <v>11</v>
      </c>
      <c r="M119" s="13"/>
      <c r="N119" s="3"/>
      <c r="O119" s="9"/>
      <c r="Q119" s="12" t="s">
        <v>11</v>
      </c>
      <c r="R119" s="13"/>
      <c r="S119" s="3"/>
      <c r="T119" s="9"/>
    </row>
    <row r="120" spans="2:20" x14ac:dyDescent="0.25">
      <c r="B120" s="18" t="s">
        <v>24</v>
      </c>
      <c r="C120" s="13"/>
      <c r="D120" s="3"/>
      <c r="E120" s="9"/>
      <c r="G120" s="18" t="s">
        <v>24</v>
      </c>
      <c r="H120" s="13"/>
      <c r="I120" s="3"/>
      <c r="J120" s="9">
        <v>5000</v>
      </c>
      <c r="L120" s="18" t="s">
        <v>24</v>
      </c>
      <c r="M120" s="13"/>
      <c r="N120" s="3"/>
      <c r="O120" s="9">
        <v>5000</v>
      </c>
      <c r="Q120" s="18" t="s">
        <v>24</v>
      </c>
      <c r="R120" s="13"/>
      <c r="S120" s="3"/>
      <c r="T120" s="9">
        <v>5000</v>
      </c>
    </row>
    <row r="121" spans="2:20" x14ac:dyDescent="0.25">
      <c r="B121" s="18" t="s">
        <v>25</v>
      </c>
      <c r="C121" s="13"/>
      <c r="D121" s="3"/>
      <c r="E121" s="9"/>
      <c r="G121" s="18" t="s">
        <v>25</v>
      </c>
      <c r="H121" s="13"/>
      <c r="I121" s="3"/>
      <c r="J121" s="9">
        <v>52000</v>
      </c>
      <c r="L121" s="18" t="s">
        <v>25</v>
      </c>
      <c r="M121" s="13"/>
      <c r="N121" s="3"/>
      <c r="O121" s="9">
        <v>52000</v>
      </c>
      <c r="Q121" s="18" t="s">
        <v>25</v>
      </c>
      <c r="R121" s="13"/>
      <c r="S121" s="3"/>
      <c r="T121" s="9">
        <v>54000</v>
      </c>
    </row>
    <row r="122" spans="2:20" x14ac:dyDescent="0.25">
      <c r="B122" s="18" t="s">
        <v>26</v>
      </c>
      <c r="C122" s="13"/>
      <c r="D122" s="3"/>
      <c r="E122" s="9"/>
      <c r="G122" s="18" t="s">
        <v>26</v>
      </c>
      <c r="H122" s="13"/>
      <c r="I122" s="3"/>
      <c r="J122" s="9">
        <v>4000</v>
      </c>
      <c r="L122" s="18" t="s">
        <v>26</v>
      </c>
      <c r="M122" s="13"/>
      <c r="N122" s="3"/>
      <c r="O122" s="9">
        <v>4000</v>
      </c>
      <c r="Q122" s="18" t="s">
        <v>26</v>
      </c>
      <c r="R122" s="13"/>
      <c r="S122" s="3"/>
      <c r="T122" s="9">
        <v>8000</v>
      </c>
    </row>
    <row r="123" spans="2:20" x14ac:dyDescent="0.25">
      <c r="B123" s="18" t="s">
        <v>15</v>
      </c>
      <c r="C123" s="13"/>
      <c r="D123" s="3"/>
      <c r="E123" s="9"/>
      <c r="G123" s="18" t="s">
        <v>15</v>
      </c>
      <c r="H123" s="13"/>
      <c r="I123" s="3"/>
      <c r="J123" s="9"/>
      <c r="L123" s="18" t="s">
        <v>15</v>
      </c>
      <c r="M123" s="13"/>
      <c r="N123" s="3"/>
      <c r="O123" s="9"/>
      <c r="Q123" s="18" t="s">
        <v>15</v>
      </c>
      <c r="R123" s="13"/>
      <c r="S123" s="3"/>
      <c r="T123" s="9"/>
    </row>
    <row r="124" spans="2:20" x14ac:dyDescent="0.25">
      <c r="B124" s="12" t="s">
        <v>16</v>
      </c>
      <c r="C124" s="13"/>
      <c r="D124" s="3"/>
      <c r="E124" s="9"/>
      <c r="G124" s="12" t="s">
        <v>16</v>
      </c>
      <c r="H124" s="13"/>
      <c r="I124" s="3"/>
      <c r="J124" s="9"/>
      <c r="L124" s="12" t="s">
        <v>16</v>
      </c>
      <c r="M124" s="13"/>
      <c r="N124" s="3"/>
      <c r="O124" s="9"/>
      <c r="Q124" s="12" t="s">
        <v>16</v>
      </c>
      <c r="R124" s="13"/>
      <c r="S124" s="3"/>
      <c r="T124" s="9"/>
    </row>
    <row r="125" spans="2:20" x14ac:dyDescent="0.25">
      <c r="B125" s="12" t="s">
        <v>17</v>
      </c>
      <c r="C125" s="13"/>
      <c r="D125" s="3"/>
      <c r="E125" s="9"/>
      <c r="G125" s="12" t="s">
        <v>17</v>
      </c>
      <c r="H125" s="13"/>
      <c r="I125" s="3"/>
      <c r="J125" s="9">
        <v>32500</v>
      </c>
      <c r="L125" s="12" t="s">
        <v>17</v>
      </c>
      <c r="M125" s="13"/>
      <c r="N125" s="3"/>
      <c r="O125" s="9"/>
      <c r="Q125" s="12" t="s">
        <v>17</v>
      </c>
      <c r="R125" s="13"/>
      <c r="S125" s="3"/>
      <c r="T125" s="9"/>
    </row>
    <row r="126" spans="2:20" x14ac:dyDescent="0.25">
      <c r="B126" s="12" t="s">
        <v>18</v>
      </c>
      <c r="C126" s="13"/>
      <c r="D126" s="3"/>
      <c r="E126" s="9"/>
      <c r="G126" s="12" t="s">
        <v>18</v>
      </c>
      <c r="H126" s="13"/>
      <c r="I126" s="3"/>
      <c r="J126" s="9">
        <v>40600</v>
      </c>
      <c r="L126" s="12" t="s">
        <v>18</v>
      </c>
      <c r="M126" s="13"/>
      <c r="N126" s="3"/>
      <c r="O126" s="9">
        <v>80000</v>
      </c>
      <c r="Q126" s="12" t="s">
        <v>18</v>
      </c>
      <c r="R126" s="13"/>
      <c r="S126" s="3"/>
      <c r="T126" s="9"/>
    </row>
    <row r="127" spans="2:20" x14ac:dyDescent="0.25">
      <c r="B127" s="12" t="s">
        <v>19</v>
      </c>
      <c r="C127" s="13"/>
      <c r="D127" s="3"/>
      <c r="G127" s="12" t="s">
        <v>19</v>
      </c>
      <c r="H127" s="13"/>
      <c r="I127" s="3"/>
      <c r="L127" s="12" t="s">
        <v>19</v>
      </c>
      <c r="M127" s="13"/>
      <c r="N127" s="3"/>
      <c r="Q127" s="12" t="s">
        <v>19</v>
      </c>
      <c r="R127" s="13"/>
      <c r="S127" s="3"/>
      <c r="T127">
        <v>23250</v>
      </c>
    </row>
    <row r="128" spans="2:20" x14ac:dyDescent="0.25">
      <c r="B128" s="12" t="s">
        <v>20</v>
      </c>
      <c r="C128" s="13"/>
      <c r="D128" s="3"/>
      <c r="E128" s="9"/>
      <c r="G128" s="12" t="s">
        <v>20</v>
      </c>
      <c r="H128" s="13"/>
      <c r="I128" s="3"/>
      <c r="J128" s="9"/>
      <c r="L128" s="12" t="s">
        <v>20</v>
      </c>
      <c r="M128" s="13"/>
      <c r="N128" s="3"/>
      <c r="O128" s="9"/>
      <c r="Q128" s="12" t="s">
        <v>20</v>
      </c>
      <c r="R128" s="13"/>
      <c r="S128" s="3"/>
      <c r="T128" s="9"/>
    </row>
    <row r="129" spans="2:21" x14ac:dyDescent="0.25">
      <c r="B129" s="12" t="s">
        <v>21</v>
      </c>
      <c r="C129" s="13"/>
      <c r="D129" s="3"/>
      <c r="E129" s="9"/>
      <c r="G129" s="12" t="s">
        <v>21</v>
      </c>
      <c r="H129" s="13"/>
      <c r="I129" s="3"/>
      <c r="J129" s="9"/>
      <c r="L129" s="12" t="s">
        <v>21</v>
      </c>
      <c r="M129" s="13"/>
      <c r="N129" s="3"/>
      <c r="O129" s="9"/>
      <c r="Q129" s="12" t="s">
        <v>21</v>
      </c>
      <c r="R129" s="13"/>
      <c r="S129" s="3"/>
      <c r="T129" s="9"/>
    </row>
    <row r="130" spans="2:21" x14ac:dyDescent="0.25">
      <c r="B130" s="12" t="s">
        <v>22</v>
      </c>
      <c r="C130" s="13"/>
      <c r="D130" s="3"/>
      <c r="E130" s="9"/>
      <c r="G130" s="12" t="s">
        <v>22</v>
      </c>
      <c r="H130" s="13"/>
      <c r="I130" s="3"/>
      <c r="J130" s="9"/>
      <c r="L130" s="12" t="s">
        <v>22</v>
      </c>
      <c r="M130" s="13"/>
      <c r="N130" s="3"/>
      <c r="O130" s="9"/>
      <c r="Q130" s="12" t="s">
        <v>22</v>
      </c>
      <c r="R130" s="13"/>
      <c r="S130" s="3"/>
      <c r="T130" s="9"/>
    </row>
    <row r="131" spans="2:21" x14ac:dyDescent="0.25">
      <c r="B131" s="12" t="s">
        <v>23</v>
      </c>
      <c r="C131" s="13"/>
      <c r="D131" s="3"/>
      <c r="E131" s="9"/>
      <c r="G131" s="12" t="s">
        <v>23</v>
      </c>
      <c r="H131" s="13"/>
      <c r="I131" s="3"/>
      <c r="J131" s="9"/>
      <c r="L131" s="12" t="s">
        <v>23</v>
      </c>
      <c r="M131" s="13"/>
      <c r="N131" s="3"/>
      <c r="O131" s="9"/>
      <c r="Q131" s="12" t="s">
        <v>23</v>
      </c>
      <c r="R131" s="13"/>
      <c r="S131" s="3"/>
      <c r="T131" s="9"/>
    </row>
    <row r="132" spans="2:21" x14ac:dyDescent="0.25">
      <c r="B132" s="12" t="s">
        <v>12</v>
      </c>
      <c r="C132" s="13"/>
      <c r="D132" s="3"/>
      <c r="E132" s="9"/>
      <c r="G132" s="12" t="s">
        <v>12</v>
      </c>
      <c r="H132" s="13"/>
      <c r="I132" s="3"/>
      <c r="J132" s="9">
        <v>18000</v>
      </c>
      <c r="L132" s="12" t="s">
        <v>12</v>
      </c>
      <c r="M132" s="13"/>
      <c r="N132" s="3"/>
      <c r="O132" s="9"/>
      <c r="Q132" s="12" t="s">
        <v>12</v>
      </c>
      <c r="R132" s="13"/>
      <c r="S132" s="3"/>
      <c r="T132" s="9"/>
    </row>
    <row r="133" spans="2:21" x14ac:dyDescent="0.25">
      <c r="B133" s="12" t="s">
        <v>13</v>
      </c>
      <c r="C133" s="13"/>
      <c r="D133" s="3"/>
      <c r="E133" s="9"/>
      <c r="G133" s="12" t="s">
        <v>13</v>
      </c>
      <c r="H133" s="13"/>
      <c r="I133" s="3"/>
      <c r="J133" s="9"/>
      <c r="L133" s="12" t="s">
        <v>13</v>
      </c>
      <c r="M133" s="13"/>
      <c r="N133" s="3"/>
      <c r="O133" s="9"/>
      <c r="Q133" s="12" t="s">
        <v>13</v>
      </c>
      <c r="R133" s="13"/>
      <c r="S133" s="3"/>
      <c r="T133" s="9"/>
    </row>
    <row r="134" spans="2:21" x14ac:dyDescent="0.25">
      <c r="B134" s="12" t="s">
        <v>14</v>
      </c>
      <c r="C134" s="13"/>
      <c r="D134" s="3"/>
      <c r="E134" s="9"/>
      <c r="G134" s="12" t="s">
        <v>14</v>
      </c>
      <c r="H134" s="13"/>
      <c r="I134" s="3"/>
      <c r="J134" s="9"/>
      <c r="L134" s="12" t="s">
        <v>14</v>
      </c>
      <c r="M134" s="13"/>
      <c r="N134" s="3"/>
      <c r="O134" s="9"/>
      <c r="Q134" s="12" t="s">
        <v>14</v>
      </c>
      <c r="R134" s="13"/>
      <c r="S134" s="3"/>
      <c r="T134" s="9"/>
    </row>
    <row r="135" spans="2:21" x14ac:dyDescent="0.25">
      <c r="B135" s="12" t="s">
        <v>102</v>
      </c>
      <c r="C135" s="13"/>
      <c r="D135" s="3"/>
      <c r="E135" s="9"/>
      <c r="G135" s="12" t="s">
        <v>102</v>
      </c>
      <c r="H135" s="13"/>
      <c r="I135" s="3"/>
      <c r="J135" s="9"/>
      <c r="L135" s="12" t="s">
        <v>102</v>
      </c>
      <c r="M135" s="13"/>
      <c r="N135" s="3"/>
      <c r="O135" s="9"/>
      <c r="Q135" s="12" t="s">
        <v>102</v>
      </c>
      <c r="R135" s="13"/>
      <c r="S135" s="3"/>
      <c r="T135" s="9"/>
    </row>
    <row r="136" spans="2:21" x14ac:dyDescent="0.25">
      <c r="B136" s="12" t="s">
        <v>31</v>
      </c>
      <c r="C136" s="13"/>
      <c r="D136" s="3"/>
      <c r="E136" s="9"/>
      <c r="G136" s="12" t="s">
        <v>31</v>
      </c>
      <c r="H136" s="13"/>
      <c r="I136" s="3" t="s">
        <v>60</v>
      </c>
      <c r="J136" s="9">
        <v>19500</v>
      </c>
      <c r="L136" s="12" t="s">
        <v>31</v>
      </c>
      <c r="M136" s="13"/>
      <c r="N136" s="3" t="s">
        <v>128</v>
      </c>
      <c r="O136" s="9">
        <v>42500</v>
      </c>
      <c r="Q136" s="12" t="s">
        <v>31</v>
      </c>
      <c r="R136" s="13"/>
      <c r="S136" s="3"/>
      <c r="T136" s="9"/>
    </row>
    <row r="137" spans="2:21" x14ac:dyDescent="0.25">
      <c r="B137" s="12" t="s">
        <v>32</v>
      </c>
      <c r="C137" s="13"/>
      <c r="D137" s="3"/>
      <c r="E137" s="9"/>
      <c r="G137" s="12" t="s">
        <v>32</v>
      </c>
      <c r="H137" s="13"/>
      <c r="I137" s="3"/>
      <c r="J137" s="9"/>
      <c r="L137" s="12" t="s">
        <v>32</v>
      </c>
      <c r="M137" s="13"/>
      <c r="N137" s="3" t="s">
        <v>42</v>
      </c>
      <c r="O137" s="9">
        <v>259800</v>
      </c>
      <c r="Q137" s="12" t="s">
        <v>32</v>
      </c>
      <c r="R137" s="13"/>
      <c r="S137" s="3"/>
      <c r="T137" s="9"/>
    </row>
    <row r="138" spans="2:21" x14ac:dyDescent="0.25">
      <c r="B138" s="14"/>
      <c r="C138" s="15"/>
      <c r="D138" s="3" t="s">
        <v>29</v>
      </c>
      <c r="E138" s="3" t="s">
        <v>30</v>
      </c>
      <c r="G138" s="14"/>
      <c r="H138" s="15"/>
      <c r="I138" s="3" t="s">
        <v>29</v>
      </c>
      <c r="J138" s="3" t="s">
        <v>30</v>
      </c>
      <c r="L138" s="14"/>
      <c r="M138" s="15"/>
      <c r="N138" s="3" t="s">
        <v>29</v>
      </c>
      <c r="O138" s="3" t="s">
        <v>30</v>
      </c>
      <c r="Q138" s="14"/>
      <c r="R138" s="15"/>
      <c r="S138" s="3" t="s">
        <v>29</v>
      </c>
      <c r="T138" s="3" t="s">
        <v>30</v>
      </c>
    </row>
    <row r="139" spans="2:21" ht="15.75" thickBot="1" x14ac:dyDescent="0.3">
      <c r="B139" s="16" t="s">
        <v>28</v>
      </c>
      <c r="C139" s="17"/>
      <c r="D139" s="10">
        <f>SUM(D107:D117)</f>
        <v>0</v>
      </c>
      <c r="E139" s="4">
        <f>SUM(E120:E137)</f>
        <v>0</v>
      </c>
      <c r="G139" s="16" t="s">
        <v>28</v>
      </c>
      <c r="H139" s="17"/>
      <c r="I139" s="10">
        <f>SUM(I107:I117)</f>
        <v>280500</v>
      </c>
      <c r="J139" s="4">
        <f>SUM(J120:J137)</f>
        <v>171600</v>
      </c>
      <c r="L139" s="16" t="s">
        <v>28</v>
      </c>
      <c r="M139" s="17"/>
      <c r="N139" s="10">
        <f>SUM(N107:N117)</f>
        <v>277000</v>
      </c>
      <c r="O139" s="4">
        <f>SUM(O120:O137)</f>
        <v>443300</v>
      </c>
      <c r="Q139" s="16" t="s">
        <v>28</v>
      </c>
      <c r="R139" s="17"/>
      <c r="S139" s="10">
        <f>SUM(S107:S117)</f>
        <v>237400</v>
      </c>
      <c r="T139" s="4">
        <f>SUM(T120:T137)</f>
        <v>90250</v>
      </c>
    </row>
    <row r="140" spans="2:21" ht="16.5" thickTop="1" thickBot="1" x14ac:dyDescent="0.3">
      <c r="E140" t="s">
        <v>28</v>
      </c>
      <c r="F140" s="11">
        <f>D139-E139</f>
        <v>0</v>
      </c>
      <c r="J140" t="s">
        <v>28</v>
      </c>
      <c r="K140" s="11">
        <f>I139-J139</f>
        <v>108900</v>
      </c>
      <c r="O140" t="s">
        <v>28</v>
      </c>
      <c r="P140" s="11">
        <f>N139-O139</f>
        <v>-166300</v>
      </c>
      <c r="T140" t="s">
        <v>28</v>
      </c>
      <c r="U140" s="11">
        <f>S139-T139</f>
        <v>147150</v>
      </c>
    </row>
    <row r="141" spans="2:21" ht="15.75" thickBot="1" x14ac:dyDescent="0.3">
      <c r="B141" s="48" t="s">
        <v>117</v>
      </c>
      <c r="C141" s="49"/>
      <c r="D141" s="49"/>
      <c r="E141" s="50"/>
      <c r="F141" s="6"/>
      <c r="G141" s="48">
        <v>44975</v>
      </c>
      <c r="H141" s="49"/>
      <c r="I141" s="49"/>
      <c r="J141" s="50"/>
      <c r="K141" s="6"/>
      <c r="L141" s="48">
        <v>44977</v>
      </c>
      <c r="M141" s="49"/>
      <c r="N141" s="49"/>
      <c r="O141" s="50"/>
      <c r="P141" s="6"/>
      <c r="Q141" s="48" t="s">
        <v>117</v>
      </c>
      <c r="R141" s="49"/>
      <c r="S141" s="49"/>
      <c r="T141" s="50"/>
      <c r="U141" s="6"/>
    </row>
    <row r="142" spans="2:21" ht="15.75" thickTop="1" x14ac:dyDescent="0.25">
      <c r="B142" s="19" t="s">
        <v>0</v>
      </c>
      <c r="C142" s="20"/>
      <c r="D142" s="7"/>
      <c r="E142" s="2"/>
      <c r="G142" s="19" t="s">
        <v>0</v>
      </c>
      <c r="H142" s="20"/>
      <c r="I142" s="7">
        <v>32200</v>
      </c>
      <c r="J142" s="2"/>
      <c r="L142" s="19" t="s">
        <v>0</v>
      </c>
      <c r="M142" s="20"/>
      <c r="N142" s="7">
        <v>45000</v>
      </c>
      <c r="O142" s="2"/>
      <c r="Q142" s="19" t="s">
        <v>0</v>
      </c>
      <c r="R142" s="20"/>
      <c r="S142" s="7">
        <v>50000</v>
      </c>
      <c r="T142" s="2"/>
    </row>
    <row r="143" spans="2:21" x14ac:dyDescent="0.25">
      <c r="B143" s="12" t="s">
        <v>1</v>
      </c>
      <c r="C143" s="13"/>
      <c r="D143" s="8"/>
      <c r="E143" s="3"/>
      <c r="G143" s="12" t="s">
        <v>1</v>
      </c>
      <c r="H143" s="13"/>
      <c r="I143" s="8">
        <v>10400</v>
      </c>
      <c r="J143" s="3"/>
      <c r="L143" s="12" t="s">
        <v>1</v>
      </c>
      <c r="M143" s="13"/>
      <c r="N143" s="8">
        <v>27000</v>
      </c>
      <c r="O143" s="3"/>
      <c r="Q143" s="12" t="s">
        <v>1</v>
      </c>
      <c r="R143" s="13"/>
      <c r="S143" s="8">
        <v>18000</v>
      </c>
      <c r="T143" s="3"/>
    </row>
    <row r="144" spans="2:21" x14ac:dyDescent="0.25">
      <c r="B144" s="12" t="s">
        <v>2</v>
      </c>
      <c r="C144" s="13"/>
      <c r="D144" s="8"/>
      <c r="E144" s="3"/>
      <c r="G144" s="12" t="s">
        <v>2</v>
      </c>
      <c r="H144" s="13"/>
      <c r="I144" s="8">
        <v>35400</v>
      </c>
      <c r="J144" s="3"/>
      <c r="L144" s="12" t="s">
        <v>2</v>
      </c>
      <c r="M144" s="13"/>
      <c r="N144" s="8">
        <v>53000</v>
      </c>
      <c r="O144" s="3"/>
      <c r="Q144" s="12" t="s">
        <v>2</v>
      </c>
      <c r="R144" s="13"/>
      <c r="S144" s="8">
        <v>50000</v>
      </c>
      <c r="T144" s="3"/>
    </row>
    <row r="145" spans="2:20" x14ac:dyDescent="0.25">
      <c r="B145" s="12" t="s">
        <v>3</v>
      </c>
      <c r="C145" s="13"/>
      <c r="D145" s="8"/>
      <c r="E145" s="3"/>
      <c r="G145" s="12" t="s">
        <v>3</v>
      </c>
      <c r="H145" s="13"/>
      <c r="I145" s="8">
        <v>4000</v>
      </c>
      <c r="J145" s="3"/>
      <c r="L145" s="12" t="s">
        <v>3</v>
      </c>
      <c r="M145" s="13"/>
      <c r="N145" s="8">
        <v>14000</v>
      </c>
      <c r="O145" s="3"/>
      <c r="Q145" s="12" t="s">
        <v>3</v>
      </c>
      <c r="R145" s="13"/>
      <c r="S145" s="8">
        <v>12000</v>
      </c>
      <c r="T145" s="3"/>
    </row>
    <row r="146" spans="2:20" x14ac:dyDescent="0.25">
      <c r="B146" s="12" t="s">
        <v>4</v>
      </c>
      <c r="C146" s="13"/>
      <c r="D146" s="8"/>
      <c r="E146" s="3"/>
      <c r="G146" s="12" t="s">
        <v>4</v>
      </c>
      <c r="H146" s="13"/>
      <c r="I146" s="8">
        <v>17100</v>
      </c>
      <c r="J146" s="3"/>
      <c r="L146" s="12" t="s">
        <v>4</v>
      </c>
      <c r="M146" s="13"/>
      <c r="N146" s="8">
        <v>45000</v>
      </c>
      <c r="O146" s="3"/>
      <c r="Q146" s="12" t="s">
        <v>4</v>
      </c>
      <c r="R146" s="13"/>
      <c r="S146" s="8">
        <v>193250</v>
      </c>
      <c r="T146" s="3"/>
    </row>
    <row r="147" spans="2:20" x14ac:dyDescent="0.25">
      <c r="B147" s="12" t="s">
        <v>5</v>
      </c>
      <c r="C147" s="13"/>
      <c r="D147" s="8"/>
      <c r="E147" s="3"/>
      <c r="G147" s="12" t="s">
        <v>5</v>
      </c>
      <c r="H147" s="13"/>
      <c r="I147" s="8">
        <v>2200</v>
      </c>
      <c r="J147" s="3"/>
      <c r="L147" s="12" t="s">
        <v>5</v>
      </c>
      <c r="M147" s="13"/>
      <c r="N147" s="8">
        <v>3300</v>
      </c>
      <c r="O147" s="3"/>
      <c r="Q147" s="12" t="s">
        <v>5</v>
      </c>
      <c r="R147" s="13"/>
      <c r="S147" s="8">
        <v>5200</v>
      </c>
      <c r="T147" s="3"/>
    </row>
    <row r="148" spans="2:20" x14ac:dyDescent="0.25">
      <c r="B148" s="12" t="s">
        <v>6</v>
      </c>
      <c r="C148" s="13"/>
      <c r="D148" s="8"/>
      <c r="E148" s="3"/>
      <c r="G148" s="12" t="s">
        <v>6</v>
      </c>
      <c r="H148" s="13"/>
      <c r="I148" s="8">
        <v>500</v>
      </c>
      <c r="J148" s="3"/>
      <c r="L148" s="12" t="s">
        <v>6</v>
      </c>
      <c r="M148" s="13"/>
      <c r="N148" s="8">
        <v>19000</v>
      </c>
      <c r="O148" s="3"/>
      <c r="Q148" s="12" t="s">
        <v>6</v>
      </c>
      <c r="R148" s="13"/>
      <c r="S148" s="8">
        <v>500</v>
      </c>
      <c r="T148" s="3"/>
    </row>
    <row r="149" spans="2:20" x14ac:dyDescent="0.25">
      <c r="B149" s="12" t="s">
        <v>7</v>
      </c>
      <c r="C149" s="13"/>
      <c r="D149" s="8"/>
      <c r="E149" s="3"/>
      <c r="G149" s="12" t="s">
        <v>7</v>
      </c>
      <c r="H149" s="13"/>
      <c r="I149" s="8">
        <v>57000</v>
      </c>
      <c r="J149" s="3"/>
      <c r="L149" s="12" t="s">
        <v>7</v>
      </c>
      <c r="M149" s="13"/>
      <c r="N149" s="8">
        <v>22000</v>
      </c>
      <c r="O149" s="3"/>
      <c r="Q149" s="12" t="s">
        <v>7</v>
      </c>
      <c r="R149" s="13"/>
      <c r="S149" s="8">
        <v>56000</v>
      </c>
      <c r="T149" s="3"/>
    </row>
    <row r="150" spans="2:20" x14ac:dyDescent="0.25">
      <c r="B150" s="12" t="s">
        <v>8</v>
      </c>
      <c r="C150" s="13"/>
      <c r="E150" s="8"/>
      <c r="G150" s="12" t="s">
        <v>8</v>
      </c>
      <c r="H150" s="13"/>
      <c r="J150" s="8"/>
      <c r="L150" s="12" t="s">
        <v>8</v>
      </c>
      <c r="M150" s="13"/>
      <c r="O150" s="8"/>
      <c r="Q150" s="12" t="s">
        <v>8</v>
      </c>
      <c r="R150" s="13"/>
      <c r="T150" s="8"/>
    </row>
    <row r="151" spans="2:20" x14ac:dyDescent="0.25">
      <c r="B151" s="12" t="s">
        <v>9</v>
      </c>
      <c r="C151" s="13"/>
      <c r="D151" s="8"/>
      <c r="E151" s="3"/>
      <c r="G151" s="12" t="s">
        <v>9</v>
      </c>
      <c r="H151" s="13"/>
      <c r="I151" s="8"/>
      <c r="J151" s="3"/>
      <c r="L151" s="12" t="s">
        <v>9</v>
      </c>
      <c r="M151" s="13"/>
      <c r="N151" s="8"/>
      <c r="O151" s="3"/>
      <c r="Q151" s="12" t="s">
        <v>9</v>
      </c>
      <c r="R151" s="13"/>
      <c r="S151" s="8"/>
      <c r="T151" s="3"/>
    </row>
    <row r="152" spans="2:20" x14ac:dyDescent="0.25">
      <c r="B152" s="12" t="s">
        <v>35</v>
      </c>
      <c r="C152" s="13"/>
      <c r="D152" s="8"/>
      <c r="E152" s="3"/>
      <c r="G152" s="12" t="s">
        <v>35</v>
      </c>
      <c r="H152" s="13"/>
      <c r="I152" s="8">
        <v>5000</v>
      </c>
      <c r="J152" s="3"/>
      <c r="L152" s="12" t="s">
        <v>35</v>
      </c>
      <c r="M152" s="13"/>
      <c r="N152" s="8">
        <v>42600</v>
      </c>
      <c r="O152" s="3"/>
      <c r="Q152" s="12" t="s">
        <v>35</v>
      </c>
      <c r="R152" s="13"/>
      <c r="S152" s="8">
        <v>19000</v>
      </c>
      <c r="T152" s="3"/>
    </row>
    <row r="153" spans="2:20" x14ac:dyDescent="0.25">
      <c r="B153" s="12"/>
      <c r="C153" s="13"/>
      <c r="D153" s="3" t="s">
        <v>33</v>
      </c>
      <c r="E153" s="3" t="s">
        <v>34</v>
      </c>
      <c r="G153" s="12"/>
      <c r="H153" s="13"/>
      <c r="I153" s="3" t="s">
        <v>33</v>
      </c>
      <c r="J153" s="3" t="s">
        <v>34</v>
      </c>
      <c r="L153" s="12"/>
      <c r="M153" s="13"/>
      <c r="N153" s="3" t="s">
        <v>33</v>
      </c>
      <c r="O153" s="3" t="s">
        <v>34</v>
      </c>
      <c r="Q153" s="12"/>
      <c r="R153" s="13"/>
      <c r="S153" s="3" t="s">
        <v>33</v>
      </c>
      <c r="T153" s="3" t="s">
        <v>34</v>
      </c>
    </row>
    <row r="154" spans="2:20" x14ac:dyDescent="0.25">
      <c r="B154" s="12" t="s">
        <v>11</v>
      </c>
      <c r="C154" s="13"/>
      <c r="D154" s="3"/>
      <c r="E154" s="9"/>
      <c r="G154" s="12" t="s">
        <v>11</v>
      </c>
      <c r="H154" s="13"/>
      <c r="I154" s="3"/>
      <c r="J154" s="9"/>
      <c r="L154" s="12" t="s">
        <v>11</v>
      </c>
      <c r="M154" s="13"/>
      <c r="N154" s="3">
        <v>2300</v>
      </c>
      <c r="O154" s="9"/>
      <c r="Q154" s="12" t="s">
        <v>11</v>
      </c>
      <c r="R154" s="13"/>
      <c r="S154" s="3">
        <v>9400</v>
      </c>
      <c r="T154" s="9"/>
    </row>
    <row r="155" spans="2:20" x14ac:dyDescent="0.25">
      <c r="B155" s="18" t="s">
        <v>24</v>
      </c>
      <c r="C155" s="13"/>
      <c r="D155" s="3"/>
      <c r="E155" s="9"/>
      <c r="G155" s="18" t="s">
        <v>24</v>
      </c>
      <c r="H155" s="13"/>
      <c r="I155" s="3"/>
      <c r="J155" s="9">
        <v>5000</v>
      </c>
      <c r="L155" s="18" t="s">
        <v>24</v>
      </c>
      <c r="M155" s="13"/>
      <c r="N155" s="3"/>
      <c r="O155" s="9">
        <v>5000</v>
      </c>
      <c r="Q155" s="18" t="s">
        <v>24</v>
      </c>
      <c r="R155" s="13"/>
      <c r="S155" s="3"/>
      <c r="T155" s="9">
        <v>5000</v>
      </c>
    </row>
    <row r="156" spans="2:20" x14ac:dyDescent="0.25">
      <c r="B156" s="18" t="s">
        <v>25</v>
      </c>
      <c r="C156" s="13"/>
      <c r="D156" s="3"/>
      <c r="E156" s="9"/>
      <c r="G156" s="18" t="s">
        <v>25</v>
      </c>
      <c r="H156" s="13"/>
      <c r="I156" s="3"/>
      <c r="J156" s="9">
        <v>54000</v>
      </c>
      <c r="L156" s="18" t="s">
        <v>25</v>
      </c>
      <c r="M156" s="13"/>
      <c r="N156" s="3"/>
      <c r="O156" s="9">
        <v>54000</v>
      </c>
      <c r="Q156" s="18" t="s">
        <v>25</v>
      </c>
      <c r="R156" s="13"/>
      <c r="S156" s="3"/>
      <c r="T156" s="9">
        <v>54000</v>
      </c>
    </row>
    <row r="157" spans="2:20" x14ac:dyDescent="0.25">
      <c r="B157" s="18" t="s">
        <v>26</v>
      </c>
      <c r="C157" s="13"/>
      <c r="D157" s="3"/>
      <c r="E157" s="9"/>
      <c r="G157" s="18" t="s">
        <v>26</v>
      </c>
      <c r="H157" s="13"/>
      <c r="I157" s="3"/>
      <c r="J157" s="9">
        <v>25000</v>
      </c>
      <c r="L157" s="18" t="s">
        <v>26</v>
      </c>
      <c r="M157" s="13"/>
      <c r="N157" s="3"/>
      <c r="O157" s="9">
        <v>8000</v>
      </c>
      <c r="Q157" s="18" t="s">
        <v>26</v>
      </c>
      <c r="R157" s="13"/>
      <c r="S157" s="3"/>
      <c r="T157" s="9">
        <v>8000</v>
      </c>
    </row>
    <row r="158" spans="2:20" x14ac:dyDescent="0.25">
      <c r="B158" s="18" t="s">
        <v>15</v>
      </c>
      <c r="C158" s="13"/>
      <c r="D158" s="3"/>
      <c r="E158" s="9"/>
      <c r="G158" s="18" t="s">
        <v>15</v>
      </c>
      <c r="H158" s="13"/>
      <c r="I158" s="3"/>
      <c r="J158" s="9">
        <v>53600</v>
      </c>
      <c r="L158" s="18" t="s">
        <v>15</v>
      </c>
      <c r="M158" s="13"/>
      <c r="N158" s="3"/>
      <c r="O158" s="9"/>
      <c r="Q158" s="18" t="s">
        <v>15</v>
      </c>
      <c r="R158" s="13"/>
      <c r="S158" s="3"/>
      <c r="T158" s="9"/>
    </row>
    <row r="159" spans="2:20" x14ac:dyDescent="0.25">
      <c r="B159" s="12" t="s">
        <v>16</v>
      </c>
      <c r="C159" s="13"/>
      <c r="D159" s="3"/>
      <c r="E159" s="9"/>
      <c r="G159" s="12" t="s">
        <v>16</v>
      </c>
      <c r="H159" s="13"/>
      <c r="I159" s="3"/>
      <c r="J159" s="9">
        <v>46063</v>
      </c>
      <c r="L159" s="12" t="s">
        <v>16</v>
      </c>
      <c r="M159" s="13"/>
      <c r="N159" s="3"/>
      <c r="O159" s="9"/>
      <c r="Q159" s="12" t="s">
        <v>16</v>
      </c>
      <c r="R159" s="13"/>
      <c r="S159" s="3"/>
      <c r="T159" s="9"/>
    </row>
    <row r="160" spans="2:20" x14ac:dyDescent="0.25">
      <c r="B160" s="12" t="s">
        <v>17</v>
      </c>
      <c r="C160" s="13"/>
      <c r="D160" s="3"/>
      <c r="E160" s="9"/>
      <c r="G160" s="12" t="s">
        <v>17</v>
      </c>
      <c r="H160" s="13"/>
      <c r="I160" s="3"/>
      <c r="J160" s="9"/>
      <c r="L160" s="12" t="s">
        <v>17</v>
      </c>
      <c r="M160" s="13"/>
      <c r="N160" s="3"/>
      <c r="O160" s="9"/>
      <c r="Q160" s="12" t="s">
        <v>17</v>
      </c>
      <c r="R160" s="13"/>
      <c r="S160" s="3"/>
      <c r="T160" s="9"/>
    </row>
    <row r="161" spans="2:21" x14ac:dyDescent="0.25">
      <c r="B161" s="12" t="s">
        <v>18</v>
      </c>
      <c r="C161" s="13"/>
      <c r="D161" s="3"/>
      <c r="E161" s="9"/>
      <c r="G161" s="12" t="s">
        <v>18</v>
      </c>
      <c r="H161" s="13"/>
      <c r="I161" s="3"/>
      <c r="J161" s="9"/>
      <c r="L161" s="12" t="s">
        <v>18</v>
      </c>
      <c r="M161" s="13"/>
      <c r="N161" s="3"/>
      <c r="O161" s="9">
        <v>80000</v>
      </c>
      <c r="Q161" s="12" t="s">
        <v>18</v>
      </c>
      <c r="R161" s="13"/>
      <c r="S161" s="3"/>
      <c r="T161" s="9"/>
    </row>
    <row r="162" spans="2:21" x14ac:dyDescent="0.25">
      <c r="B162" s="12" t="s">
        <v>19</v>
      </c>
      <c r="C162" s="13"/>
      <c r="D162" s="3"/>
      <c r="G162" s="12" t="s">
        <v>19</v>
      </c>
      <c r="H162" s="13"/>
      <c r="I162" s="3"/>
      <c r="L162" s="12" t="s">
        <v>19</v>
      </c>
      <c r="M162" s="13"/>
      <c r="N162" s="3"/>
      <c r="Q162" s="12" t="s">
        <v>19</v>
      </c>
      <c r="R162" s="13"/>
      <c r="S162" s="3"/>
    </row>
    <row r="163" spans="2:21" x14ac:dyDescent="0.25">
      <c r="B163" s="12" t="s">
        <v>20</v>
      </c>
      <c r="C163" s="13"/>
      <c r="D163" s="3"/>
      <c r="E163" s="9"/>
      <c r="G163" s="12" t="s">
        <v>20</v>
      </c>
      <c r="H163" s="13"/>
      <c r="I163" s="3"/>
      <c r="J163" s="9"/>
      <c r="L163" s="12" t="s">
        <v>20</v>
      </c>
      <c r="M163" s="13"/>
      <c r="N163" s="3"/>
      <c r="O163" s="9"/>
      <c r="Q163" s="12" t="s">
        <v>20</v>
      </c>
      <c r="R163" s="13"/>
      <c r="S163" s="3"/>
      <c r="T163" s="9"/>
    </row>
    <row r="164" spans="2:21" x14ac:dyDescent="0.25">
      <c r="B164" s="12" t="s">
        <v>21</v>
      </c>
      <c r="C164" s="13"/>
      <c r="D164" s="3"/>
      <c r="E164" s="9"/>
      <c r="G164" s="12" t="s">
        <v>21</v>
      </c>
      <c r="H164" s="13"/>
      <c r="I164" s="3"/>
      <c r="J164" s="9"/>
      <c r="L164" s="12" t="s">
        <v>21</v>
      </c>
      <c r="M164" s="13"/>
      <c r="N164" s="3"/>
      <c r="O164" s="9"/>
      <c r="Q164" s="12" t="s">
        <v>21</v>
      </c>
      <c r="R164" s="13"/>
      <c r="S164" s="3"/>
      <c r="T164" s="9"/>
    </row>
    <row r="165" spans="2:21" x14ac:dyDescent="0.25">
      <c r="B165" s="12" t="s">
        <v>22</v>
      </c>
      <c r="C165" s="13"/>
      <c r="D165" s="3"/>
      <c r="E165" s="9"/>
      <c r="G165" s="12" t="s">
        <v>22</v>
      </c>
      <c r="H165" s="13"/>
      <c r="I165" s="3"/>
      <c r="J165" s="9"/>
      <c r="L165" s="12" t="s">
        <v>22</v>
      </c>
      <c r="M165" s="13"/>
      <c r="N165" s="3"/>
      <c r="O165" s="9"/>
      <c r="Q165" s="12" t="s">
        <v>22</v>
      </c>
      <c r="R165" s="13"/>
      <c r="S165" s="3"/>
      <c r="T165" s="9"/>
    </row>
    <row r="166" spans="2:21" x14ac:dyDescent="0.25">
      <c r="B166" s="12" t="s">
        <v>23</v>
      </c>
      <c r="C166" s="13"/>
      <c r="D166" s="3"/>
      <c r="E166" s="9"/>
      <c r="G166" s="12" t="s">
        <v>23</v>
      </c>
      <c r="H166" s="13"/>
      <c r="I166" s="3"/>
      <c r="J166" s="9"/>
      <c r="L166" s="12" t="s">
        <v>23</v>
      </c>
      <c r="M166" s="13"/>
      <c r="N166" s="3"/>
      <c r="O166" s="9"/>
      <c r="Q166" s="12" t="s">
        <v>23</v>
      </c>
      <c r="R166" s="13"/>
      <c r="S166" s="3"/>
      <c r="T166" s="9"/>
    </row>
    <row r="167" spans="2:21" x14ac:dyDescent="0.25">
      <c r="B167" s="12" t="s">
        <v>12</v>
      </c>
      <c r="C167" s="13"/>
      <c r="D167" s="3"/>
      <c r="E167" s="9"/>
      <c r="G167" s="12" t="s">
        <v>12</v>
      </c>
      <c r="H167" s="13"/>
      <c r="I167" s="3"/>
      <c r="J167" s="9"/>
      <c r="L167" s="12" t="s">
        <v>12</v>
      </c>
      <c r="M167" s="13"/>
      <c r="N167" s="3"/>
      <c r="O167" s="9"/>
      <c r="Q167" s="12" t="s">
        <v>12</v>
      </c>
      <c r="R167" s="13"/>
      <c r="S167" s="3"/>
      <c r="T167" s="9"/>
    </row>
    <row r="168" spans="2:21" x14ac:dyDescent="0.25">
      <c r="B168" s="12" t="s">
        <v>13</v>
      </c>
      <c r="C168" s="13"/>
      <c r="D168" s="3"/>
      <c r="E168" s="9"/>
      <c r="G168" s="12" t="s">
        <v>13</v>
      </c>
      <c r="H168" s="13"/>
      <c r="I168" s="3"/>
      <c r="J168" s="9"/>
      <c r="L168" s="12" t="s">
        <v>13</v>
      </c>
      <c r="M168" s="13"/>
      <c r="N168" s="3"/>
      <c r="O168" s="9"/>
      <c r="Q168" s="12" t="s">
        <v>13</v>
      </c>
      <c r="R168" s="13"/>
      <c r="S168" s="3"/>
      <c r="T168" s="9">
        <v>25500</v>
      </c>
    </row>
    <row r="169" spans="2:21" x14ac:dyDescent="0.25">
      <c r="B169" s="12" t="s">
        <v>14</v>
      </c>
      <c r="C169" s="13"/>
      <c r="D169" s="3"/>
      <c r="E169" s="9"/>
      <c r="G169" s="12" t="s">
        <v>14</v>
      </c>
      <c r="H169" s="13"/>
      <c r="I169" s="3"/>
      <c r="J169" s="9"/>
      <c r="L169" s="12" t="s">
        <v>14</v>
      </c>
      <c r="M169" s="13"/>
      <c r="N169" s="3"/>
      <c r="O169" s="9"/>
      <c r="Q169" s="12" t="s">
        <v>14</v>
      </c>
      <c r="R169" s="13"/>
      <c r="S169" s="3"/>
      <c r="T169" s="9"/>
    </row>
    <row r="170" spans="2:21" x14ac:dyDescent="0.25">
      <c r="B170" s="12" t="s">
        <v>102</v>
      </c>
      <c r="C170" s="13"/>
      <c r="D170" s="3"/>
      <c r="E170" s="9"/>
      <c r="G170" s="12" t="s">
        <v>102</v>
      </c>
      <c r="H170" s="13"/>
      <c r="I170" s="3"/>
      <c r="J170" s="9"/>
      <c r="L170" s="12" t="s">
        <v>102</v>
      </c>
      <c r="M170" s="13"/>
      <c r="N170" s="3"/>
      <c r="O170" s="9"/>
      <c r="Q170" s="12" t="s">
        <v>102</v>
      </c>
      <c r="R170" s="13"/>
      <c r="S170" s="3" t="s">
        <v>51</v>
      </c>
      <c r="T170" s="9">
        <v>100000</v>
      </c>
    </row>
    <row r="171" spans="2:21" x14ac:dyDescent="0.25">
      <c r="B171" s="12" t="s">
        <v>31</v>
      </c>
      <c r="C171" s="13"/>
      <c r="D171" s="3"/>
      <c r="E171" s="9"/>
      <c r="G171" s="12" t="s">
        <v>31</v>
      </c>
      <c r="H171" s="13"/>
      <c r="I171" s="3"/>
      <c r="J171" s="9"/>
      <c r="L171" s="12" t="s">
        <v>31</v>
      </c>
      <c r="M171" s="13"/>
      <c r="N171" s="3"/>
      <c r="O171" s="9"/>
      <c r="Q171" s="12" t="s">
        <v>31</v>
      </c>
      <c r="R171" s="13"/>
      <c r="S171" s="3" t="s">
        <v>110</v>
      </c>
      <c r="T171" s="9">
        <v>39000</v>
      </c>
    </row>
    <row r="172" spans="2:21" x14ac:dyDescent="0.25">
      <c r="B172" s="12" t="s">
        <v>32</v>
      </c>
      <c r="C172" s="13"/>
      <c r="D172" s="3"/>
      <c r="E172" s="9"/>
      <c r="G172" s="12" t="s">
        <v>32</v>
      </c>
      <c r="H172" s="13"/>
      <c r="I172" s="3"/>
      <c r="J172" s="9"/>
      <c r="L172" s="12" t="s">
        <v>32</v>
      </c>
      <c r="M172" s="13"/>
      <c r="N172" s="3" t="s">
        <v>38</v>
      </c>
      <c r="O172" s="9">
        <v>25000</v>
      </c>
      <c r="Q172" s="12" t="s">
        <v>32</v>
      </c>
      <c r="R172" s="13"/>
      <c r="S172" s="3" t="s">
        <v>129</v>
      </c>
      <c r="T172" s="9">
        <v>72000</v>
      </c>
    </row>
    <row r="173" spans="2:21" x14ac:dyDescent="0.25">
      <c r="B173" s="14"/>
      <c r="C173" s="15"/>
      <c r="D173" s="3" t="s">
        <v>29</v>
      </c>
      <c r="E173" s="3" t="s">
        <v>30</v>
      </c>
      <c r="G173" s="14"/>
      <c r="H173" s="15"/>
      <c r="I173" s="3" t="s">
        <v>29</v>
      </c>
      <c r="J173" s="3" t="s">
        <v>30</v>
      </c>
      <c r="L173" s="14"/>
      <c r="M173" s="15"/>
      <c r="N173" s="3" t="s">
        <v>29</v>
      </c>
      <c r="O173" s="3" t="s">
        <v>30</v>
      </c>
      <c r="Q173" s="14"/>
      <c r="R173" s="15"/>
      <c r="S173" s="3" t="s">
        <v>29</v>
      </c>
      <c r="T173" s="3"/>
    </row>
    <row r="174" spans="2:21" ht="15.75" thickBot="1" x14ac:dyDescent="0.3">
      <c r="B174" s="16" t="s">
        <v>28</v>
      </c>
      <c r="C174" s="17"/>
      <c r="D174" s="10">
        <f>SUM(D142:D152)</f>
        <v>0</v>
      </c>
      <c r="E174" s="4">
        <f>SUM(E155:E172)</f>
        <v>0</v>
      </c>
      <c r="G174" s="16" t="s">
        <v>28</v>
      </c>
      <c r="H174" s="17"/>
      <c r="I174" s="10">
        <f>SUM(I142:I152)</f>
        <v>163800</v>
      </c>
      <c r="J174" s="4">
        <f>SUM(J155:J172)</f>
        <v>183663</v>
      </c>
      <c r="L174" s="16" t="s">
        <v>28</v>
      </c>
      <c r="M174" s="17"/>
      <c r="N174" s="10">
        <f>SUM(N142:N152)</f>
        <v>270900</v>
      </c>
      <c r="O174" s="4">
        <f>SUM(O155:O172)</f>
        <v>172000</v>
      </c>
      <c r="Q174" s="16" t="s">
        <v>28</v>
      </c>
      <c r="R174" s="17"/>
      <c r="S174" s="10">
        <f>SUM(S142:S152)</f>
        <v>403950</v>
      </c>
      <c r="T174" s="4">
        <f>SUM(T155:T172)</f>
        <v>303500</v>
      </c>
    </row>
    <row r="175" spans="2:21" ht="15.75" thickTop="1" x14ac:dyDescent="0.25">
      <c r="E175" t="s">
        <v>28</v>
      </c>
      <c r="F175" s="11">
        <f>D174-E174</f>
        <v>0</v>
      </c>
      <c r="J175" t="s">
        <v>28</v>
      </c>
      <c r="K175" s="11">
        <f>I174-J174</f>
        <v>-19863</v>
      </c>
      <c r="O175" t="s">
        <v>28</v>
      </c>
      <c r="P175" s="11">
        <f>N174-O174</f>
        <v>98900</v>
      </c>
      <c r="T175" t="s">
        <v>28</v>
      </c>
      <c r="U175" s="11">
        <f>S174-T174</f>
        <v>100450</v>
      </c>
    </row>
    <row r="176" spans="2:21" ht="15.75" thickBot="1" x14ac:dyDescent="0.3"/>
    <row r="177" spans="2:21" ht="15.75" thickBot="1" x14ac:dyDescent="0.3">
      <c r="B177" s="48">
        <v>44979</v>
      </c>
      <c r="C177" s="49"/>
      <c r="D177" s="49"/>
      <c r="E177" s="50"/>
      <c r="F177" s="6"/>
      <c r="G177" s="48">
        <v>44980</v>
      </c>
      <c r="H177" s="49"/>
      <c r="I177" s="49"/>
      <c r="J177" s="50"/>
      <c r="K177" s="6"/>
      <c r="L177" s="48">
        <v>44981</v>
      </c>
      <c r="M177" s="49"/>
      <c r="N177" s="49"/>
      <c r="O177" s="50"/>
      <c r="P177" s="6"/>
      <c r="Q177" s="48">
        <v>44982</v>
      </c>
      <c r="R177" s="49"/>
      <c r="S177" s="49"/>
      <c r="T177" s="50"/>
      <c r="U177" s="6"/>
    </row>
    <row r="178" spans="2:21" ht="15.75" thickTop="1" x14ac:dyDescent="0.25">
      <c r="B178" s="19" t="s">
        <v>0</v>
      </c>
      <c r="C178" s="20"/>
      <c r="D178" s="7">
        <v>39000</v>
      </c>
      <c r="E178" s="2"/>
      <c r="G178" s="19" t="s">
        <v>0</v>
      </c>
      <c r="H178" s="20"/>
      <c r="I178" s="7">
        <v>30000</v>
      </c>
      <c r="J178" s="2"/>
      <c r="L178" s="19" t="s">
        <v>0</v>
      </c>
      <c r="M178" s="20"/>
      <c r="N178" s="7">
        <v>68000</v>
      </c>
      <c r="O178" s="2"/>
      <c r="Q178" s="19" t="s">
        <v>0</v>
      </c>
      <c r="R178" s="20"/>
      <c r="S178" s="7">
        <v>24000</v>
      </c>
      <c r="T178" s="2"/>
    </row>
    <row r="179" spans="2:21" x14ac:dyDescent="0.25">
      <c r="B179" s="12" t="s">
        <v>1</v>
      </c>
      <c r="C179" s="13"/>
      <c r="D179" s="8">
        <v>34000</v>
      </c>
      <c r="E179" s="3"/>
      <c r="G179" s="12" t="s">
        <v>1</v>
      </c>
      <c r="H179" s="13"/>
      <c r="I179" s="8">
        <v>23100</v>
      </c>
      <c r="J179" s="3"/>
      <c r="L179" s="12" t="s">
        <v>1</v>
      </c>
      <c r="M179" s="13"/>
      <c r="N179" s="8">
        <v>16000</v>
      </c>
      <c r="O179" s="3"/>
      <c r="Q179" s="12" t="s">
        <v>1</v>
      </c>
      <c r="R179" s="13"/>
      <c r="S179" s="8">
        <v>8000</v>
      </c>
      <c r="T179" s="3"/>
    </row>
    <row r="180" spans="2:21" x14ac:dyDescent="0.25">
      <c r="B180" s="12" t="s">
        <v>2</v>
      </c>
      <c r="C180" s="13"/>
      <c r="D180" s="8">
        <v>72000</v>
      </c>
      <c r="E180" s="3"/>
      <c r="G180" s="12" t="s">
        <v>2</v>
      </c>
      <c r="H180" s="13"/>
      <c r="I180" s="8">
        <v>89000</v>
      </c>
      <c r="J180" s="3"/>
      <c r="L180" s="12" t="s">
        <v>2</v>
      </c>
      <c r="M180" s="13"/>
      <c r="N180" s="8">
        <v>68000</v>
      </c>
      <c r="O180" s="3"/>
      <c r="Q180" s="12" t="s">
        <v>2</v>
      </c>
      <c r="R180" s="13"/>
      <c r="S180" s="8">
        <v>61300</v>
      </c>
      <c r="T180" s="3"/>
    </row>
    <row r="181" spans="2:21" x14ac:dyDescent="0.25">
      <c r="B181" s="12" t="s">
        <v>3</v>
      </c>
      <c r="C181" s="13"/>
      <c r="D181" s="8">
        <v>7600</v>
      </c>
      <c r="E181" s="3"/>
      <c r="G181" s="12" t="s">
        <v>3</v>
      </c>
      <c r="H181" s="13"/>
      <c r="I181" s="8">
        <v>13000</v>
      </c>
      <c r="J181" s="3"/>
      <c r="L181" s="12" t="s">
        <v>3</v>
      </c>
      <c r="M181" s="13"/>
      <c r="N181" s="8">
        <v>4000</v>
      </c>
      <c r="O181" s="3"/>
      <c r="Q181" s="12" t="s">
        <v>3</v>
      </c>
      <c r="R181" s="13"/>
      <c r="S181" s="8">
        <v>9000</v>
      </c>
      <c r="T181" s="3"/>
    </row>
    <row r="182" spans="2:21" x14ac:dyDescent="0.25">
      <c r="B182" s="12" t="s">
        <v>4</v>
      </c>
      <c r="C182" s="13"/>
      <c r="D182" s="8">
        <v>56300</v>
      </c>
      <c r="E182" s="3"/>
      <c r="G182" s="12" t="s">
        <v>4</v>
      </c>
      <c r="H182" s="13"/>
      <c r="I182" s="8">
        <v>45000</v>
      </c>
      <c r="J182" s="3"/>
      <c r="L182" s="12" t="s">
        <v>4</v>
      </c>
      <c r="M182" s="13"/>
      <c r="N182" s="8">
        <v>83000</v>
      </c>
      <c r="O182" s="3"/>
      <c r="Q182" s="12" t="s">
        <v>4</v>
      </c>
      <c r="R182" s="13"/>
      <c r="S182" s="8">
        <v>23050</v>
      </c>
      <c r="T182" s="3"/>
    </row>
    <row r="183" spans="2:21" x14ac:dyDescent="0.25">
      <c r="B183" s="12" t="s">
        <v>5</v>
      </c>
      <c r="C183" s="13"/>
      <c r="D183" s="8">
        <v>3000</v>
      </c>
      <c r="E183" s="3"/>
      <c r="G183" s="12" t="s">
        <v>5</v>
      </c>
      <c r="H183" s="13"/>
      <c r="I183" s="8">
        <v>3500</v>
      </c>
      <c r="J183" s="3"/>
      <c r="L183" s="12" t="s">
        <v>5</v>
      </c>
      <c r="M183" s="13"/>
      <c r="N183" s="8">
        <v>2900</v>
      </c>
      <c r="O183" s="3"/>
      <c r="Q183" s="12" t="s">
        <v>5</v>
      </c>
      <c r="R183" s="13"/>
      <c r="S183" s="8">
        <v>1600</v>
      </c>
      <c r="T183" s="3"/>
    </row>
    <row r="184" spans="2:21" x14ac:dyDescent="0.25">
      <c r="B184" s="12" t="s">
        <v>6</v>
      </c>
      <c r="C184" s="13"/>
      <c r="D184" s="8">
        <v>2000</v>
      </c>
      <c r="E184" s="3"/>
      <c r="G184" s="12" t="s">
        <v>6</v>
      </c>
      <c r="H184" s="13"/>
      <c r="I184" s="8">
        <v>2000</v>
      </c>
      <c r="J184" s="3"/>
      <c r="L184" s="12" t="s">
        <v>6</v>
      </c>
      <c r="M184" s="13"/>
      <c r="N184" s="8">
        <v>3000</v>
      </c>
      <c r="O184" s="3"/>
      <c r="Q184" s="12" t="s">
        <v>6</v>
      </c>
      <c r="R184" s="13"/>
      <c r="S184" s="8">
        <v>3600</v>
      </c>
      <c r="T184" s="3"/>
    </row>
    <row r="185" spans="2:21" x14ac:dyDescent="0.25">
      <c r="B185" s="12" t="s">
        <v>7</v>
      </c>
      <c r="C185" s="13"/>
      <c r="D185" s="8">
        <v>60000</v>
      </c>
      <c r="E185" s="3"/>
      <c r="G185" s="12" t="s">
        <v>7</v>
      </c>
      <c r="H185" s="13"/>
      <c r="I185" s="8">
        <v>56000</v>
      </c>
      <c r="J185" s="3"/>
      <c r="L185" s="12" t="s">
        <v>7</v>
      </c>
      <c r="M185" s="13"/>
      <c r="N185" s="8">
        <v>45000</v>
      </c>
      <c r="O185" s="3"/>
      <c r="Q185" s="12" t="s">
        <v>7</v>
      </c>
      <c r="R185" s="13"/>
      <c r="S185" s="8">
        <v>50000</v>
      </c>
      <c r="T185" s="3"/>
    </row>
    <row r="186" spans="2:21" x14ac:dyDescent="0.25">
      <c r="B186" s="12" t="s">
        <v>8</v>
      </c>
      <c r="C186" s="13"/>
      <c r="D186" s="45">
        <v>10000</v>
      </c>
      <c r="E186" s="8"/>
      <c r="G186" s="12" t="s">
        <v>8</v>
      </c>
      <c r="H186" s="13"/>
      <c r="I186" s="45">
        <v>20000</v>
      </c>
      <c r="J186" s="8"/>
      <c r="L186" s="12" t="s">
        <v>8</v>
      </c>
      <c r="M186" s="13"/>
      <c r="O186" s="8"/>
      <c r="Q186" s="12" t="s">
        <v>8</v>
      </c>
      <c r="R186" s="13"/>
      <c r="T186" s="8"/>
    </row>
    <row r="187" spans="2:21" x14ac:dyDescent="0.25">
      <c r="B187" s="12" t="s">
        <v>9</v>
      </c>
      <c r="C187" s="13"/>
      <c r="D187" s="8"/>
      <c r="E187" s="3"/>
      <c r="G187" s="12" t="s">
        <v>9</v>
      </c>
      <c r="H187" s="13"/>
      <c r="I187" s="8"/>
      <c r="J187" s="3"/>
      <c r="L187" s="12" t="s">
        <v>9</v>
      </c>
      <c r="M187" s="13"/>
      <c r="N187" s="8"/>
      <c r="O187" s="3"/>
      <c r="Q187" s="12" t="s">
        <v>9</v>
      </c>
      <c r="R187" s="13"/>
      <c r="S187" s="8"/>
      <c r="T187" s="3"/>
    </row>
    <row r="188" spans="2:21" x14ac:dyDescent="0.25">
      <c r="B188" s="12" t="s">
        <v>35</v>
      </c>
      <c r="C188" s="13"/>
      <c r="D188" s="8">
        <v>16000</v>
      </c>
      <c r="E188" s="3"/>
      <c r="G188" s="12" t="s">
        <v>35</v>
      </c>
      <c r="H188" s="13"/>
      <c r="I188" s="8">
        <v>8700</v>
      </c>
      <c r="J188" s="3"/>
      <c r="L188" s="12" t="s">
        <v>35</v>
      </c>
      <c r="M188" s="13"/>
      <c r="N188" s="8">
        <v>9200</v>
      </c>
      <c r="O188" s="3"/>
      <c r="Q188" s="12" t="s">
        <v>35</v>
      </c>
      <c r="R188" s="13"/>
      <c r="S188" s="8">
        <v>16600</v>
      </c>
      <c r="T188" s="3"/>
    </row>
    <row r="189" spans="2:21" x14ac:dyDescent="0.25">
      <c r="B189" s="12"/>
      <c r="C189" s="13"/>
      <c r="D189" s="3" t="s">
        <v>33</v>
      </c>
      <c r="E189" s="3" t="s">
        <v>34</v>
      </c>
      <c r="G189" s="12"/>
      <c r="H189" s="13"/>
      <c r="I189" s="3" t="s">
        <v>33</v>
      </c>
      <c r="J189" s="3" t="s">
        <v>34</v>
      </c>
      <c r="L189" s="12"/>
      <c r="M189" s="13"/>
      <c r="N189" s="3" t="s">
        <v>33</v>
      </c>
      <c r="O189" s="3" t="s">
        <v>34</v>
      </c>
      <c r="Q189" s="12"/>
      <c r="R189" s="13"/>
      <c r="S189" s="3" t="s">
        <v>33</v>
      </c>
      <c r="T189" s="3" t="s">
        <v>34</v>
      </c>
    </row>
    <row r="190" spans="2:21" x14ac:dyDescent="0.25">
      <c r="B190" s="12" t="s">
        <v>11</v>
      </c>
      <c r="C190" s="13"/>
      <c r="D190" s="3">
        <v>3200</v>
      </c>
      <c r="E190" s="9"/>
      <c r="G190" s="12" t="s">
        <v>11</v>
      </c>
      <c r="H190" s="13"/>
      <c r="I190" s="3"/>
      <c r="J190" s="9"/>
      <c r="L190" s="12" t="s">
        <v>11</v>
      </c>
      <c r="M190" s="13"/>
      <c r="N190" s="3">
        <v>1000</v>
      </c>
      <c r="O190" s="9"/>
      <c r="Q190" s="12" t="s">
        <v>11</v>
      </c>
      <c r="R190" s="13"/>
      <c r="S190" s="3"/>
      <c r="T190" s="9"/>
    </row>
    <row r="191" spans="2:21" x14ac:dyDescent="0.25">
      <c r="B191" s="18" t="s">
        <v>24</v>
      </c>
      <c r="C191" s="13"/>
      <c r="D191" s="3"/>
      <c r="E191" s="9">
        <v>5000</v>
      </c>
      <c r="G191" s="18" t="s">
        <v>24</v>
      </c>
      <c r="H191" s="13"/>
      <c r="I191" s="3"/>
      <c r="J191" s="9">
        <v>5000</v>
      </c>
      <c r="L191" s="18" t="s">
        <v>24</v>
      </c>
      <c r="M191" s="13"/>
      <c r="N191" s="3"/>
      <c r="O191" s="9">
        <v>5000</v>
      </c>
      <c r="Q191" s="18" t="s">
        <v>24</v>
      </c>
      <c r="R191" s="13"/>
      <c r="S191" s="3"/>
      <c r="T191" s="9">
        <v>5000</v>
      </c>
    </row>
    <row r="192" spans="2:21" x14ac:dyDescent="0.25">
      <c r="B192" s="18" t="s">
        <v>25</v>
      </c>
      <c r="C192" s="13"/>
      <c r="D192" s="3"/>
      <c r="E192" s="9">
        <v>54000</v>
      </c>
      <c r="G192" s="18" t="s">
        <v>25</v>
      </c>
      <c r="H192" s="13"/>
      <c r="I192" s="3"/>
      <c r="J192" s="9">
        <v>54000</v>
      </c>
      <c r="L192" s="18" t="s">
        <v>25</v>
      </c>
      <c r="M192" s="13"/>
      <c r="N192" s="3"/>
      <c r="O192" s="9">
        <v>54000</v>
      </c>
      <c r="Q192" s="18" t="s">
        <v>25</v>
      </c>
      <c r="R192" s="13"/>
      <c r="S192" s="3"/>
      <c r="T192" s="9">
        <v>54000</v>
      </c>
    </row>
    <row r="193" spans="2:20" x14ac:dyDescent="0.25">
      <c r="B193" s="18" t="s">
        <v>26</v>
      </c>
      <c r="C193" s="13"/>
      <c r="D193" s="3"/>
      <c r="E193" s="9">
        <v>8000</v>
      </c>
      <c r="G193" s="18" t="s">
        <v>26</v>
      </c>
      <c r="H193" s="13"/>
      <c r="I193" s="3"/>
      <c r="J193" s="9">
        <v>8000</v>
      </c>
      <c r="L193" s="18" t="s">
        <v>26</v>
      </c>
      <c r="M193" s="13"/>
      <c r="N193" s="3"/>
      <c r="O193" s="9">
        <v>8000</v>
      </c>
      <c r="Q193" s="18" t="s">
        <v>26</v>
      </c>
      <c r="R193" s="13"/>
      <c r="S193" s="3"/>
      <c r="T193" s="9">
        <v>25000</v>
      </c>
    </row>
    <row r="194" spans="2:20" x14ac:dyDescent="0.25">
      <c r="B194" s="18" t="s">
        <v>15</v>
      </c>
      <c r="C194" s="13"/>
      <c r="D194" s="3"/>
      <c r="E194" s="9"/>
      <c r="G194" s="18" t="s">
        <v>15</v>
      </c>
      <c r="H194" s="13"/>
      <c r="I194" s="3"/>
      <c r="J194" s="9"/>
      <c r="L194" s="18" t="s">
        <v>15</v>
      </c>
      <c r="M194" s="13"/>
      <c r="N194" s="3"/>
      <c r="O194" s="9"/>
      <c r="Q194" s="18" t="s">
        <v>15</v>
      </c>
      <c r="R194" s="13"/>
      <c r="S194" s="3"/>
      <c r="T194" s="9">
        <v>110200</v>
      </c>
    </row>
    <row r="195" spans="2:20" x14ac:dyDescent="0.25">
      <c r="B195" s="12" t="s">
        <v>16</v>
      </c>
      <c r="C195" s="13"/>
      <c r="D195" s="3"/>
      <c r="E195" s="9"/>
      <c r="G195" s="12" t="s">
        <v>16</v>
      </c>
      <c r="H195" s="13"/>
      <c r="I195" s="3"/>
      <c r="J195" s="9"/>
      <c r="L195" s="12" t="s">
        <v>16</v>
      </c>
      <c r="M195" s="13"/>
      <c r="N195" s="3"/>
      <c r="O195" s="9"/>
      <c r="Q195" s="12" t="s">
        <v>16</v>
      </c>
      <c r="R195" s="13"/>
      <c r="S195" s="3"/>
      <c r="T195" s="9">
        <v>36100</v>
      </c>
    </row>
    <row r="196" spans="2:20" x14ac:dyDescent="0.25">
      <c r="B196" s="12" t="s">
        <v>17</v>
      </c>
      <c r="C196" s="13"/>
      <c r="D196" s="3"/>
      <c r="E196" s="9">
        <v>95000</v>
      </c>
      <c r="G196" s="12" t="s">
        <v>17</v>
      </c>
      <c r="H196" s="13"/>
      <c r="I196" s="3"/>
      <c r="J196" s="9"/>
      <c r="L196" s="12" t="s">
        <v>17</v>
      </c>
      <c r="M196" s="13"/>
      <c r="N196" s="3"/>
      <c r="O196" s="9"/>
      <c r="Q196" s="12" t="s">
        <v>17</v>
      </c>
      <c r="R196" s="13"/>
      <c r="S196" s="3"/>
      <c r="T196" s="9"/>
    </row>
    <row r="197" spans="2:20" x14ac:dyDescent="0.25">
      <c r="B197" s="12" t="s">
        <v>18</v>
      </c>
      <c r="C197" s="13"/>
      <c r="D197" s="3"/>
      <c r="E197" s="9">
        <v>30000</v>
      </c>
      <c r="G197" s="12" t="s">
        <v>18</v>
      </c>
      <c r="H197" s="13"/>
      <c r="I197" s="3"/>
      <c r="J197" s="9">
        <v>64200</v>
      </c>
      <c r="L197" s="12" t="s">
        <v>18</v>
      </c>
      <c r="M197" s="13"/>
      <c r="N197" s="3"/>
      <c r="O197" s="9"/>
      <c r="Q197" s="12" t="s">
        <v>18</v>
      </c>
      <c r="R197" s="13"/>
      <c r="S197" s="3"/>
      <c r="T197" s="9"/>
    </row>
    <row r="198" spans="2:20" x14ac:dyDescent="0.25">
      <c r="B198" s="12" t="s">
        <v>19</v>
      </c>
      <c r="C198" s="13"/>
      <c r="D198" s="3"/>
      <c r="G198" s="12" t="s">
        <v>19</v>
      </c>
      <c r="H198" s="13"/>
      <c r="I198" s="3"/>
      <c r="L198" s="12" t="s">
        <v>19</v>
      </c>
      <c r="M198" s="13"/>
      <c r="N198" s="3"/>
      <c r="Q198" s="12" t="s">
        <v>19</v>
      </c>
      <c r="R198" s="13"/>
      <c r="S198" s="3"/>
    </row>
    <row r="199" spans="2:20" x14ac:dyDescent="0.25">
      <c r="B199" s="12" t="s">
        <v>20</v>
      </c>
      <c r="C199" s="13"/>
      <c r="D199" s="3"/>
      <c r="E199" s="9">
        <v>196000</v>
      </c>
      <c r="G199" s="12" t="s">
        <v>20</v>
      </c>
      <c r="H199" s="13"/>
      <c r="I199" s="3"/>
      <c r="J199" s="9"/>
      <c r="L199" s="12" t="s">
        <v>20</v>
      </c>
      <c r="M199" s="13"/>
      <c r="N199" s="3"/>
      <c r="O199" s="9"/>
      <c r="Q199" s="12" t="s">
        <v>20</v>
      </c>
      <c r="R199" s="13"/>
      <c r="S199" s="3"/>
      <c r="T199" s="9"/>
    </row>
    <row r="200" spans="2:20" x14ac:dyDescent="0.25">
      <c r="B200" s="12" t="s">
        <v>21</v>
      </c>
      <c r="C200" s="13"/>
      <c r="D200" s="3"/>
      <c r="E200" s="9"/>
      <c r="G200" s="12" t="s">
        <v>21</v>
      </c>
      <c r="H200" s="13"/>
      <c r="I200" s="3"/>
      <c r="J200" s="9"/>
      <c r="L200" s="12" t="s">
        <v>21</v>
      </c>
      <c r="M200" s="13"/>
      <c r="N200" s="3"/>
      <c r="O200" s="9"/>
      <c r="Q200" s="12" t="s">
        <v>21</v>
      </c>
      <c r="R200" s="13"/>
      <c r="S200" s="3"/>
      <c r="T200" s="9"/>
    </row>
    <row r="201" spans="2:20" x14ac:dyDescent="0.25">
      <c r="B201" s="12" t="s">
        <v>22</v>
      </c>
      <c r="C201" s="13"/>
      <c r="D201" s="3"/>
      <c r="E201" s="9"/>
      <c r="G201" s="12" t="s">
        <v>22</v>
      </c>
      <c r="H201" s="13"/>
      <c r="I201" s="3"/>
      <c r="J201" s="9"/>
      <c r="L201" s="12" t="s">
        <v>22</v>
      </c>
      <c r="M201" s="13"/>
      <c r="N201" s="3"/>
      <c r="O201" s="9"/>
      <c r="Q201" s="12" t="s">
        <v>22</v>
      </c>
      <c r="R201" s="13"/>
      <c r="S201" s="3"/>
      <c r="T201" s="9"/>
    </row>
    <row r="202" spans="2:20" x14ac:dyDescent="0.25">
      <c r="B202" s="12" t="s">
        <v>23</v>
      </c>
      <c r="C202" s="13"/>
      <c r="D202" s="3"/>
      <c r="E202" s="9"/>
      <c r="G202" s="12" t="s">
        <v>23</v>
      </c>
      <c r="H202" s="13"/>
      <c r="I202" s="3"/>
      <c r="J202" s="9"/>
      <c r="L202" s="12" t="s">
        <v>23</v>
      </c>
      <c r="M202" s="13"/>
      <c r="N202" s="3"/>
      <c r="O202" s="9"/>
      <c r="Q202" s="12" t="s">
        <v>23</v>
      </c>
      <c r="R202" s="13"/>
      <c r="S202" s="3"/>
      <c r="T202" s="9"/>
    </row>
    <row r="203" spans="2:20" x14ac:dyDescent="0.25">
      <c r="B203" s="12" t="s">
        <v>12</v>
      </c>
      <c r="C203" s="13"/>
      <c r="D203" s="3"/>
      <c r="E203" s="9">
        <v>51133</v>
      </c>
      <c r="G203" s="12" t="s">
        <v>12</v>
      </c>
      <c r="H203" s="13"/>
      <c r="I203" s="3"/>
      <c r="J203" s="9"/>
      <c r="L203" s="12" t="s">
        <v>12</v>
      </c>
      <c r="M203" s="13"/>
      <c r="N203" s="3"/>
      <c r="O203" s="9"/>
      <c r="Q203" s="12" t="s">
        <v>12</v>
      </c>
      <c r="R203" s="13"/>
      <c r="S203" s="3"/>
      <c r="T203" s="9"/>
    </row>
    <row r="204" spans="2:20" x14ac:dyDescent="0.25">
      <c r="B204" s="12" t="s">
        <v>13</v>
      </c>
      <c r="C204" s="13"/>
      <c r="D204" s="3"/>
      <c r="E204" s="9"/>
      <c r="G204" s="12" t="s">
        <v>13</v>
      </c>
      <c r="H204" s="13"/>
      <c r="I204" s="3"/>
      <c r="J204" s="9"/>
      <c r="L204" s="12" t="s">
        <v>13</v>
      </c>
      <c r="M204" s="13"/>
      <c r="N204" s="3"/>
      <c r="O204" s="9"/>
      <c r="Q204" s="12" t="s">
        <v>13</v>
      </c>
      <c r="R204" s="13"/>
      <c r="S204" s="3"/>
      <c r="T204" s="9"/>
    </row>
    <row r="205" spans="2:20" x14ac:dyDescent="0.25">
      <c r="B205" s="12" t="s">
        <v>14</v>
      </c>
      <c r="C205" s="13"/>
      <c r="D205" s="3"/>
      <c r="E205" s="9"/>
      <c r="G205" s="12" t="s">
        <v>14</v>
      </c>
      <c r="H205" s="13"/>
      <c r="I205" s="3"/>
      <c r="J205" s="9"/>
      <c r="L205" s="12" t="s">
        <v>14</v>
      </c>
      <c r="M205" s="13"/>
      <c r="N205" s="3"/>
      <c r="O205" s="9">
        <v>40000</v>
      </c>
      <c r="Q205" s="12" t="s">
        <v>14</v>
      </c>
      <c r="R205" s="13"/>
      <c r="S205" s="3"/>
      <c r="T205" s="9"/>
    </row>
    <row r="206" spans="2:20" x14ac:dyDescent="0.25">
      <c r="B206" s="12" t="s">
        <v>102</v>
      </c>
      <c r="C206" s="13"/>
      <c r="D206" s="3"/>
      <c r="E206" s="9"/>
      <c r="G206" s="12" t="s">
        <v>102</v>
      </c>
      <c r="H206" s="13"/>
      <c r="I206" s="3"/>
      <c r="J206" s="9"/>
      <c r="L206" s="12" t="s">
        <v>102</v>
      </c>
      <c r="M206" s="13"/>
      <c r="N206" s="3"/>
      <c r="O206" s="9"/>
      <c r="Q206" s="12" t="s">
        <v>102</v>
      </c>
      <c r="R206" s="13"/>
      <c r="S206" s="3"/>
      <c r="T206" s="9"/>
    </row>
    <row r="207" spans="2:20" x14ac:dyDescent="0.25">
      <c r="B207" s="12" t="s">
        <v>31</v>
      </c>
      <c r="C207" s="13"/>
      <c r="D207" s="3"/>
      <c r="E207" s="9"/>
      <c r="G207" s="12" t="s">
        <v>31</v>
      </c>
      <c r="H207" s="13"/>
      <c r="I207" s="3" t="s">
        <v>127</v>
      </c>
      <c r="J207" s="9">
        <v>42500</v>
      </c>
      <c r="L207" s="12" t="s">
        <v>31</v>
      </c>
      <c r="M207" s="13"/>
      <c r="N207" s="3" t="s">
        <v>60</v>
      </c>
      <c r="O207" s="9">
        <v>19500</v>
      </c>
      <c r="Q207" s="12" t="s">
        <v>31</v>
      </c>
      <c r="R207" s="13"/>
      <c r="S207" s="3"/>
      <c r="T207" s="9"/>
    </row>
    <row r="208" spans="2:20" x14ac:dyDescent="0.25">
      <c r="B208" s="12" t="s">
        <v>32</v>
      </c>
      <c r="C208" s="13"/>
      <c r="D208" s="3"/>
      <c r="E208" s="9"/>
      <c r="G208" s="12" t="s">
        <v>32</v>
      </c>
      <c r="H208" s="13"/>
      <c r="I208" s="3"/>
      <c r="J208" s="9"/>
      <c r="L208" s="12" t="s">
        <v>32</v>
      </c>
      <c r="M208" s="13"/>
      <c r="N208" s="46" t="s">
        <v>130</v>
      </c>
      <c r="O208" s="9">
        <v>40000</v>
      </c>
      <c r="Q208" s="12" t="s">
        <v>32</v>
      </c>
      <c r="R208" s="13"/>
      <c r="S208" s="3"/>
      <c r="T208" s="9"/>
    </row>
    <row r="209" spans="2:21" x14ac:dyDescent="0.25">
      <c r="B209" s="14"/>
      <c r="C209" s="15"/>
      <c r="D209" s="3" t="s">
        <v>29</v>
      </c>
      <c r="E209" s="3"/>
      <c r="G209" s="14"/>
      <c r="H209" s="15"/>
      <c r="I209" s="3" t="s">
        <v>29</v>
      </c>
      <c r="J209" s="3"/>
      <c r="L209" s="14"/>
      <c r="M209" s="15"/>
      <c r="N209" s="3" t="s">
        <v>29</v>
      </c>
      <c r="O209" s="3"/>
      <c r="Q209" s="14"/>
      <c r="R209" s="15"/>
      <c r="S209" s="3" t="s">
        <v>29</v>
      </c>
      <c r="T209" s="3"/>
    </row>
    <row r="210" spans="2:21" ht="15.75" thickBot="1" x14ac:dyDescent="0.3">
      <c r="B210" s="16" t="s">
        <v>28</v>
      </c>
      <c r="C210" s="17"/>
      <c r="D210" s="10">
        <f t="shared" ref="D210" si="0">SUM(D178:D188)</f>
        <v>299900</v>
      </c>
      <c r="E210" s="4">
        <f t="shared" ref="E210" si="1">SUM(E191:E208)</f>
        <v>439133</v>
      </c>
      <c r="G210" s="16" t="s">
        <v>28</v>
      </c>
      <c r="H210" s="17"/>
      <c r="I210" s="10">
        <f t="shared" ref="I210" si="2">SUM(I178:I188)</f>
        <v>290300</v>
      </c>
      <c r="J210" s="4">
        <f t="shared" ref="J210" si="3">SUM(J191:J208)</f>
        <v>173700</v>
      </c>
      <c r="L210" s="16" t="s">
        <v>28</v>
      </c>
      <c r="M210" s="17"/>
      <c r="N210" s="10">
        <f t="shared" ref="N210" si="4">SUM(N178:N188)</f>
        <v>299100</v>
      </c>
      <c r="O210" s="4">
        <f t="shared" ref="O210" si="5">SUM(O191:O208)</f>
        <v>166500</v>
      </c>
      <c r="Q210" s="16" t="s">
        <v>28</v>
      </c>
      <c r="R210" s="17"/>
      <c r="S210" s="10">
        <f>SUM(S178:S188)</f>
        <v>197150</v>
      </c>
      <c r="T210" s="4">
        <f>SUM(T191:T208)</f>
        <v>230300</v>
      </c>
    </row>
    <row r="211" spans="2:21" ht="15.75" thickTop="1" x14ac:dyDescent="0.25">
      <c r="E211" t="s">
        <v>28</v>
      </c>
      <c r="F211" s="11">
        <f t="shared" ref="F211" si="6">D210-E210</f>
        <v>-139233</v>
      </c>
      <c r="J211" t="s">
        <v>28</v>
      </c>
      <c r="K211" s="11">
        <f t="shared" ref="K211" si="7">I210-J210</f>
        <v>116600</v>
      </c>
      <c r="O211" t="s">
        <v>28</v>
      </c>
      <c r="P211" s="11">
        <f t="shared" ref="P211" si="8">N210-O210</f>
        <v>132600</v>
      </c>
      <c r="T211" t="s">
        <v>28</v>
      </c>
      <c r="U211" s="11">
        <f>S210-T210</f>
        <v>-33150</v>
      </c>
    </row>
    <row r="212" spans="2:21" ht="15.75" thickBot="1" x14ac:dyDescent="0.3"/>
    <row r="213" spans="2:21" ht="15.75" thickBot="1" x14ac:dyDescent="0.3">
      <c r="L213" s="48">
        <v>44984</v>
      </c>
      <c r="M213" s="49"/>
      <c r="N213" s="49"/>
      <c r="O213" s="50"/>
      <c r="P213" s="6"/>
      <c r="Q213" s="48">
        <v>44985</v>
      </c>
      <c r="R213" s="49"/>
      <c r="S213" s="49"/>
      <c r="T213" s="50"/>
      <c r="U213" s="6"/>
    </row>
    <row r="214" spans="2:21" ht="15.75" thickTop="1" x14ac:dyDescent="0.25">
      <c r="L214" s="19" t="s">
        <v>0</v>
      </c>
      <c r="M214" s="20"/>
      <c r="N214" s="7">
        <v>31000</v>
      </c>
      <c r="O214" s="2"/>
      <c r="Q214" s="19" t="s">
        <v>0</v>
      </c>
      <c r="R214" s="20"/>
      <c r="S214" s="7">
        <v>38000</v>
      </c>
      <c r="T214" s="2"/>
    </row>
    <row r="215" spans="2:21" x14ac:dyDescent="0.25">
      <c r="L215" s="12" t="s">
        <v>1</v>
      </c>
      <c r="M215" s="13"/>
      <c r="N215" s="8">
        <v>11000</v>
      </c>
      <c r="O215" s="3"/>
      <c r="Q215" s="12" t="s">
        <v>1</v>
      </c>
      <c r="R215" s="13"/>
      <c r="S215" s="8">
        <v>15000</v>
      </c>
      <c r="T215" s="3"/>
    </row>
    <row r="216" spans="2:21" x14ac:dyDescent="0.25">
      <c r="L216" s="12" t="s">
        <v>2</v>
      </c>
      <c r="M216" s="13"/>
      <c r="N216" s="8">
        <v>71000</v>
      </c>
      <c r="O216" s="3"/>
      <c r="Q216" s="12" t="s">
        <v>2</v>
      </c>
      <c r="R216" s="13"/>
      <c r="S216" s="8">
        <v>63600</v>
      </c>
      <c r="T216" s="3"/>
    </row>
    <row r="217" spans="2:21" x14ac:dyDescent="0.25">
      <c r="L217" s="12" t="s">
        <v>3</v>
      </c>
      <c r="M217" s="13"/>
      <c r="N217" s="8">
        <v>12000</v>
      </c>
      <c r="O217" s="3"/>
      <c r="Q217" s="12" t="s">
        <v>3</v>
      </c>
      <c r="R217" s="13"/>
      <c r="S217" s="8">
        <v>5000</v>
      </c>
      <c r="T217" s="3"/>
    </row>
    <row r="218" spans="2:21" x14ac:dyDescent="0.25">
      <c r="L218" s="12" t="s">
        <v>4</v>
      </c>
      <c r="M218" s="13"/>
      <c r="N218" s="8">
        <v>43000</v>
      </c>
      <c r="O218" s="3"/>
      <c r="Q218" s="12" t="s">
        <v>4</v>
      </c>
      <c r="R218" s="13"/>
      <c r="S218" s="8">
        <v>53000</v>
      </c>
      <c r="T218" s="3"/>
    </row>
    <row r="219" spans="2:21" x14ac:dyDescent="0.25">
      <c r="L219" s="12" t="s">
        <v>5</v>
      </c>
      <c r="M219" s="13"/>
      <c r="N219" s="8">
        <v>4000</v>
      </c>
      <c r="O219" s="3"/>
      <c r="Q219" s="12" t="s">
        <v>5</v>
      </c>
      <c r="R219" s="13"/>
      <c r="S219" s="8">
        <v>5300</v>
      </c>
      <c r="T219" s="3"/>
    </row>
    <row r="220" spans="2:21" x14ac:dyDescent="0.25">
      <c r="L220" s="12" t="s">
        <v>6</v>
      </c>
      <c r="M220" s="13"/>
      <c r="N220" s="8">
        <v>1000</v>
      </c>
      <c r="O220" s="3"/>
      <c r="Q220" s="12" t="s">
        <v>6</v>
      </c>
      <c r="R220" s="13"/>
      <c r="S220" s="8">
        <v>5400</v>
      </c>
      <c r="T220" s="3"/>
    </row>
    <row r="221" spans="2:21" x14ac:dyDescent="0.25">
      <c r="L221" s="12" t="s">
        <v>7</v>
      </c>
      <c r="M221" s="13"/>
      <c r="N221" s="8">
        <v>40000</v>
      </c>
      <c r="O221" s="3"/>
      <c r="Q221" s="12" t="s">
        <v>7</v>
      </c>
      <c r="R221" s="13"/>
      <c r="S221" s="8">
        <v>56000</v>
      </c>
      <c r="T221" s="3"/>
    </row>
    <row r="222" spans="2:21" x14ac:dyDescent="0.25">
      <c r="L222" s="12" t="s">
        <v>8</v>
      </c>
      <c r="M222" s="13"/>
      <c r="O222" s="8"/>
      <c r="Q222" s="12" t="s">
        <v>8</v>
      </c>
      <c r="R222" s="13"/>
      <c r="T222" s="8"/>
    </row>
    <row r="223" spans="2:21" x14ac:dyDescent="0.25">
      <c r="L223" s="12" t="s">
        <v>9</v>
      </c>
      <c r="M223" s="13" t="s">
        <v>131</v>
      </c>
      <c r="N223" s="8">
        <v>82000</v>
      </c>
      <c r="O223" s="3"/>
      <c r="Q223" s="12" t="s">
        <v>9</v>
      </c>
      <c r="R223" s="13"/>
      <c r="S223" s="8">
        <v>340560</v>
      </c>
      <c r="T223" s="3"/>
    </row>
    <row r="224" spans="2:21" x14ac:dyDescent="0.25">
      <c r="L224" s="12" t="s">
        <v>35</v>
      </c>
      <c r="M224" s="13"/>
      <c r="N224" s="8">
        <v>9000</v>
      </c>
      <c r="O224" s="3"/>
      <c r="Q224" s="12" t="s">
        <v>35</v>
      </c>
      <c r="R224" s="13"/>
      <c r="S224" s="8">
        <v>8000</v>
      </c>
      <c r="T224" s="3"/>
    </row>
    <row r="225" spans="12:22" x14ac:dyDescent="0.25">
      <c r="L225" s="12"/>
      <c r="M225" s="13"/>
      <c r="N225" s="3" t="s">
        <v>33</v>
      </c>
      <c r="O225" s="3" t="s">
        <v>34</v>
      </c>
      <c r="Q225" s="12"/>
      <c r="R225" s="13"/>
      <c r="S225" s="3" t="s">
        <v>33</v>
      </c>
      <c r="T225" s="3" t="s">
        <v>34</v>
      </c>
    </row>
    <row r="226" spans="12:22" x14ac:dyDescent="0.25">
      <c r="L226" s="12" t="s">
        <v>11</v>
      </c>
      <c r="M226" s="13"/>
      <c r="N226" s="3">
        <v>8400</v>
      </c>
      <c r="O226" s="9"/>
      <c r="Q226" s="12" t="s">
        <v>11</v>
      </c>
      <c r="R226" s="13"/>
      <c r="S226" s="3">
        <v>2800</v>
      </c>
      <c r="T226" s="9"/>
    </row>
    <row r="227" spans="12:22" x14ac:dyDescent="0.25">
      <c r="L227" s="18" t="s">
        <v>24</v>
      </c>
      <c r="M227" s="13"/>
      <c r="N227" s="3"/>
      <c r="O227" s="9">
        <v>5000</v>
      </c>
      <c r="Q227" s="18" t="s">
        <v>24</v>
      </c>
      <c r="R227" s="13"/>
      <c r="S227" s="3"/>
      <c r="T227" s="9">
        <v>5000</v>
      </c>
    </row>
    <row r="228" spans="12:22" x14ac:dyDescent="0.25">
      <c r="L228" s="18" t="s">
        <v>25</v>
      </c>
      <c r="M228" s="13"/>
      <c r="N228" s="3"/>
      <c r="O228" s="9">
        <v>54000</v>
      </c>
      <c r="Q228" s="18" t="s">
        <v>25</v>
      </c>
      <c r="R228" s="13"/>
      <c r="S228" s="3"/>
      <c r="T228" s="9">
        <v>54000</v>
      </c>
    </row>
    <row r="229" spans="12:22" x14ac:dyDescent="0.25">
      <c r="L229" s="18" t="s">
        <v>26</v>
      </c>
      <c r="M229" s="13"/>
      <c r="N229" s="3"/>
      <c r="O229" s="9">
        <v>8000</v>
      </c>
      <c r="Q229" s="18" t="s">
        <v>26</v>
      </c>
      <c r="R229" s="13"/>
      <c r="S229" s="3"/>
      <c r="T229" s="9"/>
    </row>
    <row r="230" spans="12:22" x14ac:dyDescent="0.25">
      <c r="L230" s="18" t="s">
        <v>15</v>
      </c>
      <c r="M230" s="13"/>
      <c r="N230" s="3"/>
      <c r="O230" s="9"/>
      <c r="Q230" s="18" t="s">
        <v>15</v>
      </c>
      <c r="R230" s="13"/>
      <c r="S230" s="3"/>
      <c r="T230" s="9"/>
    </row>
    <row r="231" spans="12:22" x14ac:dyDescent="0.25">
      <c r="L231" s="12" t="s">
        <v>16</v>
      </c>
      <c r="M231" s="13"/>
      <c r="N231" s="3"/>
      <c r="O231" s="9"/>
      <c r="Q231" s="12" t="s">
        <v>16</v>
      </c>
      <c r="R231" s="13"/>
      <c r="S231" s="3"/>
      <c r="T231" s="9"/>
      <c r="V231" t="s">
        <v>39</v>
      </c>
    </row>
    <row r="232" spans="12:22" x14ac:dyDescent="0.25">
      <c r="L232" s="12" t="s">
        <v>17</v>
      </c>
      <c r="M232" s="13"/>
      <c r="N232" s="3"/>
      <c r="O232" s="9"/>
      <c r="Q232" s="12" t="s">
        <v>17</v>
      </c>
      <c r="R232" s="13"/>
      <c r="S232" s="3"/>
      <c r="T232" s="9"/>
    </row>
    <row r="233" spans="12:22" x14ac:dyDescent="0.25">
      <c r="L233" s="12" t="s">
        <v>18</v>
      </c>
      <c r="M233" s="13"/>
      <c r="N233" s="3"/>
      <c r="O233" s="9"/>
      <c r="Q233" s="12" t="s">
        <v>18</v>
      </c>
      <c r="R233" s="13"/>
      <c r="S233" s="3"/>
      <c r="T233" s="9"/>
    </row>
    <row r="234" spans="12:22" x14ac:dyDescent="0.25">
      <c r="L234" s="12" t="s">
        <v>19</v>
      </c>
      <c r="M234" s="13"/>
      <c r="N234" s="3"/>
      <c r="Q234" s="12" t="s">
        <v>19</v>
      </c>
      <c r="R234" s="13"/>
      <c r="S234" s="3"/>
    </row>
    <row r="235" spans="12:22" x14ac:dyDescent="0.25">
      <c r="L235" s="12" t="s">
        <v>20</v>
      </c>
      <c r="M235" s="13"/>
      <c r="N235" s="3"/>
      <c r="O235" s="9"/>
      <c r="Q235" s="12" t="s">
        <v>20</v>
      </c>
      <c r="R235" s="13"/>
      <c r="S235" s="3"/>
      <c r="T235" s="9">
        <v>50600</v>
      </c>
    </row>
    <row r="236" spans="12:22" x14ac:dyDescent="0.25">
      <c r="L236" s="12" t="s">
        <v>21</v>
      </c>
      <c r="M236" s="13"/>
      <c r="N236" s="3"/>
      <c r="O236" s="9"/>
      <c r="Q236" s="12" t="s">
        <v>21</v>
      </c>
      <c r="R236" s="13"/>
      <c r="S236" s="3"/>
      <c r="T236" s="9"/>
    </row>
    <row r="237" spans="12:22" x14ac:dyDescent="0.25">
      <c r="L237" s="12" t="s">
        <v>22</v>
      </c>
      <c r="M237" s="13"/>
      <c r="N237" s="3"/>
      <c r="O237" s="9"/>
      <c r="Q237" s="12" t="s">
        <v>22</v>
      </c>
      <c r="R237" s="13"/>
      <c r="S237" s="3"/>
      <c r="T237" s="9"/>
    </row>
    <row r="238" spans="12:22" x14ac:dyDescent="0.25">
      <c r="L238" s="12" t="s">
        <v>23</v>
      </c>
      <c r="M238" s="13"/>
      <c r="N238" s="3"/>
      <c r="O238" s="9"/>
      <c r="Q238" s="12" t="s">
        <v>23</v>
      </c>
      <c r="R238" s="13"/>
      <c r="S238" s="3"/>
      <c r="T238" s="9"/>
    </row>
    <row r="239" spans="12:22" x14ac:dyDescent="0.25">
      <c r="L239" s="12" t="s">
        <v>12</v>
      </c>
      <c r="M239" s="13"/>
      <c r="N239" s="3"/>
      <c r="O239" s="9"/>
      <c r="Q239" s="12" t="s">
        <v>12</v>
      </c>
      <c r="R239" s="13"/>
      <c r="S239" s="3"/>
      <c r="T239" s="9"/>
    </row>
    <row r="240" spans="12:22" x14ac:dyDescent="0.25">
      <c r="L240" s="12" t="s">
        <v>13</v>
      </c>
      <c r="M240" s="13"/>
      <c r="N240" s="3"/>
      <c r="O240" s="9"/>
      <c r="Q240" s="12" t="s">
        <v>13</v>
      </c>
      <c r="R240" s="13"/>
      <c r="S240" s="3"/>
      <c r="T240" s="9"/>
    </row>
    <row r="241" spans="12:21" x14ac:dyDescent="0.25">
      <c r="L241" s="12" t="s">
        <v>14</v>
      </c>
      <c r="M241" s="13"/>
      <c r="N241" s="3"/>
      <c r="O241" s="9"/>
      <c r="Q241" s="12" t="s">
        <v>14</v>
      </c>
      <c r="R241" s="13"/>
      <c r="S241" s="3"/>
      <c r="T241" s="9"/>
    </row>
    <row r="242" spans="12:21" x14ac:dyDescent="0.25">
      <c r="L242" s="12" t="s">
        <v>102</v>
      </c>
      <c r="M242" s="13"/>
      <c r="N242" s="3"/>
      <c r="O242" s="9"/>
      <c r="Q242" s="12" t="s">
        <v>102</v>
      </c>
      <c r="R242" s="13"/>
      <c r="S242" s="3" t="s">
        <v>132</v>
      </c>
      <c r="T242" s="9">
        <v>287600</v>
      </c>
    </row>
    <row r="243" spans="12:21" x14ac:dyDescent="0.25">
      <c r="L243" s="12" t="s">
        <v>31</v>
      </c>
      <c r="M243" s="13"/>
      <c r="N243" s="3"/>
      <c r="O243" s="9"/>
      <c r="Q243" s="12" t="s">
        <v>31</v>
      </c>
      <c r="R243" s="13"/>
      <c r="S243" s="3" t="s">
        <v>105</v>
      </c>
      <c r="T243" s="9">
        <v>294490</v>
      </c>
    </row>
    <row r="244" spans="12:21" x14ac:dyDescent="0.25">
      <c r="L244" s="12" t="s">
        <v>32</v>
      </c>
      <c r="M244" s="13"/>
      <c r="N244" s="3" t="s">
        <v>127</v>
      </c>
      <c r="O244" s="9">
        <v>42500</v>
      </c>
      <c r="Q244" s="12" t="s">
        <v>32</v>
      </c>
      <c r="R244" s="13"/>
      <c r="S244" s="3" t="s">
        <v>104</v>
      </c>
      <c r="T244" s="9">
        <v>165410</v>
      </c>
    </row>
    <row r="245" spans="12:21" x14ac:dyDescent="0.25">
      <c r="L245" s="14"/>
      <c r="M245" s="15"/>
      <c r="N245" s="3" t="s">
        <v>29</v>
      </c>
      <c r="O245" s="3"/>
      <c r="Q245" s="14"/>
      <c r="R245" s="15"/>
      <c r="S245" s="3" t="s">
        <v>29</v>
      </c>
      <c r="T245" s="3"/>
    </row>
    <row r="246" spans="12:21" ht="15.75" thickBot="1" x14ac:dyDescent="0.3">
      <c r="L246" s="16" t="s">
        <v>28</v>
      </c>
      <c r="M246" s="17"/>
      <c r="N246" s="10">
        <f>SUM(N214:N224)</f>
        <v>304000</v>
      </c>
      <c r="O246" s="4">
        <f>SUM(O227:O244)</f>
        <v>109500</v>
      </c>
      <c r="Q246" s="16" t="s">
        <v>28</v>
      </c>
      <c r="R246" s="17"/>
      <c r="S246" s="10">
        <f>SUM(S214:S224)</f>
        <v>589860</v>
      </c>
      <c r="T246" s="4">
        <f>SUM(T227:T244)</f>
        <v>857100</v>
      </c>
    </row>
    <row r="247" spans="12:21" ht="15.75" thickTop="1" x14ac:dyDescent="0.25">
      <c r="O247" t="s">
        <v>28</v>
      </c>
      <c r="P247" s="11">
        <f>N246-O246</f>
        <v>194500</v>
      </c>
      <c r="T247" t="s">
        <v>28</v>
      </c>
      <c r="U247" s="11">
        <f>S246-T246</f>
        <v>-267240</v>
      </c>
    </row>
  </sheetData>
  <mergeCells count="26">
    <mergeCell ref="Q213:T213"/>
    <mergeCell ref="L213:O213"/>
    <mergeCell ref="B71:E71"/>
    <mergeCell ref="G71:J71"/>
    <mergeCell ref="L71:O71"/>
    <mergeCell ref="Q71:T71"/>
    <mergeCell ref="B106:E106"/>
    <mergeCell ref="G106:J106"/>
    <mergeCell ref="L106:O106"/>
    <mergeCell ref="Q106:T106"/>
    <mergeCell ref="B177:E177"/>
    <mergeCell ref="G177:J177"/>
    <mergeCell ref="L177:O177"/>
    <mergeCell ref="Q177:T177"/>
    <mergeCell ref="B141:E141"/>
    <mergeCell ref="G141:J141"/>
    <mergeCell ref="L141:O141"/>
    <mergeCell ref="Q141:T141"/>
    <mergeCell ref="B1:E1"/>
    <mergeCell ref="G1:J1"/>
    <mergeCell ref="L1:O1"/>
    <mergeCell ref="Q1:T1"/>
    <mergeCell ref="B36:E36"/>
    <mergeCell ref="G36:J36"/>
    <mergeCell ref="L36:O36"/>
    <mergeCell ref="Q36:T3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6D5D-CCB4-41D1-94E1-EA2E45ED3C74}">
  <dimension ref="A2:V253"/>
  <sheetViews>
    <sheetView topLeftCell="A199" zoomScale="55" zoomScaleNormal="55" workbookViewId="0">
      <selection activeCell="V6" sqref="V6"/>
    </sheetView>
  </sheetViews>
  <sheetFormatPr baseColWidth="10" defaultRowHeight="15" x14ac:dyDescent="0.25"/>
  <cols>
    <col min="4" max="4" width="16" customWidth="1"/>
    <col min="5" max="5" width="16.28515625" customWidth="1"/>
    <col min="6" max="6" width="16.42578125" customWidth="1"/>
    <col min="9" max="9" width="15.7109375" customWidth="1"/>
    <col min="10" max="10" width="16.85546875" customWidth="1"/>
    <col min="11" max="11" width="15.85546875" customWidth="1"/>
    <col min="14" max="14" width="16.7109375" customWidth="1"/>
    <col min="15" max="15" width="16.140625" customWidth="1"/>
    <col min="16" max="16" width="16.85546875" customWidth="1"/>
    <col min="19" max="19" width="16.28515625" customWidth="1"/>
    <col min="20" max="20" width="17" customWidth="1"/>
    <col min="21" max="21" width="16.28515625" customWidth="1"/>
    <col min="22" max="22" width="17.28515625" customWidth="1"/>
  </cols>
  <sheetData>
    <row r="2" spans="2:22" ht="15.75" thickBot="1" x14ac:dyDescent="0.3"/>
    <row r="3" spans="2:22" ht="15.75" thickBot="1" x14ac:dyDescent="0.3">
      <c r="B3" s="48">
        <v>44986</v>
      </c>
      <c r="C3" s="49"/>
      <c r="D3" s="49"/>
      <c r="E3" s="50"/>
      <c r="F3" s="6"/>
      <c r="G3" s="48">
        <v>44987</v>
      </c>
      <c r="H3" s="49"/>
      <c r="I3" s="49"/>
      <c r="J3" s="50"/>
      <c r="K3" s="6"/>
      <c r="L3" s="48">
        <v>44988</v>
      </c>
      <c r="M3" s="49"/>
      <c r="N3" s="49"/>
      <c r="O3" s="50"/>
      <c r="P3" s="6"/>
      <c r="Q3" s="48">
        <v>44989</v>
      </c>
      <c r="R3" s="49"/>
      <c r="S3" s="49"/>
      <c r="T3" s="50"/>
      <c r="U3" s="6"/>
    </row>
    <row r="4" spans="2:22" ht="15.75" thickTop="1" x14ac:dyDescent="0.25">
      <c r="B4" s="19" t="s">
        <v>0</v>
      </c>
      <c r="C4" s="20"/>
      <c r="D4" s="7">
        <v>62000</v>
      </c>
      <c r="E4" s="2"/>
      <c r="G4" s="19" t="s">
        <v>0</v>
      </c>
      <c r="H4" s="20"/>
      <c r="I4" s="7">
        <v>41000</v>
      </c>
      <c r="J4" s="2"/>
      <c r="L4" s="19" t="s">
        <v>0</v>
      </c>
      <c r="M4" s="20"/>
      <c r="N4" s="7">
        <v>60000</v>
      </c>
      <c r="O4" s="2"/>
      <c r="Q4" s="19" t="s">
        <v>0</v>
      </c>
      <c r="R4" s="20"/>
      <c r="S4" s="7">
        <v>28000</v>
      </c>
      <c r="T4" s="2"/>
      <c r="V4" s="11">
        <f>V9+F73+K73+P73+U73+U109+P109+K109+F109+F145+K145+P145+U145+U181+P181+K181+F181+F217+K217+P217+U217+U253+P253+K253+F253+U41+U37+P37+K37+F37</f>
        <v>1870459</v>
      </c>
    </row>
    <row r="5" spans="2:22" x14ac:dyDescent="0.25">
      <c r="B5" s="12" t="s">
        <v>1</v>
      </c>
      <c r="C5" s="13"/>
      <c r="D5" s="8">
        <v>28100</v>
      </c>
      <c r="E5" s="3"/>
      <c r="G5" s="12" t="s">
        <v>1</v>
      </c>
      <c r="H5" s="13"/>
      <c r="I5" s="8">
        <v>32200</v>
      </c>
      <c r="J5" s="3"/>
      <c r="L5" s="12" t="s">
        <v>1</v>
      </c>
      <c r="M5" s="13"/>
      <c r="N5" s="8">
        <v>41000</v>
      </c>
      <c r="O5" s="3"/>
      <c r="Q5" s="12" t="s">
        <v>1</v>
      </c>
      <c r="R5" s="13"/>
      <c r="S5" s="8">
        <v>18300</v>
      </c>
      <c r="T5" s="3"/>
    </row>
    <row r="6" spans="2:22" x14ac:dyDescent="0.25">
      <c r="B6" s="12" t="s">
        <v>2</v>
      </c>
      <c r="C6" s="13"/>
      <c r="D6" s="8">
        <v>96300</v>
      </c>
      <c r="E6" s="3"/>
      <c r="G6" s="12" t="s">
        <v>2</v>
      </c>
      <c r="H6" s="13"/>
      <c r="I6" s="8">
        <v>100000</v>
      </c>
      <c r="J6" s="3"/>
      <c r="L6" s="12" t="s">
        <v>2</v>
      </c>
      <c r="M6" s="13"/>
      <c r="N6" s="8">
        <v>101200</v>
      </c>
      <c r="O6" s="3"/>
      <c r="Q6" s="12" t="s">
        <v>2</v>
      </c>
      <c r="R6" s="13"/>
      <c r="S6" s="8">
        <v>40000</v>
      </c>
      <c r="T6" s="3"/>
    </row>
    <row r="7" spans="2:22" x14ac:dyDescent="0.25">
      <c r="B7" s="12" t="s">
        <v>3</v>
      </c>
      <c r="C7" s="13"/>
      <c r="D7" s="8">
        <v>9000</v>
      </c>
      <c r="E7" s="3"/>
      <c r="G7" s="12" t="s">
        <v>3</v>
      </c>
      <c r="H7" s="13"/>
      <c r="I7" s="8">
        <v>7000</v>
      </c>
      <c r="J7" s="3"/>
      <c r="L7" s="12" t="s">
        <v>3</v>
      </c>
      <c r="M7" s="13"/>
      <c r="N7" s="8">
        <v>5000</v>
      </c>
      <c r="O7" s="3"/>
      <c r="Q7" s="12" t="s">
        <v>3</v>
      </c>
      <c r="R7" s="13"/>
      <c r="S7" s="8">
        <v>6000</v>
      </c>
      <c r="T7" s="3"/>
    </row>
    <row r="8" spans="2:22" x14ac:dyDescent="0.25">
      <c r="B8" s="12" t="s">
        <v>4</v>
      </c>
      <c r="C8" s="13"/>
      <c r="D8" s="8">
        <v>47200</v>
      </c>
      <c r="E8" s="3"/>
      <c r="G8" s="12" t="s">
        <v>4</v>
      </c>
      <c r="H8" s="13"/>
      <c r="I8" s="8">
        <v>65000</v>
      </c>
      <c r="J8" s="3"/>
      <c r="L8" s="12" t="s">
        <v>4</v>
      </c>
      <c r="M8" s="13"/>
      <c r="N8" s="8">
        <v>75250</v>
      </c>
      <c r="O8" s="3"/>
      <c r="Q8" s="12" t="s">
        <v>4</v>
      </c>
      <c r="R8" s="13"/>
      <c r="S8" s="8">
        <v>49050</v>
      </c>
      <c r="T8" s="3"/>
    </row>
    <row r="9" spans="2:22" x14ac:dyDescent="0.25">
      <c r="B9" s="12" t="s">
        <v>5</v>
      </c>
      <c r="C9" s="13"/>
      <c r="D9" s="8">
        <v>4000</v>
      </c>
      <c r="E9" s="3"/>
      <c r="G9" s="12" t="s">
        <v>5</v>
      </c>
      <c r="H9" s="13"/>
      <c r="I9" s="8">
        <v>1700</v>
      </c>
      <c r="J9" s="3"/>
      <c r="L9" s="12" t="s">
        <v>5</v>
      </c>
      <c r="M9" s="13"/>
      <c r="N9" s="8">
        <v>4100</v>
      </c>
      <c r="O9" s="3"/>
      <c r="Q9" s="12" t="s">
        <v>5</v>
      </c>
      <c r="R9" s="13"/>
      <c r="S9" s="8">
        <v>2400</v>
      </c>
      <c r="T9" s="3"/>
    </row>
    <row r="10" spans="2:22" x14ac:dyDescent="0.25">
      <c r="B10" s="12" t="s">
        <v>6</v>
      </c>
      <c r="C10" s="13"/>
      <c r="D10" s="8">
        <v>8900</v>
      </c>
      <c r="E10" s="3"/>
      <c r="G10" s="12" t="s">
        <v>6</v>
      </c>
      <c r="H10" s="13"/>
      <c r="I10" s="8">
        <v>2500</v>
      </c>
      <c r="J10" s="3"/>
      <c r="L10" s="12" t="s">
        <v>6</v>
      </c>
      <c r="M10" s="13"/>
      <c r="N10" s="8">
        <v>8300</v>
      </c>
      <c r="O10" s="3"/>
      <c r="Q10" s="12" t="s">
        <v>6</v>
      </c>
      <c r="R10" s="13"/>
      <c r="S10" s="8">
        <v>500</v>
      </c>
      <c r="T10" s="3"/>
    </row>
    <row r="11" spans="2:22" x14ac:dyDescent="0.25">
      <c r="B11" s="12" t="s">
        <v>7</v>
      </c>
      <c r="C11" s="13"/>
      <c r="D11" s="8">
        <v>60000</v>
      </c>
      <c r="E11" s="3"/>
      <c r="G11" s="12" t="s">
        <v>7</v>
      </c>
      <c r="H11" s="13"/>
      <c r="I11" s="8">
        <v>65000</v>
      </c>
      <c r="J11" s="3"/>
      <c r="L11" s="12" t="s">
        <v>7</v>
      </c>
      <c r="M11" s="13"/>
      <c r="N11" s="8">
        <v>57000</v>
      </c>
      <c r="O11" s="3"/>
      <c r="Q11" s="12" t="s">
        <v>7</v>
      </c>
      <c r="R11" s="13"/>
      <c r="S11" s="8">
        <v>67000</v>
      </c>
      <c r="T11" s="3"/>
    </row>
    <row r="12" spans="2:22" x14ac:dyDescent="0.25">
      <c r="B12" s="12" t="s">
        <v>8</v>
      </c>
      <c r="C12" s="13"/>
      <c r="D12" s="45">
        <v>15000</v>
      </c>
      <c r="E12" s="8"/>
      <c r="G12" s="12" t="s">
        <v>8</v>
      </c>
      <c r="H12" s="13"/>
      <c r="J12" s="8"/>
      <c r="L12" s="12" t="s">
        <v>8</v>
      </c>
      <c r="M12" s="13"/>
      <c r="O12" s="8"/>
      <c r="Q12" s="12" t="s">
        <v>8</v>
      </c>
      <c r="R12" s="13"/>
      <c r="S12" s="45">
        <v>20000</v>
      </c>
      <c r="T12" s="8"/>
    </row>
    <row r="13" spans="2:22" x14ac:dyDescent="0.25">
      <c r="B13" s="12" t="s">
        <v>9</v>
      </c>
      <c r="C13" s="13"/>
      <c r="D13" s="8"/>
      <c r="E13" s="3"/>
      <c r="G13" s="12" t="s">
        <v>9</v>
      </c>
      <c r="H13" s="13"/>
      <c r="I13" s="8"/>
      <c r="J13" s="3"/>
      <c r="L13" s="12" t="s">
        <v>9</v>
      </c>
      <c r="M13" s="13"/>
      <c r="N13" s="8"/>
      <c r="O13" s="3"/>
      <c r="Q13" s="12" t="s">
        <v>9</v>
      </c>
      <c r="R13" s="13"/>
      <c r="S13" s="8"/>
      <c r="T13" s="3"/>
    </row>
    <row r="14" spans="2:22" x14ac:dyDescent="0.25">
      <c r="B14" s="12" t="s">
        <v>35</v>
      </c>
      <c r="C14" s="13"/>
      <c r="D14" s="8">
        <v>1800</v>
      </c>
      <c r="E14" s="3"/>
      <c r="G14" s="12" t="s">
        <v>35</v>
      </c>
      <c r="H14" s="13"/>
      <c r="I14" s="8">
        <v>4100</v>
      </c>
      <c r="J14" s="3"/>
      <c r="L14" s="12" t="s">
        <v>35</v>
      </c>
      <c r="M14" s="13"/>
      <c r="N14" s="8">
        <v>6000</v>
      </c>
      <c r="O14" s="3"/>
      <c r="Q14" s="12" t="s">
        <v>35</v>
      </c>
      <c r="R14" s="13"/>
      <c r="S14" s="8">
        <v>2800</v>
      </c>
      <c r="T14" s="3"/>
    </row>
    <row r="15" spans="2:22" x14ac:dyDescent="0.25">
      <c r="B15" s="12"/>
      <c r="C15" s="13"/>
      <c r="D15" s="3" t="s">
        <v>33</v>
      </c>
      <c r="E15" s="3" t="s">
        <v>34</v>
      </c>
      <c r="G15" s="12"/>
      <c r="H15" s="13"/>
      <c r="I15" s="3" t="s">
        <v>33</v>
      </c>
      <c r="J15" s="3" t="s">
        <v>34</v>
      </c>
      <c r="L15" s="12"/>
      <c r="M15" s="13"/>
      <c r="N15" s="3" t="s">
        <v>33</v>
      </c>
      <c r="O15" s="3" t="s">
        <v>34</v>
      </c>
      <c r="Q15" s="12"/>
      <c r="R15" s="13"/>
      <c r="S15" s="3" t="s">
        <v>33</v>
      </c>
      <c r="T15" s="3" t="s">
        <v>34</v>
      </c>
    </row>
    <row r="16" spans="2:22" x14ac:dyDescent="0.25">
      <c r="B16" s="12" t="s">
        <v>11</v>
      </c>
      <c r="C16" s="13"/>
      <c r="D16" s="3">
        <v>17900</v>
      </c>
      <c r="E16" s="9"/>
      <c r="G16" s="12" t="s">
        <v>11</v>
      </c>
      <c r="H16" s="13"/>
      <c r="I16" s="3">
        <v>13700</v>
      </c>
      <c r="J16" s="9"/>
      <c r="L16" s="12" t="s">
        <v>11</v>
      </c>
      <c r="M16" s="13"/>
      <c r="N16" s="3">
        <v>1800</v>
      </c>
      <c r="O16" s="9"/>
      <c r="Q16" s="12" t="s">
        <v>11</v>
      </c>
      <c r="R16" s="13"/>
      <c r="S16" s="3"/>
      <c r="T16" s="9"/>
    </row>
    <row r="17" spans="2:20" x14ac:dyDescent="0.25">
      <c r="B17" s="18" t="s">
        <v>24</v>
      </c>
      <c r="C17" s="13"/>
      <c r="D17" s="3"/>
      <c r="E17" s="9">
        <v>8000</v>
      </c>
      <c r="G17" s="18" t="s">
        <v>24</v>
      </c>
      <c r="H17" s="13"/>
      <c r="I17" s="3"/>
      <c r="J17" s="9">
        <v>5000</v>
      </c>
      <c r="L17" s="18" t="s">
        <v>24</v>
      </c>
      <c r="M17" s="13"/>
      <c r="N17" s="3"/>
      <c r="O17" s="9">
        <v>5000</v>
      </c>
      <c r="Q17" s="18" t="s">
        <v>24</v>
      </c>
      <c r="R17" s="13"/>
      <c r="S17" s="3"/>
      <c r="T17" s="9"/>
    </row>
    <row r="18" spans="2:20" x14ac:dyDescent="0.25">
      <c r="B18" s="18" t="s">
        <v>25</v>
      </c>
      <c r="C18" s="13"/>
      <c r="D18" s="3"/>
      <c r="E18" s="9">
        <v>54000</v>
      </c>
      <c r="G18" s="18" t="s">
        <v>25</v>
      </c>
      <c r="H18" s="13"/>
      <c r="I18" s="3"/>
      <c r="J18" s="9">
        <v>54000</v>
      </c>
      <c r="L18" s="18" t="s">
        <v>25</v>
      </c>
      <c r="M18" s="13"/>
      <c r="N18" s="3"/>
      <c r="O18" s="9">
        <v>54000</v>
      </c>
      <c r="Q18" s="18" t="s">
        <v>25</v>
      </c>
      <c r="R18" s="13"/>
      <c r="S18" s="3"/>
      <c r="T18" s="9">
        <v>54000</v>
      </c>
    </row>
    <row r="19" spans="2:20" x14ac:dyDescent="0.25">
      <c r="B19" s="18" t="s">
        <v>26</v>
      </c>
      <c r="C19" s="13"/>
      <c r="D19" s="3"/>
      <c r="E19" s="9"/>
      <c r="G19" s="18" t="s">
        <v>26</v>
      </c>
      <c r="H19" s="13"/>
      <c r="I19" s="3"/>
      <c r="J19" s="9"/>
      <c r="L19" s="18" t="s">
        <v>26</v>
      </c>
      <c r="M19" s="13"/>
      <c r="N19" s="3"/>
      <c r="O19" s="9"/>
      <c r="Q19" s="18" t="s">
        <v>26</v>
      </c>
      <c r="R19" s="13"/>
      <c r="S19" s="3"/>
      <c r="T19" s="9">
        <v>25000</v>
      </c>
    </row>
    <row r="20" spans="2:20" x14ac:dyDescent="0.25">
      <c r="B20" s="18" t="s">
        <v>15</v>
      </c>
      <c r="C20" s="13"/>
      <c r="D20" s="3"/>
      <c r="E20" s="9"/>
      <c r="G20" s="18" t="s">
        <v>15</v>
      </c>
      <c r="H20" s="13"/>
      <c r="I20" s="3"/>
      <c r="J20" s="9"/>
      <c r="L20" s="18" t="s">
        <v>15</v>
      </c>
      <c r="M20" s="13"/>
      <c r="N20" s="3"/>
      <c r="O20" s="9"/>
      <c r="Q20" s="18" t="s">
        <v>15</v>
      </c>
      <c r="R20" s="13"/>
      <c r="S20" s="3"/>
      <c r="T20" s="9">
        <v>55000</v>
      </c>
    </row>
    <row r="21" spans="2:20" x14ac:dyDescent="0.25">
      <c r="B21" s="12" t="s">
        <v>16</v>
      </c>
      <c r="C21" s="13"/>
      <c r="D21" s="3"/>
      <c r="E21" s="9"/>
      <c r="G21" s="12" t="s">
        <v>16</v>
      </c>
      <c r="H21" s="13"/>
      <c r="I21" s="3"/>
      <c r="J21" s="9"/>
      <c r="L21" s="12" t="s">
        <v>16</v>
      </c>
      <c r="M21" s="13"/>
      <c r="N21" s="3"/>
      <c r="O21" s="9"/>
      <c r="Q21" s="12" t="s">
        <v>16</v>
      </c>
      <c r="R21" s="13"/>
      <c r="S21" s="3"/>
      <c r="T21" s="9">
        <v>28700</v>
      </c>
    </row>
    <row r="22" spans="2:20" x14ac:dyDescent="0.25">
      <c r="B22" s="12" t="s">
        <v>17</v>
      </c>
      <c r="C22" s="13"/>
      <c r="D22" s="3"/>
      <c r="E22" s="9">
        <v>30000</v>
      </c>
      <c r="G22" s="12" t="s">
        <v>17</v>
      </c>
      <c r="H22" s="13"/>
      <c r="I22" s="3"/>
      <c r="J22" s="9"/>
      <c r="L22" s="12" t="s">
        <v>17</v>
      </c>
      <c r="M22" s="13"/>
      <c r="N22" s="3"/>
      <c r="O22" s="9"/>
      <c r="Q22" s="12" t="s">
        <v>17</v>
      </c>
      <c r="R22" s="13"/>
      <c r="S22" s="3"/>
      <c r="T22" s="9"/>
    </row>
    <row r="23" spans="2:20" x14ac:dyDescent="0.25">
      <c r="B23" s="12" t="s">
        <v>18</v>
      </c>
      <c r="C23" s="13"/>
      <c r="D23" s="3"/>
      <c r="E23" s="9">
        <v>24400</v>
      </c>
      <c r="G23" s="12" t="s">
        <v>18</v>
      </c>
      <c r="H23" s="13"/>
      <c r="I23" s="3"/>
      <c r="J23" s="9">
        <v>100000</v>
      </c>
      <c r="L23" s="12" t="s">
        <v>18</v>
      </c>
      <c r="M23" s="13"/>
      <c r="N23" s="3"/>
      <c r="O23" s="9"/>
      <c r="Q23" s="12" t="s">
        <v>18</v>
      </c>
      <c r="R23" s="13"/>
      <c r="S23" s="3"/>
      <c r="T23" s="9"/>
    </row>
    <row r="24" spans="2:20" x14ac:dyDescent="0.25">
      <c r="B24" s="12" t="s">
        <v>19</v>
      </c>
      <c r="C24" s="13"/>
      <c r="D24" s="3"/>
      <c r="G24" s="12" t="s">
        <v>19</v>
      </c>
      <c r="H24" s="13"/>
      <c r="I24" s="3"/>
      <c r="L24" s="12" t="s">
        <v>19</v>
      </c>
      <c r="M24" s="13"/>
      <c r="N24" s="3"/>
      <c r="O24">
        <v>27250</v>
      </c>
      <c r="Q24" s="12" t="s">
        <v>19</v>
      </c>
      <c r="R24" s="13"/>
      <c r="S24" s="3"/>
    </row>
    <row r="25" spans="2:20" x14ac:dyDescent="0.25">
      <c r="B25" s="12" t="s">
        <v>20</v>
      </c>
      <c r="C25" s="13"/>
      <c r="D25" s="3"/>
      <c r="E25" s="9"/>
      <c r="G25" s="12" t="s">
        <v>20</v>
      </c>
      <c r="H25" s="13"/>
      <c r="I25" s="3"/>
      <c r="J25" s="9"/>
      <c r="L25" s="12" t="s">
        <v>20</v>
      </c>
      <c r="M25" s="13"/>
      <c r="N25" s="3"/>
      <c r="O25" s="9"/>
      <c r="Q25" s="12" t="s">
        <v>20</v>
      </c>
      <c r="R25" s="13"/>
      <c r="S25" s="3"/>
      <c r="T25" s="9"/>
    </row>
    <row r="26" spans="2:20" x14ac:dyDescent="0.25">
      <c r="B26" s="12" t="s">
        <v>21</v>
      </c>
      <c r="C26" s="13"/>
      <c r="D26" s="3"/>
      <c r="E26" s="9"/>
      <c r="G26" s="12" t="s">
        <v>21</v>
      </c>
      <c r="H26" s="13"/>
      <c r="I26" s="3"/>
      <c r="J26" s="9"/>
      <c r="L26" s="12" t="s">
        <v>21</v>
      </c>
      <c r="M26" s="13"/>
      <c r="N26" s="3"/>
      <c r="O26" s="9"/>
      <c r="Q26" s="12" t="s">
        <v>21</v>
      </c>
      <c r="R26" s="13"/>
      <c r="S26" s="3"/>
      <c r="T26" s="9"/>
    </row>
    <row r="27" spans="2:20" x14ac:dyDescent="0.25">
      <c r="B27" s="12" t="s">
        <v>22</v>
      </c>
      <c r="C27" s="13"/>
      <c r="D27" s="3"/>
      <c r="E27" s="9"/>
      <c r="G27" s="12" t="s">
        <v>22</v>
      </c>
      <c r="H27" s="13"/>
      <c r="I27" s="3"/>
      <c r="J27" s="9"/>
      <c r="L27" s="12" t="s">
        <v>22</v>
      </c>
      <c r="M27" s="13"/>
      <c r="N27" s="3"/>
      <c r="O27" s="9"/>
      <c r="Q27" s="12" t="s">
        <v>22</v>
      </c>
      <c r="R27" s="13"/>
      <c r="S27" s="3"/>
      <c r="T27" s="9"/>
    </row>
    <row r="28" spans="2:20" x14ac:dyDescent="0.25">
      <c r="B28" s="12" t="s">
        <v>23</v>
      </c>
      <c r="C28" s="13"/>
      <c r="D28" s="3"/>
      <c r="E28" s="9"/>
      <c r="G28" s="12" t="s">
        <v>23</v>
      </c>
      <c r="H28" s="13"/>
      <c r="I28" s="3"/>
      <c r="J28" s="9"/>
      <c r="L28" s="12" t="s">
        <v>23</v>
      </c>
      <c r="M28" s="13"/>
      <c r="N28" s="3"/>
      <c r="O28" s="9"/>
      <c r="Q28" s="12" t="s">
        <v>23</v>
      </c>
      <c r="R28" s="13"/>
      <c r="S28" s="3"/>
      <c r="T28" s="9"/>
    </row>
    <row r="29" spans="2:20" x14ac:dyDescent="0.25">
      <c r="B29" s="12" t="s">
        <v>12</v>
      </c>
      <c r="C29" s="13"/>
      <c r="D29" s="3"/>
      <c r="E29" s="9">
        <v>36400</v>
      </c>
      <c r="G29" s="12" t="s">
        <v>12</v>
      </c>
      <c r="H29" s="13"/>
      <c r="I29" s="3"/>
      <c r="J29" s="9"/>
      <c r="L29" s="12" t="s">
        <v>12</v>
      </c>
      <c r="M29" s="13"/>
      <c r="N29" s="3"/>
      <c r="O29" s="9"/>
      <c r="Q29" s="12" t="s">
        <v>12</v>
      </c>
      <c r="R29" s="13"/>
      <c r="S29" s="3"/>
      <c r="T29" s="9"/>
    </row>
    <row r="30" spans="2:20" x14ac:dyDescent="0.25">
      <c r="B30" s="12" t="s">
        <v>13</v>
      </c>
      <c r="C30" s="13"/>
      <c r="D30" s="3"/>
      <c r="E30" s="9"/>
      <c r="G30" s="12" t="s">
        <v>13</v>
      </c>
      <c r="H30" s="13"/>
      <c r="I30" s="3"/>
      <c r="J30" s="9"/>
      <c r="L30" s="12" t="s">
        <v>13</v>
      </c>
      <c r="M30" s="13"/>
      <c r="N30" s="3"/>
      <c r="O30" s="9"/>
      <c r="Q30" s="12" t="s">
        <v>13</v>
      </c>
      <c r="R30" s="13"/>
      <c r="S30" s="3"/>
      <c r="T30" s="9"/>
    </row>
    <row r="31" spans="2:20" x14ac:dyDescent="0.25">
      <c r="B31" s="12" t="s">
        <v>14</v>
      </c>
      <c r="C31" s="13"/>
      <c r="D31" s="3"/>
      <c r="E31" s="9"/>
      <c r="G31" s="12" t="s">
        <v>14</v>
      </c>
      <c r="H31" s="13"/>
      <c r="I31" s="3"/>
      <c r="J31" s="9"/>
      <c r="L31" s="12" t="s">
        <v>14</v>
      </c>
      <c r="M31" s="13"/>
      <c r="N31" s="3"/>
      <c r="O31" s="9"/>
      <c r="Q31" s="12" t="s">
        <v>14</v>
      </c>
      <c r="R31" s="13"/>
      <c r="S31" s="3"/>
      <c r="T31" s="9"/>
    </row>
    <row r="32" spans="2:20" x14ac:dyDescent="0.25">
      <c r="B32" s="12" t="s">
        <v>102</v>
      </c>
      <c r="C32" s="13"/>
      <c r="D32" s="3"/>
      <c r="E32" s="9"/>
      <c r="G32" s="12" t="s">
        <v>102</v>
      </c>
      <c r="H32" s="13"/>
      <c r="I32" s="3"/>
      <c r="J32" s="9"/>
      <c r="L32" s="12" t="s">
        <v>102</v>
      </c>
      <c r="M32" s="13"/>
      <c r="N32" s="3"/>
      <c r="O32" s="9"/>
      <c r="Q32" s="12" t="s">
        <v>102</v>
      </c>
      <c r="R32" s="13"/>
      <c r="S32" s="3"/>
      <c r="T32" s="9"/>
    </row>
    <row r="33" spans="2:21" x14ac:dyDescent="0.25">
      <c r="B33" s="12" t="s">
        <v>31</v>
      </c>
      <c r="C33" s="13"/>
      <c r="D33" s="3"/>
      <c r="E33" s="9"/>
      <c r="G33" s="12" t="s">
        <v>31</v>
      </c>
      <c r="H33" s="13"/>
      <c r="I33" s="3"/>
      <c r="J33" s="9"/>
      <c r="L33" s="12" t="s">
        <v>31</v>
      </c>
      <c r="M33" s="13"/>
      <c r="N33" s="3"/>
      <c r="O33" s="9"/>
      <c r="Q33" s="12" t="s">
        <v>31</v>
      </c>
      <c r="R33" s="13"/>
      <c r="S33" s="3"/>
      <c r="T33" s="9"/>
    </row>
    <row r="34" spans="2:21" x14ac:dyDescent="0.25">
      <c r="B34" s="12" t="s">
        <v>32</v>
      </c>
      <c r="C34" s="13"/>
      <c r="D34" s="3" t="s">
        <v>62</v>
      </c>
      <c r="E34" s="9">
        <v>19500</v>
      </c>
      <c r="G34" s="12" t="s">
        <v>32</v>
      </c>
      <c r="H34" s="13"/>
      <c r="I34" s="3"/>
      <c r="J34" s="9">
        <v>42500</v>
      </c>
      <c r="L34" s="12" t="s">
        <v>32</v>
      </c>
      <c r="M34" s="13"/>
      <c r="N34" s="3" t="s">
        <v>60</v>
      </c>
      <c r="O34" s="9">
        <v>19500</v>
      </c>
      <c r="Q34" s="12" t="s">
        <v>32</v>
      </c>
      <c r="R34" s="13"/>
      <c r="S34" s="3"/>
      <c r="T34" s="9"/>
    </row>
    <row r="35" spans="2:21" x14ac:dyDescent="0.25">
      <c r="B35" s="14"/>
      <c r="C35" s="15"/>
      <c r="D35" s="3"/>
      <c r="E35" s="3"/>
      <c r="G35" s="14"/>
      <c r="H35" s="15"/>
      <c r="I35" s="3"/>
      <c r="J35" s="3"/>
      <c r="L35" s="14"/>
      <c r="M35" s="15"/>
      <c r="N35" s="3"/>
      <c r="O35" s="3"/>
      <c r="Q35" s="14"/>
      <c r="R35" s="15"/>
      <c r="S35" s="3"/>
      <c r="T35" s="3"/>
    </row>
    <row r="36" spans="2:21" ht="15.75" thickBot="1" x14ac:dyDescent="0.3">
      <c r="B36" s="16" t="s">
        <v>28</v>
      </c>
      <c r="C36" s="17"/>
      <c r="D36" s="10">
        <f>SUM(D4:D14)</f>
        <v>332300</v>
      </c>
      <c r="E36" s="4">
        <f>SUM(E17:E34)</f>
        <v>172300</v>
      </c>
      <c r="G36" s="16" t="s">
        <v>28</v>
      </c>
      <c r="H36" s="17"/>
      <c r="I36" s="10">
        <f t="shared" ref="I36" si="0">SUM(I4:I14)</f>
        <v>318500</v>
      </c>
      <c r="J36" s="4">
        <f t="shared" ref="J36" si="1">SUM(J17:J34)</f>
        <v>201500</v>
      </c>
      <c r="L36" s="16" t="s">
        <v>28</v>
      </c>
      <c r="M36" s="17"/>
      <c r="N36" s="10">
        <f t="shared" ref="N36" si="2">SUM(N4:N14)</f>
        <v>357850</v>
      </c>
      <c r="O36" s="4">
        <f t="shared" ref="O36" si="3">SUM(O17:O34)</f>
        <v>105750</v>
      </c>
      <c r="Q36" s="16" t="s">
        <v>28</v>
      </c>
      <c r="R36" s="17"/>
      <c r="S36" s="10">
        <f t="shared" ref="S36" si="4">SUM(S4:S14)</f>
        <v>234050</v>
      </c>
      <c r="T36" s="4">
        <f t="shared" ref="T36" si="5">SUM(T17:T34)</f>
        <v>162700</v>
      </c>
    </row>
    <row r="37" spans="2:21" ht="15.75" thickTop="1" x14ac:dyDescent="0.25">
      <c r="E37" t="s">
        <v>28</v>
      </c>
      <c r="F37" s="11">
        <f>D36-E36</f>
        <v>160000</v>
      </c>
      <c r="J37" t="s">
        <v>28</v>
      </c>
      <c r="K37" s="11">
        <f t="shared" ref="K37" si="6">I36-J36</f>
        <v>117000</v>
      </c>
      <c r="O37" t="s">
        <v>28</v>
      </c>
      <c r="P37" s="11">
        <f t="shared" ref="P37" si="7">N36-O36</f>
        <v>252100</v>
      </c>
      <c r="T37" t="s">
        <v>28</v>
      </c>
      <c r="U37" s="11">
        <f t="shared" ref="U37" si="8">S36-T36</f>
        <v>71350</v>
      </c>
    </row>
    <row r="38" spans="2:21" ht="15.75" thickBot="1" x14ac:dyDescent="0.3"/>
    <row r="39" spans="2:21" ht="15.75" thickBot="1" x14ac:dyDescent="0.3">
      <c r="B39" s="48">
        <v>44991</v>
      </c>
      <c r="C39" s="49"/>
      <c r="D39" s="49"/>
      <c r="E39" s="50"/>
      <c r="F39" s="6"/>
      <c r="G39" s="48">
        <v>44992</v>
      </c>
      <c r="H39" s="49"/>
      <c r="I39" s="49"/>
      <c r="J39" s="50"/>
      <c r="K39" s="6"/>
      <c r="L39" s="48">
        <v>44993</v>
      </c>
      <c r="M39" s="49"/>
      <c r="N39" s="49"/>
      <c r="O39" s="50"/>
      <c r="P39" s="6"/>
      <c r="Q39" s="48">
        <v>44994</v>
      </c>
      <c r="R39" s="49"/>
      <c r="S39" s="49"/>
      <c r="T39" s="50"/>
      <c r="U39" s="6"/>
    </row>
    <row r="40" spans="2:21" ht="15.75" thickTop="1" x14ac:dyDescent="0.25">
      <c r="B40" s="19" t="s">
        <v>0</v>
      </c>
      <c r="C40" s="20"/>
      <c r="D40" s="7">
        <v>48000</v>
      </c>
      <c r="E40" s="2"/>
      <c r="G40" s="19" t="s">
        <v>0</v>
      </c>
      <c r="H40" s="20"/>
      <c r="I40" s="7">
        <v>24000</v>
      </c>
      <c r="J40" s="2"/>
      <c r="L40" s="19" t="s">
        <v>0</v>
      </c>
      <c r="M40" s="20"/>
      <c r="N40" s="7">
        <v>86100</v>
      </c>
      <c r="O40" s="2"/>
      <c r="Q40" s="19" t="s">
        <v>0</v>
      </c>
      <c r="R40" s="20"/>
      <c r="S40" s="7">
        <v>36000</v>
      </c>
      <c r="T40" s="2"/>
    </row>
    <row r="41" spans="2:21" x14ac:dyDescent="0.25">
      <c r="B41" s="12" t="s">
        <v>1</v>
      </c>
      <c r="C41" s="13"/>
      <c r="D41" s="8">
        <v>27000</v>
      </c>
      <c r="E41" s="3"/>
      <c r="G41" s="12" t="s">
        <v>1</v>
      </c>
      <c r="H41" s="13"/>
      <c r="I41" s="8">
        <v>40000</v>
      </c>
      <c r="J41" s="3"/>
      <c r="L41" s="12" t="s">
        <v>1</v>
      </c>
      <c r="M41" s="13"/>
      <c r="N41" s="8">
        <v>24300</v>
      </c>
      <c r="O41" s="3"/>
      <c r="Q41" s="12" t="s">
        <v>1</v>
      </c>
      <c r="R41" s="13"/>
      <c r="S41" s="8">
        <v>23200</v>
      </c>
      <c r="T41" s="3"/>
    </row>
    <row r="42" spans="2:21" x14ac:dyDescent="0.25">
      <c r="B42" s="12" t="s">
        <v>2</v>
      </c>
      <c r="C42" s="13"/>
      <c r="D42" s="8">
        <v>68200</v>
      </c>
      <c r="E42" s="3"/>
      <c r="G42" s="12" t="s">
        <v>2</v>
      </c>
      <c r="H42" s="13"/>
      <c r="I42" s="8">
        <v>81300</v>
      </c>
      <c r="J42" s="3"/>
      <c r="L42" s="12" t="s">
        <v>2</v>
      </c>
      <c r="M42" s="13"/>
      <c r="N42" s="8">
        <v>103500</v>
      </c>
      <c r="O42" s="3"/>
      <c r="Q42" s="12" t="s">
        <v>2</v>
      </c>
      <c r="R42" s="13"/>
      <c r="S42" s="8">
        <v>82400</v>
      </c>
      <c r="T42" s="3"/>
    </row>
    <row r="43" spans="2:21" x14ac:dyDescent="0.25">
      <c r="B43" s="12" t="s">
        <v>3</v>
      </c>
      <c r="C43" s="13"/>
      <c r="D43" s="8">
        <v>11600</v>
      </c>
      <c r="E43" s="3"/>
      <c r="G43" s="12" t="s">
        <v>3</v>
      </c>
      <c r="H43" s="13"/>
      <c r="I43" s="8">
        <v>16300</v>
      </c>
      <c r="J43" s="3"/>
      <c r="L43" s="12" t="s">
        <v>3</v>
      </c>
      <c r="M43" s="13"/>
      <c r="N43" s="8">
        <v>10400</v>
      </c>
      <c r="O43" s="3"/>
      <c r="Q43" s="12" t="s">
        <v>3</v>
      </c>
      <c r="R43" s="13"/>
      <c r="S43" s="8">
        <v>10000</v>
      </c>
      <c r="T43" s="3"/>
    </row>
    <row r="44" spans="2:21" x14ac:dyDescent="0.25">
      <c r="B44" s="12" t="s">
        <v>4</v>
      </c>
      <c r="C44" s="13"/>
      <c r="D44" s="8">
        <v>52200</v>
      </c>
      <c r="E44" s="3"/>
      <c r="G44" s="12" t="s">
        <v>4</v>
      </c>
      <c r="H44" s="13"/>
      <c r="I44" s="8">
        <v>48300</v>
      </c>
      <c r="J44" s="3"/>
      <c r="L44" s="12" t="s">
        <v>4</v>
      </c>
      <c r="M44" s="13"/>
      <c r="N44" s="8">
        <v>45000</v>
      </c>
      <c r="O44" s="3"/>
      <c r="Q44" s="12" t="s">
        <v>4</v>
      </c>
      <c r="R44" s="13"/>
      <c r="S44" s="8">
        <v>38000</v>
      </c>
      <c r="T44" s="3"/>
    </row>
    <row r="45" spans="2:21" x14ac:dyDescent="0.25">
      <c r="B45" s="12" t="s">
        <v>5</v>
      </c>
      <c r="C45" s="13"/>
      <c r="D45" s="8">
        <v>6200</v>
      </c>
      <c r="E45" s="3"/>
      <c r="G45" s="12" t="s">
        <v>5</v>
      </c>
      <c r="H45" s="13"/>
      <c r="I45" s="8">
        <v>5100</v>
      </c>
      <c r="J45" s="3"/>
      <c r="L45" s="12" t="s">
        <v>5</v>
      </c>
      <c r="M45" s="13"/>
      <c r="N45" s="8">
        <v>3100</v>
      </c>
      <c r="O45" s="3"/>
      <c r="Q45" s="12" t="s">
        <v>5</v>
      </c>
      <c r="R45" s="13"/>
      <c r="S45" s="8">
        <v>6500</v>
      </c>
      <c r="T45" s="3"/>
    </row>
    <row r="46" spans="2:21" x14ac:dyDescent="0.25">
      <c r="B46" s="12" t="s">
        <v>6</v>
      </c>
      <c r="C46" s="13"/>
      <c r="D46" s="8">
        <v>5500</v>
      </c>
      <c r="E46" s="3"/>
      <c r="G46" s="12" t="s">
        <v>6</v>
      </c>
      <c r="H46" s="13"/>
      <c r="I46" s="8">
        <v>12800</v>
      </c>
      <c r="J46" s="3"/>
      <c r="L46" s="12" t="s">
        <v>6</v>
      </c>
      <c r="M46" s="13"/>
      <c r="N46" s="8">
        <v>7600</v>
      </c>
      <c r="O46" s="3"/>
      <c r="Q46" s="12" t="s">
        <v>6</v>
      </c>
      <c r="R46" s="13"/>
      <c r="S46" s="8">
        <v>6600</v>
      </c>
      <c r="T46" s="3"/>
    </row>
    <row r="47" spans="2:21" x14ac:dyDescent="0.25">
      <c r="B47" s="12" t="s">
        <v>7</v>
      </c>
      <c r="C47" s="13"/>
      <c r="D47" s="8">
        <v>32000</v>
      </c>
      <c r="E47" s="3"/>
      <c r="G47" s="12" t="s">
        <v>7</v>
      </c>
      <c r="H47" s="13"/>
      <c r="I47" s="8">
        <v>52000</v>
      </c>
      <c r="J47" s="3"/>
      <c r="L47" s="12" t="s">
        <v>7</v>
      </c>
      <c r="M47" s="13"/>
      <c r="N47" s="8">
        <v>56000</v>
      </c>
      <c r="O47" s="3"/>
      <c r="Q47" s="12" t="s">
        <v>7</v>
      </c>
      <c r="R47" s="13"/>
      <c r="S47" s="8">
        <v>45000</v>
      </c>
      <c r="T47" s="3"/>
    </row>
    <row r="48" spans="2:21" x14ac:dyDescent="0.25">
      <c r="B48" s="12" t="s">
        <v>8</v>
      </c>
      <c r="C48" s="13"/>
      <c r="D48" s="45">
        <v>6500</v>
      </c>
      <c r="E48" s="8"/>
      <c r="G48" s="12" t="s">
        <v>8</v>
      </c>
      <c r="H48" s="13"/>
      <c r="J48" s="8"/>
      <c r="L48" s="12" t="s">
        <v>8</v>
      </c>
      <c r="M48" s="13"/>
      <c r="N48" s="45">
        <v>22000</v>
      </c>
      <c r="O48" s="8"/>
      <c r="Q48" s="12" t="s">
        <v>8</v>
      </c>
      <c r="R48" s="13"/>
      <c r="T48" s="8"/>
    </row>
    <row r="49" spans="2:20" x14ac:dyDescent="0.25">
      <c r="B49" s="12" t="s">
        <v>9</v>
      </c>
      <c r="C49" s="13"/>
      <c r="D49" s="8"/>
      <c r="E49" s="3"/>
      <c r="G49" s="12" t="s">
        <v>9</v>
      </c>
      <c r="H49" s="13"/>
      <c r="I49" s="8"/>
      <c r="J49" s="3"/>
      <c r="L49" s="12" t="s">
        <v>9</v>
      </c>
      <c r="M49" s="13"/>
      <c r="N49" s="8"/>
      <c r="O49" s="3"/>
      <c r="Q49" s="12" t="s">
        <v>9</v>
      </c>
      <c r="R49" s="13"/>
      <c r="S49" s="8"/>
      <c r="T49" s="3"/>
    </row>
    <row r="50" spans="2:20" x14ac:dyDescent="0.25">
      <c r="B50" s="12" t="s">
        <v>35</v>
      </c>
      <c r="C50" s="13"/>
      <c r="D50" s="8">
        <v>6500</v>
      </c>
      <c r="E50" s="3"/>
      <c r="G50" s="12" t="s">
        <v>35</v>
      </c>
      <c r="H50" s="13"/>
      <c r="I50" s="8">
        <v>10000</v>
      </c>
      <c r="J50" s="3"/>
      <c r="L50" s="12" t="s">
        <v>35</v>
      </c>
      <c r="M50" s="13"/>
      <c r="N50" s="8">
        <v>12200</v>
      </c>
      <c r="O50" s="3"/>
      <c r="Q50" s="12" t="s">
        <v>35</v>
      </c>
      <c r="R50" s="13"/>
      <c r="S50" s="8">
        <v>8000</v>
      </c>
      <c r="T50" s="3"/>
    </row>
    <row r="51" spans="2:20" x14ac:dyDescent="0.25">
      <c r="B51" s="12"/>
      <c r="C51" s="13"/>
      <c r="D51" s="3" t="s">
        <v>33</v>
      </c>
      <c r="E51" s="3" t="s">
        <v>34</v>
      </c>
      <c r="G51" s="12"/>
      <c r="H51" s="13"/>
      <c r="I51" s="3" t="s">
        <v>33</v>
      </c>
      <c r="J51" s="3" t="s">
        <v>34</v>
      </c>
      <c r="L51" s="12"/>
      <c r="M51" s="13"/>
      <c r="N51" s="3" t="s">
        <v>33</v>
      </c>
      <c r="O51" s="3" t="s">
        <v>34</v>
      </c>
      <c r="Q51" s="12"/>
      <c r="R51" s="13"/>
      <c r="S51" s="3" t="s">
        <v>33</v>
      </c>
      <c r="T51" s="3" t="s">
        <v>34</v>
      </c>
    </row>
    <row r="52" spans="2:20" x14ac:dyDescent="0.25">
      <c r="B52" s="12" t="s">
        <v>11</v>
      </c>
      <c r="C52" s="13"/>
      <c r="D52" s="3"/>
      <c r="E52" s="9"/>
      <c r="G52" s="12" t="s">
        <v>11</v>
      </c>
      <c r="H52" s="13"/>
      <c r="I52" s="3">
        <v>2700</v>
      </c>
      <c r="J52" s="9"/>
      <c r="L52" s="12" t="s">
        <v>11</v>
      </c>
      <c r="M52" s="13"/>
      <c r="N52" s="3"/>
      <c r="O52" s="9"/>
      <c r="Q52" s="12" t="s">
        <v>11</v>
      </c>
      <c r="R52" s="13"/>
      <c r="S52" s="3"/>
      <c r="T52" s="9"/>
    </row>
    <row r="53" spans="2:20" x14ac:dyDescent="0.25">
      <c r="B53" s="18" t="s">
        <v>24</v>
      </c>
      <c r="C53" s="13"/>
      <c r="D53" s="3"/>
      <c r="E53" s="9">
        <v>5000</v>
      </c>
      <c r="G53" s="18" t="s">
        <v>24</v>
      </c>
      <c r="H53" s="13"/>
      <c r="I53" s="3"/>
      <c r="J53" s="9">
        <v>5000</v>
      </c>
      <c r="L53" s="18" t="s">
        <v>24</v>
      </c>
      <c r="M53" s="13"/>
      <c r="N53" s="3"/>
      <c r="O53" s="9">
        <v>5000</v>
      </c>
      <c r="Q53" s="18" t="s">
        <v>24</v>
      </c>
      <c r="R53" s="13"/>
      <c r="S53" s="3"/>
      <c r="T53" s="9">
        <v>5000</v>
      </c>
    </row>
    <row r="54" spans="2:20" x14ac:dyDescent="0.25">
      <c r="B54" s="18" t="s">
        <v>25</v>
      </c>
      <c r="C54" s="13"/>
      <c r="D54" s="3"/>
      <c r="E54" s="9">
        <v>54000</v>
      </c>
      <c r="G54" s="18" t="s">
        <v>25</v>
      </c>
      <c r="H54" s="13"/>
      <c r="I54" s="3"/>
      <c r="J54" s="9">
        <v>54000</v>
      </c>
      <c r="L54" s="18" t="s">
        <v>25</v>
      </c>
      <c r="M54" s="13"/>
      <c r="N54" s="3"/>
      <c r="O54" s="9">
        <v>54000</v>
      </c>
      <c r="Q54" s="18" t="s">
        <v>25</v>
      </c>
      <c r="R54" s="13"/>
      <c r="S54" s="3"/>
      <c r="T54" s="9">
        <v>54000</v>
      </c>
    </row>
    <row r="55" spans="2:20" x14ac:dyDescent="0.25">
      <c r="B55" s="18" t="s">
        <v>26</v>
      </c>
      <c r="C55" s="13"/>
      <c r="D55" s="3"/>
      <c r="E55" s="9">
        <v>8000</v>
      </c>
      <c r="G55" s="18" t="s">
        <v>26</v>
      </c>
      <c r="H55" s="13"/>
      <c r="I55" s="3"/>
      <c r="J55" s="9">
        <v>8000</v>
      </c>
      <c r="L55" s="18" t="s">
        <v>26</v>
      </c>
      <c r="M55" s="13"/>
      <c r="N55" s="3"/>
      <c r="O55" s="9">
        <v>4000</v>
      </c>
      <c r="Q55" s="18" t="s">
        <v>26</v>
      </c>
      <c r="R55" s="13"/>
      <c r="S55" s="3"/>
      <c r="T55" s="9">
        <v>8000</v>
      </c>
    </row>
    <row r="56" spans="2:20" x14ac:dyDescent="0.25">
      <c r="B56" s="18" t="s">
        <v>15</v>
      </c>
      <c r="C56" s="13"/>
      <c r="D56" s="3"/>
      <c r="E56" s="9"/>
      <c r="G56" s="18" t="s">
        <v>15</v>
      </c>
      <c r="H56" s="13"/>
      <c r="I56" s="3"/>
      <c r="J56" s="9"/>
      <c r="L56" s="18" t="s">
        <v>15</v>
      </c>
      <c r="M56" s="13"/>
      <c r="N56" s="3"/>
      <c r="O56" s="9"/>
      <c r="Q56" s="18" t="s">
        <v>15</v>
      </c>
      <c r="R56" s="13"/>
      <c r="S56" s="3"/>
      <c r="T56" s="9"/>
    </row>
    <row r="57" spans="2:20" x14ac:dyDescent="0.25">
      <c r="B57" s="12" t="s">
        <v>16</v>
      </c>
      <c r="C57" s="13"/>
      <c r="D57" s="3"/>
      <c r="E57" s="9"/>
      <c r="G57" s="12" t="s">
        <v>16</v>
      </c>
      <c r="H57" s="13"/>
      <c r="I57" s="3"/>
      <c r="J57" s="9"/>
      <c r="L57" s="12" t="s">
        <v>16</v>
      </c>
      <c r="M57" s="13"/>
      <c r="N57" s="3"/>
      <c r="O57" s="9"/>
      <c r="Q57" s="12" t="s">
        <v>16</v>
      </c>
      <c r="R57" s="13"/>
      <c r="S57" s="3"/>
      <c r="T57" s="9"/>
    </row>
    <row r="58" spans="2:20" x14ac:dyDescent="0.25">
      <c r="B58" s="12" t="s">
        <v>17</v>
      </c>
      <c r="C58" s="13"/>
      <c r="D58" s="3"/>
      <c r="E58" s="9"/>
      <c r="G58" s="12" t="s">
        <v>17</v>
      </c>
      <c r="H58" s="13"/>
      <c r="I58" s="3"/>
      <c r="J58" s="9"/>
      <c r="L58" s="12" t="s">
        <v>17</v>
      </c>
      <c r="M58" s="13"/>
      <c r="N58" s="3"/>
      <c r="O58" s="9">
        <v>30000</v>
      </c>
      <c r="Q58" s="12" t="s">
        <v>17</v>
      </c>
      <c r="R58" s="13"/>
      <c r="S58" s="3"/>
      <c r="T58" s="9"/>
    </row>
    <row r="59" spans="2:20" x14ac:dyDescent="0.25">
      <c r="B59" s="12" t="s">
        <v>18</v>
      </c>
      <c r="C59" s="13"/>
      <c r="D59" s="3"/>
      <c r="E59" s="9"/>
      <c r="G59" s="12" t="s">
        <v>18</v>
      </c>
      <c r="H59" s="13"/>
      <c r="I59" s="3"/>
      <c r="J59" s="9"/>
      <c r="L59" s="12" t="s">
        <v>18</v>
      </c>
      <c r="M59" s="13"/>
      <c r="N59" s="3"/>
      <c r="O59" s="9">
        <v>33352</v>
      </c>
      <c r="Q59" s="12" t="s">
        <v>18</v>
      </c>
      <c r="R59" s="13"/>
      <c r="S59" s="3"/>
      <c r="T59" s="9">
        <v>32000</v>
      </c>
    </row>
    <row r="60" spans="2:20" x14ac:dyDescent="0.25">
      <c r="B60" s="12" t="s">
        <v>19</v>
      </c>
      <c r="C60" s="13"/>
      <c r="D60" s="3"/>
      <c r="G60" s="12" t="s">
        <v>19</v>
      </c>
      <c r="H60" s="13"/>
      <c r="I60" s="3"/>
      <c r="L60" s="12" t="s">
        <v>19</v>
      </c>
      <c r="M60" s="13"/>
      <c r="N60" s="3"/>
      <c r="Q60" s="12" t="s">
        <v>19</v>
      </c>
      <c r="R60" s="13"/>
      <c r="S60" s="3"/>
    </row>
    <row r="61" spans="2:20" x14ac:dyDescent="0.25">
      <c r="B61" s="12" t="s">
        <v>20</v>
      </c>
      <c r="C61" s="13"/>
      <c r="D61" s="3"/>
      <c r="E61" s="9"/>
      <c r="G61" s="12" t="s">
        <v>20</v>
      </c>
      <c r="H61" s="13"/>
      <c r="I61" s="3"/>
      <c r="J61" s="9">
        <v>168750</v>
      </c>
      <c r="L61" s="12" t="s">
        <v>20</v>
      </c>
      <c r="M61" s="13"/>
      <c r="N61" s="3"/>
      <c r="O61" s="9"/>
      <c r="Q61" s="12" t="s">
        <v>20</v>
      </c>
      <c r="R61" s="13"/>
      <c r="S61" s="3"/>
      <c r="T61" s="9"/>
    </row>
    <row r="62" spans="2:20" x14ac:dyDescent="0.25">
      <c r="B62" s="12" t="s">
        <v>21</v>
      </c>
      <c r="C62" s="13"/>
      <c r="D62" s="3"/>
      <c r="E62" s="9"/>
      <c r="G62" s="12" t="s">
        <v>21</v>
      </c>
      <c r="H62" s="13"/>
      <c r="I62" s="3"/>
      <c r="J62" s="9"/>
      <c r="L62" s="12" t="s">
        <v>21</v>
      </c>
      <c r="M62" s="13"/>
      <c r="N62" s="3"/>
      <c r="O62" s="9"/>
      <c r="Q62" s="12" t="s">
        <v>135</v>
      </c>
      <c r="R62" s="13"/>
      <c r="S62" s="3"/>
      <c r="T62" s="9">
        <v>29600</v>
      </c>
    </row>
    <row r="63" spans="2:20" x14ac:dyDescent="0.25">
      <c r="B63" s="12" t="s">
        <v>22</v>
      </c>
      <c r="C63" s="13"/>
      <c r="D63" s="3"/>
      <c r="E63" s="9">
        <v>62000</v>
      </c>
      <c r="G63" s="12" t="s">
        <v>22</v>
      </c>
      <c r="H63" s="13"/>
      <c r="I63" s="3"/>
      <c r="J63" s="9">
        <v>37300</v>
      </c>
      <c r="L63" s="12" t="s">
        <v>22</v>
      </c>
      <c r="M63" s="13"/>
      <c r="N63" s="3"/>
      <c r="O63" s="9"/>
      <c r="Q63" s="12" t="s">
        <v>22</v>
      </c>
      <c r="R63" s="13"/>
      <c r="S63" s="3"/>
      <c r="T63" s="9"/>
    </row>
    <row r="64" spans="2:20" x14ac:dyDescent="0.25">
      <c r="B64" s="12" t="s">
        <v>23</v>
      </c>
      <c r="C64" s="13"/>
      <c r="D64" s="3"/>
      <c r="E64" s="9"/>
      <c r="G64" s="12" t="s">
        <v>23</v>
      </c>
      <c r="H64" s="13"/>
      <c r="I64" s="3"/>
      <c r="J64" s="9"/>
      <c r="L64" s="12" t="s">
        <v>23</v>
      </c>
      <c r="M64" s="13"/>
      <c r="N64" s="3"/>
      <c r="O64" s="9"/>
      <c r="Q64" s="12" t="s">
        <v>23</v>
      </c>
      <c r="R64" s="13"/>
      <c r="S64" s="3"/>
      <c r="T64" s="9"/>
    </row>
    <row r="65" spans="2:21" x14ac:dyDescent="0.25">
      <c r="B65" s="12" t="s">
        <v>12</v>
      </c>
      <c r="C65" s="13"/>
      <c r="D65" s="3"/>
      <c r="E65" s="9"/>
      <c r="G65" s="12" t="s">
        <v>12</v>
      </c>
      <c r="H65" s="13"/>
      <c r="I65" s="3"/>
      <c r="J65" s="9"/>
      <c r="L65" s="12" t="s">
        <v>12</v>
      </c>
      <c r="M65" s="13"/>
      <c r="N65" s="3"/>
      <c r="O65" s="9">
        <v>80048</v>
      </c>
      <c r="Q65" s="12" t="s">
        <v>12</v>
      </c>
      <c r="R65" s="13"/>
      <c r="S65" s="3"/>
      <c r="T65" s="9"/>
    </row>
    <row r="66" spans="2:21" x14ac:dyDescent="0.25">
      <c r="B66" s="12" t="s">
        <v>13</v>
      </c>
      <c r="C66" s="13"/>
      <c r="D66" s="3"/>
      <c r="E66" s="9"/>
      <c r="G66" s="12" t="s">
        <v>13</v>
      </c>
      <c r="H66" s="13"/>
      <c r="I66" s="3"/>
      <c r="J66" s="9">
        <v>24100</v>
      </c>
      <c r="L66" s="12" t="s">
        <v>13</v>
      </c>
      <c r="M66" s="13"/>
      <c r="N66" s="3"/>
      <c r="O66" s="9"/>
      <c r="Q66" s="12" t="s">
        <v>13</v>
      </c>
      <c r="R66" s="13"/>
      <c r="S66" s="3"/>
      <c r="T66" s="9"/>
    </row>
    <row r="67" spans="2:21" x14ac:dyDescent="0.25">
      <c r="B67" s="12" t="s">
        <v>14</v>
      </c>
      <c r="C67" s="13"/>
      <c r="D67" s="3"/>
      <c r="E67" s="9"/>
      <c r="G67" s="12" t="s">
        <v>14</v>
      </c>
      <c r="H67" s="13"/>
      <c r="I67" s="3"/>
      <c r="J67" s="9"/>
      <c r="L67" s="12" t="s">
        <v>14</v>
      </c>
      <c r="M67" s="13"/>
      <c r="N67" s="3"/>
      <c r="O67" s="9"/>
      <c r="Q67" s="12" t="s">
        <v>14</v>
      </c>
      <c r="R67" s="13"/>
      <c r="S67" s="3"/>
      <c r="T67" s="9"/>
    </row>
    <row r="68" spans="2:21" x14ac:dyDescent="0.25">
      <c r="B68" s="12" t="s">
        <v>102</v>
      </c>
      <c r="C68" s="13"/>
      <c r="D68" s="3"/>
      <c r="E68" s="9"/>
      <c r="G68" s="12" t="s">
        <v>102</v>
      </c>
      <c r="H68" s="13"/>
      <c r="I68" s="3"/>
      <c r="J68" s="9"/>
      <c r="L68" s="12" t="s">
        <v>102</v>
      </c>
      <c r="M68" s="13"/>
      <c r="N68" s="3"/>
      <c r="O68" s="9"/>
      <c r="Q68" s="12" t="s">
        <v>102</v>
      </c>
      <c r="R68" s="13"/>
      <c r="S68" s="3"/>
      <c r="T68" s="9"/>
    </row>
    <row r="69" spans="2:21" x14ac:dyDescent="0.25">
      <c r="B69" s="12" t="s">
        <v>31</v>
      </c>
      <c r="C69" s="13"/>
      <c r="D69" s="3"/>
      <c r="E69" s="9"/>
      <c r="G69" s="12" t="s">
        <v>31</v>
      </c>
      <c r="H69" s="13"/>
      <c r="I69" s="3"/>
      <c r="J69" s="9"/>
      <c r="L69" s="12" t="s">
        <v>31</v>
      </c>
      <c r="M69" s="13"/>
      <c r="N69" s="3"/>
      <c r="O69" s="9"/>
      <c r="Q69" s="12" t="s">
        <v>31</v>
      </c>
      <c r="R69" s="13"/>
      <c r="S69" s="3"/>
      <c r="T69" s="9"/>
    </row>
    <row r="70" spans="2:21" x14ac:dyDescent="0.25">
      <c r="B70" s="12" t="s">
        <v>32</v>
      </c>
      <c r="C70" s="13"/>
      <c r="D70" s="3"/>
      <c r="E70" s="9"/>
      <c r="G70" s="12" t="s">
        <v>32</v>
      </c>
      <c r="H70" s="13"/>
      <c r="I70" s="3"/>
      <c r="J70" s="9"/>
      <c r="L70" s="12" t="s">
        <v>32</v>
      </c>
      <c r="M70" s="13"/>
      <c r="N70" s="3" t="s">
        <v>134</v>
      </c>
      <c r="O70" s="9">
        <v>62000</v>
      </c>
      <c r="Q70" s="12" t="s">
        <v>32</v>
      </c>
      <c r="R70" s="13"/>
      <c r="S70" s="3"/>
      <c r="T70" s="9"/>
    </row>
    <row r="71" spans="2:21" x14ac:dyDescent="0.25">
      <c r="B71" s="14"/>
      <c r="C71" s="15"/>
      <c r="D71" s="3"/>
      <c r="E71" s="3"/>
      <c r="G71" s="14"/>
      <c r="H71" s="15"/>
      <c r="I71" s="3"/>
      <c r="J71" s="3"/>
      <c r="L71" s="14"/>
      <c r="M71" s="15"/>
      <c r="N71" s="3"/>
      <c r="O71" s="3"/>
      <c r="Q71" s="14"/>
      <c r="R71" s="15"/>
      <c r="S71" s="3"/>
      <c r="T71" s="3"/>
    </row>
    <row r="72" spans="2:21" ht="15.75" thickBot="1" x14ac:dyDescent="0.3">
      <c r="B72" s="16" t="s">
        <v>28</v>
      </c>
      <c r="C72" s="17"/>
      <c r="D72" s="10">
        <f>SUM(D40:D50)</f>
        <v>263700</v>
      </c>
      <c r="E72" s="4">
        <f>SUM(E53:E70)</f>
        <v>129000</v>
      </c>
      <c r="G72" s="16" t="s">
        <v>28</v>
      </c>
      <c r="H72" s="17"/>
      <c r="I72" s="10">
        <f t="shared" ref="I72" si="9">SUM(I40:I50)</f>
        <v>289800</v>
      </c>
      <c r="J72" s="4">
        <f t="shared" ref="J72" si="10">SUM(J53:J70)</f>
        <v>297150</v>
      </c>
      <c r="L72" s="16" t="s">
        <v>28</v>
      </c>
      <c r="M72" s="17"/>
      <c r="N72" s="10">
        <f t="shared" ref="N72" si="11">SUM(N40:N50)</f>
        <v>370200</v>
      </c>
      <c r="O72" s="4">
        <f t="shared" ref="O72" si="12">SUM(O53:O70)</f>
        <v>268400</v>
      </c>
      <c r="Q72" s="16" t="s">
        <v>28</v>
      </c>
      <c r="R72" s="17"/>
      <c r="S72" s="10">
        <f t="shared" ref="S72" si="13">SUM(S40:S50)</f>
        <v>255700</v>
      </c>
      <c r="T72" s="4">
        <f t="shared" ref="T72" si="14">SUM(T53:T70)</f>
        <v>128600</v>
      </c>
    </row>
    <row r="73" spans="2:21" ht="15.75" thickTop="1" x14ac:dyDescent="0.25">
      <c r="E73" t="s">
        <v>28</v>
      </c>
      <c r="F73" s="11">
        <f>D72-E72</f>
        <v>134700</v>
      </c>
      <c r="J73" t="s">
        <v>28</v>
      </c>
      <c r="K73" s="11">
        <f t="shared" ref="K73" si="15">I72-J72</f>
        <v>-7350</v>
      </c>
      <c r="O73" t="s">
        <v>28</v>
      </c>
      <c r="P73" s="11">
        <f t="shared" ref="P73" si="16">N72-O72</f>
        <v>101800</v>
      </c>
      <c r="T73" t="s">
        <v>28</v>
      </c>
      <c r="U73" s="11">
        <f t="shared" ref="U73" si="17">S72-T72</f>
        <v>127100</v>
      </c>
    </row>
    <row r="74" spans="2:21" ht="15.75" thickBot="1" x14ac:dyDescent="0.3"/>
    <row r="75" spans="2:21" ht="15.75" thickBot="1" x14ac:dyDescent="0.3">
      <c r="B75" s="48">
        <v>44995</v>
      </c>
      <c r="C75" s="49"/>
      <c r="D75" s="49"/>
      <c r="E75" s="50"/>
      <c r="F75" s="6"/>
      <c r="G75" s="48">
        <v>44996</v>
      </c>
      <c r="H75" s="49"/>
      <c r="I75" s="49"/>
      <c r="J75" s="50"/>
      <c r="K75" s="6"/>
      <c r="L75" s="48">
        <v>44998</v>
      </c>
      <c r="M75" s="49"/>
      <c r="N75" s="49"/>
      <c r="O75" s="50"/>
      <c r="P75" s="6"/>
      <c r="Q75" s="48">
        <v>44999</v>
      </c>
      <c r="R75" s="49"/>
      <c r="S75" s="49"/>
      <c r="T75" s="50"/>
      <c r="U75" s="6"/>
    </row>
    <row r="76" spans="2:21" ht="15.75" thickTop="1" x14ac:dyDescent="0.25">
      <c r="B76" s="19" t="s">
        <v>0</v>
      </c>
      <c r="C76" s="20"/>
      <c r="D76" s="7">
        <v>40000</v>
      </c>
      <c r="E76" s="2"/>
      <c r="G76" s="19" t="s">
        <v>0</v>
      </c>
      <c r="H76" s="20"/>
      <c r="I76" s="7">
        <v>25000</v>
      </c>
      <c r="J76" s="2"/>
      <c r="L76" s="19" t="s">
        <v>0</v>
      </c>
      <c r="M76" s="20"/>
      <c r="N76" s="7">
        <v>40250</v>
      </c>
      <c r="O76" s="2"/>
      <c r="Q76" s="19" t="s">
        <v>0</v>
      </c>
      <c r="R76" s="20"/>
      <c r="S76" s="7">
        <v>30000</v>
      </c>
      <c r="T76" s="2"/>
    </row>
    <row r="77" spans="2:21" x14ac:dyDescent="0.25">
      <c r="B77" s="12" t="s">
        <v>1</v>
      </c>
      <c r="C77" s="13"/>
      <c r="D77" s="8">
        <v>44000</v>
      </c>
      <c r="E77" s="3"/>
      <c r="G77" s="12" t="s">
        <v>1</v>
      </c>
      <c r="H77" s="13"/>
      <c r="I77" s="8">
        <v>19000</v>
      </c>
      <c r="J77" s="3"/>
      <c r="L77" s="12" t="s">
        <v>1</v>
      </c>
      <c r="M77" s="13"/>
      <c r="N77" s="8">
        <v>22000</v>
      </c>
      <c r="O77" s="3"/>
      <c r="Q77" s="12" t="s">
        <v>1</v>
      </c>
      <c r="R77" s="13"/>
      <c r="S77" s="8">
        <v>25300</v>
      </c>
      <c r="T77" s="3"/>
    </row>
    <row r="78" spans="2:21" x14ac:dyDescent="0.25">
      <c r="B78" s="12" t="s">
        <v>2</v>
      </c>
      <c r="C78" s="13"/>
      <c r="D78" s="8">
        <v>70000</v>
      </c>
      <c r="E78" s="3"/>
      <c r="G78" s="12" t="s">
        <v>2</v>
      </c>
      <c r="H78" s="13"/>
      <c r="I78" s="8">
        <v>30000</v>
      </c>
      <c r="J78" s="3"/>
      <c r="L78" s="12" t="s">
        <v>2</v>
      </c>
      <c r="M78" s="13"/>
      <c r="N78" s="8">
        <v>78400</v>
      </c>
      <c r="O78" s="3"/>
      <c r="Q78" s="12" t="s">
        <v>2</v>
      </c>
      <c r="R78" s="13"/>
      <c r="S78" s="8">
        <v>70000</v>
      </c>
      <c r="T78" s="3"/>
    </row>
    <row r="79" spans="2:21" x14ac:dyDescent="0.25">
      <c r="B79" s="12" t="s">
        <v>3</v>
      </c>
      <c r="C79" s="13"/>
      <c r="D79" s="8">
        <v>13100</v>
      </c>
      <c r="E79" s="3"/>
      <c r="G79" s="12" t="s">
        <v>3</v>
      </c>
      <c r="H79" s="13"/>
      <c r="I79" s="8">
        <v>8000</v>
      </c>
      <c r="J79" s="3"/>
      <c r="L79" s="12" t="s">
        <v>3</v>
      </c>
      <c r="M79" s="13"/>
      <c r="N79" s="8">
        <v>9000</v>
      </c>
      <c r="O79" s="3"/>
      <c r="Q79" s="12" t="s">
        <v>3</v>
      </c>
      <c r="R79" s="13"/>
      <c r="S79" s="8">
        <v>9000</v>
      </c>
      <c r="T79" s="3"/>
    </row>
    <row r="80" spans="2:21" x14ac:dyDescent="0.25">
      <c r="B80" s="12" t="s">
        <v>4</v>
      </c>
      <c r="C80" s="13"/>
      <c r="D80" s="8">
        <v>57000</v>
      </c>
      <c r="E80" s="3"/>
      <c r="G80" s="12" t="s">
        <v>4</v>
      </c>
      <c r="H80" s="13"/>
      <c r="I80" s="8">
        <v>21000</v>
      </c>
      <c r="J80" s="3"/>
      <c r="L80" s="12" t="s">
        <v>4</v>
      </c>
      <c r="M80" s="13"/>
      <c r="N80" s="8">
        <v>41000</v>
      </c>
      <c r="O80" s="3"/>
      <c r="Q80" s="12" t="s">
        <v>4</v>
      </c>
      <c r="R80" s="13"/>
      <c r="S80" s="8">
        <v>66500</v>
      </c>
      <c r="T80" s="3"/>
    </row>
    <row r="81" spans="2:20" x14ac:dyDescent="0.25">
      <c r="B81" s="12" t="s">
        <v>5</v>
      </c>
      <c r="C81" s="13"/>
      <c r="D81" s="8">
        <v>1700</v>
      </c>
      <c r="E81" s="3"/>
      <c r="G81" s="12" t="s">
        <v>5</v>
      </c>
      <c r="H81" s="13"/>
      <c r="I81" s="8">
        <v>11400</v>
      </c>
      <c r="J81" s="3"/>
      <c r="L81" s="12" t="s">
        <v>5</v>
      </c>
      <c r="M81" s="13"/>
      <c r="N81" s="8">
        <v>6000</v>
      </c>
      <c r="O81" s="3"/>
      <c r="Q81" s="12" t="s">
        <v>5</v>
      </c>
      <c r="R81" s="13"/>
      <c r="S81" s="8">
        <v>4500</v>
      </c>
      <c r="T81" s="3"/>
    </row>
    <row r="82" spans="2:20" x14ac:dyDescent="0.25">
      <c r="B82" s="12" t="s">
        <v>6</v>
      </c>
      <c r="C82" s="13"/>
      <c r="D82" s="8">
        <v>5000</v>
      </c>
      <c r="E82" s="3"/>
      <c r="G82" s="12" t="s">
        <v>6</v>
      </c>
      <c r="H82" s="13"/>
      <c r="I82" s="8">
        <v>5000</v>
      </c>
      <c r="J82" s="3"/>
      <c r="L82" s="12" t="s">
        <v>6</v>
      </c>
      <c r="M82" s="13"/>
      <c r="N82" s="8">
        <v>2000</v>
      </c>
      <c r="O82" s="3"/>
      <c r="Q82" s="12" t="s">
        <v>6</v>
      </c>
      <c r="R82" s="13"/>
      <c r="S82" s="8">
        <v>2000</v>
      </c>
      <c r="T82" s="3"/>
    </row>
    <row r="83" spans="2:20" x14ac:dyDescent="0.25">
      <c r="B83" s="12" t="s">
        <v>7</v>
      </c>
      <c r="C83" s="13"/>
      <c r="D83" s="8">
        <v>37000</v>
      </c>
      <c r="E83" s="3"/>
      <c r="G83" s="12" t="s">
        <v>7</v>
      </c>
      <c r="H83" s="13"/>
      <c r="I83" s="8">
        <v>43000</v>
      </c>
      <c r="J83" s="3"/>
      <c r="L83" s="12" t="s">
        <v>7</v>
      </c>
      <c r="M83" s="13"/>
      <c r="N83" s="8">
        <v>26000</v>
      </c>
      <c r="O83" s="3"/>
      <c r="Q83" s="12" t="s">
        <v>7</v>
      </c>
      <c r="R83" s="13"/>
      <c r="S83" s="8">
        <v>40000</v>
      </c>
      <c r="T83" s="3"/>
    </row>
    <row r="84" spans="2:20" x14ac:dyDescent="0.25">
      <c r="B84" s="12" t="s">
        <v>8</v>
      </c>
      <c r="C84" s="13"/>
      <c r="D84" s="45">
        <v>10500</v>
      </c>
      <c r="E84" s="8"/>
      <c r="G84" s="12" t="s">
        <v>8</v>
      </c>
      <c r="H84" s="13"/>
      <c r="J84" s="8"/>
      <c r="L84" s="12" t="s">
        <v>8</v>
      </c>
      <c r="M84" s="13"/>
      <c r="N84" s="45">
        <v>9000</v>
      </c>
      <c r="O84" s="8"/>
      <c r="Q84" s="12" t="s">
        <v>8</v>
      </c>
      <c r="R84" s="13"/>
      <c r="S84" s="45">
        <v>10000</v>
      </c>
      <c r="T84" s="8"/>
    </row>
    <row r="85" spans="2:20" x14ac:dyDescent="0.25">
      <c r="B85" s="12" t="s">
        <v>9</v>
      </c>
      <c r="C85" s="13"/>
      <c r="D85" s="8"/>
      <c r="E85" s="3"/>
      <c r="G85" s="12" t="s">
        <v>9</v>
      </c>
      <c r="H85" s="13"/>
      <c r="I85" s="8"/>
      <c r="J85" s="3"/>
      <c r="L85" s="12" t="s">
        <v>9</v>
      </c>
      <c r="M85" s="13"/>
      <c r="N85" s="8"/>
      <c r="O85" s="3"/>
      <c r="Q85" s="12" t="s">
        <v>9</v>
      </c>
      <c r="R85" s="13"/>
      <c r="S85" s="8"/>
      <c r="T85" s="3"/>
    </row>
    <row r="86" spans="2:20" x14ac:dyDescent="0.25">
      <c r="B86" s="12" t="s">
        <v>35</v>
      </c>
      <c r="C86" s="13"/>
      <c r="D86" s="8">
        <v>7500</v>
      </c>
      <c r="E86" s="3"/>
      <c r="G86" s="12" t="s">
        <v>35</v>
      </c>
      <c r="H86" s="13"/>
      <c r="I86" s="8">
        <v>7500</v>
      </c>
      <c r="J86" s="3"/>
      <c r="L86" s="12" t="s">
        <v>35</v>
      </c>
      <c r="M86" s="13"/>
      <c r="N86" s="8">
        <v>6000</v>
      </c>
      <c r="O86" s="3"/>
      <c r="Q86" s="12" t="s">
        <v>35</v>
      </c>
      <c r="R86" s="13"/>
      <c r="S86" s="8">
        <v>8000</v>
      </c>
      <c r="T86" s="3"/>
    </row>
    <row r="87" spans="2:20" x14ac:dyDescent="0.25">
      <c r="B87" s="12"/>
      <c r="C87" s="13"/>
      <c r="D87" s="3" t="s">
        <v>33</v>
      </c>
      <c r="E87" s="3" t="s">
        <v>34</v>
      </c>
      <c r="G87" s="12"/>
      <c r="H87" s="13"/>
      <c r="I87" s="3" t="s">
        <v>33</v>
      </c>
      <c r="J87" s="3" t="s">
        <v>34</v>
      </c>
      <c r="L87" s="12"/>
      <c r="M87" s="13"/>
      <c r="N87" s="3" t="s">
        <v>33</v>
      </c>
      <c r="O87" s="3" t="s">
        <v>34</v>
      </c>
      <c r="Q87" s="12"/>
      <c r="R87" s="13"/>
      <c r="S87" s="3" t="s">
        <v>33</v>
      </c>
      <c r="T87" s="3" t="s">
        <v>34</v>
      </c>
    </row>
    <row r="88" spans="2:20" x14ac:dyDescent="0.25">
      <c r="B88" s="12" t="s">
        <v>11</v>
      </c>
      <c r="C88" s="13"/>
      <c r="D88" s="3">
        <v>7100</v>
      </c>
      <c r="E88" s="9"/>
      <c r="G88" s="12" t="s">
        <v>11</v>
      </c>
      <c r="H88" s="13"/>
      <c r="I88" s="3">
        <v>7100</v>
      </c>
      <c r="J88" s="9"/>
      <c r="L88" s="12" t="s">
        <v>11</v>
      </c>
      <c r="M88" s="13"/>
      <c r="N88" s="3">
        <v>3200</v>
      </c>
      <c r="O88" s="9"/>
      <c r="Q88" s="12" t="s">
        <v>11</v>
      </c>
      <c r="R88" s="13"/>
      <c r="S88" s="3">
        <v>1400</v>
      </c>
      <c r="T88" s="9"/>
    </row>
    <row r="89" spans="2:20" x14ac:dyDescent="0.25">
      <c r="B89" s="18" t="s">
        <v>24</v>
      </c>
      <c r="C89" s="13"/>
      <c r="D89" s="3"/>
      <c r="E89" s="9">
        <v>5000</v>
      </c>
      <c r="G89" s="18" t="s">
        <v>24</v>
      </c>
      <c r="H89" s="13"/>
      <c r="I89" s="3"/>
      <c r="J89" s="9"/>
      <c r="L89" s="18" t="s">
        <v>24</v>
      </c>
      <c r="M89" s="13"/>
      <c r="N89" s="3"/>
      <c r="O89" s="9">
        <v>4000</v>
      </c>
      <c r="Q89" s="18" t="s">
        <v>24</v>
      </c>
      <c r="R89" s="13"/>
      <c r="S89" s="3"/>
      <c r="T89" s="9">
        <v>4000</v>
      </c>
    </row>
    <row r="90" spans="2:20" x14ac:dyDescent="0.25">
      <c r="B90" s="18" t="s">
        <v>25</v>
      </c>
      <c r="C90" s="13"/>
      <c r="D90" s="3"/>
      <c r="E90" s="9">
        <v>54000</v>
      </c>
      <c r="G90" s="18" t="s">
        <v>25</v>
      </c>
      <c r="H90" s="13"/>
      <c r="I90" s="3"/>
      <c r="J90" s="9">
        <v>54000</v>
      </c>
      <c r="L90" s="18" t="s">
        <v>25</v>
      </c>
      <c r="M90" s="13"/>
      <c r="N90" s="3"/>
      <c r="O90" s="9">
        <v>54000</v>
      </c>
      <c r="Q90" s="18" t="s">
        <v>25</v>
      </c>
      <c r="R90" s="13"/>
      <c r="S90" s="3"/>
      <c r="T90" s="9">
        <v>54000</v>
      </c>
    </row>
    <row r="91" spans="2:20" x14ac:dyDescent="0.25">
      <c r="B91" s="18" t="s">
        <v>26</v>
      </c>
      <c r="C91" s="13"/>
      <c r="D91" s="3"/>
      <c r="E91" s="9">
        <v>8000</v>
      </c>
      <c r="G91" s="18" t="s">
        <v>26</v>
      </c>
      <c r="H91" s="13"/>
      <c r="I91" s="3"/>
      <c r="J91" s="9">
        <v>25000</v>
      </c>
      <c r="L91" s="18" t="s">
        <v>26</v>
      </c>
      <c r="M91" s="13"/>
      <c r="N91" s="3"/>
      <c r="O91" s="9">
        <v>8000</v>
      </c>
      <c r="Q91" s="18" t="s">
        <v>26</v>
      </c>
      <c r="R91" s="13"/>
      <c r="S91" s="3"/>
      <c r="T91" s="9">
        <v>8000</v>
      </c>
    </row>
    <row r="92" spans="2:20" x14ac:dyDescent="0.25">
      <c r="B92" s="18" t="s">
        <v>15</v>
      </c>
      <c r="C92" s="13"/>
      <c r="D92" s="3"/>
      <c r="E92" s="9"/>
      <c r="G92" s="18" t="s">
        <v>15</v>
      </c>
      <c r="H92" s="13"/>
      <c r="I92" s="3"/>
      <c r="J92" s="9">
        <v>59150</v>
      </c>
      <c r="L92" s="18" t="s">
        <v>15</v>
      </c>
      <c r="M92" s="13"/>
      <c r="N92" s="3"/>
      <c r="O92" s="9">
        <v>62000</v>
      </c>
      <c r="Q92" s="18" t="s">
        <v>15</v>
      </c>
      <c r="R92" s="13"/>
      <c r="S92" s="3"/>
      <c r="T92" s="9"/>
    </row>
    <row r="93" spans="2:20" x14ac:dyDescent="0.25">
      <c r="B93" s="12" t="s">
        <v>16</v>
      </c>
      <c r="C93" s="13"/>
      <c r="D93" s="3"/>
      <c r="E93" s="9"/>
      <c r="G93" s="12" t="s">
        <v>16</v>
      </c>
      <c r="H93" s="13"/>
      <c r="I93" s="3"/>
      <c r="J93" s="9"/>
      <c r="L93" s="12" t="s">
        <v>16</v>
      </c>
      <c r="M93" s="13"/>
      <c r="N93" s="3"/>
      <c r="O93" s="9"/>
      <c r="Q93" s="12" t="s">
        <v>16</v>
      </c>
      <c r="R93" s="13"/>
      <c r="S93" s="3"/>
      <c r="T93" s="9"/>
    </row>
    <row r="94" spans="2:20" x14ac:dyDescent="0.25">
      <c r="B94" s="12" t="s">
        <v>17</v>
      </c>
      <c r="C94" s="13"/>
      <c r="D94" s="3"/>
      <c r="E94" s="9"/>
      <c r="G94" s="12" t="s">
        <v>17</v>
      </c>
      <c r="H94" s="13"/>
      <c r="I94" s="3"/>
      <c r="J94" s="9">
        <v>31550</v>
      </c>
      <c r="L94" s="12" t="s">
        <v>17</v>
      </c>
      <c r="M94" s="13"/>
      <c r="N94" s="3"/>
      <c r="O94" s="9"/>
      <c r="Q94" s="12" t="s">
        <v>17</v>
      </c>
      <c r="R94" s="13"/>
      <c r="S94" s="3"/>
      <c r="T94" s="9"/>
    </row>
    <row r="95" spans="2:20" x14ac:dyDescent="0.25">
      <c r="B95" s="12" t="s">
        <v>18</v>
      </c>
      <c r="C95" s="13"/>
      <c r="D95" s="3"/>
      <c r="E95" s="9"/>
      <c r="G95" s="12" t="s">
        <v>18</v>
      </c>
      <c r="H95" s="13"/>
      <c r="I95" s="3"/>
      <c r="J95" s="9"/>
      <c r="L95" s="12" t="s">
        <v>18</v>
      </c>
      <c r="M95" s="13"/>
      <c r="N95" s="3"/>
      <c r="O95" s="9"/>
      <c r="Q95" s="12" t="s">
        <v>18</v>
      </c>
      <c r="R95" s="13"/>
      <c r="S95" s="3"/>
      <c r="T95" s="9"/>
    </row>
    <row r="96" spans="2:20" x14ac:dyDescent="0.25">
      <c r="B96" s="12" t="s">
        <v>19</v>
      </c>
      <c r="C96" s="13"/>
      <c r="D96" s="3"/>
      <c r="E96">
        <v>29206</v>
      </c>
      <c r="G96" s="12" t="s">
        <v>19</v>
      </c>
      <c r="H96" s="13"/>
      <c r="I96" s="3"/>
      <c r="L96" s="12" t="s">
        <v>19</v>
      </c>
      <c r="M96" s="13"/>
      <c r="N96" s="3"/>
      <c r="Q96" s="12" t="s">
        <v>19</v>
      </c>
      <c r="R96" s="13"/>
      <c r="S96" s="3"/>
    </row>
    <row r="97" spans="2:21" x14ac:dyDescent="0.25">
      <c r="B97" s="12" t="s">
        <v>20</v>
      </c>
      <c r="C97" s="13"/>
      <c r="D97" s="3"/>
      <c r="E97" s="9"/>
      <c r="G97" s="12" t="s">
        <v>20</v>
      </c>
      <c r="H97" s="13"/>
      <c r="I97" s="3"/>
      <c r="J97" s="9"/>
      <c r="L97" s="12" t="s">
        <v>20</v>
      </c>
      <c r="M97" s="13"/>
      <c r="N97" s="3"/>
      <c r="O97" s="9"/>
      <c r="Q97" s="12" t="s">
        <v>20</v>
      </c>
      <c r="R97" s="13"/>
      <c r="S97" s="3"/>
      <c r="T97" s="9"/>
    </row>
    <row r="98" spans="2:21" x14ac:dyDescent="0.25">
      <c r="B98" s="12" t="s">
        <v>21</v>
      </c>
      <c r="C98" s="13"/>
      <c r="D98" s="3"/>
      <c r="E98" s="9"/>
      <c r="G98" s="12" t="s">
        <v>21</v>
      </c>
      <c r="H98" s="13"/>
      <c r="I98" s="3"/>
      <c r="J98" s="9"/>
      <c r="L98" s="12" t="s">
        <v>21</v>
      </c>
      <c r="M98" s="13"/>
      <c r="N98" s="3"/>
      <c r="O98" s="9"/>
      <c r="Q98" s="12" t="s">
        <v>21</v>
      </c>
      <c r="R98" s="13"/>
      <c r="S98" s="3"/>
      <c r="T98" s="9"/>
    </row>
    <row r="99" spans="2:21" x14ac:dyDescent="0.25">
      <c r="B99" s="12" t="s">
        <v>22</v>
      </c>
      <c r="C99" s="13"/>
      <c r="D99" s="3"/>
      <c r="E99" s="9"/>
      <c r="G99" s="12" t="s">
        <v>22</v>
      </c>
      <c r="H99" s="13"/>
      <c r="I99" s="3"/>
      <c r="J99" s="9"/>
      <c r="L99" s="12" t="s">
        <v>22</v>
      </c>
      <c r="M99" s="13"/>
      <c r="N99" s="3"/>
      <c r="O99" s="9"/>
      <c r="Q99" s="12" t="s">
        <v>22</v>
      </c>
      <c r="R99" s="13"/>
      <c r="S99" s="3"/>
      <c r="T99" s="9"/>
    </row>
    <row r="100" spans="2:21" x14ac:dyDescent="0.25">
      <c r="B100" s="12" t="s">
        <v>23</v>
      </c>
      <c r="C100" s="13"/>
      <c r="D100" s="3"/>
      <c r="E100" s="9"/>
      <c r="G100" s="12" t="s">
        <v>23</v>
      </c>
      <c r="H100" s="13"/>
      <c r="I100" s="3"/>
      <c r="J100" s="9"/>
      <c r="L100" s="12" t="s">
        <v>23</v>
      </c>
      <c r="M100" s="13"/>
      <c r="N100" s="3"/>
      <c r="O100" s="9"/>
      <c r="Q100" s="12" t="s">
        <v>23</v>
      </c>
      <c r="R100" s="13"/>
      <c r="S100" s="3"/>
      <c r="T100" s="9"/>
    </row>
    <row r="101" spans="2:21" x14ac:dyDescent="0.25">
      <c r="B101" s="12" t="s">
        <v>12</v>
      </c>
      <c r="C101" s="13"/>
      <c r="D101" s="3"/>
      <c r="E101" s="9"/>
      <c r="G101" s="12" t="s">
        <v>12</v>
      </c>
      <c r="H101" s="13"/>
      <c r="I101" s="3"/>
      <c r="J101" s="9"/>
      <c r="L101" s="12" t="s">
        <v>12</v>
      </c>
      <c r="M101" s="13"/>
      <c r="N101" s="3"/>
      <c r="O101" s="9"/>
      <c r="Q101" s="12" t="s">
        <v>12</v>
      </c>
      <c r="R101" s="13"/>
      <c r="S101" s="3"/>
      <c r="T101" s="9"/>
    </row>
    <row r="102" spans="2:21" x14ac:dyDescent="0.25">
      <c r="B102" s="12" t="s">
        <v>13</v>
      </c>
      <c r="C102" s="13"/>
      <c r="D102" s="3"/>
      <c r="E102" s="9"/>
      <c r="G102" s="12" t="s">
        <v>13</v>
      </c>
      <c r="H102" s="13"/>
      <c r="I102" s="3"/>
      <c r="J102" s="9"/>
      <c r="L102" s="12" t="s">
        <v>13</v>
      </c>
      <c r="M102" s="13"/>
      <c r="N102" s="3"/>
      <c r="O102" s="9"/>
      <c r="Q102" s="12" t="s">
        <v>13</v>
      </c>
      <c r="R102" s="13"/>
      <c r="S102" s="3"/>
      <c r="T102" s="9">
        <v>24985</v>
      </c>
    </row>
    <row r="103" spans="2:21" x14ac:dyDescent="0.25">
      <c r="B103" s="12" t="s">
        <v>14</v>
      </c>
      <c r="C103" s="13"/>
      <c r="D103" s="3"/>
      <c r="E103" s="9"/>
      <c r="G103" s="12" t="s">
        <v>14</v>
      </c>
      <c r="H103" s="13"/>
      <c r="I103" s="3"/>
      <c r="J103" s="9"/>
      <c r="L103" s="12" t="s">
        <v>14</v>
      </c>
      <c r="M103" s="13"/>
      <c r="N103" s="3"/>
      <c r="O103" s="9">
        <v>136000</v>
      </c>
      <c r="Q103" s="12" t="s">
        <v>14</v>
      </c>
      <c r="R103" s="13"/>
      <c r="S103" s="3"/>
      <c r="T103" s="9">
        <v>54400</v>
      </c>
    </row>
    <row r="104" spans="2:21" x14ac:dyDescent="0.25">
      <c r="B104" s="12" t="s">
        <v>102</v>
      </c>
      <c r="C104" s="13"/>
      <c r="D104" s="3"/>
      <c r="E104" s="9"/>
      <c r="G104" s="12" t="s">
        <v>102</v>
      </c>
      <c r="H104" s="13"/>
      <c r="I104" s="3"/>
      <c r="J104" s="9"/>
      <c r="L104" s="12" t="s">
        <v>102</v>
      </c>
      <c r="M104" s="13"/>
      <c r="N104" s="3"/>
      <c r="O104" s="9"/>
      <c r="Q104" s="12" t="s">
        <v>102</v>
      </c>
      <c r="R104" s="13"/>
      <c r="S104" s="3"/>
      <c r="T104" s="9"/>
    </row>
    <row r="105" spans="2:21" x14ac:dyDescent="0.25">
      <c r="B105" s="12" t="s">
        <v>31</v>
      </c>
      <c r="C105" s="13"/>
      <c r="D105" s="3"/>
      <c r="E105" s="9">
        <v>19500</v>
      </c>
      <c r="G105" s="12" t="s">
        <v>31</v>
      </c>
      <c r="H105" s="13"/>
      <c r="I105" s="3"/>
      <c r="J105" s="9"/>
      <c r="L105" s="12" t="s">
        <v>31</v>
      </c>
      <c r="M105" s="13"/>
      <c r="N105" s="3"/>
      <c r="O105" s="9"/>
      <c r="Q105" s="12" t="s">
        <v>31</v>
      </c>
      <c r="R105" s="13"/>
      <c r="S105" s="3"/>
      <c r="T105" s="9"/>
    </row>
    <row r="106" spans="2:21" x14ac:dyDescent="0.25">
      <c r="B106" s="12" t="s">
        <v>32</v>
      </c>
      <c r="C106" s="13"/>
      <c r="D106" s="3"/>
      <c r="E106" s="9"/>
      <c r="G106" s="12" t="s">
        <v>32</v>
      </c>
      <c r="H106" s="13"/>
      <c r="I106" s="3" t="s">
        <v>42</v>
      </c>
      <c r="J106" s="9"/>
      <c r="L106" s="12" t="s">
        <v>32</v>
      </c>
      <c r="M106" s="13"/>
      <c r="N106" s="3"/>
      <c r="O106" s="9"/>
      <c r="Q106" s="12" t="s">
        <v>32</v>
      </c>
      <c r="R106" s="13"/>
      <c r="S106" s="3"/>
      <c r="T106" s="9"/>
    </row>
    <row r="107" spans="2:21" x14ac:dyDescent="0.25">
      <c r="B107" s="14"/>
      <c r="C107" s="15"/>
      <c r="D107" s="3"/>
      <c r="E107" s="3"/>
      <c r="G107" s="14"/>
      <c r="H107" s="15"/>
      <c r="I107" s="3"/>
      <c r="J107" s="3"/>
      <c r="L107" s="14"/>
      <c r="M107" s="15"/>
      <c r="N107" s="3"/>
      <c r="O107" s="3"/>
      <c r="Q107" s="14"/>
      <c r="R107" s="15"/>
      <c r="S107" s="3"/>
      <c r="T107" s="3"/>
    </row>
    <row r="108" spans="2:21" ht="15.75" thickBot="1" x14ac:dyDescent="0.3">
      <c r="B108" s="16" t="s">
        <v>28</v>
      </c>
      <c r="C108" s="17"/>
      <c r="D108" s="10">
        <f t="shared" ref="D108" si="18">SUM(D76:D86)</f>
        <v>285800</v>
      </c>
      <c r="E108" s="4">
        <f t="shared" ref="E108" si="19">SUM(E89:E106)</f>
        <v>115706</v>
      </c>
      <c r="G108" s="16" t="s">
        <v>28</v>
      </c>
      <c r="H108" s="17"/>
      <c r="I108" s="10">
        <f t="shared" ref="I108" si="20">SUM(I76:I86)</f>
        <v>169900</v>
      </c>
      <c r="J108" s="4">
        <f t="shared" ref="J108" si="21">SUM(J89:J106)</f>
        <v>169700</v>
      </c>
      <c r="L108" s="16" t="s">
        <v>28</v>
      </c>
      <c r="M108" s="17"/>
      <c r="N108" s="10">
        <f t="shared" ref="N108" si="22">SUM(N76:N86)</f>
        <v>239650</v>
      </c>
      <c r="O108" s="4">
        <f t="shared" ref="O108" si="23">SUM(O89:O106)</f>
        <v>264000</v>
      </c>
      <c r="Q108" s="16" t="s">
        <v>28</v>
      </c>
      <c r="R108" s="17"/>
      <c r="S108" s="10">
        <f t="shared" ref="S108" si="24">SUM(S76:S86)</f>
        <v>265300</v>
      </c>
      <c r="T108" s="4">
        <f t="shared" ref="T108" si="25">SUM(T89:T106)</f>
        <v>145385</v>
      </c>
    </row>
    <row r="109" spans="2:21" ht="15.75" thickTop="1" x14ac:dyDescent="0.25">
      <c r="E109" t="s">
        <v>28</v>
      </c>
      <c r="F109" s="11">
        <f t="shared" ref="F109" si="26">D108-E108</f>
        <v>170094</v>
      </c>
      <c r="J109" t="s">
        <v>28</v>
      </c>
      <c r="K109" s="11">
        <f t="shared" ref="K109" si="27">I108-J108</f>
        <v>200</v>
      </c>
      <c r="O109" t="s">
        <v>28</v>
      </c>
      <c r="P109" s="11">
        <f t="shared" ref="P109" si="28">N108-O108</f>
        <v>-24350</v>
      </c>
      <c r="T109" t="s">
        <v>28</v>
      </c>
      <c r="U109" s="11">
        <f t="shared" ref="U109" si="29">S108-T108</f>
        <v>119915</v>
      </c>
    </row>
    <row r="110" spans="2:21" ht="15.75" thickBot="1" x14ac:dyDescent="0.3"/>
    <row r="111" spans="2:21" ht="15.75" thickBot="1" x14ac:dyDescent="0.3">
      <c r="B111" s="48">
        <v>45000</v>
      </c>
      <c r="C111" s="49"/>
      <c r="D111" s="49"/>
      <c r="E111" s="50"/>
      <c r="F111" s="6"/>
      <c r="G111" s="48">
        <v>45001</v>
      </c>
      <c r="H111" s="49"/>
      <c r="I111" s="49"/>
      <c r="J111" s="50"/>
      <c r="K111" s="6"/>
      <c r="L111" s="48">
        <v>45002</v>
      </c>
      <c r="M111" s="49"/>
      <c r="N111" s="49"/>
      <c r="O111" s="50"/>
      <c r="P111" s="6"/>
      <c r="Q111" s="48">
        <v>45003</v>
      </c>
      <c r="R111" s="49"/>
      <c r="S111" s="49"/>
      <c r="T111" s="50"/>
      <c r="U111" s="6"/>
    </row>
    <row r="112" spans="2:21" ht="15.75" thickTop="1" x14ac:dyDescent="0.25">
      <c r="B112" s="19" t="s">
        <v>0</v>
      </c>
      <c r="C112" s="20"/>
      <c r="D112" s="7">
        <v>32000</v>
      </c>
      <c r="E112" s="2"/>
      <c r="G112" s="19" t="s">
        <v>0</v>
      </c>
      <c r="H112" s="20"/>
      <c r="I112" s="7">
        <v>43000</v>
      </c>
      <c r="J112" s="2"/>
      <c r="L112" s="19" t="s">
        <v>0</v>
      </c>
      <c r="M112" s="20"/>
      <c r="N112" s="7">
        <v>47000</v>
      </c>
      <c r="O112" s="2"/>
      <c r="Q112" s="19" t="s">
        <v>0</v>
      </c>
      <c r="R112" s="20"/>
      <c r="S112" s="7">
        <v>42000</v>
      </c>
      <c r="T112" s="2"/>
    </row>
    <row r="113" spans="2:20" x14ac:dyDescent="0.25">
      <c r="B113" s="12" t="s">
        <v>1</v>
      </c>
      <c r="C113" s="13"/>
      <c r="D113" s="8">
        <v>10300</v>
      </c>
      <c r="E113" s="3"/>
      <c r="G113" s="12" t="s">
        <v>1</v>
      </c>
      <c r="H113" s="13"/>
      <c r="I113" s="8">
        <v>39000</v>
      </c>
      <c r="J113" s="3"/>
      <c r="L113" s="12" t="s">
        <v>1</v>
      </c>
      <c r="M113" s="13"/>
      <c r="N113" s="8">
        <v>19200</v>
      </c>
      <c r="O113" s="3"/>
      <c r="Q113" s="12" t="s">
        <v>1</v>
      </c>
      <c r="R113" s="13"/>
      <c r="S113" s="8">
        <v>26000</v>
      </c>
      <c r="T113" s="3"/>
    </row>
    <row r="114" spans="2:20" x14ac:dyDescent="0.25">
      <c r="B114" s="12" t="s">
        <v>2</v>
      </c>
      <c r="C114" s="13"/>
      <c r="D114" s="8">
        <v>135000</v>
      </c>
      <c r="E114" s="3"/>
      <c r="G114" s="12" t="s">
        <v>2</v>
      </c>
      <c r="H114" s="13"/>
      <c r="I114" s="8">
        <v>151000</v>
      </c>
      <c r="J114" s="3"/>
      <c r="L114" s="12" t="s">
        <v>2</v>
      </c>
      <c r="M114" s="13"/>
      <c r="N114" s="8">
        <v>104600</v>
      </c>
      <c r="O114" s="3"/>
      <c r="Q114" s="12" t="s">
        <v>2</v>
      </c>
      <c r="R114" s="13"/>
      <c r="S114" s="8">
        <v>44200</v>
      </c>
      <c r="T114" s="3"/>
    </row>
    <row r="115" spans="2:20" x14ac:dyDescent="0.25">
      <c r="B115" s="12" t="s">
        <v>3</v>
      </c>
      <c r="C115" s="13"/>
      <c r="D115" s="8">
        <v>12200</v>
      </c>
      <c r="E115" s="3"/>
      <c r="G115" s="12" t="s">
        <v>3</v>
      </c>
      <c r="H115" s="13"/>
      <c r="I115" s="8">
        <v>25400</v>
      </c>
      <c r="J115" s="3"/>
      <c r="L115" s="12" t="s">
        <v>3</v>
      </c>
      <c r="M115" s="13"/>
      <c r="N115" s="8">
        <v>20800</v>
      </c>
      <c r="O115" s="3"/>
      <c r="Q115" s="12" t="s">
        <v>3</v>
      </c>
      <c r="R115" s="13"/>
      <c r="S115" s="8">
        <v>9000</v>
      </c>
      <c r="T115" s="3"/>
    </row>
    <row r="116" spans="2:20" x14ac:dyDescent="0.25">
      <c r="B116" s="12" t="s">
        <v>4</v>
      </c>
      <c r="C116" s="13"/>
      <c r="D116" s="8">
        <v>36400</v>
      </c>
      <c r="E116" s="3"/>
      <c r="G116" s="12" t="s">
        <v>4</v>
      </c>
      <c r="H116" s="13"/>
      <c r="I116" s="8">
        <v>90000</v>
      </c>
      <c r="J116" s="3"/>
      <c r="L116" s="12" t="s">
        <v>4</v>
      </c>
      <c r="M116" s="13"/>
      <c r="N116" s="8">
        <v>75200</v>
      </c>
      <c r="O116" s="3"/>
      <c r="Q116" s="12" t="s">
        <v>4</v>
      </c>
      <c r="R116" s="13"/>
      <c r="S116" s="8">
        <v>23000</v>
      </c>
      <c r="T116" s="3"/>
    </row>
    <row r="117" spans="2:20" x14ac:dyDescent="0.25">
      <c r="B117" s="12" t="s">
        <v>5</v>
      </c>
      <c r="C117" s="13"/>
      <c r="D117" s="8">
        <v>4600</v>
      </c>
      <c r="E117" s="3"/>
      <c r="G117" s="12" t="s">
        <v>5</v>
      </c>
      <c r="H117" s="13"/>
      <c r="I117" s="8">
        <v>5000</v>
      </c>
      <c r="J117" s="3"/>
      <c r="L117" s="12" t="s">
        <v>5</v>
      </c>
      <c r="M117" s="13"/>
      <c r="N117" s="8">
        <v>1700</v>
      </c>
      <c r="O117" s="3"/>
      <c r="Q117" s="12" t="s">
        <v>5</v>
      </c>
      <c r="R117" s="13"/>
      <c r="S117" s="8">
        <v>700</v>
      </c>
      <c r="T117" s="3"/>
    </row>
    <row r="118" spans="2:20" x14ac:dyDescent="0.25">
      <c r="B118" s="12" t="s">
        <v>6</v>
      </c>
      <c r="C118" s="13"/>
      <c r="D118" s="8">
        <v>500</v>
      </c>
      <c r="E118" s="3"/>
      <c r="G118" s="12" t="s">
        <v>6</v>
      </c>
      <c r="H118" s="13"/>
      <c r="I118" s="8">
        <v>10600</v>
      </c>
      <c r="J118" s="3"/>
      <c r="L118" s="12" t="s">
        <v>6</v>
      </c>
      <c r="M118" s="13"/>
      <c r="N118" s="8">
        <v>8000</v>
      </c>
      <c r="O118" s="3"/>
      <c r="Q118" s="12" t="s">
        <v>6</v>
      </c>
      <c r="R118" s="13"/>
      <c r="S118" s="8"/>
      <c r="T118" s="3"/>
    </row>
    <row r="119" spans="2:20" x14ac:dyDescent="0.25">
      <c r="B119" s="12" t="s">
        <v>7</v>
      </c>
      <c r="C119" s="13"/>
      <c r="D119" s="8">
        <v>45000</v>
      </c>
      <c r="E119" s="3"/>
      <c r="G119" s="12" t="s">
        <v>7</v>
      </c>
      <c r="H119" s="13"/>
      <c r="I119" s="8">
        <v>43000</v>
      </c>
      <c r="J119" s="3"/>
      <c r="L119" s="12" t="s">
        <v>7</v>
      </c>
      <c r="M119" s="13"/>
      <c r="N119" s="8">
        <v>45000</v>
      </c>
      <c r="O119" s="3"/>
      <c r="Q119" s="12" t="s">
        <v>7</v>
      </c>
      <c r="R119" s="13"/>
      <c r="S119" s="8">
        <v>50000</v>
      </c>
      <c r="T119" s="3"/>
    </row>
    <row r="120" spans="2:20" x14ac:dyDescent="0.25">
      <c r="B120" s="12" t="s">
        <v>8</v>
      </c>
      <c r="C120" s="13"/>
      <c r="E120" s="8"/>
      <c r="G120" s="12" t="s">
        <v>8</v>
      </c>
      <c r="H120" s="13"/>
      <c r="J120" s="8"/>
      <c r="L120" s="12" t="s">
        <v>8</v>
      </c>
      <c r="M120" s="13"/>
      <c r="O120" s="8"/>
      <c r="Q120" s="12" t="s">
        <v>8</v>
      </c>
      <c r="R120" s="13"/>
      <c r="T120" s="8"/>
    </row>
    <row r="121" spans="2:20" x14ac:dyDescent="0.25">
      <c r="B121" s="12" t="s">
        <v>9</v>
      </c>
      <c r="C121" s="13"/>
      <c r="D121" s="8"/>
      <c r="E121" s="3"/>
      <c r="G121" s="12" t="s">
        <v>9</v>
      </c>
      <c r="H121" s="13"/>
      <c r="I121" s="8"/>
      <c r="J121" s="3"/>
      <c r="L121" s="12" t="s">
        <v>9</v>
      </c>
      <c r="M121" s="13"/>
      <c r="N121" s="8"/>
      <c r="O121" s="3"/>
      <c r="Q121" s="12" t="s">
        <v>9</v>
      </c>
      <c r="R121" s="13"/>
      <c r="S121" s="8"/>
      <c r="T121" s="3"/>
    </row>
    <row r="122" spans="2:20" x14ac:dyDescent="0.25">
      <c r="B122" s="12" t="s">
        <v>35</v>
      </c>
      <c r="C122" s="13"/>
      <c r="D122" s="8">
        <v>19000</v>
      </c>
      <c r="E122" s="3"/>
      <c r="G122" s="12" t="s">
        <v>35</v>
      </c>
      <c r="H122" s="13"/>
      <c r="I122" s="8">
        <v>10100</v>
      </c>
      <c r="J122" s="3"/>
      <c r="L122" s="12" t="s">
        <v>35</v>
      </c>
      <c r="M122" s="13"/>
      <c r="N122" s="8">
        <v>7300</v>
      </c>
      <c r="O122" s="3"/>
      <c r="Q122" s="12" t="s">
        <v>35</v>
      </c>
      <c r="R122" s="13"/>
      <c r="S122" s="8">
        <v>2100</v>
      </c>
      <c r="T122" s="3"/>
    </row>
    <row r="123" spans="2:20" x14ac:dyDescent="0.25">
      <c r="B123" s="12"/>
      <c r="C123" s="13"/>
      <c r="D123" s="3"/>
      <c r="E123" s="3" t="s">
        <v>34</v>
      </c>
      <c r="G123" s="12"/>
      <c r="H123" s="13"/>
      <c r="I123" s="3" t="s">
        <v>33</v>
      </c>
      <c r="J123" s="3" t="s">
        <v>34</v>
      </c>
      <c r="L123" s="12"/>
      <c r="M123" s="13"/>
      <c r="N123" s="3" t="s">
        <v>33</v>
      </c>
      <c r="O123" s="3" t="s">
        <v>34</v>
      </c>
      <c r="Q123" s="12"/>
      <c r="R123" s="13"/>
      <c r="S123" s="3" t="s">
        <v>33</v>
      </c>
      <c r="T123" s="3" t="s">
        <v>34</v>
      </c>
    </row>
    <row r="124" spans="2:20" x14ac:dyDescent="0.25">
      <c r="B124" s="12" t="s">
        <v>11</v>
      </c>
      <c r="C124" s="13"/>
      <c r="D124" s="3">
        <v>1000</v>
      </c>
      <c r="E124" s="9"/>
      <c r="G124" s="12" t="s">
        <v>11</v>
      </c>
      <c r="H124" s="13"/>
      <c r="I124" s="3"/>
      <c r="J124" s="9"/>
      <c r="L124" s="12" t="s">
        <v>11</v>
      </c>
      <c r="M124" s="13"/>
      <c r="N124" s="3">
        <v>1000</v>
      </c>
      <c r="O124" s="9"/>
      <c r="Q124" s="12" t="s">
        <v>11</v>
      </c>
      <c r="R124" s="13"/>
      <c r="S124" s="3"/>
      <c r="T124" s="9"/>
    </row>
    <row r="125" spans="2:20" x14ac:dyDescent="0.25">
      <c r="B125" s="18" t="s">
        <v>24</v>
      </c>
      <c r="C125" s="13"/>
      <c r="D125" s="3"/>
      <c r="E125" s="9">
        <v>6000</v>
      </c>
      <c r="G125" s="18" t="s">
        <v>24</v>
      </c>
      <c r="H125" s="13"/>
      <c r="I125" s="3"/>
      <c r="J125" s="9">
        <v>5000</v>
      </c>
      <c r="L125" s="18" t="s">
        <v>24</v>
      </c>
      <c r="M125" s="13"/>
      <c r="N125" s="3"/>
      <c r="O125" s="9">
        <v>5000</v>
      </c>
      <c r="Q125" s="18" t="s">
        <v>24</v>
      </c>
      <c r="R125" s="13"/>
      <c r="S125" s="3"/>
      <c r="T125" s="9">
        <v>5000</v>
      </c>
    </row>
    <row r="126" spans="2:20" x14ac:dyDescent="0.25">
      <c r="B126" s="18" t="s">
        <v>25</v>
      </c>
      <c r="C126" s="13"/>
      <c r="D126" s="3"/>
      <c r="E126" s="9">
        <v>54000</v>
      </c>
      <c r="G126" s="18" t="s">
        <v>25</v>
      </c>
      <c r="H126" s="13"/>
      <c r="I126" s="3"/>
      <c r="J126" s="9">
        <v>54000</v>
      </c>
      <c r="L126" s="18" t="s">
        <v>25</v>
      </c>
      <c r="M126" s="13"/>
      <c r="N126" s="3"/>
      <c r="O126" s="9">
        <v>54000</v>
      </c>
      <c r="Q126" s="18" t="s">
        <v>25</v>
      </c>
      <c r="R126" s="13"/>
      <c r="S126" s="3"/>
      <c r="T126" s="9">
        <v>54000</v>
      </c>
    </row>
    <row r="127" spans="2:20" x14ac:dyDescent="0.25">
      <c r="B127" s="18" t="s">
        <v>26</v>
      </c>
      <c r="C127" s="13"/>
      <c r="D127" s="3"/>
      <c r="E127" s="9">
        <v>4000</v>
      </c>
      <c r="G127" s="18" t="s">
        <v>26</v>
      </c>
      <c r="H127" s="13"/>
      <c r="I127" s="3"/>
      <c r="J127" s="9">
        <v>8000</v>
      </c>
      <c r="L127" s="18" t="s">
        <v>26</v>
      </c>
      <c r="M127" s="13"/>
      <c r="N127" s="3"/>
      <c r="O127" s="9">
        <v>8000</v>
      </c>
      <c r="Q127" s="18" t="s">
        <v>26</v>
      </c>
      <c r="R127" s="13"/>
      <c r="S127" s="3"/>
      <c r="T127" s="9">
        <v>25000</v>
      </c>
    </row>
    <row r="128" spans="2:20" x14ac:dyDescent="0.25">
      <c r="B128" s="18" t="s">
        <v>15</v>
      </c>
      <c r="C128" s="13"/>
      <c r="D128" s="3"/>
      <c r="E128" s="9"/>
      <c r="G128" s="18" t="s">
        <v>15</v>
      </c>
      <c r="H128" s="13"/>
      <c r="I128" s="3"/>
      <c r="J128" s="9"/>
      <c r="L128" s="18" t="s">
        <v>15</v>
      </c>
      <c r="M128" s="13"/>
      <c r="N128" s="3"/>
      <c r="O128" s="9"/>
      <c r="Q128" s="18" t="s">
        <v>15</v>
      </c>
      <c r="R128" s="13"/>
      <c r="S128" s="3"/>
      <c r="T128" s="9">
        <v>63300</v>
      </c>
    </row>
    <row r="129" spans="2:20" x14ac:dyDescent="0.25">
      <c r="B129" s="12" t="s">
        <v>16</v>
      </c>
      <c r="C129" s="13"/>
      <c r="D129" s="3"/>
      <c r="E129" s="9"/>
      <c r="G129" s="12" t="s">
        <v>16</v>
      </c>
      <c r="H129" s="13"/>
      <c r="I129" s="3"/>
      <c r="J129" s="9"/>
      <c r="L129" s="12" t="s">
        <v>16</v>
      </c>
      <c r="M129" s="13"/>
      <c r="N129" s="3"/>
      <c r="O129" s="9"/>
      <c r="Q129" s="12" t="s">
        <v>16</v>
      </c>
      <c r="R129" s="13"/>
      <c r="S129" s="3"/>
      <c r="T129" s="9">
        <v>33848</v>
      </c>
    </row>
    <row r="130" spans="2:20" x14ac:dyDescent="0.25">
      <c r="B130" s="12" t="s">
        <v>17</v>
      </c>
      <c r="C130" s="13"/>
      <c r="D130" s="3"/>
      <c r="E130" s="9"/>
      <c r="G130" s="12" t="s">
        <v>17</v>
      </c>
      <c r="H130" s="13"/>
      <c r="I130" s="3"/>
      <c r="J130" s="9"/>
      <c r="L130" s="12" t="s">
        <v>17</v>
      </c>
      <c r="M130" s="13"/>
      <c r="N130" s="3"/>
      <c r="O130" s="9"/>
      <c r="Q130" s="12" t="s">
        <v>17</v>
      </c>
      <c r="R130" s="13"/>
      <c r="S130" s="3"/>
      <c r="T130" s="9"/>
    </row>
    <row r="131" spans="2:20" x14ac:dyDescent="0.25">
      <c r="B131" s="12" t="s">
        <v>18</v>
      </c>
      <c r="C131" s="13"/>
      <c r="D131" s="3"/>
      <c r="E131" s="9"/>
      <c r="G131" s="12" t="s">
        <v>18</v>
      </c>
      <c r="H131" s="13"/>
      <c r="I131" s="3"/>
      <c r="J131" s="9">
        <v>52600</v>
      </c>
      <c r="L131" s="12" t="s">
        <v>18</v>
      </c>
      <c r="M131" s="13"/>
      <c r="N131" s="3"/>
      <c r="O131" s="9"/>
      <c r="Q131" s="12" t="s">
        <v>18</v>
      </c>
      <c r="R131" s="13"/>
      <c r="S131" s="3"/>
      <c r="T131" s="9"/>
    </row>
    <row r="132" spans="2:20" x14ac:dyDescent="0.25">
      <c r="B132" s="12" t="s">
        <v>19</v>
      </c>
      <c r="C132" s="13"/>
      <c r="D132" s="3"/>
      <c r="G132" s="12" t="s">
        <v>19</v>
      </c>
      <c r="H132" s="13"/>
      <c r="I132" s="3"/>
      <c r="L132" s="12" t="s">
        <v>19</v>
      </c>
      <c r="M132" s="13"/>
      <c r="N132" s="3"/>
      <c r="O132">
        <v>27250</v>
      </c>
      <c r="Q132" s="12" t="s">
        <v>19</v>
      </c>
      <c r="R132" s="13"/>
      <c r="S132" s="3"/>
    </row>
    <row r="133" spans="2:20" x14ac:dyDescent="0.25">
      <c r="B133" s="12" t="s">
        <v>20</v>
      </c>
      <c r="C133" s="13"/>
      <c r="D133" s="3"/>
      <c r="E133" s="9"/>
      <c r="G133" s="12" t="s">
        <v>20</v>
      </c>
      <c r="H133" s="13"/>
      <c r="I133" s="3"/>
      <c r="J133" s="9"/>
      <c r="L133" s="12" t="s">
        <v>20</v>
      </c>
      <c r="M133" s="13"/>
      <c r="N133" s="3"/>
      <c r="O133" s="9"/>
      <c r="Q133" s="12" t="s">
        <v>20</v>
      </c>
      <c r="R133" s="13"/>
      <c r="S133" s="3"/>
      <c r="T133" s="9"/>
    </row>
    <row r="134" spans="2:20" x14ac:dyDescent="0.25">
      <c r="B134" s="12" t="s">
        <v>21</v>
      </c>
      <c r="C134" s="13"/>
      <c r="D134" s="3"/>
      <c r="E134" s="9"/>
      <c r="G134" s="12" t="s">
        <v>21</v>
      </c>
      <c r="H134" s="13"/>
      <c r="I134" s="3"/>
      <c r="J134" s="9"/>
      <c r="L134" s="12" t="s">
        <v>21</v>
      </c>
      <c r="M134" s="13"/>
      <c r="N134" s="3"/>
      <c r="O134" s="9"/>
      <c r="Q134" s="12" t="s">
        <v>21</v>
      </c>
      <c r="R134" s="13"/>
      <c r="S134" s="3"/>
      <c r="T134" s="9"/>
    </row>
    <row r="135" spans="2:20" x14ac:dyDescent="0.25">
      <c r="B135" s="12" t="s">
        <v>22</v>
      </c>
      <c r="C135" s="13"/>
      <c r="D135" s="3"/>
      <c r="E135" s="9"/>
      <c r="G135" s="12" t="s">
        <v>22</v>
      </c>
      <c r="H135" s="13"/>
      <c r="I135" s="3"/>
      <c r="J135" s="9"/>
      <c r="L135" s="12" t="s">
        <v>22</v>
      </c>
      <c r="M135" s="13"/>
      <c r="N135" s="3"/>
      <c r="O135" s="9"/>
      <c r="Q135" s="12" t="s">
        <v>22</v>
      </c>
      <c r="R135" s="13"/>
      <c r="S135" s="3"/>
      <c r="T135" s="9"/>
    </row>
    <row r="136" spans="2:20" x14ac:dyDescent="0.25">
      <c r="B136" s="12" t="s">
        <v>23</v>
      </c>
      <c r="C136" s="13"/>
      <c r="D136" s="3"/>
      <c r="E136" s="9"/>
      <c r="G136" s="12" t="s">
        <v>23</v>
      </c>
      <c r="H136" s="13"/>
      <c r="I136" s="3"/>
      <c r="J136" s="9"/>
      <c r="L136" s="12" t="s">
        <v>23</v>
      </c>
      <c r="M136" s="13"/>
      <c r="N136" s="3"/>
      <c r="O136" s="9"/>
      <c r="Q136" s="12" t="s">
        <v>23</v>
      </c>
      <c r="R136" s="13"/>
      <c r="S136" s="3"/>
      <c r="T136" s="9"/>
    </row>
    <row r="137" spans="2:20" x14ac:dyDescent="0.25">
      <c r="B137" s="12" t="s">
        <v>12</v>
      </c>
      <c r="C137" s="13"/>
      <c r="D137" s="3"/>
      <c r="E137" s="9">
        <v>46400</v>
      </c>
      <c r="G137" s="12" t="s">
        <v>12</v>
      </c>
      <c r="H137" s="13"/>
      <c r="I137" s="3"/>
      <c r="J137" s="9"/>
      <c r="L137" s="12" t="s">
        <v>12</v>
      </c>
      <c r="M137" s="13"/>
      <c r="N137" s="3"/>
      <c r="O137" s="9"/>
      <c r="Q137" s="12" t="s">
        <v>12</v>
      </c>
      <c r="R137" s="13"/>
      <c r="S137" s="3"/>
      <c r="T137" s="9"/>
    </row>
    <row r="138" spans="2:20" x14ac:dyDescent="0.25">
      <c r="B138" s="12" t="s">
        <v>13</v>
      </c>
      <c r="C138" s="13"/>
      <c r="D138" s="3"/>
      <c r="E138" s="9"/>
      <c r="G138" s="12" t="s">
        <v>13</v>
      </c>
      <c r="H138" s="13"/>
      <c r="I138" s="3"/>
      <c r="J138" s="9"/>
      <c r="L138" s="12" t="s">
        <v>13</v>
      </c>
      <c r="M138" s="13"/>
      <c r="N138" s="3"/>
      <c r="O138" s="9"/>
      <c r="Q138" s="12" t="s">
        <v>13</v>
      </c>
      <c r="R138" s="13"/>
      <c r="S138" s="3"/>
      <c r="T138" s="9"/>
    </row>
    <row r="139" spans="2:20" x14ac:dyDescent="0.25">
      <c r="B139" s="12" t="s">
        <v>14</v>
      </c>
      <c r="C139" s="13"/>
      <c r="D139" s="3"/>
      <c r="E139" s="9"/>
      <c r="G139" s="12" t="s">
        <v>14</v>
      </c>
      <c r="H139" s="13"/>
      <c r="I139" s="3"/>
      <c r="J139" s="9"/>
      <c r="L139" s="12" t="s">
        <v>14</v>
      </c>
      <c r="M139" s="13"/>
      <c r="N139" s="3"/>
      <c r="O139" s="9"/>
      <c r="Q139" s="12" t="s">
        <v>14</v>
      </c>
      <c r="R139" s="13"/>
      <c r="S139" s="3"/>
      <c r="T139" s="9"/>
    </row>
    <row r="140" spans="2:20" x14ac:dyDescent="0.25">
      <c r="B140" s="12" t="s">
        <v>102</v>
      </c>
      <c r="C140" s="13"/>
      <c r="D140" s="3"/>
      <c r="E140" s="9"/>
      <c r="G140" s="12" t="s">
        <v>102</v>
      </c>
      <c r="H140" s="13"/>
      <c r="I140" s="3"/>
      <c r="J140" s="9"/>
      <c r="L140" s="12" t="s">
        <v>102</v>
      </c>
      <c r="M140" s="13"/>
      <c r="N140" s="3"/>
      <c r="O140" s="9"/>
      <c r="Q140" s="12" t="s">
        <v>102</v>
      </c>
      <c r="R140" s="13"/>
      <c r="S140" s="3"/>
      <c r="T140" s="9"/>
    </row>
    <row r="141" spans="2:20" x14ac:dyDescent="0.25">
      <c r="B141" s="12" t="s">
        <v>31</v>
      </c>
      <c r="C141" s="13"/>
      <c r="D141" s="3"/>
      <c r="E141" s="9"/>
      <c r="G141" s="12" t="s">
        <v>31</v>
      </c>
      <c r="H141" s="13"/>
      <c r="I141" s="3" t="s">
        <v>62</v>
      </c>
      <c r="J141" s="9">
        <v>39000</v>
      </c>
      <c r="L141" s="12" t="s">
        <v>31</v>
      </c>
      <c r="M141" s="13"/>
      <c r="N141" s="3" t="s">
        <v>38</v>
      </c>
      <c r="O141" s="9">
        <v>35000</v>
      </c>
      <c r="Q141" s="12" t="s">
        <v>31</v>
      </c>
      <c r="R141" s="13"/>
      <c r="S141" s="3"/>
      <c r="T141" s="9"/>
    </row>
    <row r="142" spans="2:20" x14ac:dyDescent="0.25">
      <c r="B142" s="12" t="s">
        <v>32</v>
      </c>
      <c r="C142" s="13"/>
      <c r="D142" s="3"/>
      <c r="E142" s="9"/>
      <c r="G142" s="12" t="s">
        <v>32</v>
      </c>
      <c r="H142" s="13"/>
      <c r="I142" s="3" t="s">
        <v>42</v>
      </c>
      <c r="J142" s="9">
        <v>259800</v>
      </c>
      <c r="L142" s="12" t="s">
        <v>32</v>
      </c>
      <c r="M142" s="13"/>
      <c r="N142" s="3" t="s">
        <v>136</v>
      </c>
      <c r="O142" s="9">
        <v>23000</v>
      </c>
      <c r="Q142" s="12" t="s">
        <v>32</v>
      </c>
      <c r="R142" s="13"/>
      <c r="S142" s="3"/>
      <c r="T142" s="9"/>
    </row>
    <row r="143" spans="2:20" x14ac:dyDescent="0.25">
      <c r="B143" s="14"/>
      <c r="C143" s="15"/>
      <c r="D143" s="3"/>
      <c r="E143" s="3"/>
      <c r="G143" s="14"/>
      <c r="H143" s="15"/>
      <c r="I143" s="3"/>
      <c r="J143" s="3"/>
      <c r="L143" s="14"/>
      <c r="M143" s="15"/>
      <c r="N143" s="3"/>
      <c r="O143" s="3"/>
      <c r="Q143" s="14"/>
      <c r="R143" s="15"/>
      <c r="S143" s="3"/>
      <c r="T143" s="3"/>
    </row>
    <row r="144" spans="2:20" ht="15.75" thickBot="1" x14ac:dyDescent="0.3">
      <c r="B144" s="16" t="s">
        <v>28</v>
      </c>
      <c r="C144" s="17"/>
      <c r="D144" s="10">
        <f>SUM(D112:D122)</f>
        <v>295000</v>
      </c>
      <c r="E144" s="4">
        <f>SUM(E125:E142)</f>
        <v>110400</v>
      </c>
      <c r="G144" s="16" t="s">
        <v>28</v>
      </c>
      <c r="H144" s="17"/>
      <c r="I144" s="10">
        <f t="shared" ref="I144" si="30">SUM(I112:I122)</f>
        <v>417100</v>
      </c>
      <c r="J144" s="4">
        <f t="shared" ref="J144" si="31">SUM(J125:J142)</f>
        <v>418400</v>
      </c>
      <c r="L144" s="16" t="s">
        <v>28</v>
      </c>
      <c r="M144" s="17"/>
      <c r="N144" s="10">
        <f t="shared" ref="N144" si="32">SUM(N112:N122)</f>
        <v>328800</v>
      </c>
      <c r="O144" s="4">
        <f t="shared" ref="O144" si="33">SUM(O125:O142)</f>
        <v>152250</v>
      </c>
      <c r="Q144" s="16" t="s">
        <v>28</v>
      </c>
      <c r="R144" s="17"/>
      <c r="S144" s="10">
        <f t="shared" ref="S144" si="34">SUM(S112:S122)</f>
        <v>197000</v>
      </c>
      <c r="T144" s="4">
        <f t="shared" ref="T144" si="35">SUM(T125:T142)</f>
        <v>181148</v>
      </c>
    </row>
    <row r="145" spans="2:21" ht="15.75" thickTop="1" x14ac:dyDescent="0.25">
      <c r="E145" t="s">
        <v>28</v>
      </c>
      <c r="F145" s="11">
        <f>D144-E144</f>
        <v>184600</v>
      </c>
      <c r="J145" t="s">
        <v>28</v>
      </c>
      <c r="K145" s="11">
        <f t="shared" ref="K145" si="36">I144-J144</f>
        <v>-1300</v>
      </c>
      <c r="O145" t="s">
        <v>28</v>
      </c>
      <c r="P145" s="11">
        <f t="shared" ref="P145" si="37">N144-O144</f>
        <v>176550</v>
      </c>
      <c r="T145" t="s">
        <v>28</v>
      </c>
      <c r="U145" s="11">
        <f t="shared" ref="U145" si="38">S144-T144</f>
        <v>15852</v>
      </c>
    </row>
    <row r="146" spans="2:21" ht="15.75" thickBot="1" x14ac:dyDescent="0.3"/>
    <row r="147" spans="2:21" ht="15.75" thickBot="1" x14ac:dyDescent="0.3">
      <c r="B147" s="48">
        <v>45006</v>
      </c>
      <c r="C147" s="49"/>
      <c r="D147" s="49"/>
      <c r="E147" s="50"/>
      <c r="F147" s="6"/>
      <c r="G147" s="48">
        <v>45007</v>
      </c>
      <c r="H147" s="49"/>
      <c r="I147" s="49"/>
      <c r="J147" s="50"/>
      <c r="K147" s="6"/>
      <c r="L147" s="48">
        <v>45008</v>
      </c>
      <c r="M147" s="49"/>
      <c r="N147" s="49"/>
      <c r="O147" s="50"/>
      <c r="P147" s="6"/>
      <c r="Q147" s="48">
        <v>45009</v>
      </c>
      <c r="R147" s="49"/>
      <c r="S147" s="49"/>
      <c r="T147" s="50"/>
      <c r="U147" s="6"/>
    </row>
    <row r="148" spans="2:21" ht="15.75" thickTop="1" x14ac:dyDescent="0.25">
      <c r="B148" s="19" t="s">
        <v>0</v>
      </c>
      <c r="C148" s="20"/>
      <c r="D148" s="7">
        <v>34000</v>
      </c>
      <c r="E148" s="2"/>
      <c r="G148" s="19" t="s">
        <v>0</v>
      </c>
      <c r="H148" s="20"/>
      <c r="I148" s="7">
        <v>38200</v>
      </c>
      <c r="J148" s="2"/>
      <c r="L148" s="19" t="s">
        <v>0</v>
      </c>
      <c r="M148" s="20"/>
      <c r="N148" s="7">
        <v>32000</v>
      </c>
      <c r="O148" s="2"/>
      <c r="Q148" s="19" t="s">
        <v>0</v>
      </c>
      <c r="R148" s="20"/>
      <c r="S148" s="7">
        <v>62000</v>
      </c>
      <c r="T148" s="2"/>
    </row>
    <row r="149" spans="2:21" x14ac:dyDescent="0.25">
      <c r="B149" s="12" t="s">
        <v>1</v>
      </c>
      <c r="C149" s="13"/>
      <c r="D149" s="8">
        <v>25100</v>
      </c>
      <c r="E149" s="3"/>
      <c r="G149" s="12" t="s">
        <v>1</v>
      </c>
      <c r="H149" s="13"/>
      <c r="I149" s="8">
        <v>32000</v>
      </c>
      <c r="J149" s="3"/>
      <c r="L149" s="12" t="s">
        <v>1</v>
      </c>
      <c r="M149" s="13"/>
      <c r="N149" s="8">
        <v>15000</v>
      </c>
      <c r="O149" s="3"/>
      <c r="Q149" s="12" t="s">
        <v>1</v>
      </c>
      <c r="R149" s="13"/>
      <c r="S149" s="8">
        <v>18000</v>
      </c>
      <c r="T149" s="3"/>
    </row>
    <row r="150" spans="2:21" x14ac:dyDescent="0.25">
      <c r="B150" s="12" t="s">
        <v>2</v>
      </c>
      <c r="C150" s="13"/>
      <c r="D150" s="8">
        <v>60000</v>
      </c>
      <c r="E150" s="3"/>
      <c r="G150" s="12" t="s">
        <v>2</v>
      </c>
      <c r="H150" s="13"/>
      <c r="I150" s="8">
        <v>80000</v>
      </c>
      <c r="J150" s="3"/>
      <c r="L150" s="12" t="s">
        <v>2</v>
      </c>
      <c r="M150" s="13"/>
      <c r="N150" s="8">
        <v>99000</v>
      </c>
      <c r="O150" s="3"/>
      <c r="Q150" s="12" t="s">
        <v>2</v>
      </c>
      <c r="R150" s="13"/>
      <c r="S150" s="8">
        <v>130000</v>
      </c>
      <c r="T150" s="3"/>
    </row>
    <row r="151" spans="2:21" x14ac:dyDescent="0.25">
      <c r="B151" s="12" t="s">
        <v>3</v>
      </c>
      <c r="C151" s="13"/>
      <c r="D151" s="8">
        <v>8800</v>
      </c>
      <c r="E151" s="3"/>
      <c r="G151" s="12" t="s">
        <v>3</v>
      </c>
      <c r="H151" s="13"/>
      <c r="I151" s="8">
        <v>17200</v>
      </c>
      <c r="J151" s="3"/>
      <c r="L151" s="12" t="s">
        <v>3</v>
      </c>
      <c r="M151" s="13"/>
      <c r="N151" s="8">
        <v>8000</v>
      </c>
      <c r="O151" s="3"/>
      <c r="Q151" s="12" t="s">
        <v>3</v>
      </c>
      <c r="R151" s="13"/>
      <c r="S151" s="8">
        <v>11200</v>
      </c>
      <c r="T151" s="3"/>
    </row>
    <row r="152" spans="2:21" x14ac:dyDescent="0.25">
      <c r="B152" s="12" t="s">
        <v>4</v>
      </c>
      <c r="C152" s="13"/>
      <c r="D152" s="8">
        <v>71350</v>
      </c>
      <c r="E152" s="3"/>
      <c r="G152" s="12" t="s">
        <v>4</v>
      </c>
      <c r="H152" s="13"/>
      <c r="I152" s="8">
        <v>46000</v>
      </c>
      <c r="J152" s="3"/>
      <c r="L152" s="12" t="s">
        <v>4</v>
      </c>
      <c r="M152" s="13"/>
      <c r="N152" s="8">
        <v>87000</v>
      </c>
      <c r="O152" s="3"/>
      <c r="Q152" s="12" t="s">
        <v>4</v>
      </c>
      <c r="R152" s="13"/>
      <c r="S152" s="8">
        <v>54000</v>
      </c>
      <c r="T152" s="3"/>
    </row>
    <row r="153" spans="2:21" x14ac:dyDescent="0.25">
      <c r="B153" s="12" t="s">
        <v>5</v>
      </c>
      <c r="C153" s="13"/>
      <c r="D153" s="8">
        <v>5400</v>
      </c>
      <c r="E153" s="3"/>
      <c r="G153" s="12" t="s">
        <v>5</v>
      </c>
      <c r="H153" s="13"/>
      <c r="I153" s="8">
        <v>2700</v>
      </c>
      <c r="J153" s="3"/>
      <c r="L153" s="12" t="s">
        <v>5</v>
      </c>
      <c r="M153" s="13"/>
      <c r="N153" s="8">
        <v>4300</v>
      </c>
      <c r="O153" s="3"/>
      <c r="Q153" s="12" t="s">
        <v>5</v>
      </c>
      <c r="R153" s="13"/>
      <c r="S153" s="8">
        <v>6500</v>
      </c>
      <c r="T153" s="3"/>
    </row>
    <row r="154" spans="2:21" x14ac:dyDescent="0.25">
      <c r="B154" s="12" t="s">
        <v>6</v>
      </c>
      <c r="C154" s="13"/>
      <c r="D154" s="8">
        <v>1000</v>
      </c>
      <c r="E154" s="3"/>
      <c r="G154" s="12" t="s">
        <v>6</v>
      </c>
      <c r="H154" s="13"/>
      <c r="I154" s="8">
        <v>11000</v>
      </c>
      <c r="J154" s="3"/>
      <c r="L154" s="12" t="s">
        <v>6</v>
      </c>
      <c r="M154" s="13"/>
      <c r="N154" s="8">
        <v>3500</v>
      </c>
      <c r="O154" s="3"/>
      <c r="Q154" s="12" t="s">
        <v>6</v>
      </c>
      <c r="R154" s="13"/>
      <c r="S154" s="8">
        <v>30000</v>
      </c>
      <c r="T154" s="3"/>
    </row>
    <row r="155" spans="2:21" x14ac:dyDescent="0.25">
      <c r="B155" s="12" t="s">
        <v>7</v>
      </c>
      <c r="C155" s="13"/>
      <c r="D155" s="8">
        <v>40000</v>
      </c>
      <c r="E155" s="3"/>
      <c r="G155" s="12" t="s">
        <v>7</v>
      </c>
      <c r="H155" s="13"/>
      <c r="I155" s="8">
        <v>25000</v>
      </c>
      <c r="J155" s="3"/>
      <c r="L155" s="12" t="s">
        <v>7</v>
      </c>
      <c r="M155" s="13"/>
      <c r="N155" s="8">
        <v>73000</v>
      </c>
      <c r="O155" s="3"/>
      <c r="Q155" s="12" t="s">
        <v>7</v>
      </c>
      <c r="R155" s="13"/>
      <c r="S155" s="8">
        <v>63000</v>
      </c>
      <c r="T155" s="3"/>
    </row>
    <row r="156" spans="2:21" x14ac:dyDescent="0.25">
      <c r="B156" s="12" t="s">
        <v>8</v>
      </c>
      <c r="C156" s="13"/>
      <c r="E156" s="8"/>
      <c r="G156" s="12" t="s">
        <v>8</v>
      </c>
      <c r="H156" s="13"/>
      <c r="J156" s="8"/>
      <c r="L156" s="12" t="s">
        <v>8</v>
      </c>
      <c r="M156" s="13"/>
      <c r="O156" s="8"/>
      <c r="Q156" s="12" t="s">
        <v>8</v>
      </c>
      <c r="R156" s="13"/>
      <c r="T156" s="8"/>
    </row>
    <row r="157" spans="2:21" x14ac:dyDescent="0.25">
      <c r="B157" s="12" t="s">
        <v>9</v>
      </c>
      <c r="C157" s="13"/>
      <c r="D157" s="8"/>
      <c r="E157" s="3"/>
      <c r="G157" s="12" t="s">
        <v>9</v>
      </c>
      <c r="H157" s="13"/>
      <c r="I157" s="8"/>
      <c r="J157" s="3"/>
      <c r="L157" s="12" t="s">
        <v>9</v>
      </c>
      <c r="M157" s="13"/>
      <c r="N157" s="8"/>
      <c r="O157" s="3"/>
      <c r="Q157" s="12" t="s">
        <v>9</v>
      </c>
      <c r="R157" s="13"/>
      <c r="S157" s="8"/>
      <c r="T157" s="3"/>
    </row>
    <row r="158" spans="2:21" x14ac:dyDescent="0.25">
      <c r="B158" s="12" t="s">
        <v>35</v>
      </c>
      <c r="C158" s="13"/>
      <c r="D158" s="8">
        <v>7000</v>
      </c>
      <c r="E158" s="3"/>
      <c r="G158" s="12" t="s">
        <v>35</v>
      </c>
      <c r="H158" s="13"/>
      <c r="I158" s="8">
        <v>22500</v>
      </c>
      <c r="J158" s="3"/>
      <c r="L158" s="12" t="s">
        <v>35</v>
      </c>
      <c r="M158" s="13"/>
      <c r="N158" s="8">
        <v>6400</v>
      </c>
      <c r="O158" s="3"/>
      <c r="Q158" s="12" t="s">
        <v>35</v>
      </c>
      <c r="R158" s="13"/>
      <c r="S158" s="8">
        <v>11600</v>
      </c>
      <c r="T158" s="3"/>
    </row>
    <row r="159" spans="2:21" x14ac:dyDescent="0.25">
      <c r="B159" s="12"/>
      <c r="C159" s="13"/>
      <c r="D159" s="3" t="s">
        <v>33</v>
      </c>
      <c r="E159" s="3" t="s">
        <v>34</v>
      </c>
      <c r="G159" s="12"/>
      <c r="H159" s="13"/>
      <c r="I159" s="3" t="s">
        <v>33</v>
      </c>
      <c r="J159" s="3" t="s">
        <v>34</v>
      </c>
      <c r="L159" s="12"/>
      <c r="M159" s="13"/>
      <c r="N159" s="3" t="s">
        <v>33</v>
      </c>
      <c r="O159" s="3" t="s">
        <v>34</v>
      </c>
      <c r="Q159" s="12"/>
      <c r="R159" s="13"/>
      <c r="S159" s="3" t="s">
        <v>33</v>
      </c>
      <c r="T159" s="3" t="s">
        <v>34</v>
      </c>
    </row>
    <row r="160" spans="2:21" x14ac:dyDescent="0.25">
      <c r="B160" s="12" t="s">
        <v>11</v>
      </c>
      <c r="C160" s="13"/>
      <c r="D160" s="3">
        <v>800</v>
      </c>
      <c r="E160" s="9"/>
      <c r="G160" s="12" t="s">
        <v>11</v>
      </c>
      <c r="H160" s="13"/>
      <c r="I160" s="3">
        <v>2600</v>
      </c>
      <c r="J160" s="9"/>
      <c r="L160" s="12" t="s">
        <v>11</v>
      </c>
      <c r="M160" s="13"/>
      <c r="N160" s="3">
        <v>3400</v>
      </c>
      <c r="O160" s="9"/>
      <c r="Q160" s="12" t="s">
        <v>11</v>
      </c>
      <c r="R160" s="13"/>
      <c r="S160" s="3">
        <v>2000</v>
      </c>
      <c r="T160" s="9"/>
    </row>
    <row r="161" spans="2:20" x14ac:dyDescent="0.25">
      <c r="B161" s="18" t="s">
        <v>24</v>
      </c>
      <c r="C161" s="13"/>
      <c r="D161" s="3"/>
      <c r="E161" s="9">
        <v>5000</v>
      </c>
      <c r="G161" s="18" t="s">
        <v>24</v>
      </c>
      <c r="H161" s="13"/>
      <c r="I161" s="3"/>
      <c r="J161" s="9">
        <v>5000</v>
      </c>
      <c r="L161" s="18" t="s">
        <v>24</v>
      </c>
      <c r="M161" s="13"/>
      <c r="N161" s="3"/>
      <c r="O161" s="9">
        <v>5000</v>
      </c>
      <c r="Q161" s="18" t="s">
        <v>24</v>
      </c>
      <c r="R161" s="13"/>
      <c r="S161" s="3"/>
      <c r="T161" s="9">
        <v>5000</v>
      </c>
    </row>
    <row r="162" spans="2:20" x14ac:dyDescent="0.25">
      <c r="B162" s="18" t="s">
        <v>25</v>
      </c>
      <c r="C162" s="13"/>
      <c r="D162" s="3"/>
      <c r="E162" s="9">
        <v>54000</v>
      </c>
      <c r="G162" s="18" t="s">
        <v>25</v>
      </c>
      <c r="H162" s="13"/>
      <c r="I162" s="3"/>
      <c r="J162" s="9">
        <v>54000</v>
      </c>
      <c r="L162" s="18" t="s">
        <v>25</v>
      </c>
      <c r="M162" s="13"/>
      <c r="N162" s="3"/>
      <c r="O162" s="9">
        <v>54000</v>
      </c>
      <c r="Q162" s="18" t="s">
        <v>25</v>
      </c>
      <c r="R162" s="13"/>
      <c r="S162" s="3"/>
      <c r="T162" s="9">
        <v>54000</v>
      </c>
    </row>
    <row r="163" spans="2:20" x14ac:dyDescent="0.25">
      <c r="B163" s="18" t="s">
        <v>26</v>
      </c>
      <c r="C163" s="13"/>
      <c r="D163" s="3"/>
      <c r="E163" s="9">
        <v>8000</v>
      </c>
      <c r="G163" s="18" t="s">
        <v>26</v>
      </c>
      <c r="H163" s="13"/>
      <c r="I163" s="3"/>
      <c r="J163" s="9">
        <v>4000</v>
      </c>
      <c r="L163" s="18" t="s">
        <v>26</v>
      </c>
      <c r="M163" s="13"/>
      <c r="N163" s="3"/>
      <c r="O163" s="9">
        <v>8000</v>
      </c>
      <c r="Q163" s="18" t="s">
        <v>26</v>
      </c>
      <c r="R163" s="13"/>
      <c r="S163" s="3"/>
      <c r="T163" s="9">
        <v>8000</v>
      </c>
    </row>
    <row r="164" spans="2:20" x14ac:dyDescent="0.25">
      <c r="B164" s="18" t="s">
        <v>15</v>
      </c>
      <c r="C164" s="13"/>
      <c r="D164" s="3"/>
      <c r="E164" s="9"/>
      <c r="G164" s="18" t="s">
        <v>15</v>
      </c>
      <c r="H164" s="13"/>
      <c r="I164" s="3"/>
      <c r="J164" s="9"/>
      <c r="L164" s="18" t="s">
        <v>15</v>
      </c>
      <c r="M164" s="13"/>
      <c r="N164" s="3"/>
      <c r="O164" s="9"/>
      <c r="Q164" s="18" t="s">
        <v>15</v>
      </c>
      <c r="R164" s="13"/>
      <c r="S164" s="3"/>
      <c r="T164" s="9"/>
    </row>
    <row r="165" spans="2:20" x14ac:dyDescent="0.25">
      <c r="B165" s="12" t="s">
        <v>16</v>
      </c>
      <c r="C165" s="13"/>
      <c r="D165" s="3"/>
      <c r="E165" s="9"/>
      <c r="G165" s="12" t="s">
        <v>16</v>
      </c>
      <c r="H165" s="13"/>
      <c r="I165" s="3"/>
      <c r="J165" s="9"/>
      <c r="L165" s="12" t="s">
        <v>16</v>
      </c>
      <c r="M165" s="13"/>
      <c r="N165" s="3"/>
      <c r="O165" s="9"/>
      <c r="Q165" s="12" t="s">
        <v>16</v>
      </c>
      <c r="R165" s="13"/>
      <c r="S165" s="3"/>
      <c r="T165" s="9"/>
    </row>
    <row r="166" spans="2:20" x14ac:dyDescent="0.25">
      <c r="B166" s="12" t="s">
        <v>17</v>
      </c>
      <c r="C166" s="13"/>
      <c r="D166" s="3"/>
      <c r="E166" s="9"/>
      <c r="G166" s="12" t="s">
        <v>17</v>
      </c>
      <c r="H166" s="13"/>
      <c r="I166" s="3"/>
      <c r="J166" s="9">
        <v>45000</v>
      </c>
      <c r="L166" s="12" t="s">
        <v>17</v>
      </c>
      <c r="M166" s="13"/>
      <c r="N166" s="3"/>
      <c r="O166" s="9"/>
      <c r="Q166" s="12" t="s">
        <v>17</v>
      </c>
      <c r="R166" s="13"/>
      <c r="S166" s="3"/>
      <c r="T166" s="9"/>
    </row>
    <row r="167" spans="2:20" x14ac:dyDescent="0.25">
      <c r="B167" s="12" t="s">
        <v>18</v>
      </c>
      <c r="C167" s="13"/>
      <c r="D167" s="3"/>
      <c r="E167" s="9"/>
      <c r="G167" s="12" t="s">
        <v>18</v>
      </c>
      <c r="H167" s="13"/>
      <c r="I167" s="3"/>
      <c r="J167" s="9">
        <v>15000</v>
      </c>
      <c r="L167" s="12" t="s">
        <v>18</v>
      </c>
      <c r="M167" s="13"/>
      <c r="N167" s="3"/>
      <c r="O167" s="9">
        <v>35000</v>
      </c>
      <c r="Q167" s="12" t="s">
        <v>18</v>
      </c>
      <c r="R167" s="13"/>
      <c r="S167" s="3"/>
      <c r="T167" s="9"/>
    </row>
    <row r="168" spans="2:20" x14ac:dyDescent="0.25">
      <c r="B168" s="12" t="s">
        <v>19</v>
      </c>
      <c r="C168" s="13"/>
      <c r="D168" s="3"/>
      <c r="G168" s="12" t="s">
        <v>19</v>
      </c>
      <c r="H168" s="13"/>
      <c r="I168" s="3"/>
      <c r="L168" s="12" t="s">
        <v>19</v>
      </c>
      <c r="M168" s="13"/>
      <c r="N168" s="3"/>
      <c r="Q168" s="12" t="s">
        <v>19</v>
      </c>
      <c r="R168" s="13"/>
      <c r="S168" s="3"/>
    </row>
    <row r="169" spans="2:20" x14ac:dyDescent="0.25">
      <c r="B169" s="12" t="s">
        <v>20</v>
      </c>
      <c r="C169" s="13"/>
      <c r="D169" s="3"/>
      <c r="E169" s="9"/>
      <c r="G169" s="12" t="s">
        <v>20</v>
      </c>
      <c r="H169" s="13"/>
      <c r="I169" s="3"/>
      <c r="J169" s="9">
        <v>128000</v>
      </c>
      <c r="L169" s="12" t="s">
        <v>20</v>
      </c>
      <c r="M169" s="13"/>
      <c r="N169" s="3"/>
      <c r="O169" s="9"/>
      <c r="Q169" s="12" t="s">
        <v>20</v>
      </c>
      <c r="R169" s="13"/>
      <c r="S169" s="3"/>
      <c r="T169" s="9"/>
    </row>
    <row r="170" spans="2:20" x14ac:dyDescent="0.25">
      <c r="B170" s="12" t="s">
        <v>21</v>
      </c>
      <c r="C170" s="13"/>
      <c r="D170" s="3"/>
      <c r="E170" s="9"/>
      <c r="G170" s="12" t="s">
        <v>21</v>
      </c>
      <c r="H170" s="13"/>
      <c r="I170" s="3"/>
      <c r="J170" s="9" t="s">
        <v>111</v>
      </c>
      <c r="L170" s="12" t="s">
        <v>21</v>
      </c>
      <c r="M170" s="13"/>
      <c r="N170" s="3"/>
      <c r="O170" s="9"/>
      <c r="Q170" s="12" t="s">
        <v>21</v>
      </c>
      <c r="R170" s="13"/>
      <c r="S170" s="3"/>
      <c r="T170" s="9"/>
    </row>
    <row r="171" spans="2:20" x14ac:dyDescent="0.25">
      <c r="B171" s="12" t="s">
        <v>22</v>
      </c>
      <c r="C171" s="13"/>
      <c r="D171" s="3"/>
      <c r="E171" s="9">
        <v>24400</v>
      </c>
      <c r="G171" s="12" t="s">
        <v>22</v>
      </c>
      <c r="H171" s="13"/>
      <c r="I171" s="3"/>
      <c r="J171" s="9">
        <v>56600</v>
      </c>
      <c r="L171" s="12" t="s">
        <v>22</v>
      </c>
      <c r="M171" s="13"/>
      <c r="N171" s="3"/>
      <c r="O171" s="9">
        <v>20000</v>
      </c>
      <c r="Q171" s="12" t="s">
        <v>22</v>
      </c>
      <c r="R171" s="13"/>
      <c r="S171" s="3"/>
      <c r="T171" s="9"/>
    </row>
    <row r="172" spans="2:20" x14ac:dyDescent="0.25">
      <c r="B172" s="12" t="s">
        <v>23</v>
      </c>
      <c r="C172" s="13"/>
      <c r="D172" s="3"/>
      <c r="E172" s="9"/>
      <c r="G172" s="12" t="s">
        <v>23</v>
      </c>
      <c r="H172" s="13"/>
      <c r="I172" s="3"/>
      <c r="J172" s="9"/>
      <c r="L172" s="12" t="s">
        <v>23</v>
      </c>
      <c r="M172" s="13"/>
      <c r="N172" s="3"/>
      <c r="O172" s="9"/>
      <c r="Q172" s="12" t="s">
        <v>23</v>
      </c>
      <c r="R172" s="13"/>
      <c r="S172" s="3"/>
      <c r="T172" s="9"/>
    </row>
    <row r="173" spans="2:20" x14ac:dyDescent="0.25">
      <c r="B173" s="12" t="s">
        <v>12</v>
      </c>
      <c r="C173" s="13"/>
      <c r="D173" s="3"/>
      <c r="E173" s="9"/>
      <c r="G173" s="12" t="s">
        <v>12</v>
      </c>
      <c r="H173" s="13"/>
      <c r="I173" s="3"/>
      <c r="J173" s="9">
        <v>73249</v>
      </c>
      <c r="L173" s="12" t="s">
        <v>12</v>
      </c>
      <c r="M173" s="13"/>
      <c r="N173" s="3"/>
      <c r="O173" s="9"/>
      <c r="Q173" s="12" t="s">
        <v>12</v>
      </c>
      <c r="R173" s="13"/>
      <c r="S173" s="3"/>
      <c r="T173" s="9"/>
    </row>
    <row r="174" spans="2:20" x14ac:dyDescent="0.25">
      <c r="B174" s="12" t="s">
        <v>13</v>
      </c>
      <c r="C174" s="13"/>
      <c r="D174" s="3"/>
      <c r="E174" s="9"/>
      <c r="G174" s="12" t="s">
        <v>13</v>
      </c>
      <c r="H174" s="13"/>
      <c r="I174" s="3"/>
      <c r="J174" s="9"/>
      <c r="L174" s="12" t="s">
        <v>13</v>
      </c>
      <c r="M174" s="13"/>
      <c r="N174" s="3"/>
      <c r="O174" s="9"/>
      <c r="Q174" s="12" t="s">
        <v>13</v>
      </c>
      <c r="R174" s="13"/>
      <c r="S174" s="3"/>
      <c r="T174" s="9"/>
    </row>
    <row r="175" spans="2:20" x14ac:dyDescent="0.25">
      <c r="B175" s="12" t="s">
        <v>14</v>
      </c>
      <c r="C175" s="13"/>
      <c r="D175" s="3"/>
      <c r="E175" s="9"/>
      <c r="G175" s="12" t="s">
        <v>14</v>
      </c>
      <c r="H175" s="13"/>
      <c r="I175" s="3"/>
      <c r="J175" s="9"/>
      <c r="L175" s="12" t="s">
        <v>14</v>
      </c>
      <c r="M175" s="13"/>
      <c r="N175" s="3" t="s">
        <v>104</v>
      </c>
      <c r="O175" s="9">
        <v>168020</v>
      </c>
      <c r="Q175" s="12" t="s">
        <v>14</v>
      </c>
      <c r="R175" s="13"/>
      <c r="S175" s="3"/>
      <c r="T175" s="9"/>
    </row>
    <row r="176" spans="2:20" x14ac:dyDescent="0.25">
      <c r="B176" s="12" t="s">
        <v>102</v>
      </c>
      <c r="C176" s="13"/>
      <c r="D176" s="3"/>
      <c r="E176" s="9"/>
      <c r="G176" s="12" t="s">
        <v>102</v>
      </c>
      <c r="H176" s="13"/>
      <c r="I176" s="3"/>
      <c r="J176" s="9"/>
      <c r="L176" s="12" t="s">
        <v>102</v>
      </c>
      <c r="M176" s="13"/>
      <c r="N176" s="3" t="s">
        <v>105</v>
      </c>
      <c r="O176" s="9">
        <v>300000</v>
      </c>
      <c r="Q176" s="12" t="s">
        <v>102</v>
      </c>
      <c r="R176" s="13"/>
      <c r="S176" s="3"/>
      <c r="T176" s="9"/>
    </row>
    <row r="177" spans="1:21" x14ac:dyDescent="0.25">
      <c r="B177" s="12" t="s">
        <v>31</v>
      </c>
      <c r="C177" s="13"/>
      <c r="D177" s="3"/>
      <c r="E177" s="9"/>
      <c r="G177" s="12" t="s">
        <v>31</v>
      </c>
      <c r="H177" s="13"/>
      <c r="I177" s="3"/>
      <c r="J177" s="9"/>
      <c r="L177" s="12" t="s">
        <v>31</v>
      </c>
      <c r="M177" s="13"/>
      <c r="N177" s="3" t="s">
        <v>127</v>
      </c>
      <c r="O177" s="9">
        <v>42500</v>
      </c>
      <c r="Q177" s="12" t="s">
        <v>31</v>
      </c>
      <c r="R177" s="13"/>
      <c r="S177" s="3" t="s">
        <v>132</v>
      </c>
      <c r="T177" s="9">
        <v>287600</v>
      </c>
    </row>
    <row r="178" spans="1:21" x14ac:dyDescent="0.25">
      <c r="B178" s="12" t="s">
        <v>32</v>
      </c>
      <c r="C178" s="13"/>
      <c r="D178" s="3" t="s">
        <v>62</v>
      </c>
      <c r="E178" s="9">
        <v>19500</v>
      </c>
      <c r="G178" s="12" t="s">
        <v>32</v>
      </c>
      <c r="H178" s="13"/>
      <c r="I178" s="3"/>
      <c r="J178" s="9"/>
      <c r="L178" s="12" t="s">
        <v>32</v>
      </c>
      <c r="M178" s="13"/>
      <c r="N178" s="3" t="s">
        <v>137</v>
      </c>
      <c r="O178" s="9">
        <v>40000</v>
      </c>
      <c r="Q178" s="12" t="s">
        <v>32</v>
      </c>
      <c r="R178" s="13"/>
      <c r="S178" s="3" t="s">
        <v>62</v>
      </c>
      <c r="T178" s="9">
        <v>19500</v>
      </c>
    </row>
    <row r="179" spans="1:21" x14ac:dyDescent="0.25">
      <c r="B179" s="14"/>
      <c r="C179" s="15"/>
      <c r="D179" s="3"/>
      <c r="E179" s="3"/>
      <c r="G179" s="14"/>
      <c r="H179" s="15"/>
      <c r="I179" s="3"/>
      <c r="J179" s="3"/>
      <c r="L179" s="14"/>
      <c r="M179" s="15"/>
      <c r="N179" s="3"/>
      <c r="O179" s="3"/>
      <c r="Q179" s="14"/>
      <c r="R179" s="15"/>
      <c r="S179" s="3"/>
      <c r="T179" s="3"/>
    </row>
    <row r="180" spans="1:21" ht="15.75" thickBot="1" x14ac:dyDescent="0.3">
      <c r="B180" s="16" t="s">
        <v>28</v>
      </c>
      <c r="C180" s="17"/>
      <c r="D180" s="10">
        <f>SUM(D148:D158)</f>
        <v>252650</v>
      </c>
      <c r="E180" s="4">
        <f>SUM(E161:E178)</f>
        <v>110900</v>
      </c>
      <c r="G180" s="16" t="s">
        <v>28</v>
      </c>
      <c r="H180" s="17"/>
      <c r="I180" s="10">
        <f t="shared" ref="I180" si="39">SUM(I148:I158)</f>
        <v>274600</v>
      </c>
      <c r="J180" s="4">
        <f t="shared" ref="J180" si="40">SUM(J161:J178)</f>
        <v>380849</v>
      </c>
      <c r="L180" s="16" t="s">
        <v>28</v>
      </c>
      <c r="M180" s="17"/>
      <c r="N180" s="10">
        <f t="shared" ref="N180" si="41">SUM(N148:N158)</f>
        <v>328200</v>
      </c>
      <c r="O180" s="4">
        <f t="shared" ref="O180" si="42">SUM(O161:O178)</f>
        <v>672520</v>
      </c>
      <c r="Q180" s="16" t="s">
        <v>28</v>
      </c>
      <c r="R180" s="17"/>
      <c r="S180" s="10">
        <f t="shared" ref="S180" si="43">SUM(S148:S158)</f>
        <v>386300</v>
      </c>
      <c r="T180" s="4">
        <f t="shared" ref="T180" si="44">SUM(T161:T178)</f>
        <v>374100</v>
      </c>
    </row>
    <row r="181" spans="1:21" ht="15.75" thickTop="1" x14ac:dyDescent="0.25">
      <c r="E181" t="s">
        <v>28</v>
      </c>
      <c r="F181" s="11">
        <f>D180-E180</f>
        <v>141750</v>
      </c>
      <c r="J181" t="s">
        <v>28</v>
      </c>
      <c r="K181" s="11">
        <f t="shared" ref="K181" si="45">I180-J180</f>
        <v>-106249</v>
      </c>
      <c r="O181" t="s">
        <v>28</v>
      </c>
      <c r="P181" s="11">
        <f t="shared" ref="P181" si="46">N180-O180</f>
        <v>-344320</v>
      </c>
      <c r="T181" t="s">
        <v>28</v>
      </c>
      <c r="U181" s="11">
        <f t="shared" ref="U181" si="47">S180-T180</f>
        <v>12200</v>
      </c>
    </row>
    <row r="182" spans="1:21" ht="15.75" thickBot="1" x14ac:dyDescent="0.3">
      <c r="A182" t="s">
        <v>138</v>
      </c>
    </row>
    <row r="183" spans="1:21" ht="15.75" thickBot="1" x14ac:dyDescent="0.3">
      <c r="B183" s="48">
        <v>45010</v>
      </c>
      <c r="C183" s="49"/>
      <c r="D183" s="49"/>
      <c r="E183" s="50"/>
      <c r="F183" s="6"/>
      <c r="G183" s="48">
        <v>45012</v>
      </c>
      <c r="H183" s="49"/>
      <c r="I183" s="49"/>
      <c r="J183" s="50"/>
      <c r="K183" s="6"/>
      <c r="L183" s="48">
        <v>45013</v>
      </c>
      <c r="M183" s="49"/>
      <c r="N183" s="49"/>
      <c r="O183" s="50"/>
      <c r="P183" s="6"/>
      <c r="Q183" s="48">
        <v>45014</v>
      </c>
      <c r="R183" s="49"/>
      <c r="S183" s="49"/>
      <c r="T183" s="50"/>
      <c r="U183" s="6"/>
    </row>
    <row r="184" spans="1:21" ht="15.75" thickTop="1" x14ac:dyDescent="0.25">
      <c r="B184" s="19" t="s">
        <v>0</v>
      </c>
      <c r="C184" s="20"/>
      <c r="D184" s="7">
        <v>28350</v>
      </c>
      <c r="E184" s="2"/>
      <c r="G184" s="19" t="s">
        <v>0</v>
      </c>
      <c r="H184" s="20"/>
      <c r="I184" s="7">
        <v>30000</v>
      </c>
      <c r="J184" s="2"/>
      <c r="L184" s="19" t="s">
        <v>0</v>
      </c>
      <c r="M184" s="20"/>
      <c r="N184" s="7">
        <v>20000</v>
      </c>
      <c r="O184" s="2"/>
      <c r="Q184" s="19" t="s">
        <v>0</v>
      </c>
      <c r="R184" s="20"/>
      <c r="S184" s="7">
        <v>30100</v>
      </c>
      <c r="T184" s="2"/>
    </row>
    <row r="185" spans="1:21" x14ac:dyDescent="0.25">
      <c r="B185" s="12" t="s">
        <v>1</v>
      </c>
      <c r="C185" s="13"/>
      <c r="D185" s="8">
        <v>8000</v>
      </c>
      <c r="E185" s="3"/>
      <c r="G185" s="12" t="s">
        <v>1</v>
      </c>
      <c r="H185" s="13"/>
      <c r="I185" s="8">
        <v>25150</v>
      </c>
      <c r="J185" s="3"/>
      <c r="L185" s="12" t="s">
        <v>1</v>
      </c>
      <c r="M185" s="13"/>
      <c r="N185" s="8">
        <v>15000</v>
      </c>
      <c r="O185" s="3"/>
      <c r="Q185" s="12" t="s">
        <v>1</v>
      </c>
      <c r="R185" s="13"/>
      <c r="S185" s="8">
        <v>11000</v>
      </c>
      <c r="T185" s="3"/>
    </row>
    <row r="186" spans="1:21" x14ac:dyDescent="0.25">
      <c r="B186" s="12" t="s">
        <v>2</v>
      </c>
      <c r="C186" s="13"/>
      <c r="D186" s="8">
        <v>35200</v>
      </c>
      <c r="E186" s="3"/>
      <c r="G186" s="12" t="s">
        <v>2</v>
      </c>
      <c r="H186" s="13"/>
      <c r="I186" s="8">
        <v>97000</v>
      </c>
      <c r="J186" s="3"/>
      <c r="L186" s="12" t="s">
        <v>2</v>
      </c>
      <c r="M186" s="13"/>
      <c r="N186" s="8">
        <v>75000</v>
      </c>
      <c r="O186" s="3"/>
      <c r="Q186" s="12" t="s">
        <v>2</v>
      </c>
      <c r="R186" s="13"/>
      <c r="S186" s="8">
        <v>62000</v>
      </c>
      <c r="T186" s="3"/>
    </row>
    <row r="187" spans="1:21" x14ac:dyDescent="0.25">
      <c r="B187" s="12" t="s">
        <v>3</v>
      </c>
      <c r="C187" s="13"/>
      <c r="D187" s="8">
        <v>3000</v>
      </c>
      <c r="E187" s="3"/>
      <c r="G187" s="12" t="s">
        <v>3</v>
      </c>
      <c r="H187" s="13"/>
      <c r="I187" s="8">
        <v>8000</v>
      </c>
      <c r="J187" s="3"/>
      <c r="L187" s="12" t="s">
        <v>3</v>
      </c>
      <c r="M187" s="13"/>
      <c r="N187" s="8">
        <v>10000</v>
      </c>
      <c r="O187" s="3"/>
      <c r="Q187" s="12" t="s">
        <v>3</v>
      </c>
      <c r="R187" s="13"/>
      <c r="S187" s="8">
        <v>11000</v>
      </c>
      <c r="T187" s="3"/>
    </row>
    <row r="188" spans="1:21" x14ac:dyDescent="0.25">
      <c r="B188" s="12" t="s">
        <v>4</v>
      </c>
      <c r="C188" s="13"/>
      <c r="D188" s="8">
        <v>46400</v>
      </c>
      <c r="E188" s="3"/>
      <c r="G188" s="12" t="s">
        <v>4</v>
      </c>
      <c r="H188" s="13"/>
      <c r="I188" s="8">
        <v>50000</v>
      </c>
      <c r="J188" s="3"/>
      <c r="L188" s="12" t="s">
        <v>4</v>
      </c>
      <c r="M188" s="13"/>
      <c r="N188" s="8">
        <v>46150</v>
      </c>
      <c r="O188" s="3"/>
      <c r="Q188" s="12" t="s">
        <v>4</v>
      </c>
      <c r="R188" s="13"/>
      <c r="S188" s="8">
        <v>44000</v>
      </c>
      <c r="T188" s="3"/>
    </row>
    <row r="189" spans="1:21" x14ac:dyDescent="0.25">
      <c r="B189" s="12" t="s">
        <v>5</v>
      </c>
      <c r="C189" s="13"/>
      <c r="D189" s="8">
        <v>11000</v>
      </c>
      <c r="E189" s="3"/>
      <c r="G189" s="12" t="s">
        <v>5</v>
      </c>
      <c r="H189" s="13"/>
      <c r="I189" s="8">
        <v>1400</v>
      </c>
      <c r="J189" s="3"/>
      <c r="L189" s="12" t="s">
        <v>5</v>
      </c>
      <c r="M189" s="13"/>
      <c r="N189" s="8">
        <v>2000</v>
      </c>
      <c r="O189" s="3"/>
      <c r="Q189" s="12" t="s">
        <v>5</v>
      </c>
      <c r="R189" s="13"/>
      <c r="S189" s="8">
        <v>1900</v>
      </c>
      <c r="T189" s="3"/>
    </row>
    <row r="190" spans="1:21" x14ac:dyDescent="0.25">
      <c r="B190" s="12" t="s">
        <v>6</v>
      </c>
      <c r="C190" s="13"/>
      <c r="D190" s="8">
        <v>7200</v>
      </c>
      <c r="E190" s="3"/>
      <c r="G190" s="12" t="s">
        <v>6</v>
      </c>
      <c r="H190" s="13"/>
      <c r="I190" s="8">
        <v>8200</v>
      </c>
      <c r="J190" s="3"/>
      <c r="L190" s="12" t="s">
        <v>6</v>
      </c>
      <c r="M190" s="13"/>
      <c r="N190" s="8">
        <v>5000</v>
      </c>
      <c r="O190" s="3"/>
      <c r="Q190" s="12" t="s">
        <v>6</v>
      </c>
      <c r="R190" s="13"/>
      <c r="S190" s="8"/>
      <c r="T190" s="3"/>
    </row>
    <row r="191" spans="1:21" x14ac:dyDescent="0.25">
      <c r="B191" s="12" t="s">
        <v>7</v>
      </c>
      <c r="C191" s="13"/>
      <c r="D191" s="8">
        <v>40000</v>
      </c>
      <c r="E191" s="3"/>
      <c r="G191" s="12" t="s">
        <v>7</v>
      </c>
      <c r="H191" s="13"/>
      <c r="I191" s="8">
        <v>22000</v>
      </c>
      <c r="J191" s="3"/>
      <c r="L191" s="12" t="s">
        <v>7</v>
      </c>
      <c r="M191" s="13"/>
      <c r="N191" s="8">
        <v>50000</v>
      </c>
      <c r="O191" s="3"/>
      <c r="Q191" s="12" t="s">
        <v>7</v>
      </c>
      <c r="R191" s="13"/>
      <c r="S191" s="8">
        <v>55000</v>
      </c>
      <c r="T191" s="3"/>
    </row>
    <row r="192" spans="1:21" x14ac:dyDescent="0.25">
      <c r="B192" s="12" t="s">
        <v>8</v>
      </c>
      <c r="C192" s="13"/>
      <c r="E192" s="8"/>
      <c r="G192" s="12" t="s">
        <v>8</v>
      </c>
      <c r="H192" s="13"/>
      <c r="I192" s="45">
        <v>6500</v>
      </c>
      <c r="J192" s="8"/>
      <c r="L192" s="12" t="s">
        <v>8</v>
      </c>
      <c r="M192" s="13"/>
      <c r="O192" s="8"/>
      <c r="Q192" s="12" t="s">
        <v>8</v>
      </c>
      <c r="R192" s="13"/>
      <c r="S192">
        <v>15000</v>
      </c>
      <c r="T192" s="8"/>
    </row>
    <row r="193" spans="2:20" x14ac:dyDescent="0.25">
      <c r="B193" s="12" t="s">
        <v>9</v>
      </c>
      <c r="C193" s="13"/>
      <c r="D193" s="8"/>
      <c r="E193" s="3"/>
      <c r="G193" s="12" t="s">
        <v>9</v>
      </c>
      <c r="H193" s="13"/>
      <c r="I193" s="8"/>
      <c r="J193" s="3"/>
      <c r="L193" s="12" t="s">
        <v>9</v>
      </c>
      <c r="M193" s="13"/>
      <c r="N193" s="8"/>
      <c r="O193" s="3"/>
      <c r="Q193" s="12" t="s">
        <v>9</v>
      </c>
      <c r="R193" s="13"/>
      <c r="S193" s="8"/>
      <c r="T193" s="3"/>
    </row>
    <row r="194" spans="2:20" x14ac:dyDescent="0.25">
      <c r="B194" s="12" t="s">
        <v>35</v>
      </c>
      <c r="C194" s="13"/>
      <c r="D194" s="8">
        <v>800</v>
      </c>
      <c r="E194" s="3"/>
      <c r="G194" s="12" t="s">
        <v>35</v>
      </c>
      <c r="H194" s="13"/>
      <c r="I194" s="8">
        <v>13600</v>
      </c>
      <c r="J194" s="3"/>
      <c r="L194" s="12" t="s">
        <v>35</v>
      </c>
      <c r="M194" s="13"/>
      <c r="N194" s="8">
        <v>20000</v>
      </c>
      <c r="O194" s="3"/>
      <c r="Q194" s="12" t="s">
        <v>35</v>
      </c>
      <c r="R194" s="13"/>
      <c r="S194" s="8">
        <v>6400</v>
      </c>
      <c r="T194" s="3"/>
    </row>
    <row r="195" spans="2:20" x14ac:dyDescent="0.25">
      <c r="B195" s="12"/>
      <c r="C195" s="13"/>
      <c r="D195" s="3" t="s">
        <v>33</v>
      </c>
      <c r="E195" s="3" t="s">
        <v>34</v>
      </c>
      <c r="G195" s="12"/>
      <c r="H195" s="13"/>
      <c r="I195" s="3" t="s">
        <v>33</v>
      </c>
      <c r="J195" s="3" t="s">
        <v>34</v>
      </c>
      <c r="L195" s="12"/>
      <c r="M195" s="13"/>
      <c r="N195" s="3" t="s">
        <v>33</v>
      </c>
      <c r="O195" s="3" t="s">
        <v>34</v>
      </c>
      <c r="Q195" s="12"/>
      <c r="R195" s="13"/>
      <c r="S195" s="3" t="s">
        <v>33</v>
      </c>
      <c r="T195" s="3" t="s">
        <v>34</v>
      </c>
    </row>
    <row r="196" spans="2:20" x14ac:dyDescent="0.25">
      <c r="B196" s="12" t="s">
        <v>11</v>
      </c>
      <c r="C196" s="13"/>
      <c r="D196" s="3"/>
      <c r="E196" s="9"/>
      <c r="G196" s="12" t="s">
        <v>11</v>
      </c>
      <c r="H196" s="13"/>
      <c r="I196" s="3">
        <v>4000</v>
      </c>
      <c r="J196" s="9"/>
      <c r="L196" s="12" t="s">
        <v>11</v>
      </c>
      <c r="M196" s="13"/>
      <c r="N196" s="3">
        <v>25250</v>
      </c>
      <c r="O196" s="9"/>
      <c r="Q196" s="12" t="s">
        <v>11</v>
      </c>
      <c r="R196" s="13"/>
      <c r="S196" s="3">
        <v>10000</v>
      </c>
      <c r="T196" s="9"/>
    </row>
    <row r="197" spans="2:20" x14ac:dyDescent="0.25">
      <c r="B197" s="18" t="s">
        <v>24</v>
      </c>
      <c r="C197" s="13"/>
      <c r="D197" s="3"/>
      <c r="E197" s="9">
        <v>5000</v>
      </c>
      <c r="G197" s="18" t="s">
        <v>24</v>
      </c>
      <c r="H197" s="13"/>
      <c r="I197" s="3"/>
      <c r="J197" s="9">
        <v>5000</v>
      </c>
      <c r="L197" s="18" t="s">
        <v>24</v>
      </c>
      <c r="M197" s="13"/>
      <c r="N197" s="3"/>
      <c r="O197" s="9">
        <v>5000</v>
      </c>
      <c r="Q197" s="18" t="s">
        <v>24</v>
      </c>
      <c r="R197" s="13"/>
      <c r="S197" s="3"/>
      <c r="T197" s="9">
        <v>5000</v>
      </c>
    </row>
    <row r="198" spans="2:20" x14ac:dyDescent="0.25">
      <c r="B198" s="18" t="s">
        <v>25</v>
      </c>
      <c r="C198" s="13"/>
      <c r="D198" s="3"/>
      <c r="E198" s="9">
        <v>54000</v>
      </c>
      <c r="G198" s="18" t="s">
        <v>25</v>
      </c>
      <c r="H198" s="13"/>
      <c r="I198" s="3"/>
      <c r="J198" s="9">
        <v>54000</v>
      </c>
      <c r="L198" s="18" t="s">
        <v>25</v>
      </c>
      <c r="M198" s="13"/>
      <c r="N198" s="3"/>
      <c r="O198" s="9">
        <v>54000</v>
      </c>
      <c r="Q198" s="18" t="s">
        <v>25</v>
      </c>
      <c r="R198" s="13"/>
      <c r="S198" s="3"/>
      <c r="T198" s="9">
        <v>54000</v>
      </c>
    </row>
    <row r="199" spans="2:20" x14ac:dyDescent="0.25">
      <c r="B199" s="18" t="s">
        <v>26</v>
      </c>
      <c r="C199" s="13"/>
      <c r="D199" s="3"/>
      <c r="E199" s="9">
        <v>25000</v>
      </c>
      <c r="G199" s="18" t="s">
        <v>26</v>
      </c>
      <c r="H199" s="13"/>
      <c r="I199" s="3"/>
      <c r="J199" s="9">
        <v>8000</v>
      </c>
      <c r="L199" s="18" t="s">
        <v>26</v>
      </c>
      <c r="M199" s="13"/>
      <c r="N199" s="3"/>
      <c r="O199" s="9">
        <v>8000</v>
      </c>
      <c r="Q199" s="18" t="s">
        <v>26</v>
      </c>
      <c r="R199" s="13"/>
      <c r="S199" s="3"/>
      <c r="T199" s="9">
        <v>4000</v>
      </c>
    </row>
    <row r="200" spans="2:20" x14ac:dyDescent="0.25">
      <c r="B200" s="18" t="s">
        <v>15</v>
      </c>
      <c r="C200" s="13"/>
      <c r="D200" s="3"/>
      <c r="E200" s="9"/>
      <c r="G200" s="18" t="s">
        <v>15</v>
      </c>
      <c r="H200" s="13"/>
      <c r="I200" s="3"/>
      <c r="J200" s="9">
        <v>68350</v>
      </c>
      <c r="L200" s="18" t="s">
        <v>15</v>
      </c>
      <c r="M200" s="13"/>
      <c r="N200" s="3"/>
      <c r="O200" s="9"/>
      <c r="Q200" s="18" t="s">
        <v>15</v>
      </c>
      <c r="R200" s="13"/>
      <c r="S200" s="3"/>
      <c r="T200" s="9"/>
    </row>
    <row r="201" spans="2:20" x14ac:dyDescent="0.25">
      <c r="B201" s="12" t="s">
        <v>16</v>
      </c>
      <c r="C201" s="13"/>
      <c r="D201" s="3"/>
      <c r="E201" s="9">
        <v>35900</v>
      </c>
      <c r="G201" s="12" t="s">
        <v>16</v>
      </c>
      <c r="H201" s="13"/>
      <c r="I201" s="3"/>
      <c r="J201" s="9"/>
      <c r="L201" s="12" t="s">
        <v>16</v>
      </c>
      <c r="M201" s="13"/>
      <c r="N201" s="3"/>
      <c r="O201" s="9"/>
      <c r="Q201" s="12" t="s">
        <v>16</v>
      </c>
      <c r="R201" s="13"/>
      <c r="S201" s="3"/>
      <c r="T201" s="9"/>
    </row>
    <row r="202" spans="2:20" x14ac:dyDescent="0.25">
      <c r="B202" s="12" t="s">
        <v>17</v>
      </c>
      <c r="C202" s="13"/>
      <c r="D202" s="3"/>
      <c r="E202" s="9"/>
      <c r="G202" s="12" t="s">
        <v>17</v>
      </c>
      <c r="H202" s="13"/>
      <c r="I202" s="3"/>
      <c r="J202" s="9"/>
      <c r="L202" s="12" t="s">
        <v>17</v>
      </c>
      <c r="M202" s="13"/>
      <c r="N202" s="3"/>
      <c r="O202" s="9"/>
      <c r="Q202" s="12" t="s">
        <v>17</v>
      </c>
      <c r="R202" s="13"/>
      <c r="S202" s="3"/>
      <c r="T202" s="9"/>
    </row>
    <row r="203" spans="2:20" x14ac:dyDescent="0.25">
      <c r="B203" s="12" t="s">
        <v>18</v>
      </c>
      <c r="C203" s="13"/>
      <c r="D203" s="3"/>
      <c r="E203" s="9"/>
      <c r="G203" s="12" t="s">
        <v>18</v>
      </c>
      <c r="H203" s="13"/>
      <c r="I203" s="3"/>
      <c r="J203" s="9"/>
      <c r="L203" s="12" t="s">
        <v>18</v>
      </c>
      <c r="M203" s="13"/>
      <c r="N203" s="3"/>
      <c r="O203" s="9"/>
      <c r="Q203" s="12" t="s">
        <v>18</v>
      </c>
      <c r="R203" s="13"/>
      <c r="S203" s="3"/>
      <c r="T203" s="9">
        <v>33350</v>
      </c>
    </row>
    <row r="204" spans="2:20" x14ac:dyDescent="0.25">
      <c r="B204" s="12" t="s">
        <v>19</v>
      </c>
      <c r="C204" s="13"/>
      <c r="D204" s="3"/>
      <c r="G204" s="12" t="s">
        <v>19</v>
      </c>
      <c r="H204" s="13"/>
      <c r="I204" s="3"/>
      <c r="L204" s="12" t="s">
        <v>19</v>
      </c>
      <c r="M204" s="13"/>
      <c r="N204" s="3"/>
      <c r="Q204" s="12" t="s">
        <v>19</v>
      </c>
      <c r="R204" s="13"/>
      <c r="S204" s="3"/>
    </row>
    <row r="205" spans="2:20" x14ac:dyDescent="0.25">
      <c r="B205" s="12" t="s">
        <v>20</v>
      </c>
      <c r="C205" s="13"/>
      <c r="D205" s="3"/>
      <c r="E205" s="9"/>
      <c r="G205" s="12" t="s">
        <v>20</v>
      </c>
      <c r="H205" s="13"/>
      <c r="I205" s="3"/>
      <c r="J205" s="9"/>
      <c r="L205" s="12" t="s">
        <v>20</v>
      </c>
      <c r="M205" s="13"/>
      <c r="N205" s="3"/>
      <c r="O205" s="9">
        <v>103440</v>
      </c>
      <c r="Q205" s="12" t="s">
        <v>20</v>
      </c>
      <c r="R205" s="13"/>
      <c r="S205" s="3"/>
      <c r="T205" s="9"/>
    </row>
    <row r="206" spans="2:20" x14ac:dyDescent="0.25">
      <c r="B206" s="12" t="s">
        <v>21</v>
      </c>
      <c r="C206" s="13"/>
      <c r="D206" s="3"/>
      <c r="E206" s="9"/>
      <c r="G206" s="12" t="s">
        <v>21</v>
      </c>
      <c r="H206" s="13"/>
      <c r="I206" s="3"/>
      <c r="J206" s="9"/>
      <c r="L206" s="12" t="s">
        <v>21</v>
      </c>
      <c r="M206" s="13"/>
      <c r="N206" s="3"/>
      <c r="O206" s="9"/>
      <c r="Q206" s="12" t="s">
        <v>21</v>
      </c>
      <c r="R206" s="13"/>
      <c r="S206" s="3"/>
      <c r="T206" s="9"/>
    </row>
    <row r="207" spans="2:20" x14ac:dyDescent="0.25">
      <c r="B207" s="12" t="s">
        <v>22</v>
      </c>
      <c r="C207" s="13"/>
      <c r="D207" s="3"/>
      <c r="E207" s="9"/>
      <c r="G207" s="12" t="s">
        <v>22</v>
      </c>
      <c r="H207" s="13"/>
      <c r="I207" s="3"/>
      <c r="J207" s="9"/>
      <c r="L207" s="12" t="s">
        <v>22</v>
      </c>
      <c r="M207" s="13"/>
      <c r="N207" s="3"/>
      <c r="O207" s="9"/>
      <c r="Q207" s="12" t="s">
        <v>22</v>
      </c>
      <c r="R207" s="13"/>
      <c r="S207" s="3"/>
      <c r="T207" s="9"/>
    </row>
    <row r="208" spans="2:20" x14ac:dyDescent="0.25">
      <c r="B208" s="12" t="s">
        <v>23</v>
      </c>
      <c r="C208" s="13"/>
      <c r="D208" s="3"/>
      <c r="E208" s="9"/>
      <c r="G208" s="12" t="s">
        <v>23</v>
      </c>
      <c r="H208" s="13"/>
      <c r="I208" s="3"/>
      <c r="J208" s="9"/>
      <c r="L208" s="12" t="s">
        <v>23</v>
      </c>
      <c r="M208" s="13"/>
      <c r="N208" s="3"/>
      <c r="O208" s="9"/>
      <c r="Q208" s="12" t="s">
        <v>23</v>
      </c>
      <c r="R208" s="13"/>
      <c r="S208" s="3"/>
      <c r="T208" s="9"/>
    </row>
    <row r="209" spans="2:21" x14ac:dyDescent="0.25">
      <c r="B209" s="12" t="s">
        <v>12</v>
      </c>
      <c r="C209" s="13"/>
      <c r="D209" s="3"/>
      <c r="E209" s="9"/>
      <c r="G209" s="12" t="s">
        <v>12</v>
      </c>
      <c r="H209" s="13"/>
      <c r="I209" s="3"/>
      <c r="J209" s="9"/>
      <c r="L209" s="12" t="s">
        <v>12</v>
      </c>
      <c r="M209" s="13"/>
      <c r="N209" s="3"/>
      <c r="O209" s="9"/>
      <c r="Q209" s="12" t="s">
        <v>12</v>
      </c>
      <c r="R209" s="13"/>
      <c r="S209" s="3"/>
      <c r="T209" s="9">
        <v>45650</v>
      </c>
    </row>
    <row r="210" spans="2:21" x14ac:dyDescent="0.25">
      <c r="B210" s="12" t="s">
        <v>13</v>
      </c>
      <c r="C210" s="13"/>
      <c r="D210" s="3"/>
      <c r="E210" s="9"/>
      <c r="G210" s="12" t="s">
        <v>13</v>
      </c>
      <c r="H210" s="13"/>
      <c r="I210" s="3"/>
      <c r="J210" s="9"/>
      <c r="L210" s="12" t="s">
        <v>13</v>
      </c>
      <c r="M210" s="13"/>
      <c r="N210" s="3"/>
      <c r="O210" s="9">
        <v>35282</v>
      </c>
      <c r="Q210" s="12" t="s">
        <v>13</v>
      </c>
      <c r="R210" s="13"/>
      <c r="S210" s="3"/>
      <c r="T210" s="9"/>
    </row>
    <row r="211" spans="2:21" x14ac:dyDescent="0.25">
      <c r="B211" s="12" t="s">
        <v>14</v>
      </c>
      <c r="C211" s="13"/>
      <c r="D211" s="3"/>
      <c r="E211" s="9"/>
      <c r="G211" s="12" t="s">
        <v>14</v>
      </c>
      <c r="H211" s="13"/>
      <c r="I211" s="3"/>
      <c r="J211" s="9"/>
      <c r="L211" s="12" t="s">
        <v>14</v>
      </c>
      <c r="M211" s="13"/>
      <c r="N211" s="3"/>
      <c r="O211" s="9"/>
      <c r="Q211" s="12" t="s">
        <v>14</v>
      </c>
      <c r="R211" s="13"/>
      <c r="S211" s="3"/>
      <c r="T211" s="9"/>
    </row>
    <row r="212" spans="2:21" x14ac:dyDescent="0.25">
      <c r="B212" s="12" t="s">
        <v>102</v>
      </c>
      <c r="C212" s="13"/>
      <c r="D212" s="3"/>
      <c r="E212" s="9"/>
      <c r="G212" s="12" t="s">
        <v>102</v>
      </c>
      <c r="H212" s="13"/>
      <c r="I212" s="3"/>
      <c r="J212" s="9"/>
      <c r="L212" s="12" t="s">
        <v>102</v>
      </c>
      <c r="M212" s="13"/>
      <c r="N212" s="3"/>
      <c r="O212" s="9"/>
      <c r="Q212" s="12" t="s">
        <v>102</v>
      </c>
      <c r="R212" s="13"/>
      <c r="S212" s="3"/>
      <c r="T212" s="9"/>
    </row>
    <row r="213" spans="2:21" x14ac:dyDescent="0.25">
      <c r="B213" s="12" t="s">
        <v>31</v>
      </c>
      <c r="C213" s="13"/>
      <c r="D213" s="3"/>
      <c r="E213" s="9"/>
      <c r="G213" s="12" t="s">
        <v>31</v>
      </c>
      <c r="H213" s="13"/>
      <c r="I213" s="3"/>
      <c r="J213" s="9"/>
      <c r="L213" s="12" t="s">
        <v>31</v>
      </c>
      <c r="M213" s="13"/>
      <c r="N213" s="3" t="s">
        <v>62</v>
      </c>
      <c r="O213" s="9">
        <v>19500</v>
      </c>
      <c r="Q213" s="12" t="s">
        <v>31</v>
      </c>
      <c r="R213" s="13"/>
      <c r="S213" s="3"/>
      <c r="T213" s="9"/>
    </row>
    <row r="214" spans="2:21" x14ac:dyDescent="0.25">
      <c r="B214" s="12" t="s">
        <v>32</v>
      </c>
      <c r="C214" s="13"/>
      <c r="D214" s="3"/>
      <c r="E214" s="9"/>
      <c r="G214" s="12" t="s">
        <v>32</v>
      </c>
      <c r="H214" s="13"/>
      <c r="I214" s="3"/>
      <c r="J214" s="9"/>
      <c r="L214" s="12" t="s">
        <v>32</v>
      </c>
      <c r="M214" s="13"/>
      <c r="N214" s="3" t="s">
        <v>139</v>
      </c>
      <c r="O214" s="9">
        <v>18000</v>
      </c>
      <c r="Q214" s="12" t="s">
        <v>32</v>
      </c>
      <c r="R214" s="13"/>
      <c r="S214" s="3"/>
      <c r="T214" s="9"/>
    </row>
    <row r="215" spans="2:21" x14ac:dyDescent="0.25">
      <c r="B215" s="14"/>
      <c r="C215" s="15"/>
      <c r="D215" s="3"/>
      <c r="E215" s="3"/>
      <c r="G215" s="14"/>
      <c r="H215" s="15"/>
      <c r="I215" s="3"/>
      <c r="J215" s="3"/>
      <c r="L215" s="14"/>
      <c r="M215" s="15"/>
      <c r="N215" s="3"/>
      <c r="O215" s="3"/>
      <c r="Q215" s="14"/>
      <c r="R215" s="15"/>
      <c r="S215" s="3"/>
      <c r="T215" s="3"/>
    </row>
    <row r="216" spans="2:21" ht="15.75" thickBot="1" x14ac:dyDescent="0.3">
      <c r="B216" s="16" t="s">
        <v>28</v>
      </c>
      <c r="C216" s="17"/>
      <c r="D216" s="10">
        <f>SUM(D184:D194)</f>
        <v>179950</v>
      </c>
      <c r="E216" s="4">
        <f>SUM(E197:E214)</f>
        <v>119900</v>
      </c>
      <c r="G216" s="16" t="s">
        <v>28</v>
      </c>
      <c r="H216" s="17"/>
      <c r="I216" s="10">
        <f t="shared" ref="I216" si="48">SUM(I184:I194)</f>
        <v>261850</v>
      </c>
      <c r="J216" s="4">
        <f t="shared" ref="J216" si="49">SUM(J197:J214)</f>
        <v>135350</v>
      </c>
      <c r="L216" s="16" t="s">
        <v>28</v>
      </c>
      <c r="M216" s="17"/>
      <c r="N216" s="10">
        <f t="shared" ref="N216" si="50">SUM(N184:N194)</f>
        <v>243150</v>
      </c>
      <c r="O216" s="4">
        <f t="shared" ref="O216" si="51">SUM(O197:O214)</f>
        <v>243222</v>
      </c>
      <c r="Q216" s="16" t="s">
        <v>28</v>
      </c>
      <c r="R216" s="17"/>
      <c r="S216" s="10">
        <f t="shared" ref="S216" si="52">SUM(S184:S194)</f>
        <v>236400</v>
      </c>
      <c r="T216" s="4">
        <f t="shared" ref="T216" si="53">SUM(T197:T214)</f>
        <v>142000</v>
      </c>
    </row>
    <row r="217" spans="2:21" ht="15.75" thickTop="1" x14ac:dyDescent="0.25">
      <c r="E217" t="s">
        <v>28</v>
      </c>
      <c r="F217" s="11">
        <f>D216-E216</f>
        <v>60050</v>
      </c>
      <c r="J217" t="s">
        <v>28</v>
      </c>
      <c r="K217" s="11">
        <f t="shared" ref="K217" si="54">I216-J216</f>
        <v>126500</v>
      </c>
      <c r="O217" t="s">
        <v>28</v>
      </c>
      <c r="P217" s="11">
        <f t="shared" ref="P217" si="55">N216-O216</f>
        <v>-72</v>
      </c>
      <c r="T217" t="s">
        <v>28</v>
      </c>
      <c r="U217" s="11">
        <f t="shared" ref="U217" si="56">S216-T216</f>
        <v>94400</v>
      </c>
    </row>
    <row r="218" spans="2:21" ht="15.75" thickBot="1" x14ac:dyDescent="0.3"/>
    <row r="219" spans="2:21" ht="15.75" thickBot="1" x14ac:dyDescent="0.3">
      <c r="B219" s="48">
        <v>45015</v>
      </c>
      <c r="C219" s="49"/>
      <c r="D219" s="49"/>
      <c r="E219" s="50"/>
      <c r="F219" s="6"/>
      <c r="G219" s="48" t="s">
        <v>133</v>
      </c>
      <c r="H219" s="49"/>
      <c r="I219" s="49"/>
      <c r="J219" s="50"/>
      <c r="K219" s="6"/>
      <c r="L219" s="48" t="s">
        <v>133</v>
      </c>
      <c r="M219" s="49"/>
      <c r="N219" s="49"/>
      <c r="O219" s="50"/>
      <c r="P219" s="6"/>
      <c r="Q219" s="48" t="s">
        <v>133</v>
      </c>
      <c r="R219" s="49"/>
      <c r="S219" s="49"/>
      <c r="T219" s="50"/>
      <c r="U219" s="6"/>
    </row>
    <row r="220" spans="2:21" ht="15.75" thickTop="1" x14ac:dyDescent="0.25">
      <c r="B220" s="19" t="s">
        <v>0</v>
      </c>
      <c r="C220" s="20"/>
      <c r="D220" s="7">
        <v>74000</v>
      </c>
      <c r="E220" s="2"/>
      <c r="G220" s="19" t="s">
        <v>0</v>
      </c>
      <c r="H220" s="20"/>
      <c r="I220" s="7">
        <v>48350</v>
      </c>
      <c r="J220" s="2"/>
      <c r="L220" s="19" t="s">
        <v>0</v>
      </c>
      <c r="M220" s="20"/>
      <c r="N220" s="7"/>
      <c r="O220" s="2"/>
      <c r="Q220" s="19" t="s">
        <v>0</v>
      </c>
      <c r="R220" s="20"/>
      <c r="S220" s="7"/>
      <c r="T220" s="2"/>
    </row>
    <row r="221" spans="2:21" x14ac:dyDescent="0.25">
      <c r="B221" s="12" t="s">
        <v>1</v>
      </c>
      <c r="C221" s="13"/>
      <c r="D221" s="8">
        <v>30000</v>
      </c>
      <c r="E221" s="3"/>
      <c r="G221" s="12" t="s">
        <v>1</v>
      </c>
      <c r="H221" s="13"/>
      <c r="I221" s="8">
        <v>18000</v>
      </c>
      <c r="J221" s="3"/>
      <c r="L221" s="12" t="s">
        <v>1</v>
      </c>
      <c r="M221" s="13"/>
      <c r="N221" s="8"/>
      <c r="O221" s="3"/>
      <c r="Q221" s="12" t="s">
        <v>1</v>
      </c>
      <c r="R221" s="13"/>
      <c r="S221" s="8"/>
      <c r="T221" s="3"/>
    </row>
    <row r="222" spans="2:21" x14ac:dyDescent="0.25">
      <c r="B222" s="12" t="s">
        <v>2</v>
      </c>
      <c r="C222" s="13"/>
      <c r="D222" s="8">
        <v>71000</v>
      </c>
      <c r="E222" s="3"/>
      <c r="G222" s="12" t="s">
        <v>2</v>
      </c>
      <c r="H222" s="13"/>
      <c r="I222" s="8">
        <v>64000</v>
      </c>
      <c r="J222" s="3"/>
      <c r="L222" s="12" t="s">
        <v>2</v>
      </c>
      <c r="M222" s="13"/>
      <c r="N222" s="8"/>
      <c r="O222" s="3"/>
      <c r="Q222" s="12" t="s">
        <v>2</v>
      </c>
      <c r="R222" s="13"/>
      <c r="S222" s="8"/>
      <c r="T222" s="3"/>
    </row>
    <row r="223" spans="2:21" x14ac:dyDescent="0.25">
      <c r="B223" s="12" t="s">
        <v>3</v>
      </c>
      <c r="C223" s="13"/>
      <c r="D223" s="8">
        <v>15800</v>
      </c>
      <c r="E223" s="3"/>
      <c r="G223" s="12" t="s">
        <v>3</v>
      </c>
      <c r="H223" s="13"/>
      <c r="I223" s="8">
        <v>14000</v>
      </c>
      <c r="J223" s="3"/>
      <c r="L223" s="12" t="s">
        <v>3</v>
      </c>
      <c r="M223" s="13"/>
      <c r="N223" s="8"/>
      <c r="O223" s="3"/>
      <c r="Q223" s="12" t="s">
        <v>3</v>
      </c>
      <c r="R223" s="13"/>
      <c r="S223" s="8"/>
      <c r="T223" s="3"/>
    </row>
    <row r="224" spans="2:21" x14ac:dyDescent="0.25">
      <c r="B224" s="12" t="s">
        <v>4</v>
      </c>
      <c r="C224" s="13"/>
      <c r="D224" s="8">
        <v>80850</v>
      </c>
      <c r="E224" s="3"/>
      <c r="G224" s="12" t="s">
        <v>4</v>
      </c>
      <c r="H224" s="13"/>
      <c r="I224" s="8">
        <v>54000</v>
      </c>
      <c r="J224" s="3"/>
      <c r="L224" s="12" t="s">
        <v>4</v>
      </c>
      <c r="M224" s="13"/>
      <c r="N224" s="8"/>
      <c r="O224" s="3"/>
      <c r="Q224" s="12" t="s">
        <v>4</v>
      </c>
      <c r="R224" s="13"/>
      <c r="S224" s="8"/>
      <c r="T224" s="3"/>
    </row>
    <row r="225" spans="2:20" x14ac:dyDescent="0.25">
      <c r="B225" s="12" t="s">
        <v>5</v>
      </c>
      <c r="C225" s="13"/>
      <c r="D225" s="8">
        <v>4800</v>
      </c>
      <c r="E225" s="3"/>
      <c r="G225" s="12" t="s">
        <v>5</v>
      </c>
      <c r="H225" s="13"/>
      <c r="I225" s="8">
        <v>4000</v>
      </c>
      <c r="J225" s="3"/>
      <c r="L225" s="12" t="s">
        <v>5</v>
      </c>
      <c r="M225" s="13"/>
      <c r="N225" s="8"/>
      <c r="O225" s="3"/>
      <c r="Q225" s="12" t="s">
        <v>5</v>
      </c>
      <c r="R225" s="13"/>
      <c r="S225" s="8"/>
      <c r="T225" s="3"/>
    </row>
    <row r="226" spans="2:20" x14ac:dyDescent="0.25">
      <c r="B226" s="12" t="s">
        <v>6</v>
      </c>
      <c r="C226" s="13"/>
      <c r="D226" s="8">
        <v>3000</v>
      </c>
      <c r="E226" s="3"/>
      <c r="G226" s="12" t="s">
        <v>6</v>
      </c>
      <c r="H226" s="13"/>
      <c r="I226" s="8">
        <v>3500</v>
      </c>
      <c r="J226" s="3"/>
      <c r="L226" s="12" t="s">
        <v>6</v>
      </c>
      <c r="M226" s="13"/>
      <c r="N226" s="8"/>
      <c r="O226" s="3"/>
      <c r="Q226" s="12" t="s">
        <v>6</v>
      </c>
      <c r="R226" s="13"/>
      <c r="S226" s="8"/>
      <c r="T226" s="3"/>
    </row>
    <row r="227" spans="2:20" x14ac:dyDescent="0.25">
      <c r="B227" s="12" t="s">
        <v>7</v>
      </c>
      <c r="C227" s="13"/>
      <c r="D227" s="8">
        <v>50000</v>
      </c>
      <c r="E227" s="3"/>
      <c r="G227" s="12" t="s">
        <v>7</v>
      </c>
      <c r="H227" s="13"/>
      <c r="I227" s="8">
        <v>40000</v>
      </c>
      <c r="J227" s="3"/>
      <c r="L227" s="12" t="s">
        <v>7</v>
      </c>
      <c r="M227" s="13"/>
      <c r="N227" s="8"/>
      <c r="O227" s="3"/>
      <c r="Q227" s="12" t="s">
        <v>7</v>
      </c>
      <c r="R227" s="13"/>
      <c r="S227" s="8"/>
      <c r="T227" s="3"/>
    </row>
    <row r="228" spans="2:20" x14ac:dyDescent="0.25">
      <c r="B228" s="12" t="s">
        <v>8</v>
      </c>
      <c r="C228" s="13"/>
      <c r="D228" s="45">
        <v>16000</v>
      </c>
      <c r="E228" s="8"/>
      <c r="G228" s="12" t="s">
        <v>8</v>
      </c>
      <c r="H228" s="13"/>
      <c r="J228" s="8"/>
      <c r="L228" s="12" t="s">
        <v>8</v>
      </c>
      <c r="M228" s="13"/>
      <c r="O228" s="8"/>
      <c r="Q228" s="12" t="s">
        <v>8</v>
      </c>
      <c r="R228" s="13"/>
      <c r="T228" s="8"/>
    </row>
    <row r="229" spans="2:20" x14ac:dyDescent="0.25">
      <c r="B229" s="12" t="s">
        <v>9</v>
      </c>
      <c r="C229" s="13"/>
      <c r="D229" s="8"/>
      <c r="E229" s="3"/>
      <c r="G229" s="12" t="s">
        <v>9</v>
      </c>
      <c r="H229" s="13"/>
      <c r="I229" s="8"/>
      <c r="J229" s="3"/>
      <c r="L229" s="12" t="s">
        <v>9</v>
      </c>
      <c r="M229" s="13"/>
      <c r="N229" s="8"/>
      <c r="O229" s="3"/>
      <c r="Q229" s="12" t="s">
        <v>9</v>
      </c>
      <c r="R229" s="13"/>
      <c r="S229" s="8"/>
      <c r="T229" s="3"/>
    </row>
    <row r="230" spans="2:20" x14ac:dyDescent="0.25">
      <c r="B230" s="12" t="s">
        <v>35</v>
      </c>
      <c r="C230" s="13"/>
      <c r="D230" s="8">
        <v>9000</v>
      </c>
      <c r="E230" s="3"/>
      <c r="G230" s="12" t="s">
        <v>35</v>
      </c>
      <c r="H230" s="13"/>
      <c r="I230" s="8">
        <v>7700</v>
      </c>
      <c r="J230" s="3"/>
      <c r="L230" s="12" t="s">
        <v>35</v>
      </c>
      <c r="M230" s="13"/>
      <c r="N230" s="8"/>
      <c r="O230" s="3"/>
      <c r="Q230" s="12" t="s">
        <v>35</v>
      </c>
      <c r="R230" s="13"/>
      <c r="S230" s="8"/>
      <c r="T230" s="3"/>
    </row>
    <row r="231" spans="2:20" x14ac:dyDescent="0.25">
      <c r="B231" s="12"/>
      <c r="C231" s="13"/>
      <c r="D231" s="3" t="s">
        <v>33</v>
      </c>
      <c r="E231" s="3" t="s">
        <v>34</v>
      </c>
      <c r="G231" s="12"/>
      <c r="H231" s="13"/>
      <c r="I231" s="3" t="s">
        <v>33</v>
      </c>
      <c r="J231" s="3" t="s">
        <v>34</v>
      </c>
      <c r="L231" s="12"/>
      <c r="M231" s="13"/>
      <c r="N231" s="3" t="s">
        <v>33</v>
      </c>
      <c r="O231" s="3" t="s">
        <v>34</v>
      </c>
      <c r="Q231" s="12"/>
      <c r="R231" s="13"/>
      <c r="S231" s="3" t="s">
        <v>33</v>
      </c>
      <c r="T231" s="3" t="s">
        <v>34</v>
      </c>
    </row>
    <row r="232" spans="2:20" x14ac:dyDescent="0.25">
      <c r="B232" s="12" t="s">
        <v>11</v>
      </c>
      <c r="C232" s="13"/>
      <c r="D232" s="3">
        <v>4000</v>
      </c>
      <c r="E232" s="9"/>
      <c r="G232" s="12" t="s">
        <v>11</v>
      </c>
      <c r="H232" s="13"/>
      <c r="I232" s="3">
        <v>2000</v>
      </c>
      <c r="J232" s="9"/>
      <c r="L232" s="12" t="s">
        <v>11</v>
      </c>
      <c r="M232" s="13"/>
      <c r="N232" s="3"/>
      <c r="O232" s="9"/>
      <c r="Q232" s="12" t="s">
        <v>11</v>
      </c>
      <c r="R232" s="13"/>
      <c r="S232" s="3"/>
      <c r="T232" s="9"/>
    </row>
    <row r="233" spans="2:20" x14ac:dyDescent="0.25">
      <c r="B233" s="18" t="s">
        <v>24</v>
      </c>
      <c r="C233" s="13"/>
      <c r="D233" s="3"/>
      <c r="E233" s="9">
        <v>5000</v>
      </c>
      <c r="G233" s="18" t="s">
        <v>24</v>
      </c>
      <c r="H233" s="13"/>
      <c r="I233" s="3"/>
      <c r="J233" s="9">
        <v>6000</v>
      </c>
      <c r="L233" s="18" t="s">
        <v>24</v>
      </c>
      <c r="M233" s="13"/>
      <c r="N233" s="3"/>
      <c r="O233" s="9"/>
      <c r="Q233" s="18" t="s">
        <v>24</v>
      </c>
      <c r="R233" s="13"/>
      <c r="S233" s="3"/>
      <c r="T233" s="9"/>
    </row>
    <row r="234" spans="2:20" x14ac:dyDescent="0.25">
      <c r="B234" s="18" t="s">
        <v>25</v>
      </c>
      <c r="C234" s="13"/>
      <c r="D234" s="3"/>
      <c r="E234" s="9">
        <v>54000</v>
      </c>
      <c r="G234" s="18" t="s">
        <v>25</v>
      </c>
      <c r="H234" s="13"/>
      <c r="I234" s="3"/>
      <c r="J234" s="9">
        <v>54000</v>
      </c>
      <c r="L234" s="18" t="s">
        <v>25</v>
      </c>
      <c r="M234" s="13"/>
      <c r="N234" s="3"/>
      <c r="O234" s="9"/>
      <c r="Q234" s="18" t="s">
        <v>25</v>
      </c>
      <c r="R234" s="13"/>
      <c r="S234" s="3"/>
      <c r="T234" s="9"/>
    </row>
    <row r="235" spans="2:20" x14ac:dyDescent="0.25">
      <c r="B235" s="18" t="s">
        <v>26</v>
      </c>
      <c r="C235" s="13"/>
      <c r="D235" s="3"/>
      <c r="E235" s="9">
        <v>8000</v>
      </c>
      <c r="G235" s="18" t="s">
        <v>26</v>
      </c>
      <c r="H235" s="13"/>
      <c r="I235" s="3"/>
      <c r="J235" s="9">
        <v>8000</v>
      </c>
      <c r="L235" s="18" t="s">
        <v>26</v>
      </c>
      <c r="M235" s="13"/>
      <c r="N235" s="3"/>
      <c r="O235" s="9"/>
      <c r="Q235" s="18" t="s">
        <v>26</v>
      </c>
      <c r="R235" s="13"/>
      <c r="S235" s="3"/>
      <c r="T235" s="9"/>
    </row>
    <row r="236" spans="2:20" x14ac:dyDescent="0.25">
      <c r="B236" s="18" t="s">
        <v>15</v>
      </c>
      <c r="C236" s="13"/>
      <c r="D236" s="3"/>
      <c r="E236" s="9"/>
      <c r="G236" s="18" t="s">
        <v>15</v>
      </c>
      <c r="H236" s="13"/>
      <c r="I236" s="3"/>
      <c r="J236" s="9"/>
      <c r="L236" s="18" t="s">
        <v>15</v>
      </c>
      <c r="M236" s="13"/>
      <c r="N236" s="3"/>
      <c r="O236" s="9"/>
      <c r="Q236" s="18" t="s">
        <v>15</v>
      </c>
      <c r="R236" s="13"/>
      <c r="S236" s="3"/>
      <c r="T236" s="9"/>
    </row>
    <row r="237" spans="2:20" x14ac:dyDescent="0.25">
      <c r="B237" s="12" t="s">
        <v>16</v>
      </c>
      <c r="C237" s="13"/>
      <c r="D237" s="3"/>
      <c r="E237" s="9"/>
      <c r="G237" s="12" t="s">
        <v>16</v>
      </c>
      <c r="H237" s="13"/>
      <c r="I237" s="3"/>
      <c r="J237" s="9"/>
      <c r="L237" s="12" t="s">
        <v>16</v>
      </c>
      <c r="M237" s="13"/>
      <c r="N237" s="3"/>
      <c r="O237" s="9"/>
      <c r="Q237" s="12" t="s">
        <v>16</v>
      </c>
      <c r="R237" s="13"/>
      <c r="S237" s="3"/>
      <c r="T237" s="9"/>
    </row>
    <row r="238" spans="2:20" x14ac:dyDescent="0.25">
      <c r="B238" s="12" t="s">
        <v>17</v>
      </c>
      <c r="C238" s="13"/>
      <c r="D238" s="3"/>
      <c r="E238" s="9"/>
      <c r="G238" s="12" t="s">
        <v>17</v>
      </c>
      <c r="H238" s="13"/>
      <c r="I238" s="3"/>
      <c r="J238" s="9"/>
      <c r="L238" s="12" t="s">
        <v>17</v>
      </c>
      <c r="M238" s="13"/>
      <c r="N238" s="3"/>
      <c r="O238" s="9"/>
      <c r="Q238" s="12" t="s">
        <v>17</v>
      </c>
      <c r="R238" s="13"/>
      <c r="S238" s="3"/>
      <c r="T238" s="9"/>
    </row>
    <row r="239" spans="2:20" x14ac:dyDescent="0.25">
      <c r="B239" s="12" t="s">
        <v>18</v>
      </c>
      <c r="C239" s="13"/>
      <c r="D239" s="3"/>
      <c r="E239" s="9">
        <v>52300</v>
      </c>
      <c r="G239" s="12" t="s">
        <v>18</v>
      </c>
      <c r="H239" s="13"/>
      <c r="I239" s="3"/>
      <c r="J239" s="9"/>
      <c r="L239" s="12" t="s">
        <v>18</v>
      </c>
      <c r="M239" s="13"/>
      <c r="N239" s="3"/>
      <c r="O239" s="9"/>
      <c r="Q239" s="12" t="s">
        <v>18</v>
      </c>
      <c r="R239" s="13"/>
      <c r="S239" s="3"/>
      <c r="T239" s="9"/>
    </row>
    <row r="240" spans="2:20" x14ac:dyDescent="0.25">
      <c r="B240" s="12" t="s">
        <v>19</v>
      </c>
      <c r="C240" s="13"/>
      <c r="D240" s="3"/>
      <c r="G240" s="12" t="s">
        <v>19</v>
      </c>
      <c r="H240" s="13"/>
      <c r="I240" s="3"/>
      <c r="J240">
        <v>33851</v>
      </c>
      <c r="L240" s="12" t="s">
        <v>19</v>
      </c>
      <c r="M240" s="13"/>
      <c r="N240" s="3"/>
      <c r="Q240" s="12" t="s">
        <v>19</v>
      </c>
      <c r="R240" s="13"/>
      <c r="S240" s="3"/>
    </row>
    <row r="241" spans="2:21" x14ac:dyDescent="0.25">
      <c r="B241" s="12" t="s">
        <v>20</v>
      </c>
      <c r="C241" s="13"/>
      <c r="D241" s="3"/>
      <c r="E241" s="9"/>
      <c r="G241" s="12" t="s">
        <v>20</v>
      </c>
      <c r="H241" s="13"/>
      <c r="I241" s="3"/>
      <c r="J241" s="9"/>
      <c r="L241" s="12" t="s">
        <v>20</v>
      </c>
      <c r="M241" s="13"/>
      <c r="N241" s="3"/>
      <c r="O241" s="9"/>
      <c r="Q241" s="12" t="s">
        <v>20</v>
      </c>
      <c r="R241" s="13"/>
      <c r="S241" s="3"/>
      <c r="T241" s="9"/>
    </row>
    <row r="242" spans="2:21" x14ac:dyDescent="0.25">
      <c r="B242" s="12" t="s">
        <v>21</v>
      </c>
      <c r="C242" s="13"/>
      <c r="D242" s="3"/>
      <c r="E242" s="9"/>
      <c r="G242" s="12" t="s">
        <v>21</v>
      </c>
      <c r="H242" s="13"/>
      <c r="I242" s="3"/>
      <c r="J242" s="9"/>
      <c r="L242" s="12" t="s">
        <v>21</v>
      </c>
      <c r="M242" s="13"/>
      <c r="N242" s="3"/>
      <c r="O242" s="9"/>
      <c r="Q242" s="12" t="s">
        <v>21</v>
      </c>
      <c r="R242" s="13"/>
      <c r="S242" s="3"/>
      <c r="T242" s="9"/>
    </row>
    <row r="243" spans="2:21" x14ac:dyDescent="0.25">
      <c r="B243" s="12" t="s">
        <v>22</v>
      </c>
      <c r="C243" s="13"/>
      <c r="D243" s="3"/>
      <c r="E243" s="9"/>
      <c r="G243" s="12" t="s">
        <v>22</v>
      </c>
      <c r="H243" s="13"/>
      <c r="I243" s="3"/>
      <c r="J243" s="9"/>
      <c r="L243" s="12" t="s">
        <v>22</v>
      </c>
      <c r="M243" s="13"/>
      <c r="N243" s="3"/>
      <c r="O243" s="9"/>
      <c r="Q243" s="12" t="s">
        <v>22</v>
      </c>
      <c r="R243" s="13"/>
      <c r="S243" s="3"/>
      <c r="T243" s="9"/>
    </row>
    <row r="244" spans="2:21" x14ac:dyDescent="0.25">
      <c r="B244" s="12" t="s">
        <v>23</v>
      </c>
      <c r="C244" s="13"/>
      <c r="D244" s="3"/>
      <c r="E244" s="9">
        <v>29610</v>
      </c>
      <c r="G244" s="12" t="s">
        <v>23</v>
      </c>
      <c r="H244" s="13"/>
      <c r="I244" s="3"/>
      <c r="J244" s="9"/>
      <c r="L244" s="12" t="s">
        <v>23</v>
      </c>
      <c r="M244" s="13"/>
      <c r="N244" s="3"/>
      <c r="O244" s="9"/>
      <c r="Q244" s="12" t="s">
        <v>23</v>
      </c>
      <c r="R244" s="13"/>
      <c r="S244" s="3"/>
      <c r="T244" s="9"/>
    </row>
    <row r="245" spans="2:21" x14ac:dyDescent="0.25">
      <c r="B245" s="12" t="s">
        <v>12</v>
      </c>
      <c r="C245" s="13"/>
      <c r="D245" s="3"/>
      <c r="E245" s="9"/>
      <c r="G245" s="12" t="s">
        <v>12</v>
      </c>
      <c r="H245" s="13"/>
      <c r="I245" s="3"/>
      <c r="J245" s="9"/>
      <c r="L245" s="12" t="s">
        <v>12</v>
      </c>
      <c r="M245" s="13"/>
      <c r="N245" s="3"/>
      <c r="O245" s="9"/>
      <c r="Q245" s="12" t="s">
        <v>12</v>
      </c>
      <c r="R245" s="13"/>
      <c r="S245" s="3"/>
      <c r="T245" s="9"/>
    </row>
    <row r="246" spans="2:21" x14ac:dyDescent="0.25">
      <c r="B246" s="12" t="s">
        <v>13</v>
      </c>
      <c r="C246" s="13"/>
      <c r="D246" s="3"/>
      <c r="E246" s="9"/>
      <c r="G246" s="12" t="s">
        <v>13</v>
      </c>
      <c r="H246" s="13"/>
      <c r="I246" s="3"/>
      <c r="J246" s="9"/>
      <c r="L246" s="12" t="s">
        <v>13</v>
      </c>
      <c r="M246" s="13"/>
      <c r="N246" s="3"/>
      <c r="O246" s="9"/>
      <c r="Q246" s="12" t="s">
        <v>13</v>
      </c>
      <c r="R246" s="13"/>
      <c r="S246" s="3"/>
      <c r="T246" s="9"/>
    </row>
    <row r="247" spans="2:21" x14ac:dyDescent="0.25">
      <c r="B247" s="12" t="s">
        <v>14</v>
      </c>
      <c r="C247" s="13"/>
      <c r="D247" s="3"/>
      <c r="E247" s="9">
        <v>26800</v>
      </c>
      <c r="G247" s="12" t="s">
        <v>14</v>
      </c>
      <c r="H247" s="13"/>
      <c r="I247" s="3"/>
      <c r="J247" s="9"/>
      <c r="L247" s="12" t="s">
        <v>14</v>
      </c>
      <c r="M247" s="13"/>
      <c r="N247" s="3"/>
      <c r="O247" s="9"/>
      <c r="Q247" s="12" t="s">
        <v>14</v>
      </c>
      <c r="R247" s="13"/>
      <c r="S247" s="3"/>
      <c r="T247" s="9"/>
    </row>
    <row r="248" spans="2:21" x14ac:dyDescent="0.25">
      <c r="B248" s="12" t="s">
        <v>102</v>
      </c>
      <c r="C248" s="13"/>
      <c r="D248" s="3"/>
      <c r="E248" s="9"/>
      <c r="G248" s="12" t="s">
        <v>102</v>
      </c>
      <c r="H248" s="13"/>
      <c r="I248" s="3"/>
      <c r="J248" s="9"/>
      <c r="L248" s="12" t="s">
        <v>102</v>
      </c>
      <c r="M248" s="13"/>
      <c r="N248" s="3"/>
      <c r="O248" s="9"/>
      <c r="Q248" s="12" t="s">
        <v>102</v>
      </c>
      <c r="R248" s="13"/>
      <c r="S248" s="3"/>
      <c r="T248" s="9"/>
    </row>
    <row r="249" spans="2:21" x14ac:dyDescent="0.25">
      <c r="B249" s="12" t="s">
        <v>31</v>
      </c>
      <c r="C249" s="13"/>
      <c r="D249" s="3"/>
      <c r="E249" s="9"/>
      <c r="G249" s="12" t="s">
        <v>31</v>
      </c>
      <c r="H249" s="13"/>
      <c r="I249" s="3"/>
      <c r="J249" s="9"/>
      <c r="L249" s="12" t="s">
        <v>31</v>
      </c>
      <c r="M249" s="13"/>
      <c r="N249" s="3"/>
      <c r="O249" s="9"/>
      <c r="Q249" s="12" t="s">
        <v>31</v>
      </c>
      <c r="R249" s="13"/>
      <c r="S249" s="3"/>
      <c r="T249" s="9"/>
    </row>
    <row r="250" spans="2:21" x14ac:dyDescent="0.25">
      <c r="B250" s="12" t="s">
        <v>32</v>
      </c>
      <c r="C250" s="13"/>
      <c r="D250" s="3"/>
      <c r="E250" s="9"/>
      <c r="G250" s="12" t="s">
        <v>32</v>
      </c>
      <c r="H250" s="13"/>
      <c r="I250" s="3"/>
      <c r="J250" s="9">
        <v>42500</v>
      </c>
      <c r="L250" s="12" t="s">
        <v>32</v>
      </c>
      <c r="M250" s="13"/>
      <c r="N250" s="3"/>
      <c r="O250" s="9"/>
      <c r="Q250" s="12" t="s">
        <v>32</v>
      </c>
      <c r="R250" s="13"/>
      <c r="S250" s="3"/>
      <c r="T250" s="9"/>
    </row>
    <row r="251" spans="2:21" x14ac:dyDescent="0.25">
      <c r="B251" s="14"/>
      <c r="C251" s="15"/>
      <c r="D251" s="3"/>
      <c r="E251" s="3"/>
      <c r="G251" s="14"/>
      <c r="H251" s="15"/>
      <c r="I251" s="3"/>
      <c r="J251" s="3"/>
      <c r="L251" s="14"/>
      <c r="M251" s="15"/>
      <c r="N251" s="3"/>
      <c r="O251" s="3"/>
      <c r="Q251" s="14"/>
      <c r="R251" s="15"/>
      <c r="S251" s="3"/>
      <c r="T251" s="3"/>
    </row>
    <row r="252" spans="2:21" ht="15.75" thickBot="1" x14ac:dyDescent="0.3">
      <c r="B252" s="16" t="s">
        <v>28</v>
      </c>
      <c r="C252" s="17"/>
      <c r="D252" s="10">
        <f>SUM(D220:D230)</f>
        <v>354450</v>
      </c>
      <c r="E252" s="4">
        <f>SUM(E233:E250)</f>
        <v>175710</v>
      </c>
      <c r="G252" s="16" t="s">
        <v>28</v>
      </c>
      <c r="H252" s="17"/>
      <c r="I252" s="10">
        <f t="shared" ref="I252" si="57">SUM(I220:I230)</f>
        <v>253550</v>
      </c>
      <c r="J252" s="4">
        <f t="shared" ref="J252" si="58">SUM(J233:J250)</f>
        <v>144351</v>
      </c>
      <c r="L252" s="16" t="s">
        <v>28</v>
      </c>
      <c r="M252" s="17"/>
      <c r="N252" s="10">
        <f t="shared" ref="N252" si="59">SUM(N220:N230)</f>
        <v>0</v>
      </c>
      <c r="O252" s="4">
        <f t="shared" ref="O252" si="60">SUM(O233:O250)</f>
        <v>0</v>
      </c>
      <c r="Q252" s="16" t="s">
        <v>28</v>
      </c>
      <c r="R252" s="17"/>
      <c r="S252" s="10">
        <f t="shared" ref="S252" si="61">SUM(S220:S230)</f>
        <v>0</v>
      </c>
      <c r="T252" s="4">
        <f t="shared" ref="T252" si="62">SUM(T233:T250)</f>
        <v>0</v>
      </c>
    </row>
    <row r="253" spans="2:21" ht="15.75" thickTop="1" x14ac:dyDescent="0.25">
      <c r="E253" t="s">
        <v>28</v>
      </c>
      <c r="F253" s="11">
        <f>D252-E252</f>
        <v>178740</v>
      </c>
      <c r="J253" t="s">
        <v>28</v>
      </c>
      <c r="K253" s="11">
        <f t="shared" ref="K253" si="63">I252-J252</f>
        <v>109199</v>
      </c>
      <c r="O253" t="s">
        <v>28</v>
      </c>
      <c r="P253" s="11">
        <f t="shared" ref="P253" si="64">N252-O252</f>
        <v>0</v>
      </c>
      <c r="T253" t="s">
        <v>28</v>
      </c>
      <c r="U253" s="11">
        <f t="shared" ref="U253" si="65">S252-T252</f>
        <v>0</v>
      </c>
    </row>
  </sheetData>
  <mergeCells count="28">
    <mergeCell ref="B147:E147"/>
    <mergeCell ref="G147:J147"/>
    <mergeCell ref="L147:O147"/>
    <mergeCell ref="Q147:T147"/>
    <mergeCell ref="B39:E39"/>
    <mergeCell ref="B75:E75"/>
    <mergeCell ref="G75:J75"/>
    <mergeCell ref="L75:O75"/>
    <mergeCell ref="Q75:T75"/>
    <mergeCell ref="B111:E111"/>
    <mergeCell ref="G111:J111"/>
    <mergeCell ref="L111:O111"/>
    <mergeCell ref="Q111:T111"/>
    <mergeCell ref="B3:E3"/>
    <mergeCell ref="G3:J3"/>
    <mergeCell ref="L3:O3"/>
    <mergeCell ref="Q3:T3"/>
    <mergeCell ref="G39:J39"/>
    <mergeCell ref="L39:O39"/>
    <mergeCell ref="Q39:T39"/>
    <mergeCell ref="B219:E219"/>
    <mergeCell ref="G183:J183"/>
    <mergeCell ref="L183:O183"/>
    <mergeCell ref="Q183:T183"/>
    <mergeCell ref="Q219:T219"/>
    <mergeCell ref="L219:O219"/>
    <mergeCell ref="G219:J219"/>
    <mergeCell ref="B183:E1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AD30-9AD7-4744-B14F-F6BF0040270A}">
  <dimension ref="B1:V316"/>
  <sheetViews>
    <sheetView topLeftCell="H1" zoomScale="70" zoomScaleNormal="70" workbookViewId="0">
      <selection activeCell="N33" sqref="N33"/>
    </sheetView>
  </sheetViews>
  <sheetFormatPr baseColWidth="10" defaultRowHeight="15" x14ac:dyDescent="0.25"/>
  <cols>
    <col min="4" max="4" width="17.7109375" customWidth="1"/>
    <col min="5" max="5" width="18.7109375" customWidth="1"/>
    <col min="6" max="6" width="16.28515625" customWidth="1"/>
    <col min="9" max="9" width="19.5703125" customWidth="1"/>
    <col min="10" max="10" width="23.42578125" customWidth="1"/>
    <col min="11" max="11" width="19.42578125" customWidth="1"/>
    <col min="14" max="15" width="18" customWidth="1"/>
    <col min="16" max="16" width="22" customWidth="1"/>
    <col min="19" max="19" width="17.7109375" customWidth="1"/>
    <col min="20" max="20" width="17" customWidth="1"/>
    <col min="21" max="21" width="16.85546875" customWidth="1"/>
    <col min="22" max="22" width="17.28515625" customWidth="1"/>
  </cols>
  <sheetData>
    <row r="1" spans="2:22" ht="15.75" thickBot="1" x14ac:dyDescent="0.3"/>
    <row r="2" spans="2:22" ht="15.75" thickBot="1" x14ac:dyDescent="0.3">
      <c r="B2" s="48">
        <v>45017</v>
      </c>
      <c r="C2" s="49"/>
      <c r="D2" s="49"/>
      <c r="E2" s="50"/>
      <c r="F2" s="6"/>
      <c r="G2" s="48">
        <v>44988</v>
      </c>
      <c r="H2" s="49"/>
      <c r="I2" s="49"/>
      <c r="J2" s="50"/>
      <c r="K2" s="6"/>
      <c r="L2" s="48">
        <v>44989</v>
      </c>
      <c r="M2" s="49"/>
      <c r="N2" s="49"/>
      <c r="O2" s="50"/>
      <c r="P2" s="6"/>
      <c r="Q2" s="48">
        <v>44990</v>
      </c>
      <c r="R2" s="49"/>
      <c r="S2" s="49"/>
      <c r="T2" s="50"/>
      <c r="U2" s="6"/>
    </row>
    <row r="3" spans="2:22" ht="15.75" thickTop="1" x14ac:dyDescent="0.25">
      <c r="B3" s="19" t="s">
        <v>0</v>
      </c>
      <c r="C3" s="20"/>
      <c r="D3" s="7">
        <v>8100</v>
      </c>
      <c r="E3" s="2"/>
      <c r="G3" s="19" t="s">
        <v>0</v>
      </c>
      <c r="H3" s="20"/>
      <c r="I3" s="7">
        <v>42000</v>
      </c>
      <c r="J3" s="2"/>
      <c r="L3" s="19" t="s">
        <v>0</v>
      </c>
      <c r="M3" s="20"/>
      <c r="N3" s="7">
        <v>84000</v>
      </c>
      <c r="O3" s="2"/>
      <c r="Q3" s="19" t="s">
        <v>0</v>
      </c>
      <c r="R3" s="20"/>
      <c r="S3" s="7">
        <v>47000</v>
      </c>
      <c r="T3" s="2"/>
    </row>
    <row r="4" spans="2:22" x14ac:dyDescent="0.25">
      <c r="B4" s="12" t="s">
        <v>1</v>
      </c>
      <c r="C4" s="13"/>
      <c r="D4" s="8">
        <v>23000</v>
      </c>
      <c r="E4" s="3"/>
      <c r="G4" s="12" t="s">
        <v>1</v>
      </c>
      <c r="H4" s="13"/>
      <c r="I4" s="8">
        <v>22000</v>
      </c>
      <c r="J4" s="3"/>
      <c r="L4" s="12" t="s">
        <v>1</v>
      </c>
      <c r="M4" s="13"/>
      <c r="N4" s="8">
        <v>16150</v>
      </c>
      <c r="O4" s="3"/>
      <c r="Q4" s="12" t="s">
        <v>1</v>
      </c>
      <c r="R4" s="13"/>
      <c r="S4" s="8">
        <v>26000</v>
      </c>
      <c r="T4" s="3"/>
      <c r="V4" s="11">
        <f>SUM(F36+P36+K36+U36+U71+P72+K71+F71+F106+K106+P106+U106+U141+P141+K141+F141+F176+P176+U176+U176+U211+P211+K211+F211+F246+K246+P246+U246+U281+P281+K281+F281+F316+K316+P316+U316+V5)</f>
        <v>1682069</v>
      </c>
    </row>
    <row r="5" spans="2:22" x14ac:dyDescent="0.25">
      <c r="B5" s="12" t="s">
        <v>2</v>
      </c>
      <c r="C5" s="13"/>
      <c r="D5" s="8">
        <v>50200</v>
      </c>
      <c r="E5" s="3"/>
      <c r="G5" s="12" t="s">
        <v>2</v>
      </c>
      <c r="H5" s="13"/>
      <c r="I5" s="8">
        <v>80000</v>
      </c>
      <c r="J5" s="3"/>
      <c r="L5" s="12" t="s">
        <v>2</v>
      </c>
      <c r="M5" s="13"/>
      <c r="N5" s="8">
        <v>100000</v>
      </c>
      <c r="O5" s="3"/>
      <c r="Q5" s="12" t="s">
        <v>2</v>
      </c>
      <c r="R5" s="13"/>
      <c r="S5" s="8">
        <v>89000</v>
      </c>
      <c r="T5" s="3"/>
    </row>
    <row r="6" spans="2:22" x14ac:dyDescent="0.25">
      <c r="B6" s="12" t="s">
        <v>3</v>
      </c>
      <c r="C6" s="13"/>
      <c r="D6" s="8">
        <v>4000</v>
      </c>
      <c r="E6" s="3"/>
      <c r="G6" s="12" t="s">
        <v>3</v>
      </c>
      <c r="H6" s="13"/>
      <c r="I6" s="8">
        <v>8200</v>
      </c>
      <c r="J6" s="3"/>
      <c r="L6" s="12" t="s">
        <v>3</v>
      </c>
      <c r="M6" s="13"/>
      <c r="N6" s="8">
        <v>10000</v>
      </c>
      <c r="O6" s="3"/>
      <c r="Q6" s="12" t="s">
        <v>3</v>
      </c>
      <c r="R6" s="13"/>
      <c r="S6" s="8">
        <v>4000</v>
      </c>
      <c r="T6" s="3"/>
    </row>
    <row r="7" spans="2:22" x14ac:dyDescent="0.25">
      <c r="B7" s="12" t="s">
        <v>4</v>
      </c>
      <c r="C7" s="13"/>
      <c r="D7" s="8">
        <v>20000</v>
      </c>
      <c r="E7" s="3"/>
      <c r="G7" s="12" t="s">
        <v>4</v>
      </c>
      <c r="H7" s="13"/>
      <c r="I7" s="8">
        <v>66400</v>
      </c>
      <c r="J7" s="3"/>
      <c r="L7" s="12" t="s">
        <v>4</v>
      </c>
      <c r="M7" s="13"/>
      <c r="N7" s="8">
        <v>44250</v>
      </c>
      <c r="O7" s="3"/>
      <c r="Q7" s="12" t="s">
        <v>4</v>
      </c>
      <c r="R7" s="13"/>
      <c r="S7" s="8">
        <v>42000</v>
      </c>
      <c r="T7" s="3"/>
    </row>
    <row r="8" spans="2:22" x14ac:dyDescent="0.25">
      <c r="B8" s="12" t="s">
        <v>5</v>
      </c>
      <c r="C8" s="13"/>
      <c r="D8" s="8">
        <v>2600</v>
      </c>
      <c r="E8" s="3"/>
      <c r="G8" s="12" t="s">
        <v>5</v>
      </c>
      <c r="H8" s="13"/>
      <c r="I8" s="8">
        <v>2300</v>
      </c>
      <c r="J8" s="3"/>
      <c r="L8" s="12" t="s">
        <v>5</v>
      </c>
      <c r="M8" s="13"/>
      <c r="N8" s="8">
        <v>4300</v>
      </c>
      <c r="O8" s="3"/>
      <c r="Q8" s="12" t="s">
        <v>5</v>
      </c>
      <c r="R8" s="13"/>
      <c r="S8" s="8">
        <v>1800</v>
      </c>
      <c r="T8" s="3"/>
    </row>
    <row r="9" spans="2:22" x14ac:dyDescent="0.25">
      <c r="B9" s="12" t="s">
        <v>6</v>
      </c>
      <c r="C9" s="13"/>
      <c r="D9" s="8">
        <v>1000</v>
      </c>
      <c r="E9" s="3"/>
      <c r="G9" s="12" t="s">
        <v>6</v>
      </c>
      <c r="H9" s="13"/>
      <c r="I9" s="8">
        <v>5500</v>
      </c>
      <c r="J9" s="3"/>
      <c r="L9" s="12" t="s">
        <v>6</v>
      </c>
      <c r="M9" s="13"/>
      <c r="N9" s="8">
        <v>5500</v>
      </c>
      <c r="O9" s="3"/>
      <c r="Q9" s="12" t="s">
        <v>6</v>
      </c>
      <c r="R9" s="13"/>
      <c r="S9" s="8">
        <v>9000</v>
      </c>
      <c r="T9" s="3"/>
    </row>
    <row r="10" spans="2:22" x14ac:dyDescent="0.25">
      <c r="B10" s="12" t="s">
        <v>7</v>
      </c>
      <c r="C10" s="13"/>
      <c r="D10" s="8">
        <v>55000</v>
      </c>
      <c r="E10" s="3"/>
      <c r="G10" s="12" t="s">
        <v>7</v>
      </c>
      <c r="H10" s="13"/>
      <c r="I10" s="8">
        <v>33000</v>
      </c>
      <c r="J10" s="3"/>
      <c r="L10" s="12" t="s">
        <v>7</v>
      </c>
      <c r="M10" s="13"/>
      <c r="N10" s="8">
        <v>58400</v>
      </c>
      <c r="O10" s="3"/>
      <c r="Q10" s="12" t="s">
        <v>7</v>
      </c>
      <c r="R10" s="13"/>
      <c r="S10" s="8">
        <v>70000</v>
      </c>
      <c r="T10" s="3"/>
    </row>
    <row r="11" spans="2:22" x14ac:dyDescent="0.25">
      <c r="B11" s="12" t="s">
        <v>8</v>
      </c>
      <c r="C11" s="13"/>
      <c r="D11" s="45">
        <v>8500</v>
      </c>
      <c r="E11" s="8"/>
      <c r="G11" s="12" t="s">
        <v>8</v>
      </c>
      <c r="H11" s="13"/>
      <c r="J11" s="8"/>
      <c r="L11" s="12" t="s">
        <v>8</v>
      </c>
      <c r="M11" s="13"/>
      <c r="O11" s="8"/>
      <c r="Q11" s="12" t="s">
        <v>8</v>
      </c>
      <c r="R11" s="13"/>
      <c r="T11" s="8"/>
    </row>
    <row r="12" spans="2:22" x14ac:dyDescent="0.25">
      <c r="B12" s="12" t="s">
        <v>9</v>
      </c>
      <c r="C12" s="13"/>
      <c r="D12" s="8"/>
      <c r="E12" s="3"/>
      <c r="G12" s="12" t="s">
        <v>9</v>
      </c>
      <c r="H12" s="13"/>
      <c r="I12" s="8"/>
      <c r="J12" s="3"/>
      <c r="L12" s="12" t="s">
        <v>9</v>
      </c>
      <c r="M12" s="13"/>
      <c r="N12" s="8"/>
      <c r="O12" s="3"/>
      <c r="Q12" s="12" t="s">
        <v>9</v>
      </c>
      <c r="R12" s="13"/>
      <c r="S12" s="8"/>
      <c r="T12" s="3"/>
    </row>
    <row r="13" spans="2:22" x14ac:dyDescent="0.25">
      <c r="B13" s="12" t="s">
        <v>35</v>
      </c>
      <c r="C13" s="13"/>
      <c r="D13" s="8"/>
      <c r="E13" s="3"/>
      <c r="G13" s="12" t="s">
        <v>35</v>
      </c>
      <c r="H13" s="13"/>
      <c r="I13" s="8">
        <v>8000</v>
      </c>
      <c r="J13" s="3"/>
      <c r="L13" s="12" t="s">
        <v>35</v>
      </c>
      <c r="M13" s="13"/>
      <c r="N13" s="8">
        <v>13200</v>
      </c>
      <c r="O13" s="3"/>
      <c r="Q13" s="12" t="s">
        <v>35</v>
      </c>
      <c r="R13" s="13"/>
      <c r="S13" s="8">
        <v>900</v>
      </c>
      <c r="T13" s="3"/>
    </row>
    <row r="14" spans="2:22" x14ac:dyDescent="0.25">
      <c r="B14" s="12"/>
      <c r="C14" s="13"/>
      <c r="D14" s="3" t="s">
        <v>33</v>
      </c>
      <c r="E14" s="3" t="s">
        <v>34</v>
      </c>
      <c r="G14" s="12"/>
      <c r="H14" s="13"/>
      <c r="I14" s="3" t="s">
        <v>33</v>
      </c>
      <c r="J14" s="3" t="s">
        <v>34</v>
      </c>
      <c r="L14" s="12"/>
      <c r="M14" s="13"/>
      <c r="N14" s="3" t="s">
        <v>33</v>
      </c>
      <c r="O14" s="3" t="s">
        <v>34</v>
      </c>
      <c r="Q14" s="12"/>
      <c r="R14" s="13"/>
      <c r="S14" s="3" t="s">
        <v>33</v>
      </c>
      <c r="T14" s="3" t="s">
        <v>34</v>
      </c>
    </row>
    <row r="15" spans="2:22" x14ac:dyDescent="0.25">
      <c r="B15" s="12" t="s">
        <v>11</v>
      </c>
      <c r="C15" s="13"/>
      <c r="D15" s="3">
        <v>3100</v>
      </c>
      <c r="E15" s="9"/>
      <c r="G15" s="12" t="s">
        <v>11</v>
      </c>
      <c r="H15" s="13"/>
      <c r="I15" s="3">
        <v>2500</v>
      </c>
      <c r="J15" s="9"/>
      <c r="L15" s="12" t="s">
        <v>11</v>
      </c>
      <c r="M15" s="13"/>
      <c r="N15" s="3">
        <v>4000</v>
      </c>
      <c r="O15" s="9"/>
      <c r="Q15" s="12" t="s">
        <v>11</v>
      </c>
      <c r="R15" s="13"/>
      <c r="S15" s="3">
        <v>5300</v>
      </c>
      <c r="T15" s="9"/>
    </row>
    <row r="16" spans="2:22" x14ac:dyDescent="0.25">
      <c r="B16" s="18" t="s">
        <v>24</v>
      </c>
      <c r="C16" s="13"/>
      <c r="D16" s="3"/>
      <c r="E16" s="9">
        <v>4000</v>
      </c>
      <c r="G16" s="18" t="s">
        <v>24</v>
      </c>
      <c r="H16" s="13"/>
      <c r="I16" s="3"/>
      <c r="J16" s="9">
        <v>5000</v>
      </c>
      <c r="L16" s="18" t="s">
        <v>24</v>
      </c>
      <c r="M16" s="13"/>
      <c r="N16" s="3"/>
      <c r="O16" s="9">
        <v>4000</v>
      </c>
      <c r="Q16" s="18" t="s">
        <v>24</v>
      </c>
      <c r="R16" s="13"/>
      <c r="S16" s="3"/>
      <c r="T16" s="9">
        <v>5000</v>
      </c>
    </row>
    <row r="17" spans="2:20" x14ac:dyDescent="0.25">
      <c r="B17" s="18" t="s">
        <v>25</v>
      </c>
      <c r="C17" s="13"/>
      <c r="D17" s="3"/>
      <c r="E17" s="9">
        <v>54000</v>
      </c>
      <c r="G17" s="18" t="s">
        <v>25</v>
      </c>
      <c r="H17" s="13"/>
      <c r="I17" s="3"/>
      <c r="J17" s="9">
        <v>54000</v>
      </c>
      <c r="L17" s="18" t="s">
        <v>25</v>
      </c>
      <c r="M17" s="13"/>
      <c r="N17" s="3"/>
      <c r="O17" s="9">
        <v>54000</v>
      </c>
      <c r="Q17" s="18" t="s">
        <v>25</v>
      </c>
      <c r="R17" s="13"/>
      <c r="S17" s="3"/>
      <c r="T17" s="9">
        <v>54000</v>
      </c>
    </row>
    <row r="18" spans="2:20" x14ac:dyDescent="0.25">
      <c r="B18" s="18" t="s">
        <v>26</v>
      </c>
      <c r="C18" s="13"/>
      <c r="D18" s="3"/>
      <c r="E18" s="9">
        <v>25000</v>
      </c>
      <c r="G18" s="18" t="s">
        <v>26</v>
      </c>
      <c r="H18" s="13"/>
      <c r="I18" s="3"/>
      <c r="J18" s="9">
        <v>8000</v>
      </c>
      <c r="L18" s="18" t="s">
        <v>26</v>
      </c>
      <c r="M18" s="13"/>
      <c r="N18" s="3"/>
      <c r="O18" s="9">
        <v>8000</v>
      </c>
      <c r="Q18" s="18" t="s">
        <v>26</v>
      </c>
      <c r="R18" s="13"/>
      <c r="S18" s="3"/>
      <c r="T18" s="9"/>
    </row>
    <row r="19" spans="2:20" x14ac:dyDescent="0.25">
      <c r="B19" s="18" t="s">
        <v>15</v>
      </c>
      <c r="C19" s="13"/>
      <c r="D19" s="3"/>
      <c r="E19" s="9"/>
      <c r="G19" s="18" t="s">
        <v>15</v>
      </c>
      <c r="H19" s="13"/>
      <c r="I19" s="3"/>
      <c r="J19" s="9"/>
      <c r="L19" s="18" t="s">
        <v>15</v>
      </c>
      <c r="M19" s="13"/>
      <c r="N19" s="3"/>
      <c r="O19" s="9"/>
      <c r="Q19" s="18" t="s">
        <v>15</v>
      </c>
      <c r="R19" s="13"/>
      <c r="S19" s="3"/>
      <c r="T19" s="9"/>
    </row>
    <row r="20" spans="2:20" x14ac:dyDescent="0.25">
      <c r="B20" s="12" t="s">
        <v>16</v>
      </c>
      <c r="C20" s="13"/>
      <c r="D20" s="3"/>
      <c r="E20" s="9">
        <v>34400</v>
      </c>
      <c r="G20" s="12" t="s">
        <v>16</v>
      </c>
      <c r="H20" s="13"/>
      <c r="I20" s="3"/>
      <c r="J20" s="9"/>
      <c r="L20" s="12" t="s">
        <v>16</v>
      </c>
      <c r="M20" s="13"/>
      <c r="N20" s="3"/>
      <c r="O20" s="9"/>
      <c r="Q20" s="12" t="s">
        <v>16</v>
      </c>
      <c r="R20" s="13"/>
      <c r="S20" s="3"/>
      <c r="T20" s="9"/>
    </row>
    <row r="21" spans="2:20" x14ac:dyDescent="0.25">
      <c r="B21" s="12" t="s">
        <v>17</v>
      </c>
      <c r="C21" s="13"/>
      <c r="D21" s="3"/>
      <c r="E21" s="9"/>
      <c r="G21" s="12" t="s">
        <v>17</v>
      </c>
      <c r="H21" s="13"/>
      <c r="I21" s="3"/>
      <c r="J21" s="9"/>
      <c r="L21" s="12" t="s">
        <v>17</v>
      </c>
      <c r="M21" s="13"/>
      <c r="N21" s="3"/>
      <c r="O21" s="9"/>
      <c r="Q21" s="12" t="s">
        <v>17</v>
      </c>
      <c r="R21" s="13"/>
      <c r="S21" s="3"/>
      <c r="T21" s="9"/>
    </row>
    <row r="22" spans="2:20" x14ac:dyDescent="0.25">
      <c r="B22" s="12" t="s">
        <v>18</v>
      </c>
      <c r="C22" s="13"/>
      <c r="D22" s="3"/>
      <c r="E22" s="9"/>
      <c r="G22" s="12" t="s">
        <v>18</v>
      </c>
      <c r="H22" s="13"/>
      <c r="I22" s="3"/>
      <c r="J22" s="9"/>
      <c r="L22" s="12" t="s">
        <v>18</v>
      </c>
      <c r="M22" s="13"/>
      <c r="N22" s="3"/>
      <c r="O22" s="9"/>
      <c r="Q22" s="12" t="s">
        <v>18</v>
      </c>
      <c r="R22" s="13"/>
      <c r="S22" s="3"/>
      <c r="T22" s="9"/>
    </row>
    <row r="23" spans="2:20" x14ac:dyDescent="0.25">
      <c r="B23" s="12" t="s">
        <v>19</v>
      </c>
      <c r="C23" s="13"/>
      <c r="D23" s="3"/>
      <c r="G23" s="12" t="s">
        <v>19</v>
      </c>
      <c r="H23" s="13"/>
      <c r="I23" s="3"/>
      <c r="L23" s="12" t="s">
        <v>19</v>
      </c>
      <c r="M23" s="13"/>
      <c r="N23" s="3"/>
      <c r="Q23" s="12" t="s">
        <v>19</v>
      </c>
      <c r="R23" s="13"/>
      <c r="S23" s="3"/>
    </row>
    <row r="24" spans="2:20" x14ac:dyDescent="0.25">
      <c r="B24" s="12" t="s">
        <v>20</v>
      </c>
      <c r="C24" s="13"/>
      <c r="D24" s="3"/>
      <c r="E24" s="9"/>
      <c r="G24" s="12" t="s">
        <v>20</v>
      </c>
      <c r="H24" s="13"/>
      <c r="I24" s="3"/>
      <c r="J24" s="9"/>
      <c r="L24" s="12" t="s">
        <v>20</v>
      </c>
      <c r="M24" s="13"/>
      <c r="N24" s="3"/>
      <c r="O24" s="9">
        <v>78350</v>
      </c>
      <c r="Q24" s="12" t="s">
        <v>20</v>
      </c>
      <c r="R24" s="13"/>
      <c r="S24" s="3"/>
      <c r="T24" s="9"/>
    </row>
    <row r="25" spans="2:20" x14ac:dyDescent="0.25">
      <c r="B25" s="12" t="s">
        <v>21</v>
      </c>
      <c r="C25" s="13"/>
      <c r="D25" s="3"/>
      <c r="E25" s="9"/>
      <c r="G25" s="12" t="s">
        <v>21</v>
      </c>
      <c r="H25" s="13"/>
      <c r="I25" s="3"/>
      <c r="J25" s="9"/>
      <c r="L25" s="12" t="s">
        <v>21</v>
      </c>
      <c r="M25" s="13"/>
      <c r="N25" s="3"/>
      <c r="O25" s="9"/>
      <c r="Q25" s="12" t="s">
        <v>21</v>
      </c>
      <c r="R25" s="13"/>
      <c r="S25" s="3"/>
      <c r="T25" s="9"/>
    </row>
    <row r="26" spans="2:20" x14ac:dyDescent="0.25">
      <c r="B26" s="12" t="s">
        <v>22</v>
      </c>
      <c r="C26" s="13"/>
      <c r="D26" s="3"/>
      <c r="E26" s="9"/>
      <c r="G26" s="12" t="s">
        <v>22</v>
      </c>
      <c r="H26" s="13"/>
      <c r="I26" s="3"/>
      <c r="J26" s="9"/>
      <c r="L26" s="12" t="s">
        <v>22</v>
      </c>
      <c r="M26" s="13"/>
      <c r="N26" s="3"/>
      <c r="O26" s="9"/>
      <c r="Q26" s="12" t="s">
        <v>22</v>
      </c>
      <c r="R26" s="13"/>
      <c r="S26" s="3"/>
      <c r="T26" s="9"/>
    </row>
    <row r="27" spans="2:20" x14ac:dyDescent="0.25">
      <c r="B27" s="12" t="s">
        <v>23</v>
      </c>
      <c r="C27" s="13"/>
      <c r="D27" s="3"/>
      <c r="E27" s="9"/>
      <c r="G27" s="12" t="s">
        <v>23</v>
      </c>
      <c r="H27" s="13"/>
      <c r="I27" s="3"/>
      <c r="J27" s="9"/>
      <c r="L27" s="12" t="s">
        <v>23</v>
      </c>
      <c r="M27" s="13"/>
      <c r="N27" s="3"/>
      <c r="O27" s="9"/>
      <c r="Q27" s="12" t="s">
        <v>23</v>
      </c>
      <c r="R27" s="13"/>
      <c r="S27" s="3"/>
      <c r="T27" s="9"/>
    </row>
    <row r="28" spans="2:20" x14ac:dyDescent="0.25">
      <c r="B28" s="12" t="s">
        <v>12</v>
      </c>
      <c r="C28" s="13"/>
      <c r="D28" s="3"/>
      <c r="E28" s="9"/>
      <c r="G28" s="12" t="s">
        <v>12</v>
      </c>
      <c r="H28" s="13"/>
      <c r="I28" s="3"/>
      <c r="J28" s="9"/>
      <c r="L28" s="12" t="s">
        <v>12</v>
      </c>
      <c r="M28" s="13"/>
      <c r="N28" s="3"/>
      <c r="O28" s="9"/>
      <c r="Q28" s="12" t="s">
        <v>12</v>
      </c>
      <c r="R28" s="13"/>
      <c r="S28" s="3"/>
      <c r="T28" s="9">
        <v>37500</v>
      </c>
    </row>
    <row r="29" spans="2:20" x14ac:dyDescent="0.25">
      <c r="B29" s="12" t="s">
        <v>13</v>
      </c>
      <c r="C29" s="13"/>
      <c r="D29" s="3"/>
      <c r="E29" s="9"/>
      <c r="G29" s="12" t="s">
        <v>13</v>
      </c>
      <c r="H29" s="13"/>
      <c r="I29" s="3"/>
      <c r="J29" s="9"/>
      <c r="L29" s="12" t="s">
        <v>13</v>
      </c>
      <c r="M29" s="13"/>
      <c r="N29" s="3"/>
      <c r="O29" s="9"/>
      <c r="Q29" s="12" t="s">
        <v>13</v>
      </c>
      <c r="R29" s="13"/>
      <c r="S29" s="3"/>
      <c r="T29" s="9"/>
    </row>
    <row r="30" spans="2:20" x14ac:dyDescent="0.25">
      <c r="B30" s="12" t="s">
        <v>14</v>
      </c>
      <c r="C30" s="13"/>
      <c r="D30" s="3"/>
      <c r="E30" s="9"/>
      <c r="G30" s="12" t="s">
        <v>14</v>
      </c>
      <c r="H30" s="13"/>
      <c r="I30" s="3"/>
      <c r="J30" s="9"/>
      <c r="L30" s="12" t="s">
        <v>14</v>
      </c>
      <c r="M30" s="13"/>
      <c r="N30" s="3"/>
      <c r="O30" s="9"/>
      <c r="Q30" s="12" t="s">
        <v>14</v>
      </c>
      <c r="R30" s="13"/>
      <c r="S30" s="3"/>
      <c r="T30" s="9"/>
    </row>
    <row r="31" spans="2:20" x14ac:dyDescent="0.25">
      <c r="B31" s="12" t="s">
        <v>102</v>
      </c>
      <c r="C31" s="13"/>
      <c r="D31" s="3"/>
      <c r="E31" s="9"/>
      <c r="G31" s="12" t="s">
        <v>102</v>
      </c>
      <c r="H31" s="13"/>
      <c r="I31" s="3"/>
      <c r="J31" s="9"/>
      <c r="L31" s="12" t="s">
        <v>102</v>
      </c>
      <c r="M31" s="13"/>
      <c r="N31" s="3"/>
      <c r="O31" s="9"/>
      <c r="Q31" s="12" t="s">
        <v>102</v>
      </c>
      <c r="R31" s="13"/>
      <c r="S31" s="3"/>
      <c r="T31" s="9"/>
    </row>
    <row r="32" spans="2:20" x14ac:dyDescent="0.25">
      <c r="B32" s="12" t="s">
        <v>31</v>
      </c>
      <c r="C32" s="13"/>
      <c r="D32" s="3"/>
      <c r="E32" s="9"/>
      <c r="G32" s="12" t="s">
        <v>31</v>
      </c>
      <c r="H32" s="13"/>
      <c r="I32" s="3" t="s">
        <v>140</v>
      </c>
      <c r="J32" s="9">
        <v>44500</v>
      </c>
      <c r="L32" s="12" t="s">
        <v>31</v>
      </c>
      <c r="M32" s="13"/>
      <c r="N32" s="3"/>
      <c r="O32" s="9"/>
      <c r="Q32" s="12" t="s">
        <v>31</v>
      </c>
      <c r="R32" s="13"/>
      <c r="S32" s="3" t="s">
        <v>62</v>
      </c>
      <c r="T32" s="9">
        <v>19500</v>
      </c>
    </row>
    <row r="33" spans="2:21" x14ac:dyDescent="0.25">
      <c r="B33" s="12" t="s">
        <v>32</v>
      </c>
      <c r="C33" s="13"/>
      <c r="D33" s="3"/>
      <c r="E33" s="9"/>
      <c r="G33" s="12" t="s">
        <v>32</v>
      </c>
      <c r="H33" s="13"/>
      <c r="I33" s="3"/>
      <c r="J33" s="9"/>
      <c r="L33" s="12" t="s">
        <v>32</v>
      </c>
      <c r="M33" s="13"/>
      <c r="N33" s="3"/>
      <c r="O33" s="9"/>
      <c r="Q33" s="12" t="s">
        <v>32</v>
      </c>
      <c r="R33" s="13"/>
      <c r="S33" s="3"/>
      <c r="T33" s="9"/>
    </row>
    <row r="34" spans="2:21" x14ac:dyDescent="0.25">
      <c r="B34" s="14"/>
      <c r="C34" s="15"/>
      <c r="D34" s="3"/>
      <c r="E34" s="3"/>
      <c r="G34" s="14"/>
      <c r="H34" s="15"/>
      <c r="I34" s="3"/>
      <c r="J34" s="3"/>
      <c r="L34" s="14"/>
      <c r="M34" s="15"/>
      <c r="N34" s="3"/>
      <c r="O34" s="3"/>
      <c r="Q34" s="14"/>
      <c r="R34" s="15"/>
      <c r="S34" s="3"/>
      <c r="T34" s="3"/>
    </row>
    <row r="35" spans="2:21" ht="15.75" thickBot="1" x14ac:dyDescent="0.3">
      <c r="B35" s="16" t="s">
        <v>28</v>
      </c>
      <c r="C35" s="17"/>
      <c r="D35" s="10">
        <f>SUM(D3:D13)</f>
        <v>172400</v>
      </c>
      <c r="E35" s="4">
        <f>SUM(E16:E33)</f>
        <v>117400</v>
      </c>
      <c r="G35" s="16" t="s">
        <v>28</v>
      </c>
      <c r="H35" s="17"/>
      <c r="I35" s="10">
        <f t="shared" ref="I35" si="0">SUM(I3:I13)</f>
        <v>267400</v>
      </c>
      <c r="J35" s="4">
        <f t="shared" ref="J35" si="1">SUM(J16:J33)</f>
        <v>111500</v>
      </c>
      <c r="L35" s="16" t="s">
        <v>28</v>
      </c>
      <c r="M35" s="17"/>
      <c r="N35" s="10">
        <f t="shared" ref="N35" si="2">SUM(N3:N13)</f>
        <v>335800</v>
      </c>
      <c r="O35" s="4">
        <f t="shared" ref="O35" si="3">SUM(O16:O33)</f>
        <v>144350</v>
      </c>
      <c r="Q35" s="16" t="s">
        <v>28</v>
      </c>
      <c r="R35" s="17"/>
      <c r="S35" s="10">
        <f t="shared" ref="S35" si="4">SUM(S3:S13)</f>
        <v>289700</v>
      </c>
      <c r="T35" s="4">
        <f t="shared" ref="T35" si="5">SUM(T16:T33)</f>
        <v>116000</v>
      </c>
    </row>
    <row r="36" spans="2:21" ht="16.5" thickTop="1" thickBot="1" x14ac:dyDescent="0.3">
      <c r="E36" t="s">
        <v>28</v>
      </c>
      <c r="F36" s="11">
        <f>D35-E35</f>
        <v>55000</v>
      </c>
      <c r="J36" t="s">
        <v>28</v>
      </c>
      <c r="K36" s="11">
        <f t="shared" ref="K36" si="6">I35-J35</f>
        <v>155900</v>
      </c>
      <c r="O36" t="s">
        <v>28</v>
      </c>
      <c r="P36" s="11">
        <f t="shared" ref="P36" si="7">N35-O35</f>
        <v>191450</v>
      </c>
      <c r="T36" t="s">
        <v>28</v>
      </c>
      <c r="U36" s="11">
        <f t="shared" ref="U36" si="8">S35-T35</f>
        <v>173700</v>
      </c>
    </row>
    <row r="37" spans="2:21" ht="15.75" thickBot="1" x14ac:dyDescent="0.3">
      <c r="B37" s="48">
        <v>44995</v>
      </c>
      <c r="C37" s="49"/>
      <c r="D37" s="49"/>
      <c r="E37" s="50"/>
      <c r="F37" s="6"/>
      <c r="G37" s="48">
        <v>44996</v>
      </c>
      <c r="H37" s="49"/>
      <c r="I37" s="49"/>
      <c r="J37" s="50"/>
      <c r="K37" s="6"/>
      <c r="L37" s="48">
        <v>44997</v>
      </c>
      <c r="M37" s="49"/>
      <c r="N37" s="49"/>
      <c r="O37" s="50"/>
      <c r="P37" s="6"/>
      <c r="Q37" s="48">
        <v>44998</v>
      </c>
      <c r="R37" s="49"/>
      <c r="S37" s="49"/>
      <c r="T37" s="50"/>
      <c r="U37" s="6"/>
    </row>
    <row r="38" spans="2:21" ht="15.75" thickTop="1" x14ac:dyDescent="0.25">
      <c r="B38" s="19" t="s">
        <v>0</v>
      </c>
      <c r="C38" s="20"/>
      <c r="D38" s="7">
        <v>65000</v>
      </c>
      <c r="E38" s="2"/>
      <c r="G38" s="19" t="s">
        <v>0</v>
      </c>
      <c r="H38" s="20"/>
      <c r="I38" s="7">
        <v>40250</v>
      </c>
      <c r="J38" s="2"/>
      <c r="L38" s="19" t="s">
        <v>0</v>
      </c>
      <c r="M38" s="20"/>
      <c r="N38" s="7">
        <v>28700</v>
      </c>
      <c r="O38" s="2"/>
      <c r="Q38" s="19" t="s">
        <v>0</v>
      </c>
      <c r="R38" s="20"/>
      <c r="S38" s="7">
        <v>63000</v>
      </c>
      <c r="T38" s="2"/>
    </row>
    <row r="39" spans="2:21" x14ac:dyDescent="0.25">
      <c r="B39" s="12" t="s">
        <v>1</v>
      </c>
      <c r="C39" s="13"/>
      <c r="D39" s="8">
        <v>12200</v>
      </c>
      <c r="E39" s="3"/>
      <c r="G39" s="12" t="s">
        <v>1</v>
      </c>
      <c r="H39" s="13"/>
      <c r="I39" s="8">
        <v>21300</v>
      </c>
      <c r="J39" s="3"/>
      <c r="L39" s="12" t="s">
        <v>1</v>
      </c>
      <c r="M39" s="13"/>
      <c r="N39" s="8">
        <v>33150</v>
      </c>
      <c r="O39" s="3"/>
      <c r="Q39" s="12" t="s">
        <v>1</v>
      </c>
      <c r="R39" s="13"/>
      <c r="S39" s="8">
        <v>13200</v>
      </c>
      <c r="T39" s="3"/>
    </row>
    <row r="40" spans="2:21" x14ac:dyDescent="0.25">
      <c r="B40" s="12" t="s">
        <v>2</v>
      </c>
      <c r="C40" s="13"/>
      <c r="D40" s="8">
        <v>82700</v>
      </c>
      <c r="E40" s="3"/>
      <c r="G40" s="12" t="s">
        <v>2</v>
      </c>
      <c r="H40" s="13"/>
      <c r="I40" s="8">
        <v>83000</v>
      </c>
      <c r="J40" s="3"/>
      <c r="L40" s="12" t="s">
        <v>2</v>
      </c>
      <c r="M40" s="13"/>
      <c r="N40" s="8">
        <v>79600</v>
      </c>
      <c r="O40" s="3"/>
      <c r="Q40" s="12" t="s">
        <v>2</v>
      </c>
      <c r="R40" s="13"/>
      <c r="S40" s="8">
        <v>92000</v>
      </c>
      <c r="T40" s="3"/>
    </row>
    <row r="41" spans="2:21" x14ac:dyDescent="0.25">
      <c r="B41" s="12" t="s">
        <v>3</v>
      </c>
      <c r="C41" s="13"/>
      <c r="D41" s="8">
        <v>14500</v>
      </c>
      <c r="E41" s="3"/>
      <c r="G41" s="12" t="s">
        <v>3</v>
      </c>
      <c r="H41" s="13"/>
      <c r="I41" s="8">
        <v>6000</v>
      </c>
      <c r="J41" s="3"/>
      <c r="L41" s="12" t="s">
        <v>3</v>
      </c>
      <c r="M41" s="13"/>
      <c r="N41" s="8">
        <v>16100</v>
      </c>
      <c r="O41" s="3"/>
      <c r="Q41" s="12" t="s">
        <v>3</v>
      </c>
      <c r="R41" s="13"/>
      <c r="S41" s="8">
        <v>13000</v>
      </c>
      <c r="T41" s="3"/>
    </row>
    <row r="42" spans="2:21" x14ac:dyDescent="0.25">
      <c r="B42" s="12" t="s">
        <v>4</v>
      </c>
      <c r="C42" s="13"/>
      <c r="D42" s="8">
        <v>64000</v>
      </c>
      <c r="E42" s="3"/>
      <c r="G42" s="12" t="s">
        <v>4</v>
      </c>
      <c r="H42" s="13"/>
      <c r="I42" s="8">
        <v>62000</v>
      </c>
      <c r="J42" s="3"/>
      <c r="L42" s="12" t="s">
        <v>4</v>
      </c>
      <c r="M42" s="13"/>
      <c r="N42" s="8">
        <v>50000</v>
      </c>
      <c r="O42" s="3"/>
      <c r="Q42" s="12" t="s">
        <v>4</v>
      </c>
      <c r="R42" s="13"/>
      <c r="S42" s="8">
        <v>115800</v>
      </c>
      <c r="T42" s="3"/>
    </row>
    <row r="43" spans="2:21" x14ac:dyDescent="0.25">
      <c r="B43" s="12" t="s">
        <v>5</v>
      </c>
      <c r="C43" s="13"/>
      <c r="D43" s="8">
        <v>1100</v>
      </c>
      <c r="E43" s="3"/>
      <c r="G43" s="12" t="s">
        <v>5</v>
      </c>
      <c r="H43" s="13"/>
      <c r="I43" s="8">
        <v>2000</v>
      </c>
      <c r="J43" s="3"/>
      <c r="L43" s="12" t="s">
        <v>5</v>
      </c>
      <c r="M43" s="13"/>
      <c r="N43" s="8">
        <v>5400</v>
      </c>
      <c r="O43" s="3"/>
      <c r="Q43" s="12" t="s">
        <v>5</v>
      </c>
      <c r="R43" s="13"/>
      <c r="S43" s="8">
        <v>2700</v>
      </c>
      <c r="T43" s="3"/>
    </row>
    <row r="44" spans="2:21" x14ac:dyDescent="0.25">
      <c r="B44" s="12" t="s">
        <v>6</v>
      </c>
      <c r="C44" s="13"/>
      <c r="D44" s="8">
        <v>3500</v>
      </c>
      <c r="E44" s="3"/>
      <c r="G44" s="12" t="s">
        <v>6</v>
      </c>
      <c r="H44" s="13"/>
      <c r="I44" s="8">
        <v>3000</v>
      </c>
      <c r="J44" s="3"/>
      <c r="L44" s="12" t="s">
        <v>6</v>
      </c>
      <c r="M44" s="13"/>
      <c r="N44" s="8">
        <v>1500</v>
      </c>
      <c r="O44" s="3"/>
      <c r="Q44" s="12" t="s">
        <v>6</v>
      </c>
      <c r="R44" s="13"/>
      <c r="S44" s="8">
        <v>1500</v>
      </c>
      <c r="T44" s="3"/>
    </row>
    <row r="45" spans="2:21" x14ac:dyDescent="0.25">
      <c r="B45" s="12" t="s">
        <v>7</v>
      </c>
      <c r="C45" s="13"/>
      <c r="D45" s="8">
        <v>55000</v>
      </c>
      <c r="E45" s="3"/>
      <c r="G45" s="12" t="s">
        <v>7</v>
      </c>
      <c r="H45" s="13"/>
      <c r="I45" s="8">
        <v>50000</v>
      </c>
      <c r="J45" s="3"/>
      <c r="L45" s="12" t="s">
        <v>7</v>
      </c>
      <c r="M45" s="13"/>
      <c r="N45" s="8">
        <v>50000</v>
      </c>
      <c r="O45" s="3"/>
      <c r="Q45" s="12" t="s">
        <v>7</v>
      </c>
      <c r="R45" s="13"/>
      <c r="S45" s="8">
        <v>52100</v>
      </c>
      <c r="T45" s="3"/>
    </row>
    <row r="46" spans="2:21" x14ac:dyDescent="0.25">
      <c r="B46" s="12" t="s">
        <v>8</v>
      </c>
      <c r="C46" s="13"/>
      <c r="E46" s="8"/>
      <c r="G46" s="12" t="s">
        <v>8</v>
      </c>
      <c r="H46" s="13"/>
      <c r="J46" s="8"/>
      <c r="L46" s="12" t="s">
        <v>8</v>
      </c>
      <c r="M46" s="13"/>
      <c r="O46" s="8"/>
      <c r="Q46" s="12" t="s">
        <v>8</v>
      </c>
      <c r="R46" s="13"/>
      <c r="S46" s="45">
        <v>22000</v>
      </c>
      <c r="T46" s="8"/>
    </row>
    <row r="47" spans="2:21" x14ac:dyDescent="0.25">
      <c r="B47" s="12" t="s">
        <v>9</v>
      </c>
      <c r="C47" s="13"/>
      <c r="D47" s="8"/>
      <c r="E47" s="3"/>
      <c r="G47" s="12" t="s">
        <v>9</v>
      </c>
      <c r="H47" s="13"/>
      <c r="I47" s="8"/>
      <c r="J47" s="3"/>
      <c r="L47" s="12" t="s">
        <v>9</v>
      </c>
      <c r="M47" s="13"/>
      <c r="N47" s="8"/>
      <c r="O47" s="3"/>
      <c r="Q47" s="12" t="s">
        <v>9</v>
      </c>
      <c r="R47" s="13"/>
      <c r="S47" s="8"/>
      <c r="T47" s="3"/>
    </row>
    <row r="48" spans="2:21" x14ac:dyDescent="0.25">
      <c r="B48" s="12" t="s">
        <v>35</v>
      </c>
      <c r="C48" s="13"/>
      <c r="D48" s="8">
        <v>6300</v>
      </c>
      <c r="E48" s="3"/>
      <c r="G48" s="12" t="s">
        <v>35</v>
      </c>
      <c r="H48" s="13"/>
      <c r="I48" s="8">
        <v>27100</v>
      </c>
      <c r="J48" s="3"/>
      <c r="L48" s="12" t="s">
        <v>35</v>
      </c>
      <c r="M48" s="13"/>
      <c r="N48" s="8">
        <v>1800</v>
      </c>
      <c r="O48" s="3"/>
      <c r="Q48" s="12" t="s">
        <v>35</v>
      </c>
      <c r="R48" s="13"/>
      <c r="S48" s="8">
        <v>4400</v>
      </c>
      <c r="T48" s="3"/>
    </row>
    <row r="49" spans="2:20" x14ac:dyDescent="0.25">
      <c r="B49" s="12"/>
      <c r="C49" s="13"/>
      <c r="D49" s="3" t="s">
        <v>33</v>
      </c>
      <c r="E49" s="3" t="s">
        <v>34</v>
      </c>
      <c r="G49" s="12"/>
      <c r="H49" s="13"/>
      <c r="I49" s="3" t="s">
        <v>33</v>
      </c>
      <c r="J49" s="3" t="s">
        <v>34</v>
      </c>
      <c r="L49" s="12"/>
      <c r="M49" s="13"/>
      <c r="N49" s="3" t="s">
        <v>33</v>
      </c>
      <c r="O49" s="3" t="s">
        <v>34</v>
      </c>
      <c r="Q49" s="12"/>
      <c r="R49" s="13"/>
      <c r="S49" s="3" t="s">
        <v>33</v>
      </c>
      <c r="T49" s="3" t="s">
        <v>34</v>
      </c>
    </row>
    <row r="50" spans="2:20" x14ac:dyDescent="0.25">
      <c r="B50" s="12" t="s">
        <v>11</v>
      </c>
      <c r="C50" s="13"/>
      <c r="D50" s="3">
        <v>1000</v>
      </c>
      <c r="E50" s="9"/>
      <c r="G50" s="12" t="s">
        <v>11</v>
      </c>
      <c r="H50" s="13"/>
      <c r="I50" s="3">
        <v>800</v>
      </c>
      <c r="J50" s="9"/>
      <c r="L50" s="12" t="s">
        <v>11</v>
      </c>
      <c r="M50" s="13"/>
      <c r="N50" s="3">
        <v>4800</v>
      </c>
      <c r="O50" s="9"/>
      <c r="Q50" s="12" t="s">
        <v>11</v>
      </c>
      <c r="R50" s="13"/>
      <c r="S50" s="3"/>
      <c r="T50" s="9"/>
    </row>
    <row r="51" spans="2:20" x14ac:dyDescent="0.25">
      <c r="B51" s="18" t="s">
        <v>24</v>
      </c>
      <c r="C51" s="13"/>
      <c r="D51" s="3"/>
      <c r="E51" s="9">
        <v>5000</v>
      </c>
      <c r="G51" s="18" t="s">
        <v>24</v>
      </c>
      <c r="H51" s="13"/>
      <c r="I51" s="3"/>
      <c r="J51" s="9">
        <v>6000</v>
      </c>
      <c r="L51" s="18" t="s">
        <v>24</v>
      </c>
      <c r="M51" s="13"/>
      <c r="N51" s="3"/>
      <c r="O51" s="9"/>
      <c r="Q51" s="18" t="s">
        <v>24</v>
      </c>
      <c r="R51" s="13"/>
      <c r="S51" s="3"/>
      <c r="T51" s="9">
        <v>10000</v>
      </c>
    </row>
    <row r="52" spans="2:20" x14ac:dyDescent="0.25">
      <c r="B52" s="18" t="s">
        <v>25</v>
      </c>
      <c r="C52" s="13"/>
      <c r="D52" s="3"/>
      <c r="E52" s="9">
        <v>54000</v>
      </c>
      <c r="G52" s="18" t="s">
        <v>25</v>
      </c>
      <c r="H52" s="13"/>
      <c r="I52" s="3"/>
      <c r="J52" s="9">
        <v>54000</v>
      </c>
      <c r="L52" s="18" t="s">
        <v>25</v>
      </c>
      <c r="M52" s="13"/>
      <c r="N52" s="3"/>
      <c r="O52" s="9">
        <v>54000</v>
      </c>
      <c r="Q52" s="18" t="s">
        <v>25</v>
      </c>
      <c r="R52" s="13"/>
      <c r="S52" s="3"/>
      <c r="T52" s="9">
        <v>54000</v>
      </c>
    </row>
    <row r="53" spans="2:20" x14ac:dyDescent="0.25">
      <c r="B53" s="18" t="s">
        <v>26</v>
      </c>
      <c r="C53" s="13"/>
      <c r="D53" s="3"/>
      <c r="E53" s="9">
        <v>8000</v>
      </c>
      <c r="G53" s="18" t="s">
        <v>26</v>
      </c>
      <c r="H53" s="13"/>
      <c r="I53" s="3"/>
      <c r="J53" s="9">
        <v>8000</v>
      </c>
      <c r="L53" s="18" t="s">
        <v>26</v>
      </c>
      <c r="M53" s="13"/>
      <c r="N53" s="3"/>
      <c r="O53" s="9">
        <v>45000</v>
      </c>
      <c r="Q53" s="18" t="s">
        <v>26</v>
      </c>
      <c r="R53" s="13"/>
      <c r="S53" s="3"/>
      <c r="T53" s="9">
        <v>45000</v>
      </c>
    </row>
    <row r="54" spans="2:20" x14ac:dyDescent="0.25">
      <c r="B54" s="18" t="s">
        <v>15</v>
      </c>
      <c r="C54" s="13"/>
      <c r="D54" s="3"/>
      <c r="E54" s="9"/>
      <c r="G54" s="18" t="s">
        <v>15</v>
      </c>
      <c r="H54" s="13"/>
      <c r="I54" s="3"/>
      <c r="J54" s="9"/>
      <c r="L54" s="18" t="s">
        <v>15</v>
      </c>
      <c r="M54" s="13"/>
      <c r="N54" s="3"/>
      <c r="O54" s="9"/>
      <c r="Q54" s="18" t="s">
        <v>15</v>
      </c>
      <c r="R54" s="13"/>
      <c r="S54" s="3"/>
      <c r="T54" s="9">
        <v>8000</v>
      </c>
    </row>
    <row r="55" spans="2:20" x14ac:dyDescent="0.25">
      <c r="B55" s="12" t="s">
        <v>16</v>
      </c>
      <c r="C55" s="13"/>
      <c r="D55" s="3"/>
      <c r="E55" s="9"/>
      <c r="G55" s="12" t="s">
        <v>16</v>
      </c>
      <c r="H55" s="13"/>
      <c r="I55" s="3"/>
      <c r="J55" s="9"/>
      <c r="L55" s="12" t="s">
        <v>16</v>
      </c>
      <c r="M55" s="13"/>
      <c r="N55" s="3"/>
      <c r="O55" s="9"/>
      <c r="Q55" s="12" t="s">
        <v>16</v>
      </c>
      <c r="R55" s="13"/>
      <c r="S55" s="3"/>
      <c r="T55" s="9"/>
    </row>
    <row r="56" spans="2:20" x14ac:dyDescent="0.25">
      <c r="B56" s="12" t="s">
        <v>17</v>
      </c>
      <c r="C56" s="13"/>
      <c r="D56" s="3"/>
      <c r="E56" s="9"/>
      <c r="G56" s="12" t="s">
        <v>17</v>
      </c>
      <c r="H56" s="13"/>
      <c r="I56" s="3"/>
      <c r="J56" s="9"/>
      <c r="L56" s="12" t="s">
        <v>17</v>
      </c>
      <c r="M56" s="13"/>
      <c r="N56" s="3"/>
      <c r="O56" s="9">
        <v>27500</v>
      </c>
      <c r="Q56" s="12" t="s">
        <v>17</v>
      </c>
      <c r="R56" s="13"/>
      <c r="S56" s="3"/>
      <c r="T56" s="9"/>
    </row>
    <row r="57" spans="2:20" x14ac:dyDescent="0.25">
      <c r="B57" s="12" t="s">
        <v>18</v>
      </c>
      <c r="C57" s="13"/>
      <c r="D57" s="3"/>
      <c r="E57" s="9"/>
      <c r="G57" s="12" t="s">
        <v>18</v>
      </c>
      <c r="H57" s="13"/>
      <c r="I57" s="3"/>
      <c r="J57" s="9"/>
      <c r="L57" s="12" t="s">
        <v>18</v>
      </c>
      <c r="M57" s="13"/>
      <c r="N57" s="3"/>
      <c r="O57" s="9">
        <v>68000</v>
      </c>
      <c r="Q57" s="12" t="s">
        <v>18</v>
      </c>
      <c r="R57" s="13"/>
      <c r="S57" s="3"/>
      <c r="T57" s="9">
        <v>106000</v>
      </c>
    </row>
    <row r="58" spans="2:20" x14ac:dyDescent="0.25">
      <c r="B58" s="12" t="s">
        <v>19</v>
      </c>
      <c r="C58" s="13"/>
      <c r="D58" s="3"/>
      <c r="G58" s="12" t="s">
        <v>19</v>
      </c>
      <c r="H58" s="13"/>
      <c r="I58" s="3"/>
      <c r="L58" s="12" t="s">
        <v>19</v>
      </c>
      <c r="M58" s="13"/>
      <c r="N58" s="3"/>
      <c r="Q58" s="12" t="s">
        <v>19</v>
      </c>
      <c r="R58" s="13"/>
      <c r="S58" s="3"/>
    </row>
    <row r="59" spans="2:20" x14ac:dyDescent="0.25">
      <c r="B59" s="12" t="s">
        <v>20</v>
      </c>
      <c r="C59" s="13"/>
      <c r="D59" s="3"/>
      <c r="E59" s="9"/>
      <c r="G59" s="12" t="s">
        <v>20</v>
      </c>
      <c r="H59" s="13"/>
      <c r="I59" s="3"/>
      <c r="J59" s="9"/>
      <c r="L59" s="12" t="s">
        <v>20</v>
      </c>
      <c r="M59" s="13"/>
      <c r="N59" s="3"/>
      <c r="O59" s="9"/>
      <c r="Q59" s="12" t="s">
        <v>20</v>
      </c>
      <c r="R59" s="13"/>
      <c r="S59" s="3"/>
      <c r="T59" s="9"/>
    </row>
    <row r="60" spans="2:20" x14ac:dyDescent="0.25">
      <c r="B60" s="12" t="s">
        <v>21</v>
      </c>
      <c r="C60" s="13"/>
      <c r="D60" s="3"/>
      <c r="E60" s="9"/>
      <c r="G60" s="12" t="s">
        <v>21</v>
      </c>
      <c r="H60" s="13"/>
      <c r="I60" s="3"/>
      <c r="J60" s="9"/>
      <c r="L60" s="12" t="s">
        <v>21</v>
      </c>
      <c r="M60" s="13"/>
      <c r="N60" s="3"/>
      <c r="O60" s="9"/>
      <c r="Q60" s="12" t="s">
        <v>21</v>
      </c>
      <c r="R60" s="13"/>
      <c r="S60" s="3"/>
      <c r="T60" s="9">
        <v>31000</v>
      </c>
    </row>
    <row r="61" spans="2:20" x14ac:dyDescent="0.25">
      <c r="B61" s="12" t="s">
        <v>22</v>
      </c>
      <c r="C61" s="13"/>
      <c r="D61" s="3"/>
      <c r="E61" s="9"/>
      <c r="G61" s="12" t="s">
        <v>22</v>
      </c>
      <c r="H61" s="13"/>
      <c r="I61" s="3"/>
      <c r="J61" s="9"/>
      <c r="L61" s="12" t="s">
        <v>22</v>
      </c>
      <c r="M61" s="13"/>
      <c r="N61" s="3"/>
      <c r="O61" s="9"/>
      <c r="Q61" s="12" t="s">
        <v>22</v>
      </c>
      <c r="R61" s="13"/>
      <c r="S61" s="3"/>
      <c r="T61" s="9"/>
    </row>
    <row r="62" spans="2:20" x14ac:dyDescent="0.25">
      <c r="B62" s="12" t="s">
        <v>23</v>
      </c>
      <c r="C62" s="13"/>
      <c r="D62" s="3"/>
      <c r="E62" s="9"/>
      <c r="G62" s="12" t="s">
        <v>23</v>
      </c>
      <c r="H62" s="13"/>
      <c r="I62" s="3"/>
      <c r="J62" s="9"/>
      <c r="L62" s="12" t="s">
        <v>23</v>
      </c>
      <c r="M62" s="13"/>
      <c r="N62" s="3"/>
      <c r="O62" s="9"/>
      <c r="Q62" s="12" t="s">
        <v>23</v>
      </c>
      <c r="R62" s="13"/>
      <c r="S62" s="3"/>
      <c r="T62" s="9"/>
    </row>
    <row r="63" spans="2:20" x14ac:dyDescent="0.25">
      <c r="B63" s="12" t="s">
        <v>12</v>
      </c>
      <c r="C63" s="13"/>
      <c r="D63" s="3"/>
      <c r="E63" s="9"/>
      <c r="G63" s="12" t="s">
        <v>12</v>
      </c>
      <c r="H63" s="13"/>
      <c r="I63" s="3"/>
      <c r="J63" s="9"/>
      <c r="L63" s="12" t="s">
        <v>12</v>
      </c>
      <c r="M63" s="13"/>
      <c r="N63" s="3"/>
      <c r="O63" s="9">
        <v>32500</v>
      </c>
      <c r="Q63" s="12" t="s">
        <v>12</v>
      </c>
      <c r="R63" s="13"/>
      <c r="S63" s="3"/>
      <c r="T63" s="9"/>
    </row>
    <row r="64" spans="2:20" x14ac:dyDescent="0.25">
      <c r="B64" s="12" t="s">
        <v>13</v>
      </c>
      <c r="C64" s="13"/>
      <c r="D64" s="3"/>
      <c r="E64" s="9"/>
      <c r="G64" s="12" t="s">
        <v>13</v>
      </c>
      <c r="H64" s="13"/>
      <c r="I64" s="3"/>
      <c r="J64" s="9"/>
      <c r="L64" s="12" t="s">
        <v>13</v>
      </c>
      <c r="M64" s="13"/>
      <c r="N64" s="3"/>
      <c r="O64" s="9"/>
      <c r="Q64" s="12" t="s">
        <v>13</v>
      </c>
      <c r="R64" s="13"/>
      <c r="S64" s="3"/>
      <c r="T64" s="9"/>
    </row>
    <row r="65" spans="2:21" x14ac:dyDescent="0.25">
      <c r="B65" s="12" t="s">
        <v>14</v>
      </c>
      <c r="C65" s="13"/>
      <c r="D65" s="3"/>
      <c r="E65" s="9"/>
      <c r="G65" s="12" t="s">
        <v>14</v>
      </c>
      <c r="H65" s="13"/>
      <c r="I65" s="3"/>
      <c r="J65" s="9"/>
      <c r="L65" s="12" t="s">
        <v>14</v>
      </c>
      <c r="M65" s="13"/>
      <c r="N65" s="3"/>
      <c r="O65" s="9"/>
      <c r="Q65" s="12" t="s">
        <v>14</v>
      </c>
      <c r="R65" s="13"/>
      <c r="S65" s="3"/>
      <c r="T65" s="9"/>
    </row>
    <row r="66" spans="2:21" x14ac:dyDescent="0.25">
      <c r="B66" s="12" t="s">
        <v>102</v>
      </c>
      <c r="C66" s="13"/>
      <c r="D66" s="3"/>
      <c r="E66" s="9"/>
      <c r="G66" s="12" t="s">
        <v>102</v>
      </c>
      <c r="H66" s="13"/>
      <c r="I66" s="3"/>
      <c r="J66" s="9"/>
      <c r="L66" s="12" t="s">
        <v>102</v>
      </c>
      <c r="M66" s="13"/>
      <c r="N66" s="3"/>
      <c r="O66" s="9"/>
      <c r="Q66" s="12" t="s">
        <v>102</v>
      </c>
      <c r="R66" s="13"/>
      <c r="S66" s="3"/>
      <c r="T66" s="9"/>
    </row>
    <row r="67" spans="2:21" x14ac:dyDescent="0.25">
      <c r="B67" s="12" t="s">
        <v>31</v>
      </c>
      <c r="C67" s="13"/>
      <c r="D67" s="3" t="s">
        <v>60</v>
      </c>
      <c r="E67" s="9">
        <v>19500</v>
      </c>
      <c r="G67" s="12" t="s">
        <v>31</v>
      </c>
      <c r="H67" s="13"/>
      <c r="I67" s="3"/>
      <c r="J67" s="9"/>
      <c r="L67" s="12" t="s">
        <v>31</v>
      </c>
      <c r="M67" s="13"/>
      <c r="N67" s="3"/>
      <c r="O67" s="9"/>
      <c r="Q67" s="12" t="s">
        <v>31</v>
      </c>
      <c r="R67" s="13"/>
      <c r="S67" s="3" t="s">
        <v>62</v>
      </c>
      <c r="T67" s="9">
        <v>39000</v>
      </c>
    </row>
    <row r="68" spans="2:21" x14ac:dyDescent="0.25">
      <c r="B68" s="12" t="s">
        <v>32</v>
      </c>
      <c r="C68" s="13"/>
      <c r="D68" s="3"/>
      <c r="E68" s="9"/>
      <c r="G68" s="12" t="s">
        <v>32</v>
      </c>
      <c r="H68" s="13"/>
      <c r="I68" s="3" t="s">
        <v>141</v>
      </c>
      <c r="J68" s="9">
        <v>25000</v>
      </c>
      <c r="L68" s="12" t="s">
        <v>32</v>
      </c>
      <c r="M68" s="13"/>
      <c r="N68" s="3"/>
      <c r="O68" s="9"/>
      <c r="Q68" s="12" t="s">
        <v>32</v>
      </c>
      <c r="R68" s="13"/>
      <c r="S68" s="3"/>
      <c r="T68" s="9"/>
    </row>
    <row r="69" spans="2:21" x14ac:dyDescent="0.25">
      <c r="B69" s="14"/>
      <c r="C69" s="15"/>
      <c r="D69" s="3"/>
      <c r="E69" s="3"/>
      <c r="G69" s="14"/>
      <c r="H69" s="15"/>
      <c r="I69" s="3"/>
      <c r="J69" s="3"/>
      <c r="L69" s="14"/>
      <c r="M69" s="15"/>
      <c r="N69" s="3"/>
      <c r="O69" s="3"/>
      <c r="Q69" s="14"/>
      <c r="R69" s="15"/>
      <c r="S69" s="3"/>
      <c r="T69" s="3"/>
    </row>
    <row r="70" spans="2:21" ht="15.75" thickBot="1" x14ac:dyDescent="0.3">
      <c r="B70" s="16" t="s">
        <v>28</v>
      </c>
      <c r="C70" s="17"/>
      <c r="D70" s="10">
        <f t="shared" ref="D70" si="9">SUM(D38:D48)</f>
        <v>304300</v>
      </c>
      <c r="E70" s="4">
        <f t="shared" ref="E70" si="10">SUM(E51:E68)</f>
        <v>86500</v>
      </c>
      <c r="G70" s="16" t="s">
        <v>28</v>
      </c>
      <c r="H70" s="17"/>
      <c r="I70" s="10">
        <f t="shared" ref="I70" si="11">SUM(I38:I48)</f>
        <v>294650</v>
      </c>
      <c r="J70" s="4">
        <f t="shared" ref="J70" si="12">SUM(J51:J68)</f>
        <v>93000</v>
      </c>
      <c r="L70" s="16" t="s">
        <v>28</v>
      </c>
      <c r="M70" s="17"/>
      <c r="N70" s="10">
        <f t="shared" ref="N70" si="13">SUM(N38:N48)</f>
        <v>266250</v>
      </c>
      <c r="O70" s="4">
        <f t="shared" ref="O70" si="14">SUM(O51:O68)</f>
        <v>227000</v>
      </c>
      <c r="Q70" s="16" t="s">
        <v>28</v>
      </c>
      <c r="R70" s="17"/>
      <c r="S70" s="10">
        <f t="shared" ref="S70" si="15">SUM(S38:S48)</f>
        <v>379700</v>
      </c>
      <c r="T70" s="4">
        <f t="shared" ref="T70" si="16">SUM(T51:T68)</f>
        <v>293000</v>
      </c>
    </row>
    <row r="71" spans="2:21" ht="16.5" thickTop="1" thickBot="1" x14ac:dyDescent="0.3">
      <c r="E71" t="s">
        <v>28</v>
      </c>
      <c r="F71" s="11">
        <f t="shared" ref="F71" si="17">D70-E70</f>
        <v>217800</v>
      </c>
      <c r="J71" t="s">
        <v>28</v>
      </c>
      <c r="K71" s="11">
        <f t="shared" ref="K71" si="18">I70-J70</f>
        <v>201650</v>
      </c>
      <c r="O71" t="s">
        <v>28</v>
      </c>
      <c r="P71" s="11">
        <f t="shared" ref="P71" si="19">N70-O70</f>
        <v>39250</v>
      </c>
      <c r="T71" t="s">
        <v>28</v>
      </c>
      <c r="U71" s="11">
        <f t="shared" ref="U71" si="20">S70-T70</f>
        <v>86700</v>
      </c>
    </row>
    <row r="72" spans="2:21" ht="15.75" thickBot="1" x14ac:dyDescent="0.3">
      <c r="B72" s="48">
        <v>44999</v>
      </c>
      <c r="C72" s="49"/>
      <c r="D72" s="49"/>
      <c r="E72" s="50"/>
      <c r="F72" s="6"/>
      <c r="G72" s="48">
        <v>45000</v>
      </c>
      <c r="H72" s="49"/>
      <c r="I72" s="49"/>
      <c r="J72" s="50"/>
      <c r="K72" s="6"/>
      <c r="L72" s="48">
        <v>45002</v>
      </c>
      <c r="M72" s="49"/>
      <c r="N72" s="49"/>
      <c r="O72" s="50"/>
      <c r="P72" s="6"/>
      <c r="Q72" s="48">
        <v>45003</v>
      </c>
      <c r="R72" s="49"/>
      <c r="S72" s="49"/>
      <c r="T72" s="50"/>
      <c r="U72" s="6"/>
    </row>
    <row r="73" spans="2:21" ht="15.75" thickTop="1" x14ac:dyDescent="0.25">
      <c r="B73" s="19" t="s">
        <v>0</v>
      </c>
      <c r="C73" s="20"/>
      <c r="D73" s="7">
        <v>45500</v>
      </c>
      <c r="E73" s="2"/>
      <c r="G73" s="19" t="s">
        <v>0</v>
      </c>
      <c r="H73" s="20"/>
      <c r="I73" s="7">
        <v>19000</v>
      </c>
      <c r="J73" s="2"/>
      <c r="L73" s="19" t="s">
        <v>0</v>
      </c>
      <c r="M73" s="20"/>
      <c r="N73" s="7">
        <v>45000</v>
      </c>
      <c r="O73" s="2"/>
      <c r="Q73" s="19" t="s">
        <v>0</v>
      </c>
      <c r="R73" s="20"/>
      <c r="S73" s="7">
        <v>52150</v>
      </c>
      <c r="T73" s="2"/>
    </row>
    <row r="74" spans="2:21" x14ac:dyDescent="0.25">
      <c r="B74" s="12" t="s">
        <v>1</v>
      </c>
      <c r="C74" s="13"/>
      <c r="D74" s="8">
        <v>16900</v>
      </c>
      <c r="E74" s="3"/>
      <c r="G74" s="12" t="s">
        <v>1</v>
      </c>
      <c r="H74" s="13"/>
      <c r="I74" s="8">
        <v>16700</v>
      </c>
      <c r="J74" s="3"/>
      <c r="L74" s="12" t="s">
        <v>1</v>
      </c>
      <c r="M74" s="13"/>
      <c r="N74" s="8">
        <v>38000</v>
      </c>
      <c r="O74" s="3"/>
      <c r="Q74" s="12" t="s">
        <v>1</v>
      </c>
      <c r="R74" s="13"/>
      <c r="S74" s="8">
        <v>28300</v>
      </c>
      <c r="T74" s="3"/>
    </row>
    <row r="75" spans="2:21" x14ac:dyDescent="0.25">
      <c r="B75" s="12" t="s">
        <v>2</v>
      </c>
      <c r="C75" s="13"/>
      <c r="D75" s="8">
        <v>109000</v>
      </c>
      <c r="E75" s="3"/>
      <c r="G75" s="12" t="s">
        <v>2</v>
      </c>
      <c r="H75" s="13"/>
      <c r="I75" s="8">
        <v>47500</v>
      </c>
      <c r="J75" s="3"/>
      <c r="L75" s="12" t="s">
        <v>2</v>
      </c>
      <c r="M75" s="13"/>
      <c r="N75" s="8">
        <v>184000</v>
      </c>
      <c r="O75" s="3"/>
      <c r="Q75" s="12" t="s">
        <v>2</v>
      </c>
      <c r="R75" s="13"/>
      <c r="S75" s="8">
        <v>79000</v>
      </c>
      <c r="T75" s="3"/>
    </row>
    <row r="76" spans="2:21" x14ac:dyDescent="0.25">
      <c r="B76" s="12" t="s">
        <v>3</v>
      </c>
      <c r="C76" s="13"/>
      <c r="D76" s="8">
        <v>12000</v>
      </c>
      <c r="E76" s="3"/>
      <c r="G76" s="12" t="s">
        <v>3</v>
      </c>
      <c r="H76" s="13"/>
      <c r="I76" s="8">
        <v>5000</v>
      </c>
      <c r="J76" s="3"/>
      <c r="L76" s="12" t="s">
        <v>3</v>
      </c>
      <c r="M76" s="13"/>
      <c r="N76" s="8">
        <v>19000</v>
      </c>
      <c r="O76" s="3"/>
      <c r="Q76" s="12" t="s">
        <v>3</v>
      </c>
      <c r="R76" s="13"/>
      <c r="S76" s="8">
        <v>10000</v>
      </c>
      <c r="T76" s="3"/>
    </row>
    <row r="77" spans="2:21" x14ac:dyDescent="0.25">
      <c r="B77" s="12" t="s">
        <v>4</v>
      </c>
      <c r="C77" s="13"/>
      <c r="D77" s="8">
        <v>49000</v>
      </c>
      <c r="E77" s="3"/>
      <c r="G77" s="12" t="s">
        <v>4</v>
      </c>
      <c r="H77" s="13"/>
      <c r="I77" s="8">
        <v>32000</v>
      </c>
      <c r="J77" s="3"/>
      <c r="L77" s="12" t="s">
        <v>4</v>
      </c>
      <c r="M77" s="13"/>
      <c r="N77" s="8">
        <v>99200</v>
      </c>
      <c r="O77" s="3"/>
      <c r="Q77" s="12" t="s">
        <v>4</v>
      </c>
      <c r="R77" s="13"/>
      <c r="S77" s="8">
        <v>72600</v>
      </c>
      <c r="T77" s="3"/>
    </row>
    <row r="78" spans="2:21" x14ac:dyDescent="0.25">
      <c r="B78" s="12" t="s">
        <v>5</v>
      </c>
      <c r="C78" s="13"/>
      <c r="D78" s="8">
        <v>8000</v>
      </c>
      <c r="E78" s="3"/>
      <c r="G78" s="12" t="s">
        <v>5</v>
      </c>
      <c r="H78" s="13"/>
      <c r="I78" s="8">
        <v>2100</v>
      </c>
      <c r="J78" s="3"/>
      <c r="L78" s="12" t="s">
        <v>5</v>
      </c>
      <c r="M78" s="13"/>
      <c r="N78" s="8">
        <v>1400</v>
      </c>
      <c r="O78" s="3"/>
      <c r="Q78" s="12" t="s">
        <v>5</v>
      </c>
      <c r="R78" s="13"/>
      <c r="S78" s="8">
        <v>1100</v>
      </c>
      <c r="T78" s="3"/>
    </row>
    <row r="79" spans="2:21" x14ac:dyDescent="0.25">
      <c r="B79" s="12" t="s">
        <v>6</v>
      </c>
      <c r="C79" s="13"/>
      <c r="D79" s="8"/>
      <c r="E79" s="3"/>
      <c r="G79" s="12" t="s">
        <v>6</v>
      </c>
      <c r="H79" s="13"/>
      <c r="I79" s="8">
        <v>1000</v>
      </c>
      <c r="J79" s="3"/>
      <c r="L79" s="12" t="s">
        <v>6</v>
      </c>
      <c r="M79" s="13"/>
      <c r="N79" s="8">
        <v>11000</v>
      </c>
      <c r="O79" s="3"/>
      <c r="Q79" s="12" t="s">
        <v>6</v>
      </c>
      <c r="R79" s="13"/>
      <c r="S79" s="8">
        <v>5000</v>
      </c>
      <c r="T79" s="3"/>
    </row>
    <row r="80" spans="2:21" x14ac:dyDescent="0.25">
      <c r="B80" s="12" t="s">
        <v>7</v>
      </c>
      <c r="C80" s="13"/>
      <c r="D80" s="8">
        <v>35000</v>
      </c>
      <c r="E80" s="3"/>
      <c r="G80" s="12" t="s">
        <v>7</v>
      </c>
      <c r="H80" s="13"/>
      <c r="I80" s="8">
        <v>53350</v>
      </c>
      <c r="J80" s="3"/>
      <c r="L80" s="12" t="s">
        <v>7</v>
      </c>
      <c r="M80" s="13"/>
      <c r="N80" s="8">
        <v>40000</v>
      </c>
      <c r="O80" s="3"/>
      <c r="Q80" s="12" t="s">
        <v>7</v>
      </c>
      <c r="R80" s="13"/>
      <c r="S80" s="8">
        <v>67000</v>
      </c>
      <c r="T80" s="3"/>
    </row>
    <row r="81" spans="2:20" x14ac:dyDescent="0.25">
      <c r="B81" s="12" t="s">
        <v>8</v>
      </c>
      <c r="C81" s="13"/>
      <c r="D81" s="45"/>
      <c r="E81" s="8"/>
      <c r="G81" s="12" t="s">
        <v>8</v>
      </c>
      <c r="H81" s="13"/>
      <c r="I81" s="45">
        <v>5000</v>
      </c>
      <c r="J81" s="8"/>
      <c r="L81" s="12" t="s">
        <v>8</v>
      </c>
      <c r="M81" s="13"/>
      <c r="N81" s="45">
        <v>9000</v>
      </c>
      <c r="O81" s="8"/>
      <c r="Q81" s="12" t="s">
        <v>8</v>
      </c>
      <c r="R81" s="13"/>
      <c r="S81">
        <v>17500</v>
      </c>
      <c r="T81" s="8"/>
    </row>
    <row r="82" spans="2:20" x14ac:dyDescent="0.25">
      <c r="B82" s="12" t="s">
        <v>9</v>
      </c>
      <c r="C82" s="13"/>
      <c r="D82" s="8"/>
      <c r="E82" s="3"/>
      <c r="G82" s="12" t="s">
        <v>9</v>
      </c>
      <c r="H82" s="13"/>
      <c r="I82" s="8"/>
      <c r="J82" s="3"/>
      <c r="L82" s="12" t="s">
        <v>9</v>
      </c>
      <c r="M82" s="13"/>
      <c r="N82" s="8"/>
      <c r="O82" s="3"/>
      <c r="Q82" s="12" t="s">
        <v>9</v>
      </c>
      <c r="R82" s="13"/>
      <c r="S82" s="8"/>
      <c r="T82" s="3"/>
    </row>
    <row r="83" spans="2:20" x14ac:dyDescent="0.25">
      <c r="B83" s="12" t="s">
        <v>35</v>
      </c>
      <c r="C83" s="13"/>
      <c r="D83" s="8">
        <v>1700</v>
      </c>
      <c r="E83" s="3"/>
      <c r="G83" s="12" t="s">
        <v>35</v>
      </c>
      <c r="H83" s="13"/>
      <c r="I83" s="8">
        <v>2600</v>
      </c>
      <c r="J83" s="3"/>
      <c r="L83" s="12" t="s">
        <v>35</v>
      </c>
      <c r="M83" s="13"/>
      <c r="N83" s="8">
        <v>20200</v>
      </c>
      <c r="O83" s="3"/>
      <c r="Q83" s="12" t="s">
        <v>35</v>
      </c>
      <c r="R83" s="13"/>
      <c r="S83" s="8">
        <v>3400</v>
      </c>
      <c r="T83" s="3"/>
    </row>
    <row r="84" spans="2:20" x14ac:dyDescent="0.25">
      <c r="B84" s="12"/>
      <c r="C84" s="13"/>
      <c r="D84" s="3" t="s">
        <v>33</v>
      </c>
      <c r="E84" s="3" t="s">
        <v>34</v>
      </c>
      <c r="G84" s="12"/>
      <c r="H84" s="13"/>
      <c r="I84" s="3" t="s">
        <v>33</v>
      </c>
      <c r="J84" s="3" t="s">
        <v>34</v>
      </c>
      <c r="L84" s="12"/>
      <c r="M84" s="13"/>
      <c r="N84" s="3" t="s">
        <v>33</v>
      </c>
      <c r="O84" s="3" t="s">
        <v>34</v>
      </c>
      <c r="Q84" s="12"/>
      <c r="R84" s="13"/>
      <c r="S84" s="3" t="s">
        <v>33</v>
      </c>
      <c r="T84" s="3" t="s">
        <v>34</v>
      </c>
    </row>
    <row r="85" spans="2:20" x14ac:dyDescent="0.25">
      <c r="B85" s="12" t="s">
        <v>11</v>
      </c>
      <c r="C85" s="13"/>
      <c r="D85" s="3"/>
      <c r="E85" s="9"/>
      <c r="G85" s="12" t="s">
        <v>11</v>
      </c>
      <c r="H85" s="13"/>
      <c r="I85" s="3"/>
      <c r="J85" s="9"/>
      <c r="L85" s="12" t="s">
        <v>11</v>
      </c>
      <c r="M85" s="13"/>
      <c r="N85" s="3">
        <v>1400</v>
      </c>
      <c r="O85" s="9"/>
      <c r="Q85" s="12" t="s">
        <v>11</v>
      </c>
      <c r="R85" s="13"/>
      <c r="S85" s="3">
        <v>2700</v>
      </c>
      <c r="T85" s="9"/>
    </row>
    <row r="86" spans="2:20" x14ac:dyDescent="0.25">
      <c r="B86" s="18" t="s">
        <v>24</v>
      </c>
      <c r="C86" s="13"/>
      <c r="D86" s="3"/>
      <c r="E86" s="9">
        <v>5000</v>
      </c>
      <c r="G86" s="18" t="s">
        <v>24</v>
      </c>
      <c r="H86" s="13"/>
      <c r="I86" s="3"/>
      <c r="J86" s="9">
        <v>4000</v>
      </c>
      <c r="L86" s="18" t="s">
        <v>24</v>
      </c>
      <c r="M86" s="13"/>
      <c r="N86" s="3"/>
      <c r="O86" s="9">
        <v>5000</v>
      </c>
      <c r="Q86" s="18" t="s">
        <v>24</v>
      </c>
      <c r="R86" s="13"/>
      <c r="S86" s="3"/>
      <c r="T86" s="9">
        <v>5000</v>
      </c>
    </row>
    <row r="87" spans="2:20" x14ac:dyDescent="0.25">
      <c r="B87" s="18" t="s">
        <v>25</v>
      </c>
      <c r="C87" s="13"/>
      <c r="D87" s="3"/>
      <c r="E87" s="9">
        <v>54000</v>
      </c>
      <c r="G87" s="18" t="s">
        <v>25</v>
      </c>
      <c r="H87" s="13"/>
      <c r="I87" s="3"/>
      <c r="J87" s="9">
        <v>54000</v>
      </c>
      <c r="L87" s="18" t="s">
        <v>25</v>
      </c>
      <c r="M87" s="13"/>
      <c r="N87" s="3"/>
      <c r="O87" s="9">
        <v>54000</v>
      </c>
      <c r="Q87" s="18" t="s">
        <v>25</v>
      </c>
      <c r="R87" s="13"/>
      <c r="S87" s="3"/>
      <c r="T87" s="9">
        <v>54000</v>
      </c>
    </row>
    <row r="88" spans="2:20" x14ac:dyDescent="0.25">
      <c r="B88" s="18" t="s">
        <v>26</v>
      </c>
      <c r="C88" s="13"/>
      <c r="D88" s="3"/>
      <c r="E88" s="9">
        <v>45000</v>
      </c>
      <c r="G88" s="18" t="s">
        <v>26</v>
      </c>
      <c r="H88" s="13"/>
      <c r="I88" s="3"/>
      <c r="J88" s="9">
        <v>45000</v>
      </c>
      <c r="L88" s="18" t="s">
        <v>26</v>
      </c>
      <c r="M88" s="13"/>
      <c r="N88" s="3"/>
      <c r="O88" s="9">
        <v>45000</v>
      </c>
      <c r="Q88" s="18" t="s">
        <v>26</v>
      </c>
      <c r="R88" s="13"/>
      <c r="S88" s="3"/>
      <c r="T88" s="9">
        <v>8000</v>
      </c>
    </row>
    <row r="89" spans="2:20" x14ac:dyDescent="0.25">
      <c r="B89" s="18" t="s">
        <v>15</v>
      </c>
      <c r="C89" s="13"/>
      <c r="D89" s="3"/>
      <c r="E89" s="9">
        <v>8000</v>
      </c>
      <c r="G89" s="18" t="s">
        <v>15</v>
      </c>
      <c r="H89" s="13"/>
      <c r="I89" s="3"/>
      <c r="J89" s="9">
        <v>94200</v>
      </c>
      <c r="L89" s="18" t="s">
        <v>15</v>
      </c>
      <c r="M89" s="13"/>
      <c r="N89" s="3"/>
      <c r="O89" s="9">
        <v>8000</v>
      </c>
      <c r="Q89" s="18" t="s">
        <v>15</v>
      </c>
      <c r="R89" s="13"/>
      <c r="S89" s="3"/>
      <c r="T89" s="9"/>
    </row>
    <row r="90" spans="2:20" x14ac:dyDescent="0.25">
      <c r="B90" s="12" t="s">
        <v>16</v>
      </c>
      <c r="C90" s="13"/>
      <c r="D90" s="3"/>
      <c r="E90" s="9"/>
      <c r="G90" s="12" t="s">
        <v>16</v>
      </c>
      <c r="H90" s="13"/>
      <c r="I90" s="3"/>
      <c r="J90" s="9">
        <v>21650</v>
      </c>
      <c r="L90" s="12" t="s">
        <v>16</v>
      </c>
      <c r="M90" s="13"/>
      <c r="N90" s="3"/>
      <c r="O90" s="9"/>
      <c r="Q90" s="12" t="s">
        <v>16</v>
      </c>
      <c r="R90" s="13"/>
      <c r="S90" s="3"/>
      <c r="T90" s="9"/>
    </row>
    <row r="91" spans="2:20" x14ac:dyDescent="0.25">
      <c r="B91" s="12" t="s">
        <v>17</v>
      </c>
      <c r="C91" s="13"/>
      <c r="D91" s="3"/>
      <c r="E91" s="9"/>
      <c r="G91" s="12" t="s">
        <v>17</v>
      </c>
      <c r="H91" s="13"/>
      <c r="I91" s="3"/>
      <c r="J91" s="9"/>
      <c r="L91" s="12" t="s">
        <v>17</v>
      </c>
      <c r="M91" s="13"/>
      <c r="N91" s="3"/>
      <c r="O91" s="9"/>
      <c r="Q91" s="12" t="s">
        <v>17</v>
      </c>
      <c r="R91" s="13"/>
      <c r="S91" s="3"/>
      <c r="T91" s="9"/>
    </row>
    <row r="92" spans="2:20" x14ac:dyDescent="0.25">
      <c r="B92" s="12" t="s">
        <v>18</v>
      </c>
      <c r="C92" s="13"/>
      <c r="D92" s="3"/>
      <c r="E92" s="9"/>
      <c r="G92" s="12" t="s">
        <v>18</v>
      </c>
      <c r="H92" s="13"/>
      <c r="I92" s="3"/>
      <c r="J92" s="9"/>
      <c r="L92" s="12" t="s">
        <v>18</v>
      </c>
      <c r="M92" s="13"/>
      <c r="N92" s="3"/>
      <c r="O92" s="9"/>
      <c r="Q92" s="12" t="s">
        <v>18</v>
      </c>
      <c r="R92" s="13"/>
      <c r="S92" s="3"/>
      <c r="T92" s="9"/>
    </row>
    <row r="93" spans="2:20" x14ac:dyDescent="0.25">
      <c r="B93" s="12" t="s">
        <v>19</v>
      </c>
      <c r="C93" s="13"/>
      <c r="D93" s="3"/>
      <c r="E93">
        <v>22500</v>
      </c>
      <c r="G93" s="12" t="s">
        <v>19</v>
      </c>
      <c r="H93" s="13"/>
      <c r="I93" s="3"/>
      <c r="L93" s="12" t="s">
        <v>19</v>
      </c>
      <c r="M93" s="13"/>
      <c r="N93" s="3"/>
      <c r="Q93" s="12" t="s">
        <v>19</v>
      </c>
      <c r="R93" s="13"/>
      <c r="S93" s="3"/>
    </row>
    <row r="94" spans="2:20" x14ac:dyDescent="0.25">
      <c r="B94" s="12" t="s">
        <v>20</v>
      </c>
      <c r="C94" s="13"/>
      <c r="D94" s="3"/>
      <c r="E94" s="9"/>
      <c r="G94" s="12" t="s">
        <v>20</v>
      </c>
      <c r="H94" s="13"/>
      <c r="I94" s="3"/>
      <c r="J94" s="9"/>
      <c r="L94" s="12" t="s">
        <v>20</v>
      </c>
      <c r="M94" s="13"/>
      <c r="N94" s="3"/>
      <c r="O94" s="9"/>
      <c r="Q94" s="12" t="s">
        <v>20</v>
      </c>
      <c r="R94" s="13"/>
      <c r="S94" s="3"/>
      <c r="T94" s="9">
        <v>33627</v>
      </c>
    </row>
    <row r="95" spans="2:20" x14ac:dyDescent="0.25">
      <c r="B95" s="12" t="s">
        <v>21</v>
      </c>
      <c r="C95" s="13"/>
      <c r="D95" s="3"/>
      <c r="E95" s="9"/>
      <c r="G95" s="12" t="s">
        <v>21</v>
      </c>
      <c r="H95" s="13"/>
      <c r="I95" s="3"/>
      <c r="J95" s="9"/>
      <c r="L95" s="12" t="s">
        <v>21</v>
      </c>
      <c r="M95" s="13"/>
      <c r="N95" s="3"/>
      <c r="O95" s="9"/>
      <c r="Q95" s="12" t="s">
        <v>21</v>
      </c>
      <c r="R95" s="13"/>
      <c r="S95" s="3"/>
      <c r="T95" s="9"/>
    </row>
    <row r="96" spans="2:20" x14ac:dyDescent="0.25">
      <c r="B96" s="12" t="s">
        <v>22</v>
      </c>
      <c r="C96" s="13"/>
      <c r="D96" s="3"/>
      <c r="E96" s="9"/>
      <c r="G96" s="12" t="s">
        <v>22</v>
      </c>
      <c r="H96" s="13"/>
      <c r="I96" s="3"/>
      <c r="J96" s="9"/>
      <c r="L96" s="12" t="s">
        <v>22</v>
      </c>
      <c r="M96" s="13"/>
      <c r="N96" s="3"/>
      <c r="O96" s="9"/>
      <c r="Q96" s="12" t="s">
        <v>22</v>
      </c>
      <c r="R96" s="13"/>
      <c r="S96" s="3"/>
      <c r="T96" s="9"/>
    </row>
    <row r="97" spans="2:21" x14ac:dyDescent="0.25">
      <c r="B97" s="12" t="s">
        <v>23</v>
      </c>
      <c r="C97" s="13"/>
      <c r="D97" s="3"/>
      <c r="E97" s="9"/>
      <c r="G97" s="12" t="s">
        <v>23</v>
      </c>
      <c r="H97" s="13"/>
      <c r="I97" s="3"/>
      <c r="J97" s="9"/>
      <c r="L97" s="12" t="s">
        <v>23</v>
      </c>
      <c r="M97" s="13"/>
      <c r="N97" s="3"/>
      <c r="O97" s="9"/>
      <c r="Q97" s="12" t="s">
        <v>23</v>
      </c>
      <c r="R97" s="13"/>
      <c r="S97" s="3"/>
      <c r="T97" s="9"/>
    </row>
    <row r="98" spans="2:21" x14ac:dyDescent="0.25">
      <c r="B98" s="12" t="s">
        <v>12</v>
      </c>
      <c r="C98" s="13"/>
      <c r="D98" s="3"/>
      <c r="E98" s="9"/>
      <c r="G98" s="12" t="s">
        <v>12</v>
      </c>
      <c r="H98" s="13"/>
      <c r="I98" s="3"/>
      <c r="J98" s="9"/>
      <c r="L98" s="12" t="s">
        <v>12</v>
      </c>
      <c r="M98" s="13"/>
      <c r="N98" s="3"/>
      <c r="O98" s="9"/>
      <c r="Q98" s="12" t="s">
        <v>12</v>
      </c>
      <c r="R98" s="13"/>
      <c r="S98" s="3"/>
      <c r="T98" s="9"/>
    </row>
    <row r="99" spans="2:21" x14ac:dyDescent="0.25">
      <c r="B99" s="12" t="s">
        <v>13</v>
      </c>
      <c r="C99" s="13"/>
      <c r="D99" s="3"/>
      <c r="E99" s="9">
        <v>9000</v>
      </c>
      <c r="G99" s="12" t="s">
        <v>13</v>
      </c>
      <c r="H99" s="13"/>
      <c r="I99" s="3"/>
      <c r="J99" s="9"/>
      <c r="L99" s="12" t="s">
        <v>13</v>
      </c>
      <c r="M99" s="13"/>
      <c r="N99" s="3"/>
      <c r="O99" s="9"/>
      <c r="Q99" s="12" t="s">
        <v>13</v>
      </c>
      <c r="R99" s="13"/>
      <c r="S99" s="3"/>
      <c r="T99" s="9"/>
    </row>
    <row r="100" spans="2:21" x14ac:dyDescent="0.25">
      <c r="B100" s="12" t="s">
        <v>14</v>
      </c>
      <c r="C100" s="13"/>
      <c r="D100" s="3"/>
      <c r="E100" s="9"/>
      <c r="G100" s="12" t="s">
        <v>14</v>
      </c>
      <c r="H100" s="13"/>
      <c r="I100" s="3"/>
      <c r="J100" s="9"/>
      <c r="L100" s="12" t="s">
        <v>14</v>
      </c>
      <c r="M100" s="13"/>
      <c r="N100" s="3"/>
      <c r="O100" s="9"/>
      <c r="Q100" s="12" t="s">
        <v>14</v>
      </c>
      <c r="R100" s="13"/>
      <c r="S100" s="3"/>
      <c r="T100" s="9"/>
    </row>
    <row r="101" spans="2:21" x14ac:dyDescent="0.25">
      <c r="B101" s="12" t="s">
        <v>102</v>
      </c>
      <c r="C101" s="13"/>
      <c r="D101" s="3"/>
      <c r="E101" s="9"/>
      <c r="G101" s="12" t="s">
        <v>102</v>
      </c>
      <c r="H101" s="13"/>
      <c r="I101" s="3"/>
      <c r="J101" s="9"/>
      <c r="L101" s="12" t="s">
        <v>102</v>
      </c>
      <c r="M101" s="13"/>
      <c r="N101" s="3"/>
      <c r="O101" s="9"/>
      <c r="Q101" s="12" t="s">
        <v>102</v>
      </c>
      <c r="R101" s="13"/>
      <c r="S101" s="3"/>
      <c r="T101" s="9"/>
    </row>
    <row r="102" spans="2:21" x14ac:dyDescent="0.25">
      <c r="B102" s="12" t="s">
        <v>31</v>
      </c>
      <c r="C102" s="13"/>
      <c r="D102" s="3"/>
      <c r="E102" s="9"/>
      <c r="G102" s="12" t="s">
        <v>31</v>
      </c>
      <c r="H102" s="13"/>
      <c r="I102" s="3"/>
      <c r="J102" s="9"/>
      <c r="L102" s="12" t="s">
        <v>31</v>
      </c>
      <c r="M102" s="13"/>
      <c r="N102" s="3" t="s">
        <v>127</v>
      </c>
      <c r="O102" s="9">
        <v>44500</v>
      </c>
      <c r="Q102" s="12" t="s">
        <v>31</v>
      </c>
      <c r="R102" s="13"/>
      <c r="S102" s="3"/>
      <c r="T102" s="9"/>
    </row>
    <row r="103" spans="2:21" x14ac:dyDescent="0.25">
      <c r="B103" s="12" t="s">
        <v>32</v>
      </c>
      <c r="C103" s="13"/>
      <c r="D103" s="3"/>
      <c r="E103" s="9"/>
      <c r="G103" s="12" t="s">
        <v>32</v>
      </c>
      <c r="H103" s="13"/>
      <c r="I103" s="3"/>
      <c r="J103" s="9"/>
      <c r="L103" s="12" t="s">
        <v>32</v>
      </c>
      <c r="M103" s="13"/>
      <c r="N103" s="3" t="s">
        <v>42</v>
      </c>
      <c r="O103" s="9">
        <v>259800</v>
      </c>
      <c r="Q103" s="12" t="s">
        <v>32</v>
      </c>
      <c r="R103" s="13"/>
      <c r="S103" s="3"/>
      <c r="T103" s="9"/>
    </row>
    <row r="104" spans="2:21" x14ac:dyDescent="0.25">
      <c r="B104" s="14"/>
      <c r="C104" s="15"/>
      <c r="D104" s="3"/>
      <c r="E104" s="3"/>
      <c r="G104" s="14"/>
      <c r="H104" s="15"/>
      <c r="I104" s="3"/>
      <c r="J104" s="3"/>
      <c r="L104" s="14"/>
      <c r="M104" s="15"/>
      <c r="N104" s="3"/>
      <c r="O104" s="3"/>
      <c r="Q104" s="14"/>
      <c r="R104" s="15"/>
      <c r="S104" s="3"/>
      <c r="T104" s="3"/>
    </row>
    <row r="105" spans="2:21" ht="15.75" thickBot="1" x14ac:dyDescent="0.3">
      <c r="B105" s="16" t="s">
        <v>28</v>
      </c>
      <c r="C105" s="17"/>
      <c r="D105" s="10">
        <f t="shared" ref="D105" si="21">SUM(D73:D83)</f>
        <v>277100</v>
      </c>
      <c r="E105" s="4">
        <f t="shared" ref="E105" si="22">SUM(E86:E103)</f>
        <v>143500</v>
      </c>
      <c r="G105" s="16" t="s">
        <v>28</v>
      </c>
      <c r="H105" s="17"/>
      <c r="I105" s="10">
        <f t="shared" ref="I105" si="23">SUM(I73:I83)</f>
        <v>184250</v>
      </c>
      <c r="J105" s="4">
        <f t="shared" ref="J105" si="24">SUM(J86:J103)</f>
        <v>218850</v>
      </c>
      <c r="L105" s="16" t="s">
        <v>28</v>
      </c>
      <c r="M105" s="17"/>
      <c r="N105" s="10">
        <f t="shared" ref="N105" si="25">SUM(N73:N83)</f>
        <v>466800</v>
      </c>
      <c r="O105" s="4">
        <f t="shared" ref="O105" si="26">SUM(O86:O103)</f>
        <v>416300</v>
      </c>
      <c r="Q105" s="16" t="s">
        <v>28</v>
      </c>
      <c r="R105" s="17"/>
      <c r="S105" s="10">
        <f t="shared" ref="S105" si="27">SUM(S73:S83)</f>
        <v>336050</v>
      </c>
      <c r="T105" s="4">
        <f t="shared" ref="T105" si="28">SUM(T86:T103)</f>
        <v>100627</v>
      </c>
    </row>
    <row r="106" spans="2:21" ht="16.5" thickTop="1" thickBot="1" x14ac:dyDescent="0.3">
      <c r="E106" t="s">
        <v>28</v>
      </c>
      <c r="F106" s="11">
        <f t="shared" ref="F106" si="29">D105-E105</f>
        <v>133600</v>
      </c>
      <c r="J106" t="s">
        <v>28</v>
      </c>
      <c r="K106" s="11">
        <f t="shared" ref="K106" si="30">I105-J105</f>
        <v>-34600</v>
      </c>
      <c r="O106" t="s">
        <v>28</v>
      </c>
      <c r="P106" s="11">
        <f t="shared" ref="P106" si="31">N105-O105</f>
        <v>50500</v>
      </c>
      <c r="T106" t="s">
        <v>28</v>
      </c>
      <c r="U106" s="11">
        <f t="shared" ref="U106" si="32">S105-T105</f>
        <v>235423</v>
      </c>
    </row>
    <row r="107" spans="2:21" ht="15.75" thickBot="1" x14ac:dyDescent="0.3">
      <c r="B107" s="48">
        <v>45004</v>
      </c>
      <c r="C107" s="49"/>
      <c r="D107" s="49"/>
      <c r="E107" s="50"/>
      <c r="F107" s="6"/>
      <c r="G107" s="48">
        <v>45005</v>
      </c>
      <c r="H107" s="49"/>
      <c r="I107" s="49"/>
      <c r="J107" s="50"/>
      <c r="K107" s="6"/>
      <c r="L107" s="48">
        <v>45006</v>
      </c>
      <c r="M107" s="49"/>
      <c r="N107" s="49"/>
      <c r="O107" s="50"/>
      <c r="P107" s="6"/>
      <c r="Q107" s="48">
        <v>45007</v>
      </c>
      <c r="R107" s="49"/>
      <c r="S107" s="49"/>
      <c r="T107" s="50"/>
      <c r="U107" s="6"/>
    </row>
    <row r="108" spans="2:21" ht="15.75" thickTop="1" x14ac:dyDescent="0.25">
      <c r="B108" s="19" t="s">
        <v>0</v>
      </c>
      <c r="C108" s="20"/>
      <c r="D108" s="7">
        <v>55300</v>
      </c>
      <c r="E108" s="2"/>
      <c r="G108" s="19" t="s">
        <v>0</v>
      </c>
      <c r="H108" s="20"/>
      <c r="I108" s="7">
        <v>60200</v>
      </c>
      <c r="J108" s="2"/>
      <c r="L108" s="19" t="s">
        <v>0</v>
      </c>
      <c r="M108" s="20"/>
      <c r="N108" s="7">
        <v>58000</v>
      </c>
      <c r="O108" s="2"/>
      <c r="Q108" s="19" t="s">
        <v>0</v>
      </c>
      <c r="R108" s="20"/>
      <c r="S108" s="7">
        <v>12000</v>
      </c>
      <c r="T108" s="2"/>
    </row>
    <row r="109" spans="2:21" x14ac:dyDescent="0.25">
      <c r="B109" s="12" t="s">
        <v>1</v>
      </c>
      <c r="C109" s="13"/>
      <c r="D109" s="8">
        <v>24000</v>
      </c>
      <c r="E109" s="3"/>
      <c r="G109" s="12" t="s">
        <v>1</v>
      </c>
      <c r="H109" s="13"/>
      <c r="I109" s="8">
        <v>30100</v>
      </c>
      <c r="J109" s="3"/>
      <c r="L109" s="12" t="s">
        <v>1</v>
      </c>
      <c r="M109" s="13"/>
      <c r="N109" s="8">
        <v>30000</v>
      </c>
      <c r="O109" s="3"/>
      <c r="Q109" s="12" t="s">
        <v>1</v>
      </c>
      <c r="R109" s="13"/>
      <c r="S109" s="8">
        <v>20600</v>
      </c>
      <c r="T109" s="3"/>
    </row>
    <row r="110" spans="2:21" x14ac:dyDescent="0.25">
      <c r="B110" s="12" t="s">
        <v>2</v>
      </c>
      <c r="C110" s="13"/>
      <c r="D110" s="8">
        <v>87000</v>
      </c>
      <c r="E110" s="3"/>
      <c r="G110" s="12" t="s">
        <v>2</v>
      </c>
      <c r="H110" s="13"/>
      <c r="I110" s="8">
        <v>124600</v>
      </c>
      <c r="J110" s="3"/>
      <c r="L110" s="12" t="s">
        <v>2</v>
      </c>
      <c r="M110" s="13"/>
      <c r="N110" s="8">
        <v>90000</v>
      </c>
      <c r="O110" s="3"/>
      <c r="Q110" s="12" t="s">
        <v>2</v>
      </c>
      <c r="R110" s="13"/>
      <c r="S110" s="8">
        <v>40000</v>
      </c>
      <c r="T110" s="3"/>
    </row>
    <row r="111" spans="2:21" x14ac:dyDescent="0.25">
      <c r="B111" s="12" t="s">
        <v>3</v>
      </c>
      <c r="C111" s="13"/>
      <c r="D111" s="8">
        <v>10000</v>
      </c>
      <c r="E111" s="3"/>
      <c r="G111" s="12" t="s">
        <v>3</v>
      </c>
      <c r="H111" s="13"/>
      <c r="I111" s="8">
        <v>10000</v>
      </c>
      <c r="J111" s="3"/>
      <c r="L111" s="12" t="s">
        <v>3</v>
      </c>
      <c r="M111" s="13"/>
      <c r="N111" s="8">
        <v>9600</v>
      </c>
      <c r="O111" s="3"/>
      <c r="Q111" s="12" t="s">
        <v>3</v>
      </c>
      <c r="R111" s="13"/>
      <c r="S111" s="8">
        <v>15100</v>
      </c>
      <c r="T111" s="3"/>
    </row>
    <row r="112" spans="2:21" x14ac:dyDescent="0.25">
      <c r="B112" s="12" t="s">
        <v>4</v>
      </c>
      <c r="C112" s="13"/>
      <c r="D112" s="8">
        <v>47450</v>
      </c>
      <c r="E112" s="3"/>
      <c r="G112" s="12" t="s">
        <v>4</v>
      </c>
      <c r="H112" s="13"/>
      <c r="I112" s="8">
        <v>53100</v>
      </c>
      <c r="J112" s="3"/>
      <c r="L112" s="12" t="s">
        <v>4</v>
      </c>
      <c r="M112" s="13"/>
      <c r="N112" s="8">
        <v>59600</v>
      </c>
      <c r="O112" s="3"/>
      <c r="Q112" s="12" t="s">
        <v>4</v>
      </c>
      <c r="R112" s="13"/>
      <c r="S112" s="8">
        <v>35400</v>
      </c>
      <c r="T112" s="3"/>
    </row>
    <row r="113" spans="2:20" x14ac:dyDescent="0.25">
      <c r="B113" s="12" t="s">
        <v>5</v>
      </c>
      <c r="C113" s="13"/>
      <c r="D113" s="8">
        <v>1900</v>
      </c>
      <c r="E113" s="3"/>
      <c r="G113" s="12" t="s">
        <v>5</v>
      </c>
      <c r="H113" s="13"/>
      <c r="I113" s="8">
        <v>1100</v>
      </c>
      <c r="J113" s="3"/>
      <c r="L113" s="12" t="s">
        <v>5</v>
      </c>
      <c r="M113" s="13"/>
      <c r="N113" s="8">
        <v>2300</v>
      </c>
      <c r="O113" s="3"/>
      <c r="Q113" s="12" t="s">
        <v>5</v>
      </c>
      <c r="R113" s="13"/>
      <c r="S113" s="8">
        <v>10000</v>
      </c>
      <c r="T113" s="3"/>
    </row>
    <row r="114" spans="2:20" x14ac:dyDescent="0.25">
      <c r="B114" s="12" t="s">
        <v>6</v>
      </c>
      <c r="C114" s="13"/>
      <c r="D114" s="8">
        <v>2500</v>
      </c>
      <c r="E114" s="3"/>
      <c r="G114" s="12" t="s">
        <v>6</v>
      </c>
      <c r="H114" s="13"/>
      <c r="I114" s="8">
        <v>2500</v>
      </c>
      <c r="J114" s="3"/>
      <c r="L114" s="12" t="s">
        <v>6</v>
      </c>
      <c r="M114" s="13"/>
      <c r="N114" s="8">
        <v>1500</v>
      </c>
      <c r="O114" s="3"/>
      <c r="Q114" s="12" t="s">
        <v>6</v>
      </c>
      <c r="R114" s="13"/>
      <c r="S114" s="8">
        <v>10000</v>
      </c>
      <c r="T114" s="3"/>
    </row>
    <row r="115" spans="2:20" x14ac:dyDescent="0.25">
      <c r="B115" s="12" t="s">
        <v>7</v>
      </c>
      <c r="C115" s="13"/>
      <c r="D115" s="8">
        <v>48000</v>
      </c>
      <c r="E115" s="3"/>
      <c r="G115" s="12" t="s">
        <v>7</v>
      </c>
      <c r="H115" s="13"/>
      <c r="I115" s="8">
        <v>42000</v>
      </c>
      <c r="J115" s="3"/>
      <c r="L115" s="12" t="s">
        <v>7</v>
      </c>
      <c r="M115" s="13"/>
      <c r="N115" s="8">
        <v>51000</v>
      </c>
      <c r="O115" s="3"/>
      <c r="Q115" s="12" t="s">
        <v>7</v>
      </c>
      <c r="R115" s="13"/>
      <c r="S115" s="8">
        <v>63300</v>
      </c>
      <c r="T115" s="3"/>
    </row>
    <row r="116" spans="2:20" x14ac:dyDescent="0.25">
      <c r="B116" s="12" t="s">
        <v>8</v>
      </c>
      <c r="C116" s="13"/>
      <c r="D116" s="45">
        <v>20000</v>
      </c>
      <c r="E116" s="8"/>
      <c r="G116" s="12" t="s">
        <v>8</v>
      </c>
      <c r="H116" s="13"/>
      <c r="I116" s="45">
        <v>13000</v>
      </c>
      <c r="J116" s="8"/>
      <c r="L116" s="12" t="s">
        <v>8</v>
      </c>
      <c r="M116" s="13"/>
      <c r="N116">
        <v>15000</v>
      </c>
      <c r="O116" s="8"/>
      <c r="Q116" s="12" t="s">
        <v>8</v>
      </c>
      <c r="R116" s="13"/>
      <c r="S116" s="45">
        <v>10000</v>
      </c>
      <c r="T116" s="8"/>
    </row>
    <row r="117" spans="2:20" x14ac:dyDescent="0.25">
      <c r="B117" s="12" t="s">
        <v>9</v>
      </c>
      <c r="C117" s="13"/>
      <c r="D117" s="8"/>
      <c r="E117" s="3"/>
      <c r="G117" s="12" t="s">
        <v>9</v>
      </c>
      <c r="H117" s="13"/>
      <c r="I117" s="8"/>
      <c r="J117" s="3"/>
      <c r="L117" s="12" t="s">
        <v>9</v>
      </c>
      <c r="M117" s="13"/>
      <c r="N117" s="8"/>
      <c r="O117" s="3"/>
      <c r="Q117" s="12" t="s">
        <v>9</v>
      </c>
      <c r="R117" s="13"/>
      <c r="S117" s="8"/>
      <c r="T117" s="3"/>
    </row>
    <row r="118" spans="2:20" x14ac:dyDescent="0.25">
      <c r="B118" s="12" t="s">
        <v>35</v>
      </c>
      <c r="C118" s="13"/>
      <c r="D118" s="8">
        <v>8900</v>
      </c>
      <c r="E118" s="3"/>
      <c r="G118" s="12" t="s">
        <v>35</v>
      </c>
      <c r="H118" s="13"/>
      <c r="I118" s="8">
        <v>11200</v>
      </c>
      <c r="J118" s="3"/>
      <c r="L118" s="12" t="s">
        <v>35</v>
      </c>
      <c r="M118" s="13"/>
      <c r="N118" s="8">
        <v>33600</v>
      </c>
      <c r="O118" s="3"/>
      <c r="Q118" s="12" t="s">
        <v>35</v>
      </c>
      <c r="R118" s="13"/>
      <c r="S118" s="8">
        <v>3800</v>
      </c>
      <c r="T118" s="3"/>
    </row>
    <row r="119" spans="2:20" x14ac:dyDescent="0.25">
      <c r="B119" s="12"/>
      <c r="C119" s="13"/>
      <c r="D119" s="3" t="s">
        <v>33</v>
      </c>
      <c r="E119" s="3" t="s">
        <v>34</v>
      </c>
      <c r="G119" s="12"/>
      <c r="H119" s="13"/>
      <c r="I119" s="3" t="s">
        <v>33</v>
      </c>
      <c r="J119" s="3" t="s">
        <v>34</v>
      </c>
      <c r="L119" s="12"/>
      <c r="M119" s="13"/>
      <c r="N119" s="3" t="s">
        <v>33</v>
      </c>
      <c r="O119" s="3" t="s">
        <v>34</v>
      </c>
      <c r="Q119" s="12"/>
      <c r="R119" s="13"/>
      <c r="S119" s="3" t="s">
        <v>33</v>
      </c>
      <c r="T119" s="3" t="s">
        <v>34</v>
      </c>
    </row>
    <row r="120" spans="2:20" x14ac:dyDescent="0.25">
      <c r="B120" s="12" t="s">
        <v>11</v>
      </c>
      <c r="C120" s="13"/>
      <c r="D120" s="3">
        <v>1400</v>
      </c>
      <c r="E120" s="9"/>
      <c r="G120" s="12" t="s">
        <v>11</v>
      </c>
      <c r="H120" s="13"/>
      <c r="I120" s="3"/>
      <c r="J120" s="9"/>
      <c r="L120" s="12" t="s">
        <v>11</v>
      </c>
      <c r="M120" s="13"/>
      <c r="N120" s="3">
        <v>4000</v>
      </c>
      <c r="O120" s="9"/>
      <c r="Q120" s="12" t="s">
        <v>11</v>
      </c>
      <c r="R120" s="13"/>
      <c r="S120" s="3"/>
      <c r="T120" s="9"/>
    </row>
    <row r="121" spans="2:20" x14ac:dyDescent="0.25">
      <c r="B121" s="18" t="s">
        <v>24</v>
      </c>
      <c r="C121" s="13"/>
      <c r="D121" s="3"/>
      <c r="E121" s="9">
        <v>11000</v>
      </c>
      <c r="G121" s="18" t="s">
        <v>24</v>
      </c>
      <c r="H121" s="13"/>
      <c r="I121" s="3"/>
      <c r="J121" s="9">
        <v>5000</v>
      </c>
      <c r="L121" s="18" t="s">
        <v>24</v>
      </c>
      <c r="M121" s="13"/>
      <c r="N121" s="3"/>
      <c r="O121" s="9">
        <v>7000</v>
      </c>
      <c r="Q121" s="18" t="s">
        <v>24</v>
      </c>
      <c r="R121" s="13"/>
      <c r="S121" s="3"/>
      <c r="T121" s="9">
        <v>4000</v>
      </c>
    </row>
    <row r="122" spans="2:20" x14ac:dyDescent="0.25">
      <c r="B122" s="18" t="s">
        <v>25</v>
      </c>
      <c r="C122" s="13"/>
      <c r="D122" s="3"/>
      <c r="E122" s="9">
        <v>54000</v>
      </c>
      <c r="G122" s="18" t="s">
        <v>25</v>
      </c>
      <c r="H122" s="13"/>
      <c r="I122" s="3"/>
      <c r="J122" s="9">
        <v>54000</v>
      </c>
      <c r="L122" s="18" t="s">
        <v>25</v>
      </c>
      <c r="M122" s="13"/>
      <c r="N122" s="3"/>
      <c r="O122" s="9">
        <v>54000</v>
      </c>
      <c r="Q122" s="18" t="s">
        <v>25</v>
      </c>
      <c r="R122" s="13"/>
      <c r="S122" s="3"/>
      <c r="T122" s="9">
        <v>54000</v>
      </c>
    </row>
    <row r="123" spans="2:20" x14ac:dyDescent="0.25">
      <c r="B123" s="18" t="s">
        <v>26</v>
      </c>
      <c r="C123" s="13"/>
      <c r="D123" s="3"/>
      <c r="E123" s="9">
        <v>45000</v>
      </c>
      <c r="G123" s="18" t="s">
        <v>26</v>
      </c>
      <c r="H123" s="13"/>
      <c r="I123" s="3"/>
      <c r="J123" s="9">
        <v>45000</v>
      </c>
      <c r="L123" s="18" t="s">
        <v>26</v>
      </c>
      <c r="M123" s="13"/>
      <c r="N123" s="3"/>
      <c r="O123" s="9">
        <v>45000</v>
      </c>
      <c r="Q123" s="18" t="s">
        <v>26</v>
      </c>
      <c r="R123" s="13"/>
      <c r="S123" s="3"/>
      <c r="T123" s="9">
        <v>45000</v>
      </c>
    </row>
    <row r="124" spans="2:20" x14ac:dyDescent="0.25">
      <c r="B124" s="18" t="s">
        <v>15</v>
      </c>
      <c r="C124" s="13"/>
      <c r="D124" s="3"/>
      <c r="E124" s="9">
        <v>4000</v>
      </c>
      <c r="G124" s="18" t="s">
        <v>15</v>
      </c>
      <c r="H124" s="13"/>
      <c r="I124" s="3"/>
      <c r="J124" s="9">
        <v>8000</v>
      </c>
      <c r="L124" s="18" t="s">
        <v>15</v>
      </c>
      <c r="M124" s="13"/>
      <c r="N124" s="3"/>
      <c r="O124" s="9">
        <v>8000</v>
      </c>
      <c r="Q124" s="18" t="s">
        <v>15</v>
      </c>
      <c r="R124" s="13"/>
      <c r="S124" s="3"/>
      <c r="T124" s="9">
        <v>52658</v>
      </c>
    </row>
    <row r="125" spans="2:20" x14ac:dyDescent="0.25">
      <c r="B125" s="12" t="s">
        <v>16</v>
      </c>
      <c r="C125" s="13"/>
      <c r="D125" s="3"/>
      <c r="E125" s="9">
        <v>180000</v>
      </c>
      <c r="G125" s="12" t="s">
        <v>16</v>
      </c>
      <c r="H125" s="13"/>
      <c r="I125" s="3"/>
      <c r="J125" s="9"/>
      <c r="L125" s="12" t="s">
        <v>16</v>
      </c>
      <c r="M125" s="13"/>
      <c r="N125" s="3"/>
      <c r="O125" s="9"/>
      <c r="Q125" s="12" t="s">
        <v>16</v>
      </c>
      <c r="R125" s="13"/>
      <c r="S125" s="3"/>
      <c r="T125" s="9">
        <v>29376</v>
      </c>
    </row>
    <row r="126" spans="2:20" x14ac:dyDescent="0.25">
      <c r="B126" s="12" t="s">
        <v>17</v>
      </c>
      <c r="C126" s="13"/>
      <c r="D126" s="3"/>
      <c r="E126" s="9">
        <v>52500</v>
      </c>
      <c r="G126" s="12" t="s">
        <v>17</v>
      </c>
      <c r="H126" s="13"/>
      <c r="I126" s="3"/>
      <c r="J126" s="9"/>
      <c r="L126" s="12" t="s">
        <v>17</v>
      </c>
      <c r="M126" s="13"/>
      <c r="N126" s="3"/>
      <c r="O126" s="9"/>
      <c r="Q126" s="12" t="s">
        <v>17</v>
      </c>
      <c r="R126" s="13"/>
      <c r="S126" s="3"/>
      <c r="T126" s="9"/>
    </row>
    <row r="127" spans="2:20" x14ac:dyDescent="0.25">
      <c r="B127" s="12" t="s">
        <v>18</v>
      </c>
      <c r="C127" s="13"/>
      <c r="D127" s="3"/>
      <c r="E127" s="9">
        <v>94600</v>
      </c>
      <c r="G127" s="12" t="s">
        <v>18</v>
      </c>
      <c r="H127" s="13"/>
      <c r="I127" s="3"/>
      <c r="J127" s="9">
        <v>72000</v>
      </c>
      <c r="L127" s="12" t="s">
        <v>18</v>
      </c>
      <c r="M127" s="13"/>
      <c r="N127" s="3"/>
      <c r="O127" s="9"/>
      <c r="Q127" s="12" t="s">
        <v>18</v>
      </c>
      <c r="R127" s="13"/>
      <c r="S127" s="3"/>
      <c r="T127" s="9">
        <v>13000</v>
      </c>
    </row>
    <row r="128" spans="2:20" x14ac:dyDescent="0.25">
      <c r="B128" s="12" t="s">
        <v>19</v>
      </c>
      <c r="C128" s="13"/>
      <c r="D128" s="3"/>
      <c r="G128" s="12" t="s">
        <v>19</v>
      </c>
      <c r="H128" s="13"/>
      <c r="I128" s="3"/>
      <c r="L128" s="12" t="s">
        <v>19</v>
      </c>
      <c r="M128" s="13"/>
      <c r="N128" s="3"/>
      <c r="Q128" s="12" t="s">
        <v>19</v>
      </c>
      <c r="R128" s="13"/>
      <c r="S128" s="3"/>
    </row>
    <row r="129" spans="2:21" x14ac:dyDescent="0.25">
      <c r="B129" s="12" t="s">
        <v>20</v>
      </c>
      <c r="C129" s="13"/>
      <c r="D129" s="3"/>
      <c r="E129" s="9"/>
      <c r="G129" s="12" t="s">
        <v>20</v>
      </c>
      <c r="H129" s="13"/>
      <c r="I129" s="3"/>
      <c r="J129" s="9"/>
      <c r="L129" s="12" t="s">
        <v>20</v>
      </c>
      <c r="M129" s="13"/>
      <c r="N129" s="3"/>
      <c r="O129" s="9"/>
      <c r="Q129" s="12" t="s">
        <v>20</v>
      </c>
      <c r="R129" s="13"/>
      <c r="S129" s="3"/>
      <c r="T129" s="9"/>
    </row>
    <row r="130" spans="2:21" x14ac:dyDescent="0.25">
      <c r="B130" s="12" t="s">
        <v>21</v>
      </c>
      <c r="C130" s="13"/>
      <c r="D130" s="3"/>
      <c r="E130" s="9"/>
      <c r="G130" s="12" t="s">
        <v>21</v>
      </c>
      <c r="H130" s="13"/>
      <c r="I130" s="3"/>
      <c r="J130" s="9"/>
      <c r="L130" s="12" t="s">
        <v>21</v>
      </c>
      <c r="M130" s="13"/>
      <c r="N130" s="3"/>
      <c r="O130" s="9"/>
      <c r="Q130" s="12" t="s">
        <v>21</v>
      </c>
      <c r="R130" s="13"/>
      <c r="S130" s="3"/>
      <c r="T130" s="9"/>
    </row>
    <row r="131" spans="2:21" x14ac:dyDescent="0.25">
      <c r="B131" s="12" t="s">
        <v>22</v>
      </c>
      <c r="C131" s="13"/>
      <c r="D131" s="3"/>
      <c r="E131" s="9"/>
      <c r="G131" s="12" t="s">
        <v>22</v>
      </c>
      <c r="H131" s="13"/>
      <c r="I131" s="3"/>
      <c r="J131" s="9"/>
      <c r="L131" s="12" t="s">
        <v>22</v>
      </c>
      <c r="M131" s="13"/>
      <c r="N131" s="3"/>
      <c r="O131" s="9"/>
      <c r="Q131" s="12" t="s">
        <v>22</v>
      </c>
      <c r="R131" s="13"/>
      <c r="S131" s="3"/>
      <c r="T131" s="9"/>
    </row>
    <row r="132" spans="2:21" x14ac:dyDescent="0.25">
      <c r="B132" s="12" t="s">
        <v>23</v>
      </c>
      <c r="C132" s="13"/>
      <c r="D132" s="3"/>
      <c r="E132" s="9"/>
      <c r="G132" s="12" t="s">
        <v>23</v>
      </c>
      <c r="H132" s="13"/>
      <c r="I132" s="3"/>
      <c r="J132" s="9"/>
      <c r="L132" s="12" t="s">
        <v>23</v>
      </c>
      <c r="M132" s="13"/>
      <c r="N132" s="3"/>
      <c r="O132" s="9"/>
      <c r="Q132" s="12" t="s">
        <v>23</v>
      </c>
      <c r="R132" s="13"/>
      <c r="S132" s="3"/>
      <c r="T132" s="9"/>
    </row>
    <row r="133" spans="2:21" x14ac:dyDescent="0.25">
      <c r="B133" s="12" t="s">
        <v>12</v>
      </c>
      <c r="C133" s="13"/>
      <c r="D133" s="3"/>
      <c r="E133" s="9">
        <v>25100</v>
      </c>
      <c r="G133" s="12" t="s">
        <v>12</v>
      </c>
      <c r="H133" s="13"/>
      <c r="I133" s="3"/>
      <c r="J133" s="9"/>
      <c r="L133" s="12" t="s">
        <v>12</v>
      </c>
      <c r="M133" s="13"/>
      <c r="N133" s="3"/>
      <c r="O133" s="9"/>
      <c r="Q133" s="12" t="s">
        <v>12</v>
      </c>
      <c r="R133" s="13"/>
      <c r="S133" s="3"/>
      <c r="T133" s="9"/>
    </row>
    <row r="134" spans="2:21" x14ac:dyDescent="0.25">
      <c r="B134" s="12" t="s">
        <v>13</v>
      </c>
      <c r="C134" s="13"/>
      <c r="D134" s="3"/>
      <c r="E134" s="9"/>
      <c r="G134" s="12" t="s">
        <v>13</v>
      </c>
      <c r="H134" s="13"/>
      <c r="I134" s="3"/>
      <c r="J134" s="9"/>
      <c r="L134" s="12" t="s">
        <v>13</v>
      </c>
      <c r="M134" s="13"/>
      <c r="N134" s="3"/>
      <c r="O134" s="9">
        <v>20000</v>
      </c>
      <c r="Q134" s="12" t="s">
        <v>13</v>
      </c>
      <c r="R134" s="13"/>
      <c r="S134" s="3"/>
      <c r="T134" s="9"/>
    </row>
    <row r="135" spans="2:21" x14ac:dyDescent="0.25">
      <c r="B135" s="12" t="s">
        <v>14</v>
      </c>
      <c r="C135" s="13"/>
      <c r="D135" s="3"/>
      <c r="E135" s="9"/>
      <c r="G135" s="12" t="s">
        <v>14</v>
      </c>
      <c r="H135" s="13"/>
      <c r="I135" s="3"/>
      <c r="J135" s="9"/>
      <c r="L135" s="12" t="s">
        <v>14</v>
      </c>
      <c r="M135" s="13"/>
      <c r="N135" s="3"/>
      <c r="O135" s="9"/>
      <c r="Q135" s="12" t="s">
        <v>14</v>
      </c>
      <c r="R135" s="13"/>
      <c r="S135" s="3"/>
      <c r="T135" s="9"/>
    </row>
    <row r="136" spans="2:21" x14ac:dyDescent="0.25">
      <c r="B136" s="12" t="s">
        <v>102</v>
      </c>
      <c r="C136" s="13"/>
      <c r="D136" s="3"/>
      <c r="E136" s="9"/>
      <c r="G136" s="12" t="s">
        <v>102</v>
      </c>
      <c r="H136" s="13"/>
      <c r="I136" s="3"/>
      <c r="J136" s="9"/>
      <c r="L136" s="12" t="s">
        <v>102</v>
      </c>
      <c r="M136" s="13"/>
      <c r="N136" s="3"/>
      <c r="O136" s="9"/>
      <c r="Q136" s="12" t="s">
        <v>102</v>
      </c>
      <c r="R136" s="13"/>
      <c r="S136" s="3"/>
      <c r="T136" s="9"/>
    </row>
    <row r="137" spans="2:21" x14ac:dyDescent="0.25">
      <c r="B137" s="12" t="s">
        <v>31</v>
      </c>
      <c r="C137" s="13"/>
      <c r="D137" s="3"/>
      <c r="E137" s="9"/>
      <c r="G137" s="12" t="s">
        <v>31</v>
      </c>
      <c r="H137" s="13"/>
      <c r="I137" s="3" t="s">
        <v>127</v>
      </c>
      <c r="J137" s="9">
        <v>44500</v>
      </c>
      <c r="L137" s="12" t="s">
        <v>31</v>
      </c>
      <c r="M137" s="13"/>
      <c r="N137" s="3" t="s">
        <v>60</v>
      </c>
      <c r="O137" s="9">
        <v>19500</v>
      </c>
      <c r="Q137" s="12" t="s">
        <v>31</v>
      </c>
      <c r="R137" s="13"/>
      <c r="S137" s="3"/>
      <c r="T137" s="9"/>
    </row>
    <row r="138" spans="2:21" x14ac:dyDescent="0.25">
      <c r="B138" s="12" t="s">
        <v>32</v>
      </c>
      <c r="C138" s="13"/>
      <c r="D138" s="3"/>
      <c r="E138" s="9"/>
      <c r="G138" s="12" t="s">
        <v>32</v>
      </c>
      <c r="H138" s="13"/>
      <c r="I138" s="3"/>
      <c r="J138" s="9"/>
      <c r="L138" s="12" t="s">
        <v>32</v>
      </c>
      <c r="M138" s="13"/>
      <c r="N138" s="3"/>
      <c r="O138" s="9"/>
      <c r="Q138" s="12" t="s">
        <v>32</v>
      </c>
      <c r="R138" s="13"/>
      <c r="S138" s="3" t="s">
        <v>132</v>
      </c>
      <c r="T138" s="9">
        <v>287600</v>
      </c>
    </row>
    <row r="139" spans="2:21" x14ac:dyDescent="0.25">
      <c r="B139" s="14"/>
      <c r="C139" s="15"/>
      <c r="D139" s="3"/>
      <c r="E139" s="3"/>
      <c r="G139" s="14"/>
      <c r="H139" s="15"/>
      <c r="I139" s="3"/>
      <c r="J139" s="3"/>
      <c r="L139" s="14"/>
      <c r="M139" s="15"/>
      <c r="N139" s="3"/>
      <c r="O139" s="3"/>
      <c r="Q139" s="14"/>
      <c r="R139" s="15"/>
      <c r="S139" s="3"/>
      <c r="T139" s="3"/>
    </row>
    <row r="140" spans="2:21" ht="15.75" thickBot="1" x14ac:dyDescent="0.3">
      <c r="B140" s="16" t="s">
        <v>28</v>
      </c>
      <c r="C140" s="17"/>
      <c r="D140" s="10">
        <f t="shared" ref="D140" si="33">SUM(D108:D118)</f>
        <v>305050</v>
      </c>
      <c r="E140" s="4">
        <f t="shared" ref="E140" si="34">SUM(E121:E138)</f>
        <v>466200</v>
      </c>
      <c r="G140" s="16" t="s">
        <v>28</v>
      </c>
      <c r="H140" s="17"/>
      <c r="I140" s="10">
        <f t="shared" ref="I140" si="35">SUM(I108:I118)</f>
        <v>347800</v>
      </c>
      <c r="J140" s="4">
        <f t="shared" ref="J140" si="36">SUM(J121:J138)</f>
        <v>228500</v>
      </c>
      <c r="L140" s="16" t="s">
        <v>28</v>
      </c>
      <c r="M140" s="17"/>
      <c r="N140" s="10">
        <f t="shared" ref="N140" si="37">SUM(N108:N118)</f>
        <v>350600</v>
      </c>
      <c r="O140" s="4">
        <f t="shared" ref="O140" si="38">SUM(O121:O138)</f>
        <v>153500</v>
      </c>
      <c r="Q140" s="16" t="s">
        <v>28</v>
      </c>
      <c r="R140" s="17"/>
      <c r="S140" s="10">
        <f t="shared" ref="S140" si="39">SUM(S108:S118)</f>
        <v>220200</v>
      </c>
      <c r="T140" s="4">
        <f t="shared" ref="T140" si="40">SUM(T121:T138)</f>
        <v>485634</v>
      </c>
    </row>
    <row r="141" spans="2:21" ht="16.5" thickTop="1" thickBot="1" x14ac:dyDescent="0.3">
      <c r="E141" t="s">
        <v>28</v>
      </c>
      <c r="F141" s="11">
        <f t="shared" ref="F141" si="41">D140-E140</f>
        <v>-161150</v>
      </c>
      <c r="J141" t="s">
        <v>28</v>
      </c>
      <c r="K141" s="11">
        <f t="shared" ref="K141" si="42">I140-J140</f>
        <v>119300</v>
      </c>
      <c r="O141" t="s">
        <v>28</v>
      </c>
      <c r="P141" s="11">
        <f t="shared" ref="P141" si="43">N140-O140</f>
        <v>197100</v>
      </c>
      <c r="T141" t="s">
        <v>28</v>
      </c>
      <c r="U141" s="11">
        <f t="shared" ref="U141" si="44">S140-T140</f>
        <v>-265434</v>
      </c>
    </row>
    <row r="142" spans="2:21" ht="15.75" thickBot="1" x14ac:dyDescent="0.3">
      <c r="B142" s="48">
        <v>45009</v>
      </c>
      <c r="C142" s="49"/>
      <c r="D142" s="49"/>
      <c r="E142" s="50"/>
      <c r="F142" s="6"/>
      <c r="G142" s="48">
        <v>45010</v>
      </c>
      <c r="H142" s="49"/>
      <c r="I142" s="49"/>
      <c r="J142" s="50"/>
      <c r="K142" s="6"/>
      <c r="L142" s="48">
        <v>45011</v>
      </c>
      <c r="M142" s="49"/>
      <c r="N142" s="49"/>
      <c r="O142" s="50"/>
      <c r="P142" s="6"/>
      <c r="Q142" s="48">
        <v>45012</v>
      </c>
      <c r="R142" s="49"/>
      <c r="S142" s="49"/>
      <c r="T142" s="50"/>
      <c r="U142" s="6"/>
    </row>
    <row r="143" spans="2:21" ht="15.75" thickTop="1" x14ac:dyDescent="0.25">
      <c r="B143" s="19" t="s">
        <v>0</v>
      </c>
      <c r="C143" s="20"/>
      <c r="D143" s="7">
        <v>35700</v>
      </c>
      <c r="E143" s="2"/>
      <c r="G143" s="19" t="s">
        <v>0</v>
      </c>
      <c r="H143" s="20"/>
      <c r="I143" s="7">
        <v>35000</v>
      </c>
      <c r="J143" s="2"/>
      <c r="L143" s="19" t="s">
        <v>0</v>
      </c>
      <c r="M143" s="20"/>
      <c r="N143" s="7">
        <v>41300</v>
      </c>
      <c r="O143" s="2"/>
      <c r="Q143" s="19" t="s">
        <v>0</v>
      </c>
      <c r="R143" s="20"/>
      <c r="S143" s="7">
        <v>44100</v>
      </c>
      <c r="T143" s="2"/>
    </row>
    <row r="144" spans="2:21" x14ac:dyDescent="0.25">
      <c r="B144" s="12" t="s">
        <v>1</v>
      </c>
      <c r="C144" s="13"/>
      <c r="D144" s="8">
        <v>26000</v>
      </c>
      <c r="E144" s="3"/>
      <c r="G144" s="12" t="s">
        <v>1</v>
      </c>
      <c r="H144" s="13"/>
      <c r="I144" s="8">
        <v>14000</v>
      </c>
      <c r="J144" s="3"/>
      <c r="L144" s="12" t="s">
        <v>1</v>
      </c>
      <c r="M144" s="13"/>
      <c r="N144" s="8">
        <v>24000</v>
      </c>
      <c r="O144" s="3"/>
      <c r="Q144" s="12" t="s">
        <v>1</v>
      </c>
      <c r="R144" s="13"/>
      <c r="S144" s="8">
        <v>23350</v>
      </c>
      <c r="T144" s="3"/>
    </row>
    <row r="145" spans="2:20" x14ac:dyDescent="0.25">
      <c r="B145" s="12" t="s">
        <v>2</v>
      </c>
      <c r="C145" s="13"/>
      <c r="D145" s="8">
        <v>74000</v>
      </c>
      <c r="E145" s="3"/>
      <c r="G145" s="12" t="s">
        <v>2</v>
      </c>
      <c r="H145" s="13"/>
      <c r="I145" s="8">
        <v>75200</v>
      </c>
      <c r="J145" s="3"/>
      <c r="L145" s="12" t="s">
        <v>2</v>
      </c>
      <c r="M145" s="13"/>
      <c r="N145" s="8">
        <v>92000</v>
      </c>
      <c r="O145" s="3"/>
      <c r="Q145" s="12" t="s">
        <v>2</v>
      </c>
      <c r="R145" s="13"/>
      <c r="S145" s="8">
        <v>98000</v>
      </c>
      <c r="T145" s="3"/>
    </row>
    <row r="146" spans="2:20" x14ac:dyDescent="0.25">
      <c r="B146" s="12" t="s">
        <v>3</v>
      </c>
      <c r="C146" s="13"/>
      <c r="D146" s="8">
        <v>5000</v>
      </c>
      <c r="E146" s="3"/>
      <c r="G146" s="12" t="s">
        <v>3</v>
      </c>
      <c r="H146" s="13"/>
      <c r="I146" s="8">
        <v>5000</v>
      </c>
      <c r="J146" s="3"/>
      <c r="L146" s="12" t="s">
        <v>3</v>
      </c>
      <c r="M146" s="13"/>
      <c r="N146" s="8">
        <v>15100</v>
      </c>
      <c r="O146" s="3"/>
      <c r="Q146" s="12" t="s">
        <v>3</v>
      </c>
      <c r="R146" s="13"/>
      <c r="S146" s="8">
        <v>10300</v>
      </c>
      <c r="T146" s="3"/>
    </row>
    <row r="147" spans="2:20" x14ac:dyDescent="0.25">
      <c r="B147" s="12" t="s">
        <v>4</v>
      </c>
      <c r="C147" s="13"/>
      <c r="D147" s="8">
        <v>38000</v>
      </c>
      <c r="E147" s="3"/>
      <c r="G147" s="12" t="s">
        <v>4</v>
      </c>
      <c r="H147" s="13"/>
      <c r="I147" s="8">
        <v>58400</v>
      </c>
      <c r="J147" s="3"/>
      <c r="L147" s="12" t="s">
        <v>4</v>
      </c>
      <c r="M147" s="13"/>
      <c r="N147" s="8">
        <v>46000</v>
      </c>
      <c r="O147" s="3"/>
      <c r="Q147" s="12" t="s">
        <v>4</v>
      </c>
      <c r="R147" s="13"/>
      <c r="S147" s="8">
        <v>51200</v>
      </c>
      <c r="T147" s="3"/>
    </row>
    <row r="148" spans="2:20" x14ac:dyDescent="0.25">
      <c r="B148" s="12" t="s">
        <v>5</v>
      </c>
      <c r="C148" s="13"/>
      <c r="D148" s="8">
        <v>2700</v>
      </c>
      <c r="E148" s="3"/>
      <c r="G148" s="12" t="s">
        <v>5</v>
      </c>
      <c r="H148" s="13"/>
      <c r="I148" s="8">
        <v>2000</v>
      </c>
      <c r="J148" s="3"/>
      <c r="L148" s="12" t="s">
        <v>5</v>
      </c>
      <c r="M148" s="13"/>
      <c r="N148" s="8">
        <v>4200</v>
      </c>
      <c r="O148" s="3"/>
      <c r="Q148" s="12" t="s">
        <v>5</v>
      </c>
      <c r="R148" s="13"/>
      <c r="S148" s="8">
        <v>1700</v>
      </c>
      <c r="T148" s="3"/>
    </row>
    <row r="149" spans="2:20" x14ac:dyDescent="0.25">
      <c r="B149" s="12" t="s">
        <v>6</v>
      </c>
      <c r="C149" s="13"/>
      <c r="D149" s="8"/>
      <c r="E149" s="3"/>
      <c r="G149" s="12" t="s">
        <v>6</v>
      </c>
      <c r="H149" s="13"/>
      <c r="I149" s="8">
        <v>11100</v>
      </c>
      <c r="J149" s="3"/>
      <c r="L149" s="12" t="s">
        <v>6</v>
      </c>
      <c r="M149" s="13"/>
      <c r="N149" s="8">
        <v>2000</v>
      </c>
      <c r="O149" s="3"/>
      <c r="Q149" s="12" t="s">
        <v>6</v>
      </c>
      <c r="R149" s="13"/>
      <c r="S149" s="8">
        <v>1500</v>
      </c>
      <c r="T149" s="3"/>
    </row>
    <row r="150" spans="2:20" x14ac:dyDescent="0.25">
      <c r="B150" s="12" t="s">
        <v>7</v>
      </c>
      <c r="C150" s="13"/>
      <c r="D150" s="8">
        <v>35000</v>
      </c>
      <c r="E150" s="3"/>
      <c r="G150" s="12" t="s">
        <v>7</v>
      </c>
      <c r="H150" s="13"/>
      <c r="I150" s="8">
        <v>65000</v>
      </c>
      <c r="J150" s="3"/>
      <c r="L150" s="12" t="s">
        <v>7</v>
      </c>
      <c r="M150" s="13"/>
      <c r="N150" s="8">
        <v>42000</v>
      </c>
      <c r="O150" s="3"/>
      <c r="Q150" s="12" t="s">
        <v>7</v>
      </c>
      <c r="R150" s="13"/>
      <c r="S150" s="8">
        <v>30000</v>
      </c>
      <c r="T150" s="3"/>
    </row>
    <row r="151" spans="2:20" x14ac:dyDescent="0.25">
      <c r="B151" s="12" t="s">
        <v>8</v>
      </c>
      <c r="C151" s="13"/>
      <c r="D151">
        <v>34500</v>
      </c>
      <c r="E151" s="8"/>
      <c r="G151" s="12" t="s">
        <v>8</v>
      </c>
      <c r="H151" s="13"/>
      <c r="I151">
        <v>5000</v>
      </c>
      <c r="J151" s="8"/>
      <c r="L151" s="12" t="s">
        <v>8</v>
      </c>
      <c r="M151" s="13"/>
      <c r="O151" s="8"/>
      <c r="Q151" s="12" t="s">
        <v>8</v>
      </c>
      <c r="R151" s="13"/>
      <c r="T151" s="8"/>
    </row>
    <row r="152" spans="2:20" x14ac:dyDescent="0.25">
      <c r="B152" s="12" t="s">
        <v>9</v>
      </c>
      <c r="C152" s="13"/>
      <c r="D152" s="8"/>
      <c r="E152" s="3"/>
      <c r="G152" s="12" t="s">
        <v>9</v>
      </c>
      <c r="H152" s="13"/>
      <c r="I152" s="8"/>
      <c r="J152" s="3"/>
      <c r="L152" s="12" t="s">
        <v>9</v>
      </c>
      <c r="M152" s="13"/>
      <c r="N152" s="8"/>
      <c r="O152" s="3"/>
      <c r="Q152" s="12" t="s">
        <v>9</v>
      </c>
      <c r="R152" s="13"/>
      <c r="S152" s="8"/>
      <c r="T152" s="3"/>
    </row>
    <row r="153" spans="2:20" x14ac:dyDescent="0.25">
      <c r="B153" s="12" t="s">
        <v>35</v>
      </c>
      <c r="C153" s="13"/>
      <c r="D153" s="8">
        <v>7300</v>
      </c>
      <c r="E153" s="3"/>
      <c r="G153" s="12" t="s">
        <v>35</v>
      </c>
      <c r="H153" s="13"/>
      <c r="I153" s="8">
        <v>3100</v>
      </c>
      <c r="J153" s="3"/>
      <c r="L153" s="12" t="s">
        <v>35</v>
      </c>
      <c r="M153" s="13"/>
      <c r="N153" s="8">
        <v>13000</v>
      </c>
      <c r="O153" s="3"/>
      <c r="Q153" s="12" t="s">
        <v>35</v>
      </c>
      <c r="R153" s="13"/>
      <c r="S153" s="8">
        <v>5200</v>
      </c>
      <c r="T153" s="3"/>
    </row>
    <row r="154" spans="2:20" x14ac:dyDescent="0.25">
      <c r="B154" s="12"/>
      <c r="C154" s="13"/>
      <c r="D154" s="3" t="s">
        <v>33</v>
      </c>
      <c r="E154" s="3" t="s">
        <v>34</v>
      </c>
      <c r="G154" s="12"/>
      <c r="H154" s="13"/>
      <c r="I154" s="3" t="s">
        <v>33</v>
      </c>
      <c r="J154" s="3" t="s">
        <v>34</v>
      </c>
      <c r="L154" s="12"/>
      <c r="M154" s="13"/>
      <c r="N154" s="3" t="s">
        <v>33</v>
      </c>
      <c r="O154" s="3" t="s">
        <v>34</v>
      </c>
      <c r="Q154" s="12"/>
      <c r="R154" s="13"/>
      <c r="S154" s="3" t="s">
        <v>33</v>
      </c>
      <c r="T154" s="3" t="s">
        <v>34</v>
      </c>
    </row>
    <row r="155" spans="2:20" x14ac:dyDescent="0.25">
      <c r="B155" s="12" t="s">
        <v>11</v>
      </c>
      <c r="C155" s="13"/>
      <c r="D155" s="3">
        <v>3900</v>
      </c>
      <c r="E155" s="9"/>
      <c r="G155" s="12" t="s">
        <v>11</v>
      </c>
      <c r="H155" s="13"/>
      <c r="I155" s="3">
        <v>1000</v>
      </c>
      <c r="J155" s="9"/>
      <c r="L155" s="12" t="s">
        <v>11</v>
      </c>
      <c r="M155" s="13"/>
      <c r="N155" s="3">
        <v>1700</v>
      </c>
      <c r="O155" s="9"/>
      <c r="Q155" s="12" t="s">
        <v>11</v>
      </c>
      <c r="R155" s="13"/>
      <c r="S155" s="3"/>
      <c r="T155" s="9"/>
    </row>
    <row r="156" spans="2:20" x14ac:dyDescent="0.25">
      <c r="B156" s="18" t="s">
        <v>24</v>
      </c>
      <c r="C156" s="13"/>
      <c r="D156" s="3"/>
      <c r="E156" s="9">
        <v>4000</v>
      </c>
      <c r="G156" s="18" t="s">
        <v>24</v>
      </c>
      <c r="H156" s="13"/>
      <c r="I156" s="3"/>
      <c r="J156" s="9">
        <v>5000</v>
      </c>
      <c r="L156" s="18" t="s">
        <v>24</v>
      </c>
      <c r="M156" s="13"/>
      <c r="N156" s="3"/>
      <c r="O156" s="9">
        <v>11000</v>
      </c>
      <c r="Q156" s="18" t="s">
        <v>24</v>
      </c>
      <c r="R156" s="13"/>
      <c r="S156" s="3"/>
      <c r="T156" s="9">
        <v>5000</v>
      </c>
    </row>
    <row r="157" spans="2:20" x14ac:dyDescent="0.25">
      <c r="B157" s="18" t="s">
        <v>25</v>
      </c>
      <c r="C157" s="13"/>
      <c r="D157" s="3"/>
      <c r="E157" s="9">
        <v>57000</v>
      </c>
      <c r="G157" s="18" t="s">
        <v>25</v>
      </c>
      <c r="H157" s="13"/>
      <c r="I157" s="3"/>
      <c r="J157" s="9">
        <v>57000</v>
      </c>
      <c r="L157" s="18" t="s">
        <v>25</v>
      </c>
      <c r="M157" s="13"/>
      <c r="N157" s="3"/>
      <c r="O157" s="9">
        <v>57000</v>
      </c>
      <c r="Q157" s="18" t="s">
        <v>25</v>
      </c>
      <c r="R157" s="13"/>
      <c r="S157" s="3"/>
      <c r="T157" s="9">
        <v>57000</v>
      </c>
    </row>
    <row r="158" spans="2:20" x14ac:dyDescent="0.25">
      <c r="B158" s="18" t="s">
        <v>26</v>
      </c>
      <c r="C158" s="13"/>
      <c r="D158" s="3"/>
      <c r="E158" s="9">
        <v>8000</v>
      </c>
      <c r="G158" s="18" t="s">
        <v>26</v>
      </c>
      <c r="H158" s="13"/>
      <c r="I158" s="3"/>
      <c r="J158" s="9">
        <v>8000</v>
      </c>
      <c r="L158" s="18" t="s">
        <v>26</v>
      </c>
      <c r="M158" s="13"/>
      <c r="N158" s="3"/>
      <c r="O158" s="9">
        <v>47000</v>
      </c>
      <c r="Q158" s="18" t="s">
        <v>26</v>
      </c>
      <c r="R158" s="13"/>
      <c r="S158" s="3"/>
      <c r="T158" s="9">
        <v>47000</v>
      </c>
    </row>
    <row r="159" spans="2:20" x14ac:dyDescent="0.25">
      <c r="B159" s="18" t="s">
        <v>15</v>
      </c>
      <c r="C159" s="13"/>
      <c r="D159" s="3"/>
      <c r="E159" s="9"/>
      <c r="G159" s="18" t="s">
        <v>15</v>
      </c>
      <c r="H159" s="13"/>
      <c r="I159" s="3"/>
      <c r="J159" s="9"/>
      <c r="L159" s="18" t="s">
        <v>15</v>
      </c>
      <c r="M159" s="13"/>
      <c r="N159" s="3"/>
      <c r="O159" s="9">
        <v>4000</v>
      </c>
      <c r="Q159" s="18" t="s">
        <v>15</v>
      </c>
      <c r="R159" s="13"/>
      <c r="S159" s="3"/>
      <c r="T159" s="9">
        <v>8000</v>
      </c>
    </row>
    <row r="160" spans="2:20" x14ac:dyDescent="0.25">
      <c r="B160" s="12" t="s">
        <v>16</v>
      </c>
      <c r="C160" s="13"/>
      <c r="D160" s="3"/>
      <c r="E160" s="9"/>
      <c r="G160" s="12" t="s">
        <v>16</v>
      </c>
      <c r="H160" s="13"/>
      <c r="I160" s="3"/>
      <c r="J160" s="9"/>
      <c r="L160" s="12" t="s">
        <v>16</v>
      </c>
      <c r="M160" s="13"/>
      <c r="N160" s="3"/>
      <c r="O160" s="9"/>
      <c r="Q160" s="12" t="s">
        <v>16</v>
      </c>
      <c r="R160" s="13"/>
      <c r="S160" s="3"/>
      <c r="T160" s="9"/>
    </row>
    <row r="161" spans="2:21" x14ac:dyDescent="0.25">
      <c r="B161" s="12" t="s">
        <v>17</v>
      </c>
      <c r="C161" s="13"/>
      <c r="D161" s="3"/>
      <c r="E161" s="9"/>
      <c r="G161" s="12" t="s">
        <v>17</v>
      </c>
      <c r="H161" s="13"/>
      <c r="I161" s="3"/>
      <c r="J161" s="9"/>
      <c r="L161" s="12" t="s">
        <v>17</v>
      </c>
      <c r="M161" s="13"/>
      <c r="N161" s="3"/>
      <c r="O161" s="9">
        <v>102000</v>
      </c>
      <c r="Q161" s="12" t="s">
        <v>17</v>
      </c>
      <c r="R161" s="13"/>
      <c r="S161" s="3"/>
      <c r="T161" s="9"/>
    </row>
    <row r="162" spans="2:21" x14ac:dyDescent="0.25">
      <c r="B162" s="12" t="s">
        <v>18</v>
      </c>
      <c r="C162" s="13"/>
      <c r="D162" s="3"/>
      <c r="E162" s="9"/>
      <c r="G162" s="12" t="s">
        <v>18</v>
      </c>
      <c r="H162" s="13"/>
      <c r="I162" s="3"/>
      <c r="J162" s="9"/>
      <c r="L162" s="12" t="s">
        <v>18</v>
      </c>
      <c r="M162" s="13"/>
      <c r="N162" s="3"/>
      <c r="O162" s="9">
        <v>62250</v>
      </c>
      <c r="Q162" s="12" t="s">
        <v>18</v>
      </c>
      <c r="R162" s="13"/>
      <c r="S162" s="3"/>
      <c r="T162" s="9">
        <v>60000</v>
      </c>
    </row>
    <row r="163" spans="2:21" x14ac:dyDescent="0.25">
      <c r="B163" s="12" t="s">
        <v>19</v>
      </c>
      <c r="C163" s="13"/>
      <c r="D163" s="3"/>
      <c r="G163" s="12" t="s">
        <v>19</v>
      </c>
      <c r="H163" s="13"/>
      <c r="I163" s="3"/>
      <c r="L163" s="12" t="s">
        <v>19</v>
      </c>
      <c r="M163" s="13"/>
      <c r="N163" s="3"/>
      <c r="Q163" s="12" t="s">
        <v>19</v>
      </c>
      <c r="R163" s="13"/>
      <c r="S163" s="3"/>
    </row>
    <row r="164" spans="2:21" x14ac:dyDescent="0.25">
      <c r="B164" s="12" t="s">
        <v>20</v>
      </c>
      <c r="C164" s="13"/>
      <c r="D164" s="3"/>
      <c r="E164" s="9"/>
      <c r="G164" s="12" t="s">
        <v>20</v>
      </c>
      <c r="H164" s="13"/>
      <c r="I164" s="3"/>
      <c r="J164" s="9">
        <v>66600</v>
      </c>
      <c r="L164" s="12" t="s">
        <v>20</v>
      </c>
      <c r="M164" s="13"/>
      <c r="N164" s="3"/>
      <c r="O164" s="9"/>
      <c r="Q164" s="12" t="s">
        <v>20</v>
      </c>
      <c r="R164" s="13"/>
      <c r="S164" s="3"/>
      <c r="T164" s="9"/>
    </row>
    <row r="165" spans="2:21" x14ac:dyDescent="0.25">
      <c r="B165" s="12" t="s">
        <v>21</v>
      </c>
      <c r="C165" s="13"/>
      <c r="D165" s="3"/>
      <c r="E165" s="9"/>
      <c r="G165" s="12" t="s">
        <v>21</v>
      </c>
      <c r="H165" s="13"/>
      <c r="I165" s="3"/>
      <c r="J165" s="9"/>
      <c r="L165" s="12" t="s">
        <v>21</v>
      </c>
      <c r="M165" s="13"/>
      <c r="N165" s="3"/>
      <c r="O165" s="9">
        <v>29600</v>
      </c>
      <c r="Q165" s="12" t="s">
        <v>21</v>
      </c>
      <c r="R165" s="13"/>
      <c r="S165" s="3"/>
      <c r="T165" s="9"/>
    </row>
    <row r="166" spans="2:21" x14ac:dyDescent="0.25">
      <c r="B166" s="12" t="s">
        <v>22</v>
      </c>
      <c r="C166" s="13"/>
      <c r="D166" s="3"/>
      <c r="E166" s="9"/>
      <c r="G166" s="12" t="s">
        <v>22</v>
      </c>
      <c r="H166" s="13"/>
      <c r="I166" s="3"/>
      <c r="J166" s="9">
        <v>80700</v>
      </c>
      <c r="L166" s="12" t="s">
        <v>22</v>
      </c>
      <c r="M166" s="13"/>
      <c r="N166" s="3"/>
      <c r="O166" s="9"/>
      <c r="Q166" s="12" t="s">
        <v>22</v>
      </c>
      <c r="R166" s="13"/>
      <c r="S166" s="3"/>
      <c r="T166" s="9"/>
    </row>
    <row r="167" spans="2:21" x14ac:dyDescent="0.25">
      <c r="B167" s="12" t="s">
        <v>23</v>
      </c>
      <c r="C167" s="13"/>
      <c r="D167" s="3"/>
      <c r="E167" s="9"/>
      <c r="G167" s="12" t="s">
        <v>23</v>
      </c>
      <c r="H167" s="13"/>
      <c r="I167" s="3"/>
      <c r="J167" s="9"/>
      <c r="L167" s="12" t="s">
        <v>23</v>
      </c>
      <c r="M167" s="13"/>
      <c r="N167" s="3"/>
      <c r="O167" s="9"/>
      <c r="Q167" s="12" t="s">
        <v>23</v>
      </c>
      <c r="R167" s="13"/>
      <c r="S167" s="3"/>
      <c r="T167" s="9"/>
    </row>
    <row r="168" spans="2:21" x14ac:dyDescent="0.25">
      <c r="B168" s="12" t="s">
        <v>12</v>
      </c>
      <c r="C168" s="13"/>
      <c r="D168" s="3"/>
      <c r="E168" s="9"/>
      <c r="G168" s="12" t="s">
        <v>12</v>
      </c>
      <c r="H168" s="13"/>
      <c r="I168" s="3"/>
      <c r="J168" s="9"/>
      <c r="L168" s="12" t="s">
        <v>12</v>
      </c>
      <c r="M168" s="13"/>
      <c r="N168" s="3"/>
      <c r="O168" s="9">
        <v>43400</v>
      </c>
      <c r="Q168" s="12" t="s">
        <v>12</v>
      </c>
      <c r="R168" s="13"/>
      <c r="S168" s="3"/>
      <c r="T168" s="9"/>
    </row>
    <row r="169" spans="2:21" x14ac:dyDescent="0.25">
      <c r="B169" s="12" t="s">
        <v>13</v>
      </c>
      <c r="C169" s="13"/>
      <c r="D169" s="3"/>
      <c r="E169" s="9"/>
      <c r="G169" s="12" t="s">
        <v>13</v>
      </c>
      <c r="H169" s="13"/>
      <c r="I169" s="3"/>
      <c r="J169" s="9"/>
      <c r="L169" s="12" t="s">
        <v>13</v>
      </c>
      <c r="M169" s="13"/>
      <c r="N169" s="3"/>
      <c r="O169" s="9"/>
      <c r="Q169" s="12" t="s">
        <v>13</v>
      </c>
      <c r="R169" s="13"/>
      <c r="S169" s="3"/>
      <c r="T169" s="9"/>
    </row>
    <row r="170" spans="2:21" x14ac:dyDescent="0.25">
      <c r="B170" s="12" t="s">
        <v>14</v>
      </c>
      <c r="C170" s="13"/>
      <c r="D170" s="3"/>
      <c r="E170" s="9"/>
      <c r="G170" s="12" t="s">
        <v>14</v>
      </c>
      <c r="H170" s="13"/>
      <c r="I170" s="3"/>
      <c r="J170" s="9"/>
      <c r="L170" s="12" t="s">
        <v>14</v>
      </c>
      <c r="M170" s="13"/>
      <c r="N170" s="3"/>
      <c r="O170" s="9"/>
      <c r="Q170" s="12" t="s">
        <v>14</v>
      </c>
      <c r="R170" s="13"/>
      <c r="S170" s="3"/>
      <c r="T170" s="9"/>
    </row>
    <row r="171" spans="2:21" x14ac:dyDescent="0.25">
      <c r="B171" s="12" t="s">
        <v>102</v>
      </c>
      <c r="C171" s="13"/>
      <c r="D171" s="3"/>
      <c r="E171" s="9"/>
      <c r="G171" s="12" t="s">
        <v>102</v>
      </c>
      <c r="H171" s="13"/>
      <c r="I171" s="3"/>
      <c r="J171" s="9"/>
      <c r="L171" s="12" t="s">
        <v>102</v>
      </c>
      <c r="M171" s="13"/>
      <c r="N171" s="3"/>
      <c r="O171" s="9"/>
      <c r="Q171" s="12" t="s">
        <v>102</v>
      </c>
      <c r="R171" s="13"/>
      <c r="S171" s="3"/>
      <c r="T171" s="9"/>
    </row>
    <row r="172" spans="2:21" x14ac:dyDescent="0.25">
      <c r="B172" s="12" t="s">
        <v>31</v>
      </c>
      <c r="C172" s="13"/>
      <c r="D172" s="3"/>
      <c r="E172" s="9">
        <v>19500</v>
      </c>
      <c r="G172" s="12" t="s">
        <v>31</v>
      </c>
      <c r="H172" s="13"/>
      <c r="I172" s="3" t="s">
        <v>141</v>
      </c>
      <c r="J172" s="9">
        <v>25000</v>
      </c>
      <c r="L172" s="12" t="s">
        <v>31</v>
      </c>
      <c r="M172" s="13"/>
      <c r="N172" s="3"/>
      <c r="O172" s="9"/>
      <c r="Q172" s="12" t="s">
        <v>31</v>
      </c>
      <c r="R172" s="13"/>
      <c r="S172" s="3"/>
      <c r="T172" s="9"/>
    </row>
    <row r="173" spans="2:21" x14ac:dyDescent="0.25">
      <c r="B173" s="12" t="s">
        <v>32</v>
      </c>
      <c r="C173" s="13"/>
      <c r="D173" s="3" t="s">
        <v>142</v>
      </c>
      <c r="E173" s="9">
        <v>30000</v>
      </c>
      <c r="G173" s="12" t="s">
        <v>32</v>
      </c>
      <c r="H173" s="13"/>
      <c r="I173" s="3"/>
      <c r="J173" s="9"/>
      <c r="L173" s="12" t="s">
        <v>32</v>
      </c>
      <c r="M173" s="13"/>
      <c r="N173" s="3"/>
      <c r="O173" s="9"/>
      <c r="Q173" s="12" t="s">
        <v>32</v>
      </c>
      <c r="R173" s="13"/>
      <c r="S173" s="3"/>
      <c r="T173" s="9"/>
    </row>
    <row r="174" spans="2:21" x14ac:dyDescent="0.25">
      <c r="B174" s="14"/>
      <c r="C174" s="15"/>
      <c r="D174" s="3"/>
      <c r="E174" s="3"/>
      <c r="G174" s="14"/>
      <c r="H174" s="15"/>
      <c r="I174" s="3"/>
      <c r="J174" s="3"/>
      <c r="L174" s="14"/>
      <c r="M174" s="15"/>
      <c r="N174" s="3"/>
      <c r="O174" s="3"/>
      <c r="Q174" s="14"/>
      <c r="R174" s="15"/>
      <c r="S174" s="3"/>
      <c r="T174" s="3"/>
    </row>
    <row r="175" spans="2:21" ht="15.75" thickBot="1" x14ac:dyDescent="0.3">
      <c r="B175" s="16" t="s">
        <v>28</v>
      </c>
      <c r="C175" s="17"/>
      <c r="D175" s="10">
        <f t="shared" ref="D175" si="45">SUM(D143:D153)</f>
        <v>258200</v>
      </c>
      <c r="E175" s="4">
        <f t="shared" ref="E175" si="46">SUM(E156:E173)</f>
        <v>118500</v>
      </c>
      <c r="G175" s="16" t="s">
        <v>28</v>
      </c>
      <c r="H175" s="17"/>
      <c r="I175" s="10">
        <f t="shared" ref="I175" si="47">SUM(I143:I153)</f>
        <v>273800</v>
      </c>
      <c r="J175" s="4">
        <f t="shared" ref="J175" si="48">SUM(J156:J173)</f>
        <v>242300</v>
      </c>
      <c r="L175" s="16" t="s">
        <v>28</v>
      </c>
      <c r="M175" s="17"/>
      <c r="N175" s="10">
        <f t="shared" ref="N175" si="49">SUM(N143:N153)</f>
        <v>279600</v>
      </c>
      <c r="O175" s="4">
        <f t="shared" ref="O175" si="50">SUM(O156:O173)</f>
        <v>356250</v>
      </c>
      <c r="Q175" s="16" t="s">
        <v>28</v>
      </c>
      <c r="R175" s="17"/>
      <c r="S175" s="10">
        <f t="shared" ref="S175" si="51">SUM(S143:S153)</f>
        <v>265350</v>
      </c>
      <c r="T175" s="4">
        <f t="shared" ref="T175" si="52">SUM(T156:T173)</f>
        <v>177000</v>
      </c>
    </row>
    <row r="176" spans="2:21" ht="16.5" thickTop="1" thickBot="1" x14ac:dyDescent="0.3">
      <c r="E176" t="s">
        <v>28</v>
      </c>
      <c r="F176" s="11">
        <f t="shared" ref="F176" si="53">D175-E175</f>
        <v>139700</v>
      </c>
      <c r="J176" t="s">
        <v>28</v>
      </c>
      <c r="K176" s="11">
        <f t="shared" ref="K176" si="54">I175-J175</f>
        <v>31500</v>
      </c>
      <c r="O176" t="s">
        <v>28</v>
      </c>
      <c r="P176" s="11">
        <f t="shared" ref="P176" si="55">N175-O175</f>
        <v>-76650</v>
      </c>
      <c r="T176" t="s">
        <v>28</v>
      </c>
      <c r="U176" s="11">
        <f t="shared" ref="U176" si="56">S175-T175</f>
        <v>88350</v>
      </c>
    </row>
    <row r="177" spans="2:21" ht="15.75" thickBot="1" x14ac:dyDescent="0.3">
      <c r="B177" s="48">
        <v>45013</v>
      </c>
      <c r="C177" s="49"/>
      <c r="D177" s="49"/>
      <c r="E177" s="50"/>
      <c r="F177" s="6"/>
      <c r="G177" s="48">
        <v>45014</v>
      </c>
      <c r="H177" s="49"/>
      <c r="I177" s="49"/>
      <c r="J177" s="50"/>
      <c r="K177" s="6"/>
      <c r="L177" s="48" t="s">
        <v>133</v>
      </c>
      <c r="M177" s="49"/>
      <c r="N177" s="49"/>
      <c r="O177" s="50"/>
      <c r="P177" s="6"/>
      <c r="Q177" s="48" t="s">
        <v>133</v>
      </c>
      <c r="R177" s="49"/>
      <c r="S177" s="49"/>
      <c r="T177" s="50"/>
      <c r="U177" s="6"/>
    </row>
    <row r="178" spans="2:21" ht="15.75" thickTop="1" x14ac:dyDescent="0.25">
      <c r="B178" s="19" t="s">
        <v>0</v>
      </c>
      <c r="C178" s="20"/>
      <c r="D178" s="7">
        <v>28000</v>
      </c>
      <c r="E178" s="2"/>
      <c r="G178" s="19" t="s">
        <v>0</v>
      </c>
      <c r="H178" s="20"/>
      <c r="I178" s="7">
        <v>22400</v>
      </c>
      <c r="J178" s="2"/>
      <c r="L178" s="19" t="s">
        <v>0</v>
      </c>
      <c r="M178" s="20"/>
      <c r="N178" s="7"/>
      <c r="O178" s="2"/>
      <c r="Q178" s="19" t="s">
        <v>0</v>
      </c>
      <c r="R178" s="20"/>
      <c r="S178" s="7"/>
      <c r="T178" s="2"/>
    </row>
    <row r="179" spans="2:21" x14ac:dyDescent="0.25">
      <c r="B179" s="12" t="s">
        <v>1</v>
      </c>
      <c r="C179" s="13"/>
      <c r="D179" s="8">
        <v>14500</v>
      </c>
      <c r="E179" s="3"/>
      <c r="G179" s="12" t="s">
        <v>1</v>
      </c>
      <c r="H179" s="13"/>
      <c r="I179" s="8">
        <v>76100</v>
      </c>
      <c r="J179" s="3"/>
      <c r="L179" s="12" t="s">
        <v>1</v>
      </c>
      <c r="M179" s="13"/>
      <c r="N179" s="8"/>
      <c r="O179" s="3"/>
      <c r="Q179" s="12" t="s">
        <v>1</v>
      </c>
      <c r="R179" s="13"/>
      <c r="S179" s="8"/>
      <c r="T179" s="3"/>
    </row>
    <row r="180" spans="2:21" x14ac:dyDescent="0.25">
      <c r="B180" s="12" t="s">
        <v>2</v>
      </c>
      <c r="C180" s="13"/>
      <c r="D180" s="8">
        <v>98000</v>
      </c>
      <c r="E180" s="3"/>
      <c r="G180" s="12" t="s">
        <v>2</v>
      </c>
      <c r="H180" s="13"/>
      <c r="I180" s="8">
        <v>91400</v>
      </c>
      <c r="J180" s="3"/>
      <c r="L180" s="12" t="s">
        <v>2</v>
      </c>
      <c r="M180" s="13"/>
      <c r="N180" s="8"/>
      <c r="O180" s="3"/>
      <c r="Q180" s="12" t="s">
        <v>2</v>
      </c>
      <c r="R180" s="13"/>
      <c r="S180" s="8"/>
      <c r="T180" s="3"/>
    </row>
    <row r="181" spans="2:21" x14ac:dyDescent="0.25">
      <c r="B181" s="12" t="s">
        <v>3</v>
      </c>
      <c r="C181" s="13"/>
      <c r="D181" s="8">
        <v>11000</v>
      </c>
      <c r="E181" s="3"/>
      <c r="G181" s="12" t="s">
        <v>3</v>
      </c>
      <c r="H181" s="13"/>
      <c r="I181" s="8">
        <v>5100</v>
      </c>
      <c r="J181" s="3"/>
      <c r="L181" s="12" t="s">
        <v>3</v>
      </c>
      <c r="M181" s="13"/>
      <c r="N181" s="8"/>
      <c r="O181" s="3"/>
      <c r="Q181" s="12" t="s">
        <v>3</v>
      </c>
      <c r="R181" s="13"/>
      <c r="S181" s="8"/>
      <c r="T181" s="3"/>
    </row>
    <row r="182" spans="2:21" x14ac:dyDescent="0.25">
      <c r="B182" s="12" t="s">
        <v>4</v>
      </c>
      <c r="C182" s="13"/>
      <c r="D182" s="8">
        <v>31000</v>
      </c>
      <c r="E182" s="3"/>
      <c r="G182" s="12" t="s">
        <v>4</v>
      </c>
      <c r="H182" s="13"/>
      <c r="I182" s="8">
        <v>30450</v>
      </c>
      <c r="J182" s="3"/>
      <c r="L182" s="12" t="s">
        <v>4</v>
      </c>
      <c r="M182" s="13"/>
      <c r="N182" s="8"/>
      <c r="O182" s="3"/>
      <c r="Q182" s="12" t="s">
        <v>4</v>
      </c>
      <c r="R182" s="13"/>
      <c r="S182" s="8"/>
      <c r="T182" s="3"/>
    </row>
    <row r="183" spans="2:21" x14ac:dyDescent="0.25">
      <c r="B183" s="12" t="s">
        <v>5</v>
      </c>
      <c r="C183" s="13"/>
      <c r="D183" s="8">
        <v>2200</v>
      </c>
      <c r="E183" s="3"/>
      <c r="G183" s="12" t="s">
        <v>5</v>
      </c>
      <c r="H183" s="13"/>
      <c r="I183" s="8">
        <v>1800</v>
      </c>
      <c r="J183" s="3"/>
      <c r="L183" s="12" t="s">
        <v>5</v>
      </c>
      <c r="M183" s="13"/>
      <c r="N183" s="8"/>
      <c r="O183" s="3"/>
      <c r="Q183" s="12" t="s">
        <v>5</v>
      </c>
      <c r="R183" s="13"/>
      <c r="S183" s="8"/>
      <c r="T183" s="3"/>
    </row>
    <row r="184" spans="2:21" x14ac:dyDescent="0.25">
      <c r="B184" s="12" t="s">
        <v>6</v>
      </c>
      <c r="C184" s="13"/>
      <c r="D184" s="8">
        <v>3500</v>
      </c>
      <c r="E184" s="3"/>
      <c r="G184" s="12" t="s">
        <v>6</v>
      </c>
      <c r="H184" s="13"/>
      <c r="I184" s="8"/>
      <c r="J184" s="3"/>
      <c r="L184" s="12" t="s">
        <v>6</v>
      </c>
      <c r="M184" s="13"/>
      <c r="N184" s="8"/>
      <c r="O184" s="3"/>
      <c r="Q184" s="12" t="s">
        <v>6</v>
      </c>
      <c r="R184" s="13"/>
      <c r="S184" s="8"/>
      <c r="T184" s="3"/>
    </row>
    <row r="185" spans="2:21" x14ac:dyDescent="0.25">
      <c r="B185" s="12" t="s">
        <v>7</v>
      </c>
      <c r="C185" s="13"/>
      <c r="D185" s="8">
        <v>30000</v>
      </c>
      <c r="E185" s="3"/>
      <c r="G185" s="12" t="s">
        <v>7</v>
      </c>
      <c r="H185" s="13"/>
      <c r="I185" s="8">
        <v>35000</v>
      </c>
      <c r="J185" s="3"/>
      <c r="L185" s="12" t="s">
        <v>7</v>
      </c>
      <c r="M185" s="13"/>
      <c r="N185" s="8"/>
      <c r="O185" s="3"/>
      <c r="Q185" s="12" t="s">
        <v>7</v>
      </c>
      <c r="R185" s="13"/>
      <c r="S185" s="8"/>
      <c r="T185" s="3"/>
    </row>
    <row r="186" spans="2:21" x14ac:dyDescent="0.25">
      <c r="B186" s="12" t="s">
        <v>8</v>
      </c>
      <c r="C186" s="13"/>
      <c r="E186" s="8"/>
      <c r="G186" s="12" t="s">
        <v>8</v>
      </c>
      <c r="H186" s="13"/>
      <c r="J186" s="8"/>
      <c r="L186" s="12" t="s">
        <v>8</v>
      </c>
      <c r="M186" s="13"/>
      <c r="O186" s="8"/>
      <c r="Q186" s="12" t="s">
        <v>8</v>
      </c>
      <c r="R186" s="13"/>
      <c r="T186" s="8"/>
    </row>
    <row r="187" spans="2:21" x14ac:dyDescent="0.25">
      <c r="B187" s="12" t="s">
        <v>9</v>
      </c>
      <c r="C187" s="13"/>
      <c r="D187" s="8"/>
      <c r="E187" s="3"/>
      <c r="G187" s="12" t="s">
        <v>9</v>
      </c>
      <c r="H187" s="13"/>
      <c r="I187" s="8">
        <v>380000</v>
      </c>
      <c r="J187" s="3"/>
      <c r="L187" s="12" t="s">
        <v>9</v>
      </c>
      <c r="M187" s="13"/>
      <c r="N187" s="8"/>
      <c r="O187" s="3"/>
      <c r="Q187" s="12" t="s">
        <v>9</v>
      </c>
      <c r="R187" s="13"/>
      <c r="S187" s="8"/>
      <c r="T187" s="3"/>
    </row>
    <row r="188" spans="2:21" x14ac:dyDescent="0.25">
      <c r="B188" s="12" t="s">
        <v>35</v>
      </c>
      <c r="C188" s="13"/>
      <c r="D188" s="8">
        <v>10000</v>
      </c>
      <c r="E188" s="3"/>
      <c r="G188" s="12" t="s">
        <v>35</v>
      </c>
      <c r="H188" s="13"/>
      <c r="I188" s="8">
        <v>2700</v>
      </c>
      <c r="J188" s="3"/>
      <c r="L188" s="12" t="s">
        <v>35</v>
      </c>
      <c r="M188" s="13"/>
      <c r="N188" s="8"/>
      <c r="O188" s="3"/>
      <c r="Q188" s="12" t="s">
        <v>35</v>
      </c>
      <c r="R188" s="13"/>
      <c r="S188" s="8"/>
      <c r="T188" s="3"/>
    </row>
    <row r="189" spans="2:21" x14ac:dyDescent="0.25">
      <c r="B189" s="12"/>
      <c r="C189" s="13"/>
      <c r="D189" s="3" t="s">
        <v>33</v>
      </c>
      <c r="E189" s="3" t="s">
        <v>34</v>
      </c>
      <c r="G189" s="12"/>
      <c r="H189" s="13"/>
      <c r="I189" s="3" t="s">
        <v>33</v>
      </c>
      <c r="J189" s="3" t="s">
        <v>34</v>
      </c>
      <c r="L189" s="12"/>
      <c r="M189" s="13"/>
      <c r="N189" s="3" t="s">
        <v>33</v>
      </c>
      <c r="O189" s="3" t="s">
        <v>34</v>
      </c>
      <c r="Q189" s="12"/>
      <c r="R189" s="13"/>
      <c r="S189" s="3" t="s">
        <v>33</v>
      </c>
      <c r="T189" s="3" t="s">
        <v>34</v>
      </c>
    </row>
    <row r="190" spans="2:21" x14ac:dyDescent="0.25">
      <c r="B190" s="12" t="s">
        <v>11</v>
      </c>
      <c r="C190" s="13"/>
      <c r="D190" s="3"/>
      <c r="E190" s="9"/>
      <c r="G190" s="12" t="s">
        <v>11</v>
      </c>
      <c r="H190" s="13"/>
      <c r="I190" s="3"/>
      <c r="J190" s="9"/>
      <c r="L190" s="12" t="s">
        <v>11</v>
      </c>
      <c r="M190" s="13"/>
      <c r="N190" s="3"/>
      <c r="O190" s="9"/>
      <c r="Q190" s="12" t="s">
        <v>11</v>
      </c>
      <c r="R190" s="13"/>
      <c r="S190" s="3"/>
      <c r="T190" s="9"/>
    </row>
    <row r="191" spans="2:21" x14ac:dyDescent="0.25">
      <c r="B191" s="18" t="s">
        <v>24</v>
      </c>
      <c r="C191" s="13"/>
      <c r="D191" s="3"/>
      <c r="E191" s="9">
        <v>5000</v>
      </c>
      <c r="G191" s="18" t="s">
        <v>24</v>
      </c>
      <c r="H191" s="13"/>
      <c r="I191" s="3"/>
      <c r="J191" s="9">
        <v>5000</v>
      </c>
      <c r="L191" s="18" t="s">
        <v>24</v>
      </c>
      <c r="M191" s="13"/>
      <c r="N191" s="3"/>
      <c r="O191" s="9"/>
      <c r="Q191" s="18" t="s">
        <v>24</v>
      </c>
      <c r="R191" s="13"/>
      <c r="S191" s="3"/>
      <c r="T191" s="9"/>
    </row>
    <row r="192" spans="2:21" x14ac:dyDescent="0.25">
      <c r="B192" s="18" t="s">
        <v>25</v>
      </c>
      <c r="C192" s="13"/>
      <c r="D192" s="3"/>
      <c r="E192" s="9">
        <v>57000</v>
      </c>
      <c r="G192" s="18" t="s">
        <v>25</v>
      </c>
      <c r="H192" s="13"/>
      <c r="I192" s="3"/>
      <c r="J192" s="9">
        <v>57000</v>
      </c>
      <c r="L192" s="18" t="s">
        <v>25</v>
      </c>
      <c r="M192" s="13"/>
      <c r="N192" s="3"/>
      <c r="O192" s="9"/>
      <c r="Q192" s="18" t="s">
        <v>25</v>
      </c>
      <c r="R192" s="13"/>
      <c r="S192" s="3"/>
      <c r="T192" s="9"/>
    </row>
    <row r="193" spans="2:20" x14ac:dyDescent="0.25">
      <c r="B193" s="18" t="s">
        <v>26</v>
      </c>
      <c r="C193" s="13"/>
      <c r="D193" s="3"/>
      <c r="E193" s="9">
        <v>47000</v>
      </c>
      <c r="G193" s="18" t="s">
        <v>26</v>
      </c>
      <c r="H193" s="13"/>
      <c r="I193" s="3"/>
      <c r="J193" s="9">
        <v>47000</v>
      </c>
      <c r="L193" s="18" t="s">
        <v>26</v>
      </c>
      <c r="M193" s="13"/>
      <c r="N193" s="3"/>
      <c r="O193" s="9"/>
      <c r="Q193" s="18" t="s">
        <v>26</v>
      </c>
      <c r="R193" s="13"/>
      <c r="S193" s="3"/>
      <c r="T193" s="9"/>
    </row>
    <row r="194" spans="2:20" x14ac:dyDescent="0.25">
      <c r="B194" s="18" t="s">
        <v>15</v>
      </c>
      <c r="C194" s="13"/>
      <c r="D194" s="3"/>
      <c r="E194" s="9"/>
      <c r="G194" s="18" t="s">
        <v>15</v>
      </c>
      <c r="H194" s="13"/>
      <c r="I194" s="3"/>
      <c r="J194" s="9">
        <v>160900</v>
      </c>
      <c r="L194" s="18" t="s">
        <v>15</v>
      </c>
      <c r="M194" s="13"/>
      <c r="N194" s="3"/>
      <c r="O194" s="9"/>
      <c r="Q194" s="18" t="s">
        <v>15</v>
      </c>
      <c r="R194" s="13"/>
      <c r="S194" s="3"/>
      <c r="T194" s="9"/>
    </row>
    <row r="195" spans="2:20" x14ac:dyDescent="0.25">
      <c r="B195" s="12" t="s">
        <v>16</v>
      </c>
      <c r="C195" s="13"/>
      <c r="D195" s="3"/>
      <c r="E195" s="9"/>
      <c r="G195" s="12" t="s">
        <v>16</v>
      </c>
      <c r="H195" s="13"/>
      <c r="I195" s="3"/>
      <c r="J195" s="9">
        <v>27850</v>
      </c>
      <c r="L195" s="12" t="s">
        <v>16</v>
      </c>
      <c r="M195" s="13"/>
      <c r="N195" s="3"/>
      <c r="O195" s="9"/>
      <c r="Q195" s="12" t="s">
        <v>16</v>
      </c>
      <c r="R195" s="13"/>
      <c r="S195" s="3"/>
      <c r="T195" s="9"/>
    </row>
    <row r="196" spans="2:20" x14ac:dyDescent="0.25">
      <c r="B196" s="12" t="s">
        <v>17</v>
      </c>
      <c r="C196" s="13"/>
      <c r="D196" s="3"/>
      <c r="E196" s="9"/>
      <c r="G196" s="12" t="s">
        <v>17</v>
      </c>
      <c r="H196" s="13"/>
      <c r="I196" s="3"/>
      <c r="J196" s="9"/>
      <c r="L196" s="12" t="s">
        <v>17</v>
      </c>
      <c r="M196" s="13"/>
      <c r="N196" s="3"/>
      <c r="O196" s="9"/>
      <c r="Q196" s="12" t="s">
        <v>17</v>
      </c>
      <c r="R196" s="13"/>
      <c r="S196" s="3"/>
      <c r="T196" s="9"/>
    </row>
    <row r="197" spans="2:20" x14ac:dyDescent="0.25">
      <c r="B197" s="12" t="s">
        <v>18</v>
      </c>
      <c r="C197" s="13"/>
      <c r="D197" s="3"/>
      <c r="E197" s="9"/>
      <c r="G197" s="12" t="s">
        <v>18</v>
      </c>
      <c r="H197" s="13"/>
      <c r="I197" s="3"/>
      <c r="J197" s="9"/>
      <c r="L197" s="12" t="s">
        <v>18</v>
      </c>
      <c r="M197" s="13"/>
      <c r="N197" s="3"/>
      <c r="O197" s="9"/>
      <c r="Q197" s="12" t="s">
        <v>18</v>
      </c>
      <c r="R197" s="13"/>
      <c r="S197" s="3"/>
      <c r="T197" s="9"/>
    </row>
    <row r="198" spans="2:20" x14ac:dyDescent="0.25">
      <c r="B198" s="12" t="s">
        <v>19</v>
      </c>
      <c r="C198" s="13"/>
      <c r="D198" s="3"/>
      <c r="E198">
        <v>22500</v>
      </c>
      <c r="G198" s="12" t="s">
        <v>19</v>
      </c>
      <c r="H198" s="13"/>
      <c r="I198" s="3"/>
      <c r="L198" s="12" t="s">
        <v>19</v>
      </c>
      <c r="M198" s="13"/>
      <c r="N198" s="3"/>
      <c r="Q198" s="12" t="s">
        <v>19</v>
      </c>
      <c r="R198" s="13"/>
      <c r="S198" s="3"/>
    </row>
    <row r="199" spans="2:20" x14ac:dyDescent="0.25">
      <c r="B199" s="12" t="s">
        <v>20</v>
      </c>
      <c r="C199" s="13"/>
      <c r="D199" s="3"/>
      <c r="E199" s="9"/>
      <c r="G199" s="12" t="s">
        <v>20</v>
      </c>
      <c r="H199" s="13"/>
      <c r="I199" s="3"/>
      <c r="J199" s="9"/>
      <c r="L199" s="12" t="s">
        <v>20</v>
      </c>
      <c r="M199" s="13"/>
      <c r="N199" s="3"/>
      <c r="O199" s="9"/>
      <c r="Q199" s="12" t="s">
        <v>20</v>
      </c>
      <c r="R199" s="13"/>
      <c r="S199" s="3"/>
      <c r="T199" s="9"/>
    </row>
    <row r="200" spans="2:20" x14ac:dyDescent="0.25">
      <c r="B200" s="12" t="s">
        <v>21</v>
      </c>
      <c r="C200" s="13"/>
      <c r="D200" s="3"/>
      <c r="E200" s="9"/>
      <c r="G200" s="12" t="s">
        <v>21</v>
      </c>
      <c r="H200" s="13"/>
      <c r="I200" s="3"/>
      <c r="J200" s="9"/>
      <c r="L200" s="12" t="s">
        <v>21</v>
      </c>
      <c r="M200" s="13"/>
      <c r="N200" s="3"/>
      <c r="O200" s="9"/>
      <c r="Q200" s="12" t="s">
        <v>21</v>
      </c>
      <c r="R200" s="13"/>
      <c r="S200" s="3"/>
      <c r="T200" s="9"/>
    </row>
    <row r="201" spans="2:20" x14ac:dyDescent="0.25">
      <c r="B201" s="12" t="s">
        <v>22</v>
      </c>
      <c r="C201" s="13"/>
      <c r="D201" s="3"/>
      <c r="E201" s="9"/>
      <c r="G201" s="12" t="s">
        <v>22</v>
      </c>
      <c r="H201" s="13"/>
      <c r="I201" s="3"/>
      <c r="J201" s="9"/>
      <c r="L201" s="12" t="s">
        <v>22</v>
      </c>
      <c r="M201" s="13"/>
      <c r="N201" s="3"/>
      <c r="O201" s="9"/>
      <c r="Q201" s="12" t="s">
        <v>22</v>
      </c>
      <c r="R201" s="13"/>
      <c r="S201" s="3"/>
      <c r="T201" s="9"/>
    </row>
    <row r="202" spans="2:20" x14ac:dyDescent="0.25">
      <c r="B202" s="12" t="s">
        <v>23</v>
      </c>
      <c r="C202" s="13"/>
      <c r="D202" s="3"/>
      <c r="E202" s="9"/>
      <c r="G202" s="12" t="s">
        <v>23</v>
      </c>
      <c r="H202" s="13"/>
      <c r="I202" s="3"/>
      <c r="J202" s="9"/>
      <c r="L202" s="12" t="s">
        <v>23</v>
      </c>
      <c r="M202" s="13"/>
      <c r="N202" s="3"/>
      <c r="O202" s="9"/>
      <c r="Q202" s="12" t="s">
        <v>23</v>
      </c>
      <c r="R202" s="13"/>
      <c r="S202" s="3"/>
      <c r="T202" s="9"/>
    </row>
    <row r="203" spans="2:20" x14ac:dyDescent="0.25">
      <c r="B203" s="12" t="s">
        <v>12</v>
      </c>
      <c r="C203" s="13"/>
      <c r="D203" s="3"/>
      <c r="E203" s="9"/>
      <c r="G203" s="12" t="s">
        <v>12</v>
      </c>
      <c r="H203" s="13"/>
      <c r="I203" s="3"/>
      <c r="J203" s="9"/>
      <c r="L203" s="12" t="s">
        <v>12</v>
      </c>
      <c r="M203" s="13"/>
      <c r="N203" s="3"/>
      <c r="O203" s="9"/>
      <c r="Q203" s="12" t="s">
        <v>12</v>
      </c>
      <c r="R203" s="13"/>
      <c r="S203" s="3"/>
      <c r="T203" s="9"/>
    </row>
    <row r="204" spans="2:20" x14ac:dyDescent="0.25">
      <c r="B204" s="12" t="s">
        <v>13</v>
      </c>
      <c r="C204" s="13"/>
      <c r="D204" s="3"/>
      <c r="E204" s="9"/>
      <c r="G204" s="12" t="s">
        <v>13</v>
      </c>
      <c r="H204" s="13"/>
      <c r="I204" s="3"/>
      <c r="J204" s="9"/>
      <c r="L204" s="12" t="s">
        <v>13</v>
      </c>
      <c r="M204" s="13"/>
      <c r="N204" s="3"/>
      <c r="O204" s="9"/>
      <c r="Q204" s="12" t="s">
        <v>13</v>
      </c>
      <c r="R204" s="13"/>
      <c r="S204" s="3"/>
      <c r="T204" s="9"/>
    </row>
    <row r="205" spans="2:20" x14ac:dyDescent="0.25">
      <c r="B205" s="12" t="s">
        <v>14</v>
      </c>
      <c r="C205" s="13"/>
      <c r="D205" s="3"/>
      <c r="E205" s="9"/>
      <c r="G205" s="12" t="s">
        <v>14</v>
      </c>
      <c r="H205" s="13"/>
      <c r="I205" s="3"/>
      <c r="J205" s="9"/>
      <c r="L205" s="12" t="s">
        <v>14</v>
      </c>
      <c r="M205" s="13"/>
      <c r="N205" s="3"/>
      <c r="O205" s="9"/>
      <c r="Q205" s="12" t="s">
        <v>14</v>
      </c>
      <c r="R205" s="13"/>
      <c r="S205" s="3"/>
      <c r="T205" s="9"/>
    </row>
    <row r="206" spans="2:20" x14ac:dyDescent="0.25">
      <c r="B206" s="12" t="s">
        <v>102</v>
      </c>
      <c r="C206" s="13"/>
      <c r="D206" s="3"/>
      <c r="E206" s="9"/>
      <c r="G206" s="12" t="s">
        <v>102</v>
      </c>
      <c r="H206" s="13"/>
      <c r="I206" s="3"/>
      <c r="J206" s="9"/>
      <c r="L206" s="12" t="s">
        <v>102</v>
      </c>
      <c r="M206" s="13"/>
      <c r="N206" s="3"/>
      <c r="O206" s="9"/>
      <c r="Q206" s="12" t="s">
        <v>102</v>
      </c>
      <c r="R206" s="13"/>
      <c r="S206" s="3"/>
      <c r="T206" s="9"/>
    </row>
    <row r="207" spans="2:20" x14ac:dyDescent="0.25">
      <c r="B207" s="12" t="s">
        <v>31</v>
      </c>
      <c r="C207" s="13"/>
      <c r="D207" s="3"/>
      <c r="E207" s="9"/>
      <c r="G207" s="12" t="s">
        <v>31</v>
      </c>
      <c r="H207" s="13"/>
      <c r="I207" s="3" t="s">
        <v>129</v>
      </c>
      <c r="J207" s="9">
        <v>64680</v>
      </c>
      <c r="L207" s="12" t="s">
        <v>31</v>
      </c>
      <c r="M207" s="13"/>
      <c r="N207" s="3"/>
      <c r="O207" s="9"/>
      <c r="Q207" s="12" t="s">
        <v>31</v>
      </c>
      <c r="R207" s="13"/>
      <c r="S207" s="3"/>
      <c r="T207" s="9"/>
    </row>
    <row r="208" spans="2:20" x14ac:dyDescent="0.25">
      <c r="B208" s="12" t="s">
        <v>32</v>
      </c>
      <c r="C208" s="13"/>
      <c r="D208" s="3"/>
      <c r="E208" s="9"/>
      <c r="G208" s="12" t="s">
        <v>32</v>
      </c>
      <c r="H208" s="13"/>
      <c r="I208" s="3" t="s">
        <v>53</v>
      </c>
      <c r="J208" s="9">
        <v>293840</v>
      </c>
      <c r="L208" s="12" t="s">
        <v>32</v>
      </c>
      <c r="M208" s="13"/>
      <c r="N208" s="3"/>
      <c r="O208" s="9"/>
      <c r="Q208" s="12" t="s">
        <v>32</v>
      </c>
      <c r="R208" s="13"/>
      <c r="S208" s="3"/>
      <c r="T208" s="9"/>
    </row>
    <row r="209" spans="2:21" x14ac:dyDescent="0.25">
      <c r="B209" s="14"/>
      <c r="C209" s="15"/>
      <c r="D209" s="3"/>
      <c r="E209" s="3"/>
      <c r="G209" s="14"/>
      <c r="H209" s="15"/>
      <c r="I209" s="3"/>
      <c r="J209" s="3"/>
      <c r="L209" s="14"/>
      <c r="M209" s="15"/>
      <c r="N209" s="3"/>
      <c r="O209" s="3"/>
      <c r="Q209" s="14"/>
      <c r="R209" s="15"/>
      <c r="S209" s="3"/>
      <c r="T209" s="3"/>
    </row>
    <row r="210" spans="2:21" ht="15.75" thickBot="1" x14ac:dyDescent="0.3">
      <c r="B210" s="16" t="s">
        <v>28</v>
      </c>
      <c r="C210" s="17"/>
      <c r="D210" s="10">
        <f t="shared" ref="D210" si="57">SUM(D178:D188)</f>
        <v>228200</v>
      </c>
      <c r="E210" s="4">
        <f t="shared" ref="E210" si="58">SUM(E191:E208)</f>
        <v>131500</v>
      </c>
      <c r="G210" s="16" t="s">
        <v>28</v>
      </c>
      <c r="H210" s="17"/>
      <c r="I210" s="10">
        <f t="shared" ref="I210" si="59">SUM(I178:I188)</f>
        <v>644950</v>
      </c>
      <c r="J210" s="4">
        <f t="shared" ref="J210" si="60">SUM(J191:J208)</f>
        <v>656270</v>
      </c>
      <c r="L210" s="16" t="s">
        <v>28</v>
      </c>
      <c r="M210" s="17"/>
      <c r="N210" s="10">
        <f t="shared" ref="N210" si="61">SUM(N178:N188)</f>
        <v>0</v>
      </c>
      <c r="O210" s="4">
        <f t="shared" ref="O210" si="62">SUM(O191:O208)</f>
        <v>0</v>
      </c>
      <c r="Q210" s="16" t="s">
        <v>28</v>
      </c>
      <c r="R210" s="17"/>
      <c r="S210" s="10">
        <f t="shared" ref="S210" si="63">SUM(S178:S188)</f>
        <v>0</v>
      </c>
      <c r="T210" s="4">
        <f t="shared" ref="T210" si="64">SUM(T191:T208)</f>
        <v>0</v>
      </c>
    </row>
    <row r="211" spans="2:21" ht="16.5" thickTop="1" thickBot="1" x14ac:dyDescent="0.3">
      <c r="E211" t="s">
        <v>28</v>
      </c>
      <c r="F211" s="11">
        <f t="shared" ref="F211" si="65">D210-E210</f>
        <v>96700</v>
      </c>
      <c r="J211" t="s">
        <v>28</v>
      </c>
      <c r="K211" s="11">
        <f t="shared" ref="K211" si="66">I210-J210</f>
        <v>-11320</v>
      </c>
      <c r="O211" t="s">
        <v>28</v>
      </c>
      <c r="P211" s="11">
        <f t="shared" ref="P211" si="67">N210-O210</f>
        <v>0</v>
      </c>
      <c r="T211" t="s">
        <v>28</v>
      </c>
      <c r="U211" s="11">
        <f t="shared" ref="U211" si="68">S210-T210</f>
        <v>0</v>
      </c>
    </row>
    <row r="212" spans="2:21" ht="15.75" thickBot="1" x14ac:dyDescent="0.3">
      <c r="B212" s="48" t="s">
        <v>133</v>
      </c>
      <c r="C212" s="49"/>
      <c r="D212" s="49"/>
      <c r="E212" s="50"/>
      <c r="F212" s="6"/>
      <c r="G212" s="48" t="s">
        <v>133</v>
      </c>
      <c r="H212" s="49"/>
      <c r="I212" s="49"/>
      <c r="J212" s="50"/>
      <c r="K212" s="6"/>
      <c r="L212" s="48" t="s">
        <v>133</v>
      </c>
      <c r="M212" s="49"/>
      <c r="N212" s="49"/>
      <c r="O212" s="50"/>
      <c r="P212" s="6"/>
      <c r="Q212" s="48" t="s">
        <v>133</v>
      </c>
      <c r="R212" s="49"/>
      <c r="S212" s="49"/>
      <c r="T212" s="50"/>
      <c r="U212" s="6"/>
    </row>
    <row r="213" spans="2:21" ht="15.75" thickTop="1" x14ac:dyDescent="0.25">
      <c r="B213" s="19" t="s">
        <v>0</v>
      </c>
      <c r="C213" s="20"/>
      <c r="D213" s="7"/>
      <c r="E213" s="2"/>
      <c r="G213" s="19" t="s">
        <v>0</v>
      </c>
      <c r="H213" s="20"/>
      <c r="I213" s="7"/>
      <c r="J213" s="2"/>
      <c r="L213" s="19" t="s">
        <v>0</v>
      </c>
      <c r="M213" s="20"/>
      <c r="N213" s="7"/>
      <c r="O213" s="2"/>
      <c r="Q213" s="19" t="s">
        <v>0</v>
      </c>
      <c r="R213" s="20"/>
      <c r="S213" s="7"/>
      <c r="T213" s="2"/>
    </row>
    <row r="214" spans="2:21" x14ac:dyDescent="0.25">
      <c r="B214" s="12" t="s">
        <v>1</v>
      </c>
      <c r="C214" s="13"/>
      <c r="D214" s="8"/>
      <c r="E214" s="3"/>
      <c r="G214" s="12" t="s">
        <v>1</v>
      </c>
      <c r="H214" s="13"/>
      <c r="I214" s="8"/>
      <c r="J214" s="3"/>
      <c r="L214" s="12" t="s">
        <v>1</v>
      </c>
      <c r="M214" s="13"/>
      <c r="N214" s="8"/>
      <c r="O214" s="3"/>
      <c r="Q214" s="12" t="s">
        <v>1</v>
      </c>
      <c r="R214" s="13"/>
      <c r="S214" s="8"/>
      <c r="T214" s="3"/>
    </row>
    <row r="215" spans="2:21" x14ac:dyDescent="0.25">
      <c r="B215" s="12" t="s">
        <v>2</v>
      </c>
      <c r="C215" s="13"/>
      <c r="D215" s="8"/>
      <c r="E215" s="3"/>
      <c r="G215" s="12" t="s">
        <v>2</v>
      </c>
      <c r="H215" s="13"/>
      <c r="I215" s="8"/>
      <c r="J215" s="3"/>
      <c r="L215" s="12" t="s">
        <v>2</v>
      </c>
      <c r="M215" s="13"/>
      <c r="N215" s="8"/>
      <c r="O215" s="3"/>
      <c r="Q215" s="12" t="s">
        <v>2</v>
      </c>
      <c r="R215" s="13"/>
      <c r="S215" s="8"/>
      <c r="T215" s="3"/>
    </row>
    <row r="216" spans="2:21" x14ac:dyDescent="0.25">
      <c r="B216" s="12" t="s">
        <v>3</v>
      </c>
      <c r="C216" s="13"/>
      <c r="D216" s="8"/>
      <c r="E216" s="3"/>
      <c r="G216" s="12" t="s">
        <v>3</v>
      </c>
      <c r="H216" s="13"/>
      <c r="I216" s="8"/>
      <c r="J216" s="3"/>
      <c r="L216" s="12" t="s">
        <v>3</v>
      </c>
      <c r="M216" s="13"/>
      <c r="N216" s="8"/>
      <c r="O216" s="3"/>
      <c r="Q216" s="12" t="s">
        <v>3</v>
      </c>
      <c r="R216" s="13"/>
      <c r="S216" s="8"/>
      <c r="T216" s="3"/>
    </row>
    <row r="217" spans="2:21" x14ac:dyDescent="0.25">
      <c r="B217" s="12" t="s">
        <v>4</v>
      </c>
      <c r="C217" s="13"/>
      <c r="D217" s="8"/>
      <c r="E217" s="3"/>
      <c r="G217" s="12" t="s">
        <v>4</v>
      </c>
      <c r="H217" s="13"/>
      <c r="I217" s="8"/>
      <c r="J217" s="3"/>
      <c r="L217" s="12" t="s">
        <v>4</v>
      </c>
      <c r="M217" s="13"/>
      <c r="N217" s="8"/>
      <c r="O217" s="3"/>
      <c r="Q217" s="12" t="s">
        <v>4</v>
      </c>
      <c r="R217" s="13"/>
      <c r="S217" s="8"/>
      <c r="T217" s="3"/>
    </row>
    <row r="218" spans="2:21" x14ac:dyDescent="0.25">
      <c r="B218" s="12" t="s">
        <v>5</v>
      </c>
      <c r="C218" s="13"/>
      <c r="D218" s="8"/>
      <c r="E218" s="3"/>
      <c r="G218" s="12" t="s">
        <v>5</v>
      </c>
      <c r="H218" s="13"/>
      <c r="I218" s="8"/>
      <c r="J218" s="3"/>
      <c r="L218" s="12" t="s">
        <v>5</v>
      </c>
      <c r="M218" s="13"/>
      <c r="N218" s="8"/>
      <c r="O218" s="3"/>
      <c r="Q218" s="12" t="s">
        <v>5</v>
      </c>
      <c r="R218" s="13"/>
      <c r="S218" s="8"/>
      <c r="T218" s="3"/>
    </row>
    <row r="219" spans="2:21" x14ac:dyDescent="0.25">
      <c r="B219" s="12" t="s">
        <v>6</v>
      </c>
      <c r="C219" s="13"/>
      <c r="D219" s="8"/>
      <c r="E219" s="3"/>
      <c r="G219" s="12" t="s">
        <v>6</v>
      </c>
      <c r="H219" s="13"/>
      <c r="I219" s="8"/>
      <c r="J219" s="3"/>
      <c r="L219" s="12" t="s">
        <v>6</v>
      </c>
      <c r="M219" s="13"/>
      <c r="N219" s="8"/>
      <c r="O219" s="3"/>
      <c r="Q219" s="12" t="s">
        <v>6</v>
      </c>
      <c r="R219" s="13"/>
      <c r="S219" s="8"/>
      <c r="T219" s="3"/>
    </row>
    <row r="220" spans="2:21" x14ac:dyDescent="0.25">
      <c r="B220" s="12" t="s">
        <v>7</v>
      </c>
      <c r="C220" s="13"/>
      <c r="D220" s="8"/>
      <c r="E220" s="3"/>
      <c r="G220" s="12" t="s">
        <v>7</v>
      </c>
      <c r="H220" s="13"/>
      <c r="I220" s="8"/>
      <c r="J220" s="3"/>
      <c r="L220" s="12" t="s">
        <v>7</v>
      </c>
      <c r="M220" s="13"/>
      <c r="N220" s="8"/>
      <c r="O220" s="3"/>
      <c r="Q220" s="12" t="s">
        <v>7</v>
      </c>
      <c r="R220" s="13"/>
      <c r="S220" s="8"/>
      <c r="T220" s="3"/>
    </row>
    <row r="221" spans="2:21" x14ac:dyDescent="0.25">
      <c r="B221" s="12" t="s">
        <v>8</v>
      </c>
      <c r="C221" s="13"/>
      <c r="E221" s="8"/>
      <c r="G221" s="12" t="s">
        <v>8</v>
      </c>
      <c r="H221" s="13"/>
      <c r="J221" s="8"/>
      <c r="L221" s="12" t="s">
        <v>8</v>
      </c>
      <c r="M221" s="13"/>
      <c r="O221" s="8"/>
      <c r="Q221" s="12" t="s">
        <v>8</v>
      </c>
      <c r="R221" s="13"/>
      <c r="T221" s="8"/>
    </row>
    <row r="222" spans="2:21" x14ac:dyDescent="0.25">
      <c r="B222" s="12" t="s">
        <v>9</v>
      </c>
      <c r="C222" s="13"/>
      <c r="D222" s="8"/>
      <c r="E222" s="3"/>
      <c r="G222" s="12" t="s">
        <v>9</v>
      </c>
      <c r="H222" s="13"/>
      <c r="I222" s="8"/>
      <c r="J222" s="3"/>
      <c r="L222" s="12" t="s">
        <v>9</v>
      </c>
      <c r="M222" s="13"/>
      <c r="N222" s="8"/>
      <c r="O222" s="3"/>
      <c r="Q222" s="12" t="s">
        <v>9</v>
      </c>
      <c r="R222" s="13"/>
      <c r="S222" s="8"/>
      <c r="T222" s="3"/>
    </row>
    <row r="223" spans="2:21" x14ac:dyDescent="0.25">
      <c r="B223" s="12" t="s">
        <v>35</v>
      </c>
      <c r="C223" s="13"/>
      <c r="D223" s="8"/>
      <c r="E223" s="3"/>
      <c r="G223" s="12" t="s">
        <v>35</v>
      </c>
      <c r="H223" s="13"/>
      <c r="I223" s="8"/>
      <c r="J223" s="3"/>
      <c r="L223" s="12" t="s">
        <v>35</v>
      </c>
      <c r="M223" s="13"/>
      <c r="N223" s="8"/>
      <c r="O223" s="3"/>
      <c r="Q223" s="12" t="s">
        <v>35</v>
      </c>
      <c r="R223" s="13"/>
      <c r="S223" s="8"/>
      <c r="T223" s="3"/>
    </row>
    <row r="224" spans="2:21" x14ac:dyDescent="0.25">
      <c r="B224" s="12"/>
      <c r="C224" s="13"/>
      <c r="D224" s="3" t="s">
        <v>33</v>
      </c>
      <c r="E224" s="3" t="s">
        <v>34</v>
      </c>
      <c r="G224" s="12"/>
      <c r="H224" s="13"/>
      <c r="I224" s="3" t="s">
        <v>33</v>
      </c>
      <c r="J224" s="3" t="s">
        <v>34</v>
      </c>
      <c r="L224" s="12"/>
      <c r="M224" s="13"/>
      <c r="N224" s="3" t="s">
        <v>33</v>
      </c>
      <c r="O224" s="3" t="s">
        <v>34</v>
      </c>
      <c r="Q224" s="12"/>
      <c r="R224" s="13"/>
      <c r="S224" s="3" t="s">
        <v>33</v>
      </c>
      <c r="T224" s="3" t="s">
        <v>34</v>
      </c>
    </row>
    <row r="225" spans="2:20" x14ac:dyDescent="0.25">
      <c r="B225" s="12" t="s">
        <v>11</v>
      </c>
      <c r="C225" s="13"/>
      <c r="D225" s="3"/>
      <c r="E225" s="9"/>
      <c r="G225" s="12" t="s">
        <v>11</v>
      </c>
      <c r="H225" s="13"/>
      <c r="I225" s="3"/>
      <c r="J225" s="9"/>
      <c r="L225" s="12" t="s">
        <v>11</v>
      </c>
      <c r="M225" s="13"/>
      <c r="N225" s="3"/>
      <c r="O225" s="9"/>
      <c r="Q225" s="12" t="s">
        <v>11</v>
      </c>
      <c r="R225" s="13"/>
      <c r="S225" s="3"/>
      <c r="T225" s="9"/>
    </row>
    <row r="226" spans="2:20" x14ac:dyDescent="0.25">
      <c r="B226" s="18" t="s">
        <v>24</v>
      </c>
      <c r="C226" s="13"/>
      <c r="D226" s="3"/>
      <c r="E226" s="9"/>
      <c r="G226" s="18" t="s">
        <v>24</v>
      </c>
      <c r="H226" s="13"/>
      <c r="I226" s="3"/>
      <c r="J226" s="9"/>
      <c r="L226" s="18" t="s">
        <v>24</v>
      </c>
      <c r="M226" s="13"/>
      <c r="N226" s="3"/>
      <c r="O226" s="9"/>
      <c r="Q226" s="18" t="s">
        <v>24</v>
      </c>
      <c r="R226" s="13"/>
      <c r="S226" s="3"/>
      <c r="T226" s="9"/>
    </row>
    <row r="227" spans="2:20" x14ac:dyDescent="0.25">
      <c r="B227" s="18" t="s">
        <v>25</v>
      </c>
      <c r="C227" s="13"/>
      <c r="D227" s="3"/>
      <c r="E227" s="9"/>
      <c r="G227" s="18" t="s">
        <v>25</v>
      </c>
      <c r="H227" s="13"/>
      <c r="I227" s="3"/>
      <c r="J227" s="9"/>
      <c r="L227" s="18" t="s">
        <v>25</v>
      </c>
      <c r="M227" s="13"/>
      <c r="N227" s="3"/>
      <c r="O227" s="9"/>
      <c r="Q227" s="18" t="s">
        <v>25</v>
      </c>
      <c r="R227" s="13"/>
      <c r="S227" s="3"/>
      <c r="T227" s="9"/>
    </row>
    <row r="228" spans="2:20" x14ac:dyDescent="0.25">
      <c r="B228" s="18" t="s">
        <v>26</v>
      </c>
      <c r="C228" s="13"/>
      <c r="D228" s="3"/>
      <c r="E228" s="9"/>
      <c r="G228" s="18" t="s">
        <v>26</v>
      </c>
      <c r="H228" s="13"/>
      <c r="I228" s="3"/>
      <c r="J228" s="9"/>
      <c r="L228" s="18" t="s">
        <v>26</v>
      </c>
      <c r="M228" s="13"/>
      <c r="N228" s="3"/>
      <c r="O228" s="9"/>
      <c r="Q228" s="18" t="s">
        <v>26</v>
      </c>
      <c r="R228" s="13"/>
      <c r="S228" s="3"/>
      <c r="T228" s="9"/>
    </row>
    <row r="229" spans="2:20" x14ac:dyDescent="0.25">
      <c r="B229" s="18" t="s">
        <v>15</v>
      </c>
      <c r="C229" s="13"/>
      <c r="D229" s="3"/>
      <c r="E229" s="9"/>
      <c r="G229" s="18" t="s">
        <v>15</v>
      </c>
      <c r="H229" s="13"/>
      <c r="I229" s="3"/>
      <c r="J229" s="9"/>
      <c r="L229" s="18" t="s">
        <v>15</v>
      </c>
      <c r="M229" s="13"/>
      <c r="N229" s="3"/>
      <c r="O229" s="9"/>
      <c r="Q229" s="18" t="s">
        <v>15</v>
      </c>
      <c r="R229" s="13"/>
      <c r="S229" s="3"/>
      <c r="T229" s="9"/>
    </row>
    <row r="230" spans="2:20" x14ac:dyDescent="0.25">
      <c r="B230" s="12" t="s">
        <v>16</v>
      </c>
      <c r="C230" s="13"/>
      <c r="D230" s="3"/>
      <c r="E230" s="9"/>
      <c r="G230" s="12" t="s">
        <v>16</v>
      </c>
      <c r="H230" s="13"/>
      <c r="I230" s="3"/>
      <c r="J230" s="9"/>
      <c r="L230" s="12" t="s">
        <v>16</v>
      </c>
      <c r="M230" s="13"/>
      <c r="N230" s="3"/>
      <c r="O230" s="9"/>
      <c r="Q230" s="12" t="s">
        <v>16</v>
      </c>
      <c r="R230" s="13"/>
      <c r="S230" s="3"/>
      <c r="T230" s="9"/>
    </row>
    <row r="231" spans="2:20" x14ac:dyDescent="0.25">
      <c r="B231" s="12" t="s">
        <v>17</v>
      </c>
      <c r="C231" s="13"/>
      <c r="D231" s="3"/>
      <c r="E231" s="9"/>
      <c r="G231" s="12" t="s">
        <v>17</v>
      </c>
      <c r="H231" s="13"/>
      <c r="I231" s="3"/>
      <c r="J231" s="9"/>
      <c r="L231" s="12" t="s">
        <v>17</v>
      </c>
      <c r="M231" s="13"/>
      <c r="N231" s="3"/>
      <c r="O231" s="9"/>
      <c r="Q231" s="12" t="s">
        <v>17</v>
      </c>
      <c r="R231" s="13"/>
      <c r="S231" s="3"/>
      <c r="T231" s="9"/>
    </row>
    <row r="232" spans="2:20" x14ac:dyDescent="0.25">
      <c r="B232" s="12" t="s">
        <v>18</v>
      </c>
      <c r="C232" s="13"/>
      <c r="D232" s="3"/>
      <c r="E232" s="9"/>
      <c r="G232" s="12" t="s">
        <v>18</v>
      </c>
      <c r="H232" s="13"/>
      <c r="I232" s="3"/>
      <c r="J232" s="9"/>
      <c r="L232" s="12" t="s">
        <v>18</v>
      </c>
      <c r="M232" s="13"/>
      <c r="N232" s="3"/>
      <c r="O232" s="9"/>
      <c r="Q232" s="12" t="s">
        <v>18</v>
      </c>
      <c r="R232" s="13"/>
      <c r="S232" s="3"/>
      <c r="T232" s="9"/>
    </row>
    <row r="233" spans="2:20" x14ac:dyDescent="0.25">
      <c r="B233" s="12" t="s">
        <v>19</v>
      </c>
      <c r="C233" s="13"/>
      <c r="D233" s="3"/>
      <c r="G233" s="12" t="s">
        <v>19</v>
      </c>
      <c r="H233" s="13"/>
      <c r="I233" s="3"/>
      <c r="L233" s="12" t="s">
        <v>19</v>
      </c>
      <c r="M233" s="13"/>
      <c r="N233" s="3"/>
      <c r="Q233" s="12" t="s">
        <v>19</v>
      </c>
      <c r="R233" s="13"/>
      <c r="S233" s="3"/>
    </row>
    <row r="234" spans="2:20" x14ac:dyDescent="0.25">
      <c r="B234" s="12" t="s">
        <v>20</v>
      </c>
      <c r="C234" s="13"/>
      <c r="D234" s="3"/>
      <c r="E234" s="9"/>
      <c r="G234" s="12" t="s">
        <v>20</v>
      </c>
      <c r="H234" s="13"/>
      <c r="I234" s="3"/>
      <c r="J234" s="9"/>
      <c r="L234" s="12" t="s">
        <v>20</v>
      </c>
      <c r="M234" s="13"/>
      <c r="N234" s="3"/>
      <c r="O234" s="9"/>
      <c r="Q234" s="12" t="s">
        <v>20</v>
      </c>
      <c r="R234" s="13"/>
      <c r="S234" s="3"/>
      <c r="T234" s="9"/>
    </row>
    <row r="235" spans="2:20" x14ac:dyDescent="0.25">
      <c r="B235" s="12" t="s">
        <v>21</v>
      </c>
      <c r="C235" s="13"/>
      <c r="D235" s="3"/>
      <c r="E235" s="9"/>
      <c r="G235" s="12" t="s">
        <v>21</v>
      </c>
      <c r="H235" s="13"/>
      <c r="I235" s="3"/>
      <c r="J235" s="9"/>
      <c r="L235" s="12" t="s">
        <v>21</v>
      </c>
      <c r="M235" s="13"/>
      <c r="N235" s="3"/>
      <c r="O235" s="9"/>
      <c r="Q235" s="12" t="s">
        <v>21</v>
      </c>
      <c r="R235" s="13"/>
      <c r="S235" s="3"/>
      <c r="T235" s="9"/>
    </row>
    <row r="236" spans="2:20" x14ac:dyDescent="0.25">
      <c r="B236" s="12" t="s">
        <v>22</v>
      </c>
      <c r="C236" s="13"/>
      <c r="D236" s="3"/>
      <c r="E236" s="9"/>
      <c r="G236" s="12" t="s">
        <v>22</v>
      </c>
      <c r="H236" s="13"/>
      <c r="I236" s="3"/>
      <c r="J236" s="9"/>
      <c r="L236" s="12" t="s">
        <v>22</v>
      </c>
      <c r="M236" s="13"/>
      <c r="N236" s="3"/>
      <c r="O236" s="9"/>
      <c r="Q236" s="12" t="s">
        <v>22</v>
      </c>
      <c r="R236" s="13"/>
      <c r="S236" s="3"/>
      <c r="T236" s="9"/>
    </row>
    <row r="237" spans="2:20" x14ac:dyDescent="0.25">
      <c r="B237" s="12" t="s">
        <v>23</v>
      </c>
      <c r="C237" s="13"/>
      <c r="D237" s="3"/>
      <c r="E237" s="9"/>
      <c r="G237" s="12" t="s">
        <v>23</v>
      </c>
      <c r="H237" s="13"/>
      <c r="I237" s="3"/>
      <c r="J237" s="9"/>
      <c r="L237" s="12" t="s">
        <v>23</v>
      </c>
      <c r="M237" s="13"/>
      <c r="N237" s="3"/>
      <c r="O237" s="9"/>
      <c r="Q237" s="12" t="s">
        <v>23</v>
      </c>
      <c r="R237" s="13"/>
      <c r="S237" s="3"/>
      <c r="T237" s="9"/>
    </row>
    <row r="238" spans="2:20" x14ac:dyDescent="0.25">
      <c r="B238" s="12" t="s">
        <v>12</v>
      </c>
      <c r="C238" s="13"/>
      <c r="D238" s="3"/>
      <c r="E238" s="9"/>
      <c r="G238" s="12" t="s">
        <v>12</v>
      </c>
      <c r="H238" s="13"/>
      <c r="I238" s="3"/>
      <c r="J238" s="9"/>
      <c r="L238" s="12" t="s">
        <v>12</v>
      </c>
      <c r="M238" s="13"/>
      <c r="N238" s="3"/>
      <c r="O238" s="9"/>
      <c r="Q238" s="12" t="s">
        <v>12</v>
      </c>
      <c r="R238" s="13"/>
      <c r="S238" s="3"/>
      <c r="T238" s="9"/>
    </row>
    <row r="239" spans="2:20" x14ac:dyDescent="0.25">
      <c r="B239" s="12" t="s">
        <v>13</v>
      </c>
      <c r="C239" s="13"/>
      <c r="D239" s="3"/>
      <c r="E239" s="9"/>
      <c r="G239" s="12" t="s">
        <v>13</v>
      </c>
      <c r="H239" s="13"/>
      <c r="I239" s="3"/>
      <c r="J239" s="9"/>
      <c r="L239" s="12" t="s">
        <v>13</v>
      </c>
      <c r="M239" s="13"/>
      <c r="N239" s="3"/>
      <c r="O239" s="9"/>
      <c r="Q239" s="12" t="s">
        <v>13</v>
      </c>
      <c r="R239" s="13"/>
      <c r="S239" s="3"/>
      <c r="T239" s="9"/>
    </row>
    <row r="240" spans="2:20" x14ac:dyDescent="0.25">
      <c r="B240" s="12" t="s">
        <v>14</v>
      </c>
      <c r="C240" s="13"/>
      <c r="D240" s="3"/>
      <c r="E240" s="9"/>
      <c r="G240" s="12" t="s">
        <v>14</v>
      </c>
      <c r="H240" s="13"/>
      <c r="I240" s="3"/>
      <c r="J240" s="9"/>
      <c r="L240" s="12" t="s">
        <v>14</v>
      </c>
      <c r="M240" s="13"/>
      <c r="N240" s="3"/>
      <c r="O240" s="9"/>
      <c r="Q240" s="12" t="s">
        <v>14</v>
      </c>
      <c r="R240" s="13"/>
      <c r="S240" s="3"/>
      <c r="T240" s="9"/>
    </row>
    <row r="241" spans="2:21" x14ac:dyDescent="0.25">
      <c r="B241" s="12" t="s">
        <v>102</v>
      </c>
      <c r="C241" s="13"/>
      <c r="D241" s="3"/>
      <c r="E241" s="9"/>
      <c r="G241" s="12" t="s">
        <v>102</v>
      </c>
      <c r="H241" s="13"/>
      <c r="I241" s="3"/>
      <c r="J241" s="9"/>
      <c r="L241" s="12" t="s">
        <v>102</v>
      </c>
      <c r="M241" s="13"/>
      <c r="N241" s="3"/>
      <c r="O241" s="9"/>
      <c r="Q241" s="12" t="s">
        <v>102</v>
      </c>
      <c r="R241" s="13"/>
      <c r="S241" s="3"/>
      <c r="T241" s="9"/>
    </row>
    <row r="242" spans="2:21" x14ac:dyDescent="0.25">
      <c r="B242" s="12" t="s">
        <v>31</v>
      </c>
      <c r="C242" s="13"/>
      <c r="D242" s="3"/>
      <c r="E242" s="9"/>
      <c r="G242" s="12" t="s">
        <v>31</v>
      </c>
      <c r="H242" s="13"/>
      <c r="I242" s="3"/>
      <c r="J242" s="9"/>
      <c r="L242" s="12" t="s">
        <v>31</v>
      </c>
      <c r="M242" s="13"/>
      <c r="N242" s="3"/>
      <c r="O242" s="9"/>
      <c r="Q242" s="12" t="s">
        <v>31</v>
      </c>
      <c r="R242" s="13"/>
      <c r="S242" s="3"/>
      <c r="T242" s="9"/>
    </row>
    <row r="243" spans="2:21" x14ac:dyDescent="0.25">
      <c r="B243" s="12" t="s">
        <v>32</v>
      </c>
      <c r="C243" s="13"/>
      <c r="D243" s="3"/>
      <c r="E243" s="9"/>
      <c r="G243" s="12" t="s">
        <v>32</v>
      </c>
      <c r="H243" s="13"/>
      <c r="I243" s="3"/>
      <c r="J243" s="9"/>
      <c r="L243" s="12" t="s">
        <v>32</v>
      </c>
      <c r="M243" s="13"/>
      <c r="N243" s="3"/>
      <c r="O243" s="9"/>
      <c r="Q243" s="12" t="s">
        <v>32</v>
      </c>
      <c r="R243" s="13"/>
      <c r="S243" s="3"/>
      <c r="T243" s="9"/>
    </row>
    <row r="244" spans="2:21" x14ac:dyDescent="0.25">
      <c r="B244" s="14"/>
      <c r="C244" s="15"/>
      <c r="D244" s="3"/>
      <c r="E244" s="3"/>
      <c r="G244" s="14"/>
      <c r="H244" s="15"/>
      <c r="I244" s="3"/>
      <c r="J244" s="3"/>
      <c r="L244" s="14"/>
      <c r="M244" s="15"/>
      <c r="N244" s="3"/>
      <c r="O244" s="3"/>
      <c r="Q244" s="14"/>
      <c r="R244" s="15"/>
      <c r="S244" s="3"/>
      <c r="T244" s="3"/>
    </row>
    <row r="245" spans="2:21" ht="15.75" thickBot="1" x14ac:dyDescent="0.3">
      <c r="B245" s="16" t="s">
        <v>28</v>
      </c>
      <c r="C245" s="17"/>
      <c r="D245" s="10">
        <f t="shared" ref="D245" si="69">SUM(D213:D223)</f>
        <v>0</v>
      </c>
      <c r="E245" s="4">
        <f t="shared" ref="E245" si="70">SUM(E226:E243)</f>
        <v>0</v>
      </c>
      <c r="G245" s="16" t="s">
        <v>28</v>
      </c>
      <c r="H245" s="17"/>
      <c r="I245" s="10">
        <f t="shared" ref="I245" si="71">SUM(I213:I223)</f>
        <v>0</v>
      </c>
      <c r="J245" s="4">
        <f t="shared" ref="J245" si="72">SUM(J226:J243)</f>
        <v>0</v>
      </c>
      <c r="L245" s="16" t="s">
        <v>28</v>
      </c>
      <c r="M245" s="17"/>
      <c r="N245" s="10">
        <f t="shared" ref="N245" si="73">SUM(N213:N223)</f>
        <v>0</v>
      </c>
      <c r="O245" s="4">
        <f t="shared" ref="O245" si="74">SUM(O226:O243)</f>
        <v>0</v>
      </c>
      <c r="Q245" s="16" t="s">
        <v>28</v>
      </c>
      <c r="R245" s="17"/>
      <c r="S245" s="10">
        <f t="shared" ref="S245" si="75">SUM(S213:S223)</f>
        <v>0</v>
      </c>
      <c r="T245" s="4">
        <f t="shared" ref="T245" si="76">SUM(T226:T243)</f>
        <v>0</v>
      </c>
    </row>
    <row r="246" spans="2:21" ht="16.5" thickTop="1" thickBot="1" x14ac:dyDescent="0.3">
      <c r="E246" t="s">
        <v>28</v>
      </c>
      <c r="F246" s="11">
        <f t="shared" ref="F246" si="77">D245-E245</f>
        <v>0</v>
      </c>
      <c r="J246" t="s">
        <v>28</v>
      </c>
      <c r="K246" s="11">
        <f t="shared" ref="K246" si="78">I245-J245</f>
        <v>0</v>
      </c>
      <c r="O246" t="s">
        <v>28</v>
      </c>
      <c r="P246" s="11">
        <f t="shared" ref="P246" si="79">N245-O245</f>
        <v>0</v>
      </c>
      <c r="T246" t="s">
        <v>28</v>
      </c>
      <c r="U246" s="11">
        <f t="shared" ref="U246" si="80">S245-T245</f>
        <v>0</v>
      </c>
    </row>
    <row r="247" spans="2:21" ht="15.75" thickBot="1" x14ac:dyDescent="0.3">
      <c r="B247" s="48" t="s">
        <v>133</v>
      </c>
      <c r="C247" s="49"/>
      <c r="D247" s="49"/>
      <c r="E247" s="50"/>
      <c r="F247" s="6"/>
      <c r="G247" s="48" t="s">
        <v>133</v>
      </c>
      <c r="H247" s="49"/>
      <c r="I247" s="49"/>
      <c r="J247" s="50"/>
      <c r="K247" s="6"/>
      <c r="L247" s="48" t="s">
        <v>133</v>
      </c>
      <c r="M247" s="49"/>
      <c r="N247" s="49"/>
      <c r="O247" s="50"/>
      <c r="P247" s="6"/>
      <c r="Q247" s="48" t="s">
        <v>133</v>
      </c>
      <c r="R247" s="49"/>
      <c r="S247" s="49"/>
      <c r="T247" s="50"/>
      <c r="U247" s="6"/>
    </row>
    <row r="248" spans="2:21" ht="15.75" thickTop="1" x14ac:dyDescent="0.25">
      <c r="B248" s="19" t="s">
        <v>0</v>
      </c>
      <c r="C248" s="20"/>
      <c r="D248" s="7"/>
      <c r="E248" s="2"/>
      <c r="G248" s="19" t="s">
        <v>0</v>
      </c>
      <c r="H248" s="20"/>
      <c r="I248" s="7"/>
      <c r="J248" s="2"/>
      <c r="L248" s="19" t="s">
        <v>0</v>
      </c>
      <c r="M248" s="20"/>
      <c r="N248" s="7"/>
      <c r="O248" s="2"/>
      <c r="Q248" s="19" t="s">
        <v>0</v>
      </c>
      <c r="R248" s="20"/>
      <c r="S248" s="7"/>
      <c r="T248" s="2"/>
    </row>
    <row r="249" spans="2:21" x14ac:dyDescent="0.25">
      <c r="B249" s="12" t="s">
        <v>1</v>
      </c>
      <c r="C249" s="13"/>
      <c r="D249" s="8"/>
      <c r="E249" s="3"/>
      <c r="G249" s="12" t="s">
        <v>1</v>
      </c>
      <c r="H249" s="13"/>
      <c r="I249" s="8"/>
      <c r="J249" s="3"/>
      <c r="L249" s="12" t="s">
        <v>1</v>
      </c>
      <c r="M249" s="13"/>
      <c r="N249" s="8"/>
      <c r="O249" s="3"/>
      <c r="Q249" s="12" t="s">
        <v>1</v>
      </c>
      <c r="R249" s="13"/>
      <c r="S249" s="8"/>
      <c r="T249" s="3"/>
    </row>
    <row r="250" spans="2:21" x14ac:dyDescent="0.25">
      <c r="B250" s="12" t="s">
        <v>2</v>
      </c>
      <c r="C250" s="13"/>
      <c r="D250" s="8"/>
      <c r="E250" s="3"/>
      <c r="G250" s="12" t="s">
        <v>2</v>
      </c>
      <c r="H250" s="13"/>
      <c r="I250" s="8"/>
      <c r="J250" s="3"/>
      <c r="L250" s="12" t="s">
        <v>2</v>
      </c>
      <c r="M250" s="13"/>
      <c r="N250" s="8"/>
      <c r="O250" s="3"/>
      <c r="Q250" s="12" t="s">
        <v>2</v>
      </c>
      <c r="R250" s="13"/>
      <c r="S250" s="8"/>
      <c r="T250" s="3"/>
    </row>
    <row r="251" spans="2:21" x14ac:dyDescent="0.25">
      <c r="B251" s="12" t="s">
        <v>3</v>
      </c>
      <c r="C251" s="13"/>
      <c r="D251" s="8"/>
      <c r="E251" s="3"/>
      <c r="G251" s="12" t="s">
        <v>3</v>
      </c>
      <c r="H251" s="13"/>
      <c r="I251" s="8"/>
      <c r="J251" s="3"/>
      <c r="L251" s="12" t="s">
        <v>3</v>
      </c>
      <c r="M251" s="13"/>
      <c r="N251" s="8"/>
      <c r="O251" s="3"/>
      <c r="Q251" s="12" t="s">
        <v>3</v>
      </c>
      <c r="R251" s="13"/>
      <c r="S251" s="8"/>
      <c r="T251" s="3"/>
    </row>
    <row r="252" spans="2:21" x14ac:dyDescent="0.25">
      <c r="B252" s="12" t="s">
        <v>4</v>
      </c>
      <c r="C252" s="13"/>
      <c r="D252" s="8"/>
      <c r="E252" s="3"/>
      <c r="G252" s="12" t="s">
        <v>4</v>
      </c>
      <c r="H252" s="13"/>
      <c r="I252" s="8"/>
      <c r="J252" s="3"/>
      <c r="L252" s="12" t="s">
        <v>4</v>
      </c>
      <c r="M252" s="13"/>
      <c r="N252" s="8"/>
      <c r="O252" s="3"/>
      <c r="Q252" s="12" t="s">
        <v>4</v>
      </c>
      <c r="R252" s="13"/>
      <c r="S252" s="8"/>
      <c r="T252" s="3"/>
    </row>
    <row r="253" spans="2:21" x14ac:dyDescent="0.25">
      <c r="B253" s="12" t="s">
        <v>5</v>
      </c>
      <c r="C253" s="13"/>
      <c r="D253" s="8"/>
      <c r="E253" s="3"/>
      <c r="G253" s="12" t="s">
        <v>5</v>
      </c>
      <c r="H253" s="13"/>
      <c r="I253" s="8"/>
      <c r="J253" s="3"/>
      <c r="L253" s="12" t="s">
        <v>5</v>
      </c>
      <c r="M253" s="13"/>
      <c r="N253" s="8"/>
      <c r="O253" s="3"/>
      <c r="Q253" s="12" t="s">
        <v>5</v>
      </c>
      <c r="R253" s="13"/>
      <c r="S253" s="8"/>
      <c r="T253" s="3"/>
    </row>
    <row r="254" spans="2:21" x14ac:dyDescent="0.25">
      <c r="B254" s="12" t="s">
        <v>6</v>
      </c>
      <c r="C254" s="13"/>
      <c r="D254" s="8"/>
      <c r="E254" s="3"/>
      <c r="G254" s="12" t="s">
        <v>6</v>
      </c>
      <c r="H254" s="13"/>
      <c r="I254" s="8"/>
      <c r="J254" s="3"/>
      <c r="L254" s="12" t="s">
        <v>6</v>
      </c>
      <c r="M254" s="13"/>
      <c r="N254" s="8"/>
      <c r="O254" s="3"/>
      <c r="Q254" s="12" t="s">
        <v>6</v>
      </c>
      <c r="R254" s="13"/>
      <c r="S254" s="8"/>
      <c r="T254" s="3"/>
    </row>
    <row r="255" spans="2:21" x14ac:dyDescent="0.25">
      <c r="B255" s="12" t="s">
        <v>7</v>
      </c>
      <c r="C255" s="13"/>
      <c r="D255" s="8"/>
      <c r="E255" s="3"/>
      <c r="G255" s="12" t="s">
        <v>7</v>
      </c>
      <c r="H255" s="13"/>
      <c r="I255" s="8"/>
      <c r="J255" s="3"/>
      <c r="L255" s="12" t="s">
        <v>7</v>
      </c>
      <c r="M255" s="13"/>
      <c r="N255" s="8"/>
      <c r="O255" s="3"/>
      <c r="Q255" s="12" t="s">
        <v>7</v>
      </c>
      <c r="R255" s="13"/>
      <c r="S255" s="8"/>
      <c r="T255" s="3"/>
    </row>
    <row r="256" spans="2:21" x14ac:dyDescent="0.25">
      <c r="B256" s="12" t="s">
        <v>8</v>
      </c>
      <c r="C256" s="13"/>
      <c r="E256" s="8"/>
      <c r="G256" s="12" t="s">
        <v>8</v>
      </c>
      <c r="H256" s="13"/>
      <c r="J256" s="8"/>
      <c r="L256" s="12" t="s">
        <v>8</v>
      </c>
      <c r="M256" s="13"/>
      <c r="O256" s="8"/>
      <c r="Q256" s="12" t="s">
        <v>8</v>
      </c>
      <c r="R256" s="13"/>
      <c r="T256" s="8"/>
    </row>
    <row r="257" spans="2:20" x14ac:dyDescent="0.25">
      <c r="B257" s="12" t="s">
        <v>9</v>
      </c>
      <c r="C257" s="13"/>
      <c r="D257" s="8"/>
      <c r="E257" s="3"/>
      <c r="G257" s="12" t="s">
        <v>9</v>
      </c>
      <c r="H257" s="13"/>
      <c r="I257" s="8"/>
      <c r="J257" s="3"/>
      <c r="L257" s="12" t="s">
        <v>9</v>
      </c>
      <c r="M257" s="13"/>
      <c r="N257" s="8"/>
      <c r="O257" s="3"/>
      <c r="Q257" s="12" t="s">
        <v>9</v>
      </c>
      <c r="R257" s="13"/>
      <c r="S257" s="8"/>
      <c r="T257" s="3"/>
    </row>
    <row r="258" spans="2:20" x14ac:dyDescent="0.25">
      <c r="B258" s="12" t="s">
        <v>35</v>
      </c>
      <c r="C258" s="13"/>
      <c r="D258" s="8"/>
      <c r="E258" s="3"/>
      <c r="G258" s="12" t="s">
        <v>35</v>
      </c>
      <c r="H258" s="13"/>
      <c r="I258" s="8"/>
      <c r="J258" s="3"/>
      <c r="L258" s="12" t="s">
        <v>35</v>
      </c>
      <c r="M258" s="13"/>
      <c r="N258" s="8"/>
      <c r="O258" s="3"/>
      <c r="Q258" s="12" t="s">
        <v>35</v>
      </c>
      <c r="R258" s="13"/>
      <c r="S258" s="8"/>
      <c r="T258" s="3"/>
    </row>
    <row r="259" spans="2:20" x14ac:dyDescent="0.25">
      <c r="B259" s="12"/>
      <c r="C259" s="13"/>
      <c r="D259" s="3" t="s">
        <v>33</v>
      </c>
      <c r="E259" s="3" t="s">
        <v>34</v>
      </c>
      <c r="G259" s="12"/>
      <c r="H259" s="13"/>
      <c r="I259" s="3" t="s">
        <v>33</v>
      </c>
      <c r="J259" s="3" t="s">
        <v>34</v>
      </c>
      <c r="L259" s="12"/>
      <c r="M259" s="13"/>
      <c r="N259" s="3" t="s">
        <v>33</v>
      </c>
      <c r="O259" s="3" t="s">
        <v>34</v>
      </c>
      <c r="Q259" s="12"/>
      <c r="R259" s="13"/>
      <c r="S259" s="3" t="s">
        <v>33</v>
      </c>
      <c r="T259" s="3" t="s">
        <v>34</v>
      </c>
    </row>
    <row r="260" spans="2:20" x14ac:dyDescent="0.25">
      <c r="B260" s="12" t="s">
        <v>11</v>
      </c>
      <c r="C260" s="13"/>
      <c r="D260" s="3"/>
      <c r="E260" s="9"/>
      <c r="G260" s="12" t="s">
        <v>11</v>
      </c>
      <c r="H260" s="13"/>
      <c r="I260" s="3"/>
      <c r="J260" s="9"/>
      <c r="L260" s="12" t="s">
        <v>11</v>
      </c>
      <c r="M260" s="13"/>
      <c r="N260" s="3"/>
      <c r="O260" s="9"/>
      <c r="Q260" s="12" t="s">
        <v>11</v>
      </c>
      <c r="R260" s="13"/>
      <c r="S260" s="3"/>
      <c r="T260" s="9"/>
    </row>
    <row r="261" spans="2:20" x14ac:dyDescent="0.25">
      <c r="B261" s="18" t="s">
        <v>24</v>
      </c>
      <c r="C261" s="13"/>
      <c r="D261" s="3"/>
      <c r="E261" s="9"/>
      <c r="G261" s="18" t="s">
        <v>24</v>
      </c>
      <c r="H261" s="13"/>
      <c r="I261" s="3"/>
      <c r="J261" s="9"/>
      <c r="L261" s="18" t="s">
        <v>24</v>
      </c>
      <c r="M261" s="13"/>
      <c r="N261" s="3"/>
      <c r="O261" s="9"/>
      <c r="Q261" s="18" t="s">
        <v>24</v>
      </c>
      <c r="R261" s="13"/>
      <c r="S261" s="3"/>
      <c r="T261" s="9"/>
    </row>
    <row r="262" spans="2:20" x14ac:dyDescent="0.25">
      <c r="B262" s="18" t="s">
        <v>25</v>
      </c>
      <c r="C262" s="13"/>
      <c r="D262" s="3"/>
      <c r="E262" s="9"/>
      <c r="G262" s="18" t="s">
        <v>25</v>
      </c>
      <c r="H262" s="13"/>
      <c r="I262" s="3"/>
      <c r="J262" s="9"/>
      <c r="L262" s="18" t="s">
        <v>25</v>
      </c>
      <c r="M262" s="13"/>
      <c r="N262" s="3"/>
      <c r="O262" s="9"/>
      <c r="Q262" s="18" t="s">
        <v>25</v>
      </c>
      <c r="R262" s="13"/>
      <c r="S262" s="3"/>
      <c r="T262" s="9"/>
    </row>
    <row r="263" spans="2:20" x14ac:dyDescent="0.25">
      <c r="B263" s="18" t="s">
        <v>26</v>
      </c>
      <c r="C263" s="13"/>
      <c r="D263" s="3"/>
      <c r="E263" s="9"/>
      <c r="G263" s="18" t="s">
        <v>26</v>
      </c>
      <c r="H263" s="13"/>
      <c r="I263" s="3"/>
      <c r="J263" s="9"/>
      <c r="L263" s="18" t="s">
        <v>26</v>
      </c>
      <c r="M263" s="13"/>
      <c r="N263" s="3"/>
      <c r="O263" s="9"/>
      <c r="Q263" s="18" t="s">
        <v>26</v>
      </c>
      <c r="R263" s="13"/>
      <c r="S263" s="3"/>
      <c r="T263" s="9"/>
    </row>
    <row r="264" spans="2:20" x14ac:dyDescent="0.25">
      <c r="B264" s="18" t="s">
        <v>15</v>
      </c>
      <c r="C264" s="13"/>
      <c r="D264" s="3"/>
      <c r="E264" s="9"/>
      <c r="G264" s="18" t="s">
        <v>15</v>
      </c>
      <c r="H264" s="13"/>
      <c r="I264" s="3"/>
      <c r="J264" s="9"/>
      <c r="L264" s="18" t="s">
        <v>15</v>
      </c>
      <c r="M264" s="13"/>
      <c r="N264" s="3"/>
      <c r="O264" s="9"/>
      <c r="Q264" s="18" t="s">
        <v>15</v>
      </c>
      <c r="R264" s="13"/>
      <c r="S264" s="3"/>
      <c r="T264" s="9"/>
    </row>
    <row r="265" spans="2:20" x14ac:dyDescent="0.25">
      <c r="B265" s="12" t="s">
        <v>16</v>
      </c>
      <c r="C265" s="13"/>
      <c r="D265" s="3"/>
      <c r="E265" s="9"/>
      <c r="G265" s="12" t="s">
        <v>16</v>
      </c>
      <c r="H265" s="13"/>
      <c r="I265" s="3"/>
      <c r="J265" s="9"/>
      <c r="L265" s="12" t="s">
        <v>16</v>
      </c>
      <c r="M265" s="13"/>
      <c r="N265" s="3"/>
      <c r="O265" s="9"/>
      <c r="Q265" s="12" t="s">
        <v>16</v>
      </c>
      <c r="R265" s="13"/>
      <c r="S265" s="3"/>
      <c r="T265" s="9"/>
    </row>
    <row r="266" spans="2:20" x14ac:dyDescent="0.25">
      <c r="B266" s="12" t="s">
        <v>17</v>
      </c>
      <c r="C266" s="13"/>
      <c r="D266" s="3"/>
      <c r="E266" s="9"/>
      <c r="G266" s="12" t="s">
        <v>17</v>
      </c>
      <c r="H266" s="13"/>
      <c r="I266" s="3"/>
      <c r="J266" s="9"/>
      <c r="L266" s="12" t="s">
        <v>17</v>
      </c>
      <c r="M266" s="13"/>
      <c r="N266" s="3"/>
      <c r="O266" s="9"/>
      <c r="Q266" s="12" t="s">
        <v>17</v>
      </c>
      <c r="R266" s="13"/>
      <c r="S266" s="3"/>
      <c r="T266" s="9"/>
    </row>
    <row r="267" spans="2:20" x14ac:dyDescent="0.25">
      <c r="B267" s="12" t="s">
        <v>18</v>
      </c>
      <c r="C267" s="13"/>
      <c r="D267" s="3"/>
      <c r="E267" s="9"/>
      <c r="G267" s="12" t="s">
        <v>18</v>
      </c>
      <c r="H267" s="13"/>
      <c r="I267" s="3"/>
      <c r="J267" s="9"/>
      <c r="L267" s="12" t="s">
        <v>18</v>
      </c>
      <c r="M267" s="13"/>
      <c r="N267" s="3"/>
      <c r="O267" s="9"/>
      <c r="Q267" s="12" t="s">
        <v>18</v>
      </c>
      <c r="R267" s="13"/>
      <c r="S267" s="3"/>
      <c r="T267" s="9"/>
    </row>
    <row r="268" spans="2:20" x14ac:dyDescent="0.25">
      <c r="B268" s="12" t="s">
        <v>19</v>
      </c>
      <c r="C268" s="13"/>
      <c r="D268" s="3"/>
      <c r="G268" s="12" t="s">
        <v>19</v>
      </c>
      <c r="H268" s="13"/>
      <c r="I268" s="3"/>
      <c r="L268" s="12" t="s">
        <v>19</v>
      </c>
      <c r="M268" s="13"/>
      <c r="N268" s="3"/>
      <c r="Q268" s="12" t="s">
        <v>19</v>
      </c>
      <c r="R268" s="13"/>
      <c r="S268" s="3"/>
    </row>
    <row r="269" spans="2:20" x14ac:dyDescent="0.25">
      <c r="B269" s="12" t="s">
        <v>20</v>
      </c>
      <c r="C269" s="13"/>
      <c r="D269" s="3"/>
      <c r="E269" s="9"/>
      <c r="G269" s="12" t="s">
        <v>20</v>
      </c>
      <c r="H269" s="13"/>
      <c r="I269" s="3"/>
      <c r="J269" s="9"/>
      <c r="L269" s="12" t="s">
        <v>20</v>
      </c>
      <c r="M269" s="13"/>
      <c r="N269" s="3"/>
      <c r="O269" s="9"/>
      <c r="Q269" s="12" t="s">
        <v>20</v>
      </c>
      <c r="R269" s="13"/>
      <c r="S269" s="3"/>
      <c r="T269" s="9"/>
    </row>
    <row r="270" spans="2:20" x14ac:dyDescent="0.25">
      <c r="B270" s="12" t="s">
        <v>21</v>
      </c>
      <c r="C270" s="13"/>
      <c r="D270" s="3"/>
      <c r="E270" s="9"/>
      <c r="G270" s="12" t="s">
        <v>21</v>
      </c>
      <c r="H270" s="13"/>
      <c r="I270" s="3"/>
      <c r="J270" s="9"/>
      <c r="L270" s="12" t="s">
        <v>21</v>
      </c>
      <c r="M270" s="13"/>
      <c r="N270" s="3"/>
      <c r="O270" s="9"/>
      <c r="Q270" s="12" t="s">
        <v>21</v>
      </c>
      <c r="R270" s="13"/>
      <c r="S270" s="3"/>
      <c r="T270" s="9"/>
    </row>
    <row r="271" spans="2:20" x14ac:dyDescent="0.25">
      <c r="B271" s="12" t="s">
        <v>22</v>
      </c>
      <c r="C271" s="13"/>
      <c r="D271" s="3"/>
      <c r="E271" s="9"/>
      <c r="G271" s="12" t="s">
        <v>22</v>
      </c>
      <c r="H271" s="13"/>
      <c r="I271" s="3"/>
      <c r="J271" s="9"/>
      <c r="L271" s="12" t="s">
        <v>22</v>
      </c>
      <c r="M271" s="13"/>
      <c r="N271" s="3"/>
      <c r="O271" s="9"/>
      <c r="Q271" s="12" t="s">
        <v>22</v>
      </c>
      <c r="R271" s="13"/>
      <c r="S271" s="3"/>
      <c r="T271" s="9"/>
    </row>
    <row r="272" spans="2:20" x14ac:dyDescent="0.25">
      <c r="B272" s="12" t="s">
        <v>23</v>
      </c>
      <c r="C272" s="13"/>
      <c r="D272" s="3"/>
      <c r="E272" s="9"/>
      <c r="G272" s="12" t="s">
        <v>23</v>
      </c>
      <c r="H272" s="13"/>
      <c r="I272" s="3"/>
      <c r="J272" s="9"/>
      <c r="L272" s="12" t="s">
        <v>23</v>
      </c>
      <c r="M272" s="13"/>
      <c r="N272" s="3"/>
      <c r="O272" s="9"/>
      <c r="Q272" s="12" t="s">
        <v>23</v>
      </c>
      <c r="R272" s="13"/>
      <c r="S272" s="3"/>
      <c r="T272" s="9"/>
    </row>
    <row r="273" spans="2:21" x14ac:dyDescent="0.25">
      <c r="B273" s="12" t="s">
        <v>12</v>
      </c>
      <c r="C273" s="13"/>
      <c r="D273" s="3"/>
      <c r="E273" s="9"/>
      <c r="G273" s="12" t="s">
        <v>12</v>
      </c>
      <c r="H273" s="13"/>
      <c r="I273" s="3"/>
      <c r="J273" s="9"/>
      <c r="L273" s="12" t="s">
        <v>12</v>
      </c>
      <c r="M273" s="13"/>
      <c r="N273" s="3"/>
      <c r="O273" s="9"/>
      <c r="Q273" s="12" t="s">
        <v>12</v>
      </c>
      <c r="R273" s="13"/>
      <c r="S273" s="3"/>
      <c r="T273" s="9"/>
    </row>
    <row r="274" spans="2:21" x14ac:dyDescent="0.25">
      <c r="B274" s="12" t="s">
        <v>13</v>
      </c>
      <c r="C274" s="13"/>
      <c r="D274" s="3"/>
      <c r="E274" s="9"/>
      <c r="G274" s="12" t="s">
        <v>13</v>
      </c>
      <c r="H274" s="13"/>
      <c r="I274" s="3"/>
      <c r="J274" s="9"/>
      <c r="L274" s="12" t="s">
        <v>13</v>
      </c>
      <c r="M274" s="13"/>
      <c r="N274" s="3"/>
      <c r="O274" s="9"/>
      <c r="Q274" s="12" t="s">
        <v>13</v>
      </c>
      <c r="R274" s="13"/>
      <c r="S274" s="3"/>
      <c r="T274" s="9"/>
    </row>
    <row r="275" spans="2:21" x14ac:dyDescent="0.25">
      <c r="B275" s="12" t="s">
        <v>14</v>
      </c>
      <c r="C275" s="13"/>
      <c r="D275" s="3"/>
      <c r="E275" s="9"/>
      <c r="G275" s="12" t="s">
        <v>14</v>
      </c>
      <c r="H275" s="13"/>
      <c r="I275" s="3"/>
      <c r="J275" s="9"/>
      <c r="L275" s="12" t="s">
        <v>14</v>
      </c>
      <c r="M275" s="13"/>
      <c r="N275" s="3"/>
      <c r="O275" s="9"/>
      <c r="Q275" s="12" t="s">
        <v>14</v>
      </c>
      <c r="R275" s="13"/>
      <c r="S275" s="3"/>
      <c r="T275" s="9"/>
    </row>
    <row r="276" spans="2:21" x14ac:dyDescent="0.25">
      <c r="B276" s="12" t="s">
        <v>102</v>
      </c>
      <c r="C276" s="13"/>
      <c r="D276" s="3"/>
      <c r="E276" s="9"/>
      <c r="G276" s="12" t="s">
        <v>102</v>
      </c>
      <c r="H276" s="13"/>
      <c r="I276" s="3"/>
      <c r="J276" s="9"/>
      <c r="L276" s="12" t="s">
        <v>102</v>
      </c>
      <c r="M276" s="13"/>
      <c r="N276" s="3"/>
      <c r="O276" s="9"/>
      <c r="Q276" s="12" t="s">
        <v>102</v>
      </c>
      <c r="R276" s="13"/>
      <c r="S276" s="3"/>
      <c r="T276" s="9"/>
    </row>
    <row r="277" spans="2:21" x14ac:dyDescent="0.25">
      <c r="B277" s="12" t="s">
        <v>31</v>
      </c>
      <c r="C277" s="13"/>
      <c r="D277" s="3"/>
      <c r="E277" s="9"/>
      <c r="G277" s="12" t="s">
        <v>31</v>
      </c>
      <c r="H277" s="13"/>
      <c r="I277" s="3"/>
      <c r="J277" s="9"/>
      <c r="L277" s="12" t="s">
        <v>31</v>
      </c>
      <c r="M277" s="13"/>
      <c r="N277" s="3"/>
      <c r="O277" s="9"/>
      <c r="Q277" s="12" t="s">
        <v>31</v>
      </c>
      <c r="R277" s="13"/>
      <c r="S277" s="3"/>
      <c r="T277" s="9"/>
    </row>
    <row r="278" spans="2:21" x14ac:dyDescent="0.25">
      <c r="B278" s="12" t="s">
        <v>32</v>
      </c>
      <c r="C278" s="13"/>
      <c r="D278" s="3"/>
      <c r="E278" s="9"/>
      <c r="G278" s="12" t="s">
        <v>32</v>
      </c>
      <c r="H278" s="13"/>
      <c r="I278" s="3"/>
      <c r="J278" s="9"/>
      <c r="L278" s="12" t="s">
        <v>32</v>
      </c>
      <c r="M278" s="13"/>
      <c r="N278" s="3"/>
      <c r="O278" s="9"/>
      <c r="Q278" s="12" t="s">
        <v>32</v>
      </c>
      <c r="R278" s="13"/>
      <c r="S278" s="3"/>
      <c r="T278" s="9"/>
    </row>
    <row r="279" spans="2:21" x14ac:dyDescent="0.25">
      <c r="B279" s="14"/>
      <c r="C279" s="15"/>
      <c r="D279" s="3"/>
      <c r="E279" s="3"/>
      <c r="G279" s="14"/>
      <c r="H279" s="15"/>
      <c r="I279" s="3"/>
      <c r="J279" s="3"/>
      <c r="L279" s="14"/>
      <c r="M279" s="15"/>
      <c r="N279" s="3"/>
      <c r="O279" s="3"/>
      <c r="Q279" s="14"/>
      <c r="R279" s="15"/>
      <c r="S279" s="3"/>
      <c r="T279" s="3"/>
    </row>
    <row r="280" spans="2:21" ht="15.75" thickBot="1" x14ac:dyDescent="0.3">
      <c r="B280" s="16" t="s">
        <v>28</v>
      </c>
      <c r="C280" s="17"/>
      <c r="D280" s="10">
        <f t="shared" ref="D280" si="81">SUM(D248:D258)</f>
        <v>0</v>
      </c>
      <c r="E280" s="4">
        <f t="shared" ref="E280" si="82">SUM(E261:E278)</f>
        <v>0</v>
      </c>
      <c r="G280" s="16" t="s">
        <v>28</v>
      </c>
      <c r="H280" s="17"/>
      <c r="I280" s="10">
        <f t="shared" ref="I280" si="83">SUM(I248:I258)</f>
        <v>0</v>
      </c>
      <c r="J280" s="4">
        <f t="shared" ref="J280" si="84">SUM(J261:J278)</f>
        <v>0</v>
      </c>
      <c r="L280" s="16" t="s">
        <v>28</v>
      </c>
      <c r="M280" s="17"/>
      <c r="N280" s="10">
        <f t="shared" ref="N280" si="85">SUM(N248:N258)</f>
        <v>0</v>
      </c>
      <c r="O280" s="4">
        <f t="shared" ref="O280" si="86">SUM(O261:O278)</f>
        <v>0</v>
      </c>
      <c r="Q280" s="16" t="s">
        <v>28</v>
      </c>
      <c r="R280" s="17"/>
      <c r="S280" s="10">
        <f t="shared" ref="S280" si="87">SUM(S248:S258)</f>
        <v>0</v>
      </c>
      <c r="T280" s="4">
        <f t="shared" ref="T280" si="88">SUM(T261:T278)</f>
        <v>0</v>
      </c>
    </row>
    <row r="281" spans="2:21" ht="16.5" thickTop="1" thickBot="1" x14ac:dyDescent="0.3">
      <c r="E281" t="s">
        <v>28</v>
      </c>
      <c r="F281" s="11">
        <f t="shared" ref="F281" si="89">D280-E280</f>
        <v>0</v>
      </c>
      <c r="J281" t="s">
        <v>28</v>
      </c>
      <c r="K281" s="11">
        <f t="shared" ref="K281" si="90">I280-J280</f>
        <v>0</v>
      </c>
      <c r="O281" t="s">
        <v>28</v>
      </c>
      <c r="P281" s="11">
        <f t="shared" ref="P281" si="91">N280-O280</f>
        <v>0</v>
      </c>
      <c r="T281" t="s">
        <v>28</v>
      </c>
      <c r="U281" s="11">
        <f t="shared" ref="U281" si="92">S280-T280</f>
        <v>0</v>
      </c>
    </row>
    <row r="282" spans="2:21" ht="15.75" thickBot="1" x14ac:dyDescent="0.3">
      <c r="B282" s="48" t="s">
        <v>133</v>
      </c>
      <c r="C282" s="49"/>
      <c r="D282" s="49"/>
      <c r="E282" s="50"/>
      <c r="F282" s="6"/>
      <c r="G282" s="48" t="s">
        <v>133</v>
      </c>
      <c r="H282" s="49"/>
      <c r="I282" s="49"/>
      <c r="J282" s="50"/>
      <c r="K282" s="6"/>
      <c r="L282" s="48" t="s">
        <v>133</v>
      </c>
      <c r="M282" s="49"/>
      <c r="N282" s="49"/>
      <c r="O282" s="50"/>
      <c r="P282" s="6"/>
      <c r="Q282" s="48" t="s">
        <v>133</v>
      </c>
      <c r="R282" s="49"/>
      <c r="S282" s="49"/>
      <c r="T282" s="50"/>
      <c r="U282" s="6"/>
    </row>
    <row r="283" spans="2:21" ht="15.75" thickTop="1" x14ac:dyDescent="0.25">
      <c r="B283" s="19" t="s">
        <v>0</v>
      </c>
      <c r="C283" s="20"/>
      <c r="D283" s="7"/>
      <c r="E283" s="2"/>
      <c r="G283" s="19" t="s">
        <v>0</v>
      </c>
      <c r="H283" s="20"/>
      <c r="I283" s="7"/>
      <c r="J283" s="2"/>
      <c r="L283" s="19" t="s">
        <v>0</v>
      </c>
      <c r="M283" s="20"/>
      <c r="N283" s="7"/>
      <c r="O283" s="2"/>
      <c r="Q283" s="19" t="s">
        <v>0</v>
      </c>
      <c r="R283" s="20"/>
      <c r="S283" s="7"/>
      <c r="T283" s="2"/>
    </row>
    <row r="284" spans="2:21" x14ac:dyDescent="0.25">
      <c r="B284" s="12" t="s">
        <v>1</v>
      </c>
      <c r="C284" s="13"/>
      <c r="D284" s="8"/>
      <c r="E284" s="3"/>
      <c r="G284" s="12" t="s">
        <v>1</v>
      </c>
      <c r="H284" s="13"/>
      <c r="I284" s="8"/>
      <c r="J284" s="3"/>
      <c r="L284" s="12" t="s">
        <v>1</v>
      </c>
      <c r="M284" s="13"/>
      <c r="N284" s="8"/>
      <c r="O284" s="3"/>
      <c r="Q284" s="12" t="s">
        <v>1</v>
      </c>
      <c r="R284" s="13"/>
      <c r="S284" s="8"/>
      <c r="T284" s="3"/>
    </row>
    <row r="285" spans="2:21" x14ac:dyDescent="0.25">
      <c r="B285" s="12" t="s">
        <v>2</v>
      </c>
      <c r="C285" s="13"/>
      <c r="D285" s="8"/>
      <c r="E285" s="3"/>
      <c r="G285" s="12" t="s">
        <v>2</v>
      </c>
      <c r="H285" s="13"/>
      <c r="I285" s="8"/>
      <c r="J285" s="3"/>
      <c r="L285" s="12" t="s">
        <v>2</v>
      </c>
      <c r="M285" s="13"/>
      <c r="N285" s="8"/>
      <c r="O285" s="3"/>
      <c r="Q285" s="12" t="s">
        <v>2</v>
      </c>
      <c r="R285" s="13"/>
      <c r="S285" s="8"/>
      <c r="T285" s="3"/>
    </row>
    <row r="286" spans="2:21" x14ac:dyDescent="0.25">
      <c r="B286" s="12" t="s">
        <v>3</v>
      </c>
      <c r="C286" s="13"/>
      <c r="D286" s="8"/>
      <c r="E286" s="3"/>
      <c r="G286" s="12" t="s">
        <v>3</v>
      </c>
      <c r="H286" s="13"/>
      <c r="I286" s="8"/>
      <c r="J286" s="3"/>
      <c r="L286" s="12" t="s">
        <v>3</v>
      </c>
      <c r="M286" s="13"/>
      <c r="N286" s="8"/>
      <c r="O286" s="3"/>
      <c r="Q286" s="12" t="s">
        <v>3</v>
      </c>
      <c r="R286" s="13"/>
      <c r="S286" s="8"/>
      <c r="T286" s="3"/>
    </row>
    <row r="287" spans="2:21" x14ac:dyDescent="0.25">
      <c r="B287" s="12" t="s">
        <v>4</v>
      </c>
      <c r="C287" s="13"/>
      <c r="D287" s="8"/>
      <c r="E287" s="3"/>
      <c r="G287" s="12" t="s">
        <v>4</v>
      </c>
      <c r="H287" s="13"/>
      <c r="I287" s="8"/>
      <c r="J287" s="3"/>
      <c r="L287" s="12" t="s">
        <v>4</v>
      </c>
      <c r="M287" s="13"/>
      <c r="N287" s="8"/>
      <c r="O287" s="3"/>
      <c r="Q287" s="12" t="s">
        <v>4</v>
      </c>
      <c r="R287" s="13"/>
      <c r="S287" s="8"/>
      <c r="T287" s="3"/>
    </row>
    <row r="288" spans="2:21" x14ac:dyDescent="0.25">
      <c r="B288" s="12" t="s">
        <v>5</v>
      </c>
      <c r="C288" s="13"/>
      <c r="D288" s="8"/>
      <c r="E288" s="3"/>
      <c r="G288" s="12" t="s">
        <v>5</v>
      </c>
      <c r="H288" s="13"/>
      <c r="I288" s="8"/>
      <c r="J288" s="3"/>
      <c r="L288" s="12" t="s">
        <v>5</v>
      </c>
      <c r="M288" s="13"/>
      <c r="N288" s="8"/>
      <c r="O288" s="3"/>
      <c r="Q288" s="12" t="s">
        <v>5</v>
      </c>
      <c r="R288" s="13"/>
      <c r="S288" s="8"/>
      <c r="T288" s="3"/>
    </row>
    <row r="289" spans="2:20" x14ac:dyDescent="0.25">
      <c r="B289" s="12" t="s">
        <v>6</v>
      </c>
      <c r="C289" s="13"/>
      <c r="D289" s="8"/>
      <c r="E289" s="3"/>
      <c r="G289" s="12" t="s">
        <v>6</v>
      </c>
      <c r="H289" s="13"/>
      <c r="I289" s="8"/>
      <c r="J289" s="3"/>
      <c r="L289" s="12" t="s">
        <v>6</v>
      </c>
      <c r="M289" s="13"/>
      <c r="N289" s="8"/>
      <c r="O289" s="3"/>
      <c r="Q289" s="12" t="s">
        <v>6</v>
      </c>
      <c r="R289" s="13"/>
      <c r="S289" s="8"/>
      <c r="T289" s="3"/>
    </row>
    <row r="290" spans="2:20" x14ac:dyDescent="0.25">
      <c r="B290" s="12" t="s">
        <v>7</v>
      </c>
      <c r="C290" s="13"/>
      <c r="D290" s="8"/>
      <c r="E290" s="3"/>
      <c r="G290" s="12" t="s">
        <v>7</v>
      </c>
      <c r="H290" s="13"/>
      <c r="I290" s="8"/>
      <c r="J290" s="3"/>
      <c r="L290" s="12" t="s">
        <v>7</v>
      </c>
      <c r="M290" s="13"/>
      <c r="N290" s="8"/>
      <c r="O290" s="3"/>
      <c r="Q290" s="12" t="s">
        <v>7</v>
      </c>
      <c r="R290" s="13"/>
      <c r="S290" s="8"/>
      <c r="T290" s="3"/>
    </row>
    <row r="291" spans="2:20" x14ac:dyDescent="0.25">
      <c r="B291" s="12" t="s">
        <v>8</v>
      </c>
      <c r="C291" s="13"/>
      <c r="E291" s="8"/>
      <c r="G291" s="12" t="s">
        <v>8</v>
      </c>
      <c r="H291" s="13"/>
      <c r="J291" s="8"/>
      <c r="L291" s="12" t="s">
        <v>8</v>
      </c>
      <c r="M291" s="13"/>
      <c r="O291" s="8"/>
      <c r="Q291" s="12" t="s">
        <v>8</v>
      </c>
      <c r="R291" s="13"/>
      <c r="T291" s="8"/>
    </row>
    <row r="292" spans="2:20" x14ac:dyDescent="0.25">
      <c r="B292" s="12" t="s">
        <v>9</v>
      </c>
      <c r="C292" s="13"/>
      <c r="D292" s="8"/>
      <c r="E292" s="3"/>
      <c r="G292" s="12" t="s">
        <v>9</v>
      </c>
      <c r="H292" s="13"/>
      <c r="I292" s="8"/>
      <c r="J292" s="3"/>
      <c r="L292" s="12" t="s">
        <v>9</v>
      </c>
      <c r="M292" s="13"/>
      <c r="N292" s="8"/>
      <c r="O292" s="3"/>
      <c r="Q292" s="12" t="s">
        <v>9</v>
      </c>
      <c r="R292" s="13"/>
      <c r="S292" s="8"/>
      <c r="T292" s="3"/>
    </row>
    <row r="293" spans="2:20" x14ac:dyDescent="0.25">
      <c r="B293" s="12" t="s">
        <v>35</v>
      </c>
      <c r="C293" s="13"/>
      <c r="D293" s="8"/>
      <c r="E293" s="3"/>
      <c r="G293" s="12" t="s">
        <v>35</v>
      </c>
      <c r="H293" s="13"/>
      <c r="I293" s="8"/>
      <c r="J293" s="3"/>
      <c r="L293" s="12" t="s">
        <v>35</v>
      </c>
      <c r="M293" s="13"/>
      <c r="N293" s="8"/>
      <c r="O293" s="3"/>
      <c r="Q293" s="12" t="s">
        <v>35</v>
      </c>
      <c r="R293" s="13"/>
      <c r="S293" s="8"/>
      <c r="T293" s="3"/>
    </row>
    <row r="294" spans="2:20" x14ac:dyDescent="0.25">
      <c r="B294" s="12"/>
      <c r="C294" s="13"/>
      <c r="D294" s="3" t="s">
        <v>33</v>
      </c>
      <c r="E294" s="3" t="s">
        <v>34</v>
      </c>
      <c r="G294" s="12"/>
      <c r="H294" s="13"/>
      <c r="I294" s="3" t="s">
        <v>33</v>
      </c>
      <c r="J294" s="3" t="s">
        <v>34</v>
      </c>
      <c r="L294" s="12"/>
      <c r="M294" s="13"/>
      <c r="N294" s="3" t="s">
        <v>33</v>
      </c>
      <c r="O294" s="3" t="s">
        <v>34</v>
      </c>
      <c r="Q294" s="12"/>
      <c r="R294" s="13"/>
      <c r="S294" s="3" t="s">
        <v>33</v>
      </c>
      <c r="T294" s="3" t="s">
        <v>34</v>
      </c>
    </row>
    <row r="295" spans="2:20" x14ac:dyDescent="0.25">
      <c r="B295" s="12" t="s">
        <v>11</v>
      </c>
      <c r="C295" s="13"/>
      <c r="D295" s="3"/>
      <c r="E295" s="9"/>
      <c r="G295" s="12" t="s">
        <v>11</v>
      </c>
      <c r="H295" s="13"/>
      <c r="I295" s="3"/>
      <c r="J295" s="9"/>
      <c r="L295" s="12" t="s">
        <v>11</v>
      </c>
      <c r="M295" s="13"/>
      <c r="N295" s="3"/>
      <c r="O295" s="9"/>
      <c r="Q295" s="12" t="s">
        <v>11</v>
      </c>
      <c r="R295" s="13"/>
      <c r="S295" s="3"/>
      <c r="T295" s="9"/>
    </row>
    <row r="296" spans="2:20" x14ac:dyDescent="0.25">
      <c r="B296" s="18" t="s">
        <v>24</v>
      </c>
      <c r="C296" s="13"/>
      <c r="D296" s="3"/>
      <c r="E296" s="9"/>
      <c r="G296" s="18" t="s">
        <v>24</v>
      </c>
      <c r="H296" s="13"/>
      <c r="I296" s="3"/>
      <c r="J296" s="9"/>
      <c r="L296" s="18" t="s">
        <v>24</v>
      </c>
      <c r="M296" s="13"/>
      <c r="N296" s="3"/>
      <c r="O296" s="9"/>
      <c r="Q296" s="18" t="s">
        <v>24</v>
      </c>
      <c r="R296" s="13"/>
      <c r="S296" s="3"/>
      <c r="T296" s="9"/>
    </row>
    <row r="297" spans="2:20" x14ac:dyDescent="0.25">
      <c r="B297" s="18" t="s">
        <v>25</v>
      </c>
      <c r="C297" s="13"/>
      <c r="D297" s="3"/>
      <c r="E297" s="9"/>
      <c r="G297" s="18" t="s">
        <v>25</v>
      </c>
      <c r="H297" s="13"/>
      <c r="I297" s="3"/>
      <c r="J297" s="9"/>
      <c r="L297" s="18" t="s">
        <v>25</v>
      </c>
      <c r="M297" s="13"/>
      <c r="N297" s="3"/>
      <c r="O297" s="9"/>
      <c r="Q297" s="18" t="s">
        <v>25</v>
      </c>
      <c r="R297" s="13"/>
      <c r="S297" s="3"/>
      <c r="T297" s="9"/>
    </row>
    <row r="298" spans="2:20" x14ac:dyDescent="0.25">
      <c r="B298" s="18" t="s">
        <v>26</v>
      </c>
      <c r="C298" s="13"/>
      <c r="D298" s="3"/>
      <c r="E298" s="9"/>
      <c r="G298" s="18" t="s">
        <v>26</v>
      </c>
      <c r="H298" s="13"/>
      <c r="I298" s="3"/>
      <c r="J298" s="9"/>
      <c r="L298" s="18" t="s">
        <v>26</v>
      </c>
      <c r="M298" s="13"/>
      <c r="N298" s="3"/>
      <c r="O298" s="9"/>
      <c r="Q298" s="18" t="s">
        <v>26</v>
      </c>
      <c r="R298" s="13"/>
      <c r="S298" s="3"/>
      <c r="T298" s="9"/>
    </row>
    <row r="299" spans="2:20" x14ac:dyDescent="0.25">
      <c r="B299" s="18" t="s">
        <v>15</v>
      </c>
      <c r="C299" s="13"/>
      <c r="D299" s="3"/>
      <c r="E299" s="9"/>
      <c r="G299" s="18" t="s">
        <v>15</v>
      </c>
      <c r="H299" s="13"/>
      <c r="I299" s="3"/>
      <c r="J299" s="9"/>
      <c r="L299" s="18" t="s">
        <v>15</v>
      </c>
      <c r="M299" s="13"/>
      <c r="N299" s="3"/>
      <c r="O299" s="9"/>
      <c r="Q299" s="18" t="s">
        <v>15</v>
      </c>
      <c r="R299" s="13"/>
      <c r="S299" s="3"/>
      <c r="T299" s="9"/>
    </row>
    <row r="300" spans="2:20" x14ac:dyDescent="0.25">
      <c r="B300" s="12" t="s">
        <v>16</v>
      </c>
      <c r="C300" s="13"/>
      <c r="D300" s="3"/>
      <c r="E300" s="9"/>
      <c r="G300" s="12" t="s">
        <v>16</v>
      </c>
      <c r="H300" s="13"/>
      <c r="I300" s="3"/>
      <c r="J300" s="9"/>
      <c r="L300" s="12" t="s">
        <v>16</v>
      </c>
      <c r="M300" s="13"/>
      <c r="N300" s="3"/>
      <c r="O300" s="9"/>
      <c r="Q300" s="12" t="s">
        <v>16</v>
      </c>
      <c r="R300" s="13"/>
      <c r="S300" s="3"/>
      <c r="T300" s="9"/>
    </row>
    <row r="301" spans="2:20" x14ac:dyDescent="0.25">
      <c r="B301" s="12" t="s">
        <v>17</v>
      </c>
      <c r="C301" s="13"/>
      <c r="D301" s="3"/>
      <c r="E301" s="9"/>
      <c r="G301" s="12" t="s">
        <v>17</v>
      </c>
      <c r="H301" s="13"/>
      <c r="I301" s="3"/>
      <c r="J301" s="9"/>
      <c r="L301" s="12" t="s">
        <v>17</v>
      </c>
      <c r="M301" s="13"/>
      <c r="N301" s="3"/>
      <c r="O301" s="9"/>
      <c r="Q301" s="12" t="s">
        <v>17</v>
      </c>
      <c r="R301" s="13"/>
      <c r="S301" s="3"/>
      <c r="T301" s="9"/>
    </row>
    <row r="302" spans="2:20" x14ac:dyDescent="0.25">
      <c r="B302" s="12" t="s">
        <v>18</v>
      </c>
      <c r="C302" s="13"/>
      <c r="D302" s="3"/>
      <c r="E302" s="9"/>
      <c r="G302" s="12" t="s">
        <v>18</v>
      </c>
      <c r="H302" s="13"/>
      <c r="I302" s="3"/>
      <c r="J302" s="9"/>
      <c r="L302" s="12" t="s">
        <v>18</v>
      </c>
      <c r="M302" s="13"/>
      <c r="N302" s="3"/>
      <c r="O302" s="9"/>
      <c r="Q302" s="12" t="s">
        <v>18</v>
      </c>
      <c r="R302" s="13"/>
      <c r="S302" s="3"/>
      <c r="T302" s="9"/>
    </row>
    <row r="303" spans="2:20" x14ac:dyDescent="0.25">
      <c r="B303" s="12" t="s">
        <v>19</v>
      </c>
      <c r="C303" s="13"/>
      <c r="D303" s="3"/>
      <c r="G303" s="12" t="s">
        <v>19</v>
      </c>
      <c r="H303" s="13"/>
      <c r="I303" s="3"/>
      <c r="L303" s="12" t="s">
        <v>19</v>
      </c>
      <c r="M303" s="13"/>
      <c r="N303" s="3"/>
      <c r="Q303" s="12" t="s">
        <v>19</v>
      </c>
      <c r="R303" s="13"/>
      <c r="S303" s="3"/>
    </row>
    <row r="304" spans="2:20" x14ac:dyDescent="0.25">
      <c r="B304" s="12" t="s">
        <v>20</v>
      </c>
      <c r="C304" s="13"/>
      <c r="D304" s="3"/>
      <c r="E304" s="9"/>
      <c r="G304" s="12" t="s">
        <v>20</v>
      </c>
      <c r="H304" s="13"/>
      <c r="I304" s="3"/>
      <c r="J304" s="9"/>
      <c r="L304" s="12" t="s">
        <v>20</v>
      </c>
      <c r="M304" s="13"/>
      <c r="N304" s="3"/>
      <c r="O304" s="9"/>
      <c r="Q304" s="12" t="s">
        <v>20</v>
      </c>
      <c r="R304" s="13"/>
      <c r="S304" s="3"/>
      <c r="T304" s="9"/>
    </row>
    <row r="305" spans="2:21" x14ac:dyDescent="0.25">
      <c r="B305" s="12" t="s">
        <v>21</v>
      </c>
      <c r="C305" s="13"/>
      <c r="D305" s="3"/>
      <c r="E305" s="9"/>
      <c r="G305" s="12" t="s">
        <v>21</v>
      </c>
      <c r="H305" s="13"/>
      <c r="I305" s="3"/>
      <c r="J305" s="9"/>
      <c r="L305" s="12" t="s">
        <v>21</v>
      </c>
      <c r="M305" s="13"/>
      <c r="N305" s="3"/>
      <c r="O305" s="9"/>
      <c r="Q305" s="12" t="s">
        <v>21</v>
      </c>
      <c r="R305" s="13"/>
      <c r="S305" s="3"/>
      <c r="T305" s="9"/>
    </row>
    <row r="306" spans="2:21" x14ac:dyDescent="0.25">
      <c r="B306" s="12" t="s">
        <v>22</v>
      </c>
      <c r="C306" s="13"/>
      <c r="D306" s="3"/>
      <c r="E306" s="9"/>
      <c r="G306" s="12" t="s">
        <v>22</v>
      </c>
      <c r="H306" s="13"/>
      <c r="I306" s="3"/>
      <c r="J306" s="9"/>
      <c r="L306" s="12" t="s">
        <v>22</v>
      </c>
      <c r="M306" s="13"/>
      <c r="N306" s="3"/>
      <c r="O306" s="9"/>
      <c r="Q306" s="12" t="s">
        <v>22</v>
      </c>
      <c r="R306" s="13"/>
      <c r="S306" s="3"/>
      <c r="T306" s="9"/>
    </row>
    <row r="307" spans="2:21" x14ac:dyDescent="0.25">
      <c r="B307" s="12" t="s">
        <v>23</v>
      </c>
      <c r="C307" s="13"/>
      <c r="D307" s="3"/>
      <c r="E307" s="9"/>
      <c r="G307" s="12" t="s">
        <v>23</v>
      </c>
      <c r="H307" s="13"/>
      <c r="I307" s="3"/>
      <c r="J307" s="9"/>
      <c r="L307" s="12" t="s">
        <v>23</v>
      </c>
      <c r="M307" s="13"/>
      <c r="N307" s="3"/>
      <c r="O307" s="9"/>
      <c r="Q307" s="12" t="s">
        <v>23</v>
      </c>
      <c r="R307" s="13"/>
      <c r="S307" s="3"/>
      <c r="T307" s="9"/>
    </row>
    <row r="308" spans="2:21" x14ac:dyDescent="0.25">
      <c r="B308" s="12" t="s">
        <v>12</v>
      </c>
      <c r="C308" s="13"/>
      <c r="D308" s="3"/>
      <c r="E308" s="9"/>
      <c r="G308" s="12" t="s">
        <v>12</v>
      </c>
      <c r="H308" s="13"/>
      <c r="I308" s="3"/>
      <c r="J308" s="9"/>
      <c r="L308" s="12" t="s">
        <v>12</v>
      </c>
      <c r="M308" s="13"/>
      <c r="N308" s="3"/>
      <c r="O308" s="9"/>
      <c r="Q308" s="12" t="s">
        <v>12</v>
      </c>
      <c r="R308" s="13"/>
      <c r="S308" s="3"/>
      <c r="T308" s="9"/>
    </row>
    <row r="309" spans="2:21" x14ac:dyDescent="0.25">
      <c r="B309" s="12" t="s">
        <v>13</v>
      </c>
      <c r="C309" s="13"/>
      <c r="D309" s="3"/>
      <c r="E309" s="9"/>
      <c r="G309" s="12" t="s">
        <v>13</v>
      </c>
      <c r="H309" s="13"/>
      <c r="I309" s="3"/>
      <c r="J309" s="9"/>
      <c r="L309" s="12" t="s">
        <v>13</v>
      </c>
      <c r="M309" s="13"/>
      <c r="N309" s="3"/>
      <c r="O309" s="9"/>
      <c r="Q309" s="12" t="s">
        <v>13</v>
      </c>
      <c r="R309" s="13"/>
      <c r="S309" s="3"/>
      <c r="T309" s="9"/>
    </row>
    <row r="310" spans="2:21" x14ac:dyDescent="0.25">
      <c r="B310" s="12" t="s">
        <v>14</v>
      </c>
      <c r="C310" s="13"/>
      <c r="D310" s="3"/>
      <c r="E310" s="9"/>
      <c r="G310" s="12" t="s">
        <v>14</v>
      </c>
      <c r="H310" s="13"/>
      <c r="I310" s="3"/>
      <c r="J310" s="9"/>
      <c r="L310" s="12" t="s">
        <v>14</v>
      </c>
      <c r="M310" s="13"/>
      <c r="N310" s="3"/>
      <c r="O310" s="9"/>
      <c r="Q310" s="12" t="s">
        <v>14</v>
      </c>
      <c r="R310" s="13"/>
      <c r="S310" s="3"/>
      <c r="T310" s="9"/>
    </row>
    <row r="311" spans="2:21" x14ac:dyDescent="0.25">
      <c r="B311" s="12" t="s">
        <v>102</v>
      </c>
      <c r="C311" s="13"/>
      <c r="D311" s="3"/>
      <c r="E311" s="9"/>
      <c r="G311" s="12" t="s">
        <v>102</v>
      </c>
      <c r="H311" s="13"/>
      <c r="I311" s="3"/>
      <c r="J311" s="9"/>
      <c r="L311" s="12" t="s">
        <v>102</v>
      </c>
      <c r="M311" s="13"/>
      <c r="N311" s="3"/>
      <c r="O311" s="9"/>
      <c r="Q311" s="12" t="s">
        <v>102</v>
      </c>
      <c r="R311" s="13"/>
      <c r="S311" s="3"/>
      <c r="T311" s="9"/>
    </row>
    <row r="312" spans="2:21" x14ac:dyDescent="0.25">
      <c r="B312" s="12" t="s">
        <v>31</v>
      </c>
      <c r="C312" s="13"/>
      <c r="D312" s="3"/>
      <c r="E312" s="9"/>
      <c r="G312" s="12" t="s">
        <v>31</v>
      </c>
      <c r="H312" s="13"/>
      <c r="I312" s="3"/>
      <c r="J312" s="9"/>
      <c r="L312" s="12" t="s">
        <v>31</v>
      </c>
      <c r="M312" s="13"/>
      <c r="N312" s="3"/>
      <c r="O312" s="9"/>
      <c r="Q312" s="12" t="s">
        <v>31</v>
      </c>
      <c r="R312" s="13"/>
      <c r="S312" s="3"/>
      <c r="T312" s="9"/>
    </row>
    <row r="313" spans="2:21" x14ac:dyDescent="0.25">
      <c r="B313" s="12" t="s">
        <v>32</v>
      </c>
      <c r="C313" s="13"/>
      <c r="D313" s="3"/>
      <c r="E313" s="9"/>
      <c r="G313" s="12" t="s">
        <v>32</v>
      </c>
      <c r="H313" s="13"/>
      <c r="I313" s="3"/>
      <c r="J313" s="9"/>
      <c r="L313" s="12" t="s">
        <v>32</v>
      </c>
      <c r="M313" s="13"/>
      <c r="N313" s="3"/>
      <c r="O313" s="9"/>
      <c r="Q313" s="12" t="s">
        <v>32</v>
      </c>
      <c r="R313" s="13"/>
      <c r="S313" s="3"/>
      <c r="T313" s="9"/>
    </row>
    <row r="314" spans="2:21" x14ac:dyDescent="0.25">
      <c r="B314" s="14"/>
      <c r="C314" s="15"/>
      <c r="D314" s="3"/>
      <c r="E314" s="3"/>
      <c r="G314" s="14"/>
      <c r="H314" s="15"/>
      <c r="I314" s="3"/>
      <c r="J314" s="3"/>
      <c r="L314" s="14"/>
      <c r="M314" s="15"/>
      <c r="N314" s="3"/>
      <c r="O314" s="3"/>
      <c r="Q314" s="14"/>
      <c r="R314" s="15"/>
      <c r="S314" s="3"/>
      <c r="T314" s="3"/>
    </row>
    <row r="315" spans="2:21" ht="15.75" thickBot="1" x14ac:dyDescent="0.3">
      <c r="B315" s="16" t="s">
        <v>28</v>
      </c>
      <c r="C315" s="17"/>
      <c r="D315" s="10">
        <f t="shared" ref="D315" si="93">SUM(D283:D293)</f>
        <v>0</v>
      </c>
      <c r="E315" s="4">
        <f t="shared" ref="E315" si="94">SUM(E296:E313)</f>
        <v>0</v>
      </c>
      <c r="G315" s="16" t="s">
        <v>28</v>
      </c>
      <c r="H315" s="17"/>
      <c r="I315" s="10">
        <f t="shared" ref="I315" si="95">SUM(I283:I293)</f>
        <v>0</v>
      </c>
      <c r="J315" s="4">
        <f t="shared" ref="J315" si="96">SUM(J296:J313)</f>
        <v>0</v>
      </c>
      <c r="L315" s="16" t="s">
        <v>28</v>
      </c>
      <c r="M315" s="17"/>
      <c r="N315" s="10">
        <f t="shared" ref="N315" si="97">SUM(N283:N293)</f>
        <v>0</v>
      </c>
      <c r="O315" s="4">
        <f t="shared" ref="O315" si="98">SUM(O296:O313)</f>
        <v>0</v>
      </c>
      <c r="Q315" s="16" t="s">
        <v>28</v>
      </c>
      <c r="R315" s="17"/>
      <c r="S315" s="10">
        <f t="shared" ref="S315" si="99">SUM(S283:S293)</f>
        <v>0</v>
      </c>
      <c r="T315" s="4">
        <f t="shared" ref="T315" si="100">SUM(T296:T313)</f>
        <v>0</v>
      </c>
    </row>
    <row r="316" spans="2:21" ht="15.75" thickTop="1" x14ac:dyDescent="0.25">
      <c r="E316" t="s">
        <v>28</v>
      </c>
      <c r="F316" s="11">
        <f t="shared" ref="F316" si="101">D315-E315</f>
        <v>0</v>
      </c>
      <c r="J316" t="s">
        <v>28</v>
      </c>
      <c r="K316" s="11">
        <f t="shared" ref="K316" si="102">I315-J315</f>
        <v>0</v>
      </c>
      <c r="O316" t="s">
        <v>28</v>
      </c>
      <c r="P316" s="11">
        <f t="shared" ref="P316" si="103">N315-O315</f>
        <v>0</v>
      </c>
      <c r="T316" t="s">
        <v>28</v>
      </c>
      <c r="U316" s="11">
        <f t="shared" ref="U316" si="104">S315-T315</f>
        <v>0</v>
      </c>
    </row>
  </sheetData>
  <mergeCells count="36">
    <mergeCell ref="B2:E2"/>
    <mergeCell ref="G2:J2"/>
    <mergeCell ref="L2:O2"/>
    <mergeCell ref="Q2:T2"/>
    <mergeCell ref="B37:E37"/>
    <mergeCell ref="G37:J37"/>
    <mergeCell ref="L37:O37"/>
    <mergeCell ref="Q37:T37"/>
    <mergeCell ref="B72:E72"/>
    <mergeCell ref="G72:J72"/>
    <mergeCell ref="L72:O72"/>
    <mergeCell ref="Q72:T72"/>
    <mergeCell ref="B107:E107"/>
    <mergeCell ref="G107:J107"/>
    <mergeCell ref="L107:O107"/>
    <mergeCell ref="Q107:T107"/>
    <mergeCell ref="B142:E142"/>
    <mergeCell ref="G142:J142"/>
    <mergeCell ref="L142:O142"/>
    <mergeCell ref="Q142:T142"/>
    <mergeCell ref="B177:E177"/>
    <mergeCell ref="G177:J177"/>
    <mergeCell ref="L177:O177"/>
    <mergeCell ref="Q177:T177"/>
    <mergeCell ref="B282:E282"/>
    <mergeCell ref="G282:J282"/>
    <mergeCell ref="L282:O282"/>
    <mergeCell ref="Q282:T282"/>
    <mergeCell ref="B212:E212"/>
    <mergeCell ref="G212:J212"/>
    <mergeCell ref="L212:O212"/>
    <mergeCell ref="Q212:T212"/>
    <mergeCell ref="B247:E247"/>
    <mergeCell ref="G247:J247"/>
    <mergeCell ref="L247:O247"/>
    <mergeCell ref="Q247:T24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7591-7763-4C29-B71C-E387E4075E96}">
  <dimension ref="C1:W211"/>
  <sheetViews>
    <sheetView topLeftCell="M25" zoomScaleNormal="100" workbookViewId="0">
      <selection activeCell="W6" sqref="W6"/>
    </sheetView>
  </sheetViews>
  <sheetFormatPr baseColWidth="10" defaultRowHeight="15" x14ac:dyDescent="0.25"/>
  <cols>
    <col min="5" max="5" width="17.140625" customWidth="1"/>
    <col min="6" max="6" width="16.42578125" customWidth="1"/>
    <col min="7" max="7" width="18.28515625" customWidth="1"/>
    <col min="10" max="10" width="16.42578125" customWidth="1"/>
    <col min="11" max="11" width="19.28515625" customWidth="1"/>
    <col min="12" max="12" width="16.140625" customWidth="1"/>
    <col min="15" max="16" width="16.5703125" customWidth="1"/>
    <col min="17" max="17" width="17.7109375" customWidth="1"/>
    <col min="20" max="20" width="16.5703125" customWidth="1"/>
    <col min="21" max="21" width="18.7109375" customWidth="1"/>
    <col min="22" max="22" width="18.42578125" customWidth="1"/>
    <col min="23" max="23" width="19.7109375" customWidth="1"/>
  </cols>
  <sheetData>
    <row r="1" spans="3:23" ht="15.75" thickBot="1" x14ac:dyDescent="0.3"/>
    <row r="2" spans="3:23" ht="15.75" thickBot="1" x14ac:dyDescent="0.3">
      <c r="C2" s="48">
        <v>45048</v>
      </c>
      <c r="D2" s="49"/>
      <c r="E2" s="49"/>
      <c r="F2" s="50"/>
      <c r="G2" s="6"/>
      <c r="H2" s="48">
        <v>45049</v>
      </c>
      <c r="I2" s="49"/>
      <c r="J2" s="49"/>
      <c r="K2" s="50"/>
      <c r="L2" s="6"/>
      <c r="M2" s="48">
        <v>45050</v>
      </c>
      <c r="N2" s="49"/>
      <c r="O2" s="49"/>
      <c r="P2" s="50"/>
      <c r="Q2" s="6"/>
      <c r="R2" s="48">
        <v>45051</v>
      </c>
      <c r="S2" s="49"/>
      <c r="T2" s="49"/>
      <c r="U2" s="50"/>
      <c r="V2" s="6"/>
    </row>
    <row r="3" spans="3:23" ht="15.75" thickTop="1" x14ac:dyDescent="0.25">
      <c r="C3" s="19" t="s">
        <v>0</v>
      </c>
      <c r="D3" s="20"/>
      <c r="E3" s="7">
        <v>51300</v>
      </c>
      <c r="F3" s="2"/>
      <c r="H3" s="19" t="s">
        <v>0</v>
      </c>
      <c r="I3" s="20"/>
      <c r="J3" s="7">
        <v>35000</v>
      </c>
      <c r="K3" s="2"/>
      <c r="M3" s="19" t="s">
        <v>0</v>
      </c>
      <c r="N3" s="20"/>
      <c r="O3" s="7">
        <v>56000</v>
      </c>
      <c r="P3" s="2"/>
      <c r="R3" s="19" t="s">
        <v>0</v>
      </c>
      <c r="S3" s="20"/>
      <c r="T3" s="7">
        <v>45000</v>
      </c>
      <c r="U3" s="2"/>
    </row>
    <row r="4" spans="3:23" x14ac:dyDescent="0.25">
      <c r="C4" s="12" t="s">
        <v>1</v>
      </c>
      <c r="D4" s="13"/>
      <c r="E4" s="8">
        <v>23500</v>
      </c>
      <c r="F4" s="3"/>
      <c r="H4" s="12" t="s">
        <v>1</v>
      </c>
      <c r="I4" s="13"/>
      <c r="J4" s="8">
        <v>38200</v>
      </c>
      <c r="K4" s="3"/>
      <c r="M4" s="12" t="s">
        <v>1</v>
      </c>
      <c r="N4" s="13"/>
      <c r="O4" s="8">
        <v>130000</v>
      </c>
      <c r="P4" s="3"/>
      <c r="R4" s="12" t="s">
        <v>1</v>
      </c>
      <c r="S4" s="13"/>
      <c r="T4" s="8">
        <v>14000</v>
      </c>
      <c r="U4" s="3"/>
    </row>
    <row r="5" spans="3:23" x14ac:dyDescent="0.25">
      <c r="C5" s="12" t="s">
        <v>2</v>
      </c>
      <c r="D5" s="13"/>
      <c r="E5" s="8">
        <v>79000</v>
      </c>
      <c r="F5" s="3"/>
      <c r="H5" s="12" t="s">
        <v>2</v>
      </c>
      <c r="I5" s="13"/>
      <c r="J5" s="8">
        <v>115000</v>
      </c>
      <c r="K5" s="3"/>
      <c r="M5" s="12" t="s">
        <v>2</v>
      </c>
      <c r="N5" s="13"/>
      <c r="O5" s="8">
        <v>110000</v>
      </c>
      <c r="P5" s="3"/>
      <c r="R5" s="12" t="s">
        <v>2</v>
      </c>
      <c r="S5" s="13"/>
      <c r="T5" s="8">
        <v>127000</v>
      </c>
      <c r="U5" s="3"/>
      <c r="W5" s="11">
        <f>SUM(G36+L36+Q36+V36+V71+Q71+L71+G71+G106+L106+Q106+V106+V141+Q141+L141+G141+G176+L176+Q176+V176+V211+Q211+L211+G211)</f>
        <v>1644929</v>
      </c>
    </row>
    <row r="6" spans="3:23" x14ac:dyDescent="0.25">
      <c r="C6" s="12" t="s">
        <v>3</v>
      </c>
      <c r="D6" s="13"/>
      <c r="E6" s="8">
        <v>10000</v>
      </c>
      <c r="F6" s="3"/>
      <c r="H6" s="12" t="s">
        <v>3</v>
      </c>
      <c r="I6" s="13"/>
      <c r="J6" s="8">
        <v>12000</v>
      </c>
      <c r="K6" s="3"/>
      <c r="M6" s="12" t="s">
        <v>3</v>
      </c>
      <c r="N6" s="13"/>
      <c r="O6" s="8">
        <v>14000</v>
      </c>
      <c r="P6" s="3"/>
      <c r="R6" s="12" t="s">
        <v>3</v>
      </c>
      <c r="S6" s="13"/>
      <c r="T6" s="8">
        <v>13200</v>
      </c>
      <c r="U6" s="3"/>
    </row>
    <row r="7" spans="3:23" x14ac:dyDescent="0.25">
      <c r="C7" s="12" t="s">
        <v>4</v>
      </c>
      <c r="D7" s="13"/>
      <c r="E7" s="8">
        <v>70000</v>
      </c>
      <c r="F7" s="3"/>
      <c r="H7" s="12" t="s">
        <v>4</v>
      </c>
      <c r="I7" s="13"/>
      <c r="J7" s="8">
        <v>43450</v>
      </c>
      <c r="K7" s="3"/>
      <c r="M7" s="12" t="s">
        <v>4</v>
      </c>
      <c r="N7" s="13"/>
      <c r="O7" s="8">
        <v>48000</v>
      </c>
      <c r="P7" s="3"/>
      <c r="R7" s="12" t="s">
        <v>4</v>
      </c>
      <c r="S7" s="13"/>
      <c r="T7" s="8">
        <v>45000</v>
      </c>
      <c r="U7" s="3"/>
    </row>
    <row r="8" spans="3:23" x14ac:dyDescent="0.25">
      <c r="C8" s="12" t="s">
        <v>5</v>
      </c>
      <c r="D8" s="13"/>
      <c r="E8" s="8">
        <v>9000</v>
      </c>
      <c r="F8" s="3"/>
      <c r="H8" s="12" t="s">
        <v>5</v>
      </c>
      <c r="I8" s="13"/>
      <c r="J8" s="8">
        <v>2300</v>
      </c>
      <c r="K8" s="3"/>
      <c r="M8" s="12" t="s">
        <v>5</v>
      </c>
      <c r="N8" s="13"/>
      <c r="O8" s="8">
        <v>2000</v>
      </c>
      <c r="P8" s="3"/>
      <c r="R8" s="12" t="s">
        <v>5</v>
      </c>
      <c r="S8" s="13"/>
      <c r="T8" s="8">
        <v>1800</v>
      </c>
      <c r="U8" s="3"/>
    </row>
    <row r="9" spans="3:23" x14ac:dyDescent="0.25">
      <c r="C9" s="12" t="s">
        <v>6</v>
      </c>
      <c r="D9" s="13"/>
      <c r="E9" s="8">
        <v>10000</v>
      </c>
      <c r="F9" s="3"/>
      <c r="H9" s="12" t="s">
        <v>6</v>
      </c>
      <c r="I9" s="13"/>
      <c r="J9" s="8">
        <v>6500</v>
      </c>
      <c r="K9" s="3"/>
      <c r="M9" s="12" t="s">
        <v>6</v>
      </c>
      <c r="N9" s="13"/>
      <c r="O9" s="8">
        <v>10000</v>
      </c>
      <c r="P9" s="3"/>
      <c r="R9" s="12" t="s">
        <v>6</v>
      </c>
      <c r="S9" s="13"/>
      <c r="T9" s="8">
        <v>11500</v>
      </c>
      <c r="U9" s="3"/>
    </row>
    <row r="10" spans="3:23" x14ac:dyDescent="0.25">
      <c r="C10" s="12" t="s">
        <v>7</v>
      </c>
      <c r="D10" s="13"/>
      <c r="E10" s="8">
        <v>39000</v>
      </c>
      <c r="F10" s="3"/>
      <c r="H10" s="12" t="s">
        <v>7</v>
      </c>
      <c r="I10" s="13"/>
      <c r="J10" s="8">
        <v>74000</v>
      </c>
      <c r="K10" s="3"/>
      <c r="M10" s="12" t="s">
        <v>7</v>
      </c>
      <c r="N10" s="13"/>
      <c r="O10" s="8">
        <v>93000</v>
      </c>
      <c r="P10" s="3"/>
      <c r="R10" s="12" t="s">
        <v>7</v>
      </c>
      <c r="S10" s="13"/>
      <c r="T10" s="8">
        <v>61000</v>
      </c>
      <c r="U10" s="3"/>
    </row>
    <row r="11" spans="3:23" x14ac:dyDescent="0.25">
      <c r="C11" s="12" t="s">
        <v>8</v>
      </c>
      <c r="D11" s="13"/>
      <c r="F11" s="8"/>
      <c r="H11" s="12" t="s">
        <v>8</v>
      </c>
      <c r="I11" s="13"/>
      <c r="K11" s="8"/>
      <c r="M11" s="12" t="s">
        <v>8</v>
      </c>
      <c r="N11" s="13"/>
      <c r="P11" s="8"/>
      <c r="R11" s="12" t="s">
        <v>8</v>
      </c>
      <c r="S11" s="13"/>
      <c r="U11" s="8"/>
    </row>
    <row r="12" spans="3:23" x14ac:dyDescent="0.25">
      <c r="C12" s="12" t="s">
        <v>9</v>
      </c>
      <c r="D12" s="13"/>
      <c r="E12" s="8"/>
      <c r="F12" s="3"/>
      <c r="H12" s="12" t="s">
        <v>9</v>
      </c>
      <c r="I12" s="13"/>
      <c r="J12" s="8"/>
      <c r="K12" s="3"/>
      <c r="M12" s="12" t="s">
        <v>9</v>
      </c>
      <c r="N12" s="13"/>
      <c r="O12" s="8"/>
      <c r="P12" s="3"/>
      <c r="R12" s="12" t="s">
        <v>9</v>
      </c>
      <c r="S12" s="13"/>
      <c r="T12" s="8"/>
      <c r="U12" s="3"/>
    </row>
    <row r="13" spans="3:23" x14ac:dyDescent="0.25">
      <c r="C13" s="12" t="s">
        <v>35</v>
      </c>
      <c r="D13" s="13"/>
      <c r="E13" s="8">
        <v>5500</v>
      </c>
      <c r="F13" s="3"/>
      <c r="H13" s="12" t="s">
        <v>35</v>
      </c>
      <c r="I13" s="13"/>
      <c r="J13" s="8">
        <v>13200</v>
      </c>
      <c r="K13" s="3"/>
      <c r="M13" s="12" t="s">
        <v>35</v>
      </c>
      <c r="N13" s="13"/>
      <c r="O13" s="8">
        <v>20000</v>
      </c>
      <c r="P13" s="3"/>
      <c r="R13" s="12" t="s">
        <v>35</v>
      </c>
      <c r="S13" s="13"/>
      <c r="T13" s="8">
        <v>10000</v>
      </c>
      <c r="U13" s="3"/>
    </row>
    <row r="14" spans="3:23" x14ac:dyDescent="0.25">
      <c r="C14" s="12"/>
      <c r="D14" s="13"/>
      <c r="E14" s="3" t="s">
        <v>33</v>
      </c>
      <c r="F14" s="3" t="s">
        <v>34</v>
      </c>
      <c r="H14" s="12"/>
      <c r="I14" s="13"/>
      <c r="J14" s="3" t="s">
        <v>33</v>
      </c>
      <c r="K14" s="3" t="s">
        <v>34</v>
      </c>
      <c r="M14" s="12"/>
      <c r="N14" s="13"/>
      <c r="O14" s="3" t="s">
        <v>33</v>
      </c>
      <c r="P14" s="3" t="s">
        <v>34</v>
      </c>
      <c r="R14" s="12"/>
      <c r="S14" s="13"/>
      <c r="T14" s="3" t="s">
        <v>33</v>
      </c>
      <c r="U14" s="3" t="s">
        <v>34</v>
      </c>
    </row>
    <row r="15" spans="3:23" x14ac:dyDescent="0.25">
      <c r="C15" s="12" t="s">
        <v>11</v>
      </c>
      <c r="D15" s="13"/>
      <c r="E15" s="3"/>
      <c r="F15" s="9"/>
      <c r="H15" s="12" t="s">
        <v>11</v>
      </c>
      <c r="I15" s="13"/>
      <c r="J15" s="3"/>
      <c r="K15" s="9"/>
      <c r="M15" s="12" t="s">
        <v>11</v>
      </c>
      <c r="N15" s="13"/>
      <c r="O15" s="3"/>
      <c r="P15" s="9"/>
      <c r="R15" s="12" t="s">
        <v>11</v>
      </c>
      <c r="S15" s="13"/>
      <c r="T15" s="3"/>
      <c r="U15" s="9"/>
    </row>
    <row r="16" spans="3:23" x14ac:dyDescent="0.25">
      <c r="C16" s="18" t="s">
        <v>24</v>
      </c>
      <c r="D16" s="13"/>
      <c r="E16" s="3"/>
      <c r="F16" s="9">
        <v>5000</v>
      </c>
      <c r="H16" s="18" t="s">
        <v>24</v>
      </c>
      <c r="I16" s="13"/>
      <c r="J16" s="3"/>
      <c r="K16" s="9">
        <v>5000</v>
      </c>
      <c r="M16" s="18" t="s">
        <v>24</v>
      </c>
      <c r="N16" s="13"/>
      <c r="O16" s="3"/>
      <c r="P16" s="9">
        <v>5000</v>
      </c>
      <c r="R16" s="18" t="s">
        <v>24</v>
      </c>
      <c r="S16" s="13"/>
      <c r="T16" s="3"/>
      <c r="U16" s="9">
        <v>4000</v>
      </c>
    </row>
    <row r="17" spans="3:21" x14ac:dyDescent="0.25">
      <c r="C17" s="18" t="s">
        <v>25</v>
      </c>
      <c r="D17" s="13"/>
      <c r="E17" s="3"/>
      <c r="F17" s="9">
        <v>57000</v>
      </c>
      <c r="H17" s="18" t="s">
        <v>25</v>
      </c>
      <c r="I17" s="13"/>
      <c r="J17" s="3"/>
      <c r="K17" s="9">
        <v>57000</v>
      </c>
      <c r="M17" s="18" t="s">
        <v>25</v>
      </c>
      <c r="N17" s="13"/>
      <c r="O17" s="3"/>
      <c r="P17" s="9">
        <v>47000</v>
      </c>
      <c r="R17" s="18" t="s">
        <v>25</v>
      </c>
      <c r="S17" s="13"/>
      <c r="T17" s="3"/>
      <c r="U17" s="9">
        <v>57000</v>
      </c>
    </row>
    <row r="18" spans="3:21" x14ac:dyDescent="0.25">
      <c r="C18" s="18" t="s">
        <v>26</v>
      </c>
      <c r="D18" s="13"/>
      <c r="E18" s="3"/>
      <c r="F18" s="9">
        <v>47000</v>
      </c>
      <c r="H18" s="18" t="s">
        <v>26</v>
      </c>
      <c r="I18" s="13"/>
      <c r="J18" s="3"/>
      <c r="K18" s="9">
        <v>47000</v>
      </c>
      <c r="M18" s="18" t="s">
        <v>26</v>
      </c>
      <c r="N18" s="13"/>
      <c r="O18" s="3"/>
      <c r="P18" s="9">
        <v>57000</v>
      </c>
      <c r="R18" s="18" t="s">
        <v>26</v>
      </c>
      <c r="S18" s="13"/>
      <c r="T18" s="3"/>
      <c r="U18" s="9">
        <v>47000</v>
      </c>
    </row>
    <row r="19" spans="3:21" x14ac:dyDescent="0.25">
      <c r="C19" s="18" t="s">
        <v>15</v>
      </c>
      <c r="D19" s="13"/>
      <c r="E19" s="3"/>
      <c r="F19" s="9">
        <v>8000</v>
      </c>
      <c r="H19" s="18" t="s">
        <v>15</v>
      </c>
      <c r="I19" s="13"/>
      <c r="J19" s="3"/>
      <c r="K19" s="9"/>
      <c r="M19" s="18" t="s">
        <v>15</v>
      </c>
      <c r="N19" s="13"/>
      <c r="O19" s="3"/>
      <c r="P19" s="9">
        <v>8000</v>
      </c>
      <c r="R19" s="18" t="s">
        <v>15</v>
      </c>
      <c r="S19" s="13"/>
      <c r="T19" s="3"/>
      <c r="U19" s="9">
        <v>8000</v>
      </c>
    </row>
    <row r="20" spans="3:21" x14ac:dyDescent="0.25">
      <c r="C20" s="12" t="s">
        <v>16</v>
      </c>
      <c r="D20" s="13"/>
      <c r="E20" s="3"/>
      <c r="F20" s="9"/>
      <c r="H20" s="12" t="s">
        <v>16</v>
      </c>
      <c r="I20" s="13"/>
      <c r="J20" s="3"/>
      <c r="K20" s="9"/>
      <c r="M20" s="12" t="s">
        <v>16</v>
      </c>
      <c r="N20" s="13"/>
      <c r="O20" s="3"/>
      <c r="P20" s="9"/>
      <c r="R20" s="12" t="s">
        <v>16</v>
      </c>
      <c r="S20" s="13"/>
      <c r="T20" s="3"/>
      <c r="U20" s="9"/>
    </row>
    <row r="21" spans="3:21" x14ac:dyDescent="0.25">
      <c r="C21" s="12" t="s">
        <v>17</v>
      </c>
      <c r="D21" s="13"/>
      <c r="E21" s="3"/>
      <c r="F21" s="9"/>
      <c r="H21" s="12" t="s">
        <v>17</v>
      </c>
      <c r="I21" s="13"/>
      <c r="J21" s="3"/>
      <c r="K21" s="9">
        <v>78000</v>
      </c>
      <c r="M21" s="12" t="s">
        <v>17</v>
      </c>
      <c r="N21" s="13"/>
      <c r="O21" s="3"/>
      <c r="P21" s="9"/>
      <c r="R21" s="12" t="s">
        <v>17</v>
      </c>
      <c r="S21" s="13"/>
      <c r="T21" s="3"/>
      <c r="U21" s="9"/>
    </row>
    <row r="22" spans="3:21" x14ac:dyDescent="0.25">
      <c r="C22" s="12" t="s">
        <v>18</v>
      </c>
      <c r="D22" s="13"/>
      <c r="E22" s="3"/>
      <c r="F22" s="9"/>
      <c r="H22" s="12" t="s">
        <v>18</v>
      </c>
      <c r="I22" s="13"/>
      <c r="J22" s="3"/>
      <c r="K22" s="9"/>
      <c r="M22" s="12" t="s">
        <v>18</v>
      </c>
      <c r="N22" s="13"/>
      <c r="O22" s="3"/>
      <c r="P22" s="9"/>
      <c r="R22" s="12" t="s">
        <v>18</v>
      </c>
      <c r="S22" s="13"/>
      <c r="T22" s="3"/>
      <c r="U22" s="9"/>
    </row>
    <row r="23" spans="3:21" x14ac:dyDescent="0.25">
      <c r="C23" s="12" t="s">
        <v>19</v>
      </c>
      <c r="D23" s="13"/>
      <c r="E23" s="3"/>
      <c r="H23" s="12" t="s">
        <v>19</v>
      </c>
      <c r="I23" s="13"/>
      <c r="J23" s="3"/>
      <c r="M23" s="12" t="s">
        <v>19</v>
      </c>
      <c r="N23" s="13"/>
      <c r="O23" s="3"/>
      <c r="R23" s="12" t="s">
        <v>19</v>
      </c>
      <c r="S23" s="13"/>
      <c r="T23" s="3"/>
    </row>
    <row r="24" spans="3:21" x14ac:dyDescent="0.25">
      <c r="C24" s="12" t="s">
        <v>20</v>
      </c>
      <c r="D24" s="13"/>
      <c r="E24" s="3"/>
      <c r="F24" s="9"/>
      <c r="H24" s="12" t="s">
        <v>20</v>
      </c>
      <c r="I24" s="13"/>
      <c r="J24" s="3"/>
      <c r="K24" s="9">
        <v>137710</v>
      </c>
      <c r="M24" s="12" t="s">
        <v>20</v>
      </c>
      <c r="N24" s="13"/>
      <c r="O24" s="3"/>
      <c r="P24" s="9"/>
      <c r="R24" s="12" t="s">
        <v>20</v>
      </c>
      <c r="S24" s="13"/>
      <c r="T24" s="3"/>
      <c r="U24" s="9"/>
    </row>
    <row r="25" spans="3:21" x14ac:dyDescent="0.25">
      <c r="C25" s="12" t="s">
        <v>21</v>
      </c>
      <c r="D25" s="13"/>
      <c r="E25" s="3"/>
      <c r="F25" s="9"/>
      <c r="H25" s="12" t="s">
        <v>21</v>
      </c>
      <c r="I25" s="13"/>
      <c r="J25" s="3"/>
      <c r="K25" s="9"/>
      <c r="M25" s="12" t="s">
        <v>21</v>
      </c>
      <c r="N25" s="13"/>
      <c r="O25" s="3"/>
      <c r="P25" s="9"/>
      <c r="R25" s="12" t="s">
        <v>21</v>
      </c>
      <c r="S25" s="13"/>
      <c r="T25" s="3"/>
      <c r="U25" s="9"/>
    </row>
    <row r="26" spans="3:21" x14ac:dyDescent="0.25">
      <c r="C26" s="12" t="s">
        <v>22</v>
      </c>
      <c r="D26" s="13"/>
      <c r="E26" s="3"/>
      <c r="F26" s="9"/>
      <c r="H26" s="12" t="s">
        <v>22</v>
      </c>
      <c r="I26" s="13"/>
      <c r="J26" s="3"/>
      <c r="K26" s="9"/>
      <c r="M26" s="12" t="s">
        <v>22</v>
      </c>
      <c r="N26" s="13"/>
      <c r="O26" s="3"/>
      <c r="P26" s="9"/>
      <c r="R26" s="12" t="s">
        <v>22</v>
      </c>
      <c r="S26" s="13"/>
      <c r="T26" s="3"/>
      <c r="U26" s="9"/>
    </row>
    <row r="27" spans="3:21" x14ac:dyDescent="0.25">
      <c r="C27" s="12" t="s">
        <v>23</v>
      </c>
      <c r="D27" s="13"/>
      <c r="E27" s="3"/>
      <c r="F27" s="9"/>
      <c r="H27" s="12" t="s">
        <v>23</v>
      </c>
      <c r="I27" s="13"/>
      <c r="J27" s="3"/>
      <c r="K27" s="9"/>
      <c r="M27" s="12" t="s">
        <v>23</v>
      </c>
      <c r="N27" s="13"/>
      <c r="O27" s="3"/>
      <c r="P27" s="9"/>
      <c r="R27" s="12" t="s">
        <v>23</v>
      </c>
      <c r="S27" s="13"/>
      <c r="T27" s="3"/>
      <c r="U27" s="9"/>
    </row>
    <row r="28" spans="3:21" x14ac:dyDescent="0.25">
      <c r="C28" s="12" t="s">
        <v>12</v>
      </c>
      <c r="D28" s="13"/>
      <c r="E28" s="3"/>
      <c r="F28" s="9"/>
      <c r="H28" s="12" t="s">
        <v>12</v>
      </c>
      <c r="I28" s="13"/>
      <c r="J28" s="3"/>
      <c r="K28" s="9">
        <v>29950</v>
      </c>
      <c r="M28" s="12" t="s">
        <v>12</v>
      </c>
      <c r="N28" s="13"/>
      <c r="O28" s="3"/>
      <c r="P28" s="9"/>
      <c r="R28" s="12" t="s">
        <v>12</v>
      </c>
      <c r="S28" s="13"/>
      <c r="T28" s="3"/>
      <c r="U28" s="9"/>
    </row>
    <row r="29" spans="3:21" x14ac:dyDescent="0.25">
      <c r="C29" s="12" t="s">
        <v>13</v>
      </c>
      <c r="D29" s="13"/>
      <c r="E29" s="3"/>
      <c r="F29" s="9"/>
      <c r="H29" s="12" t="s">
        <v>13</v>
      </c>
      <c r="I29" s="13"/>
      <c r="J29" s="3"/>
      <c r="K29" s="9"/>
      <c r="M29" s="12" t="s">
        <v>13</v>
      </c>
      <c r="N29" s="13"/>
      <c r="O29" s="3"/>
      <c r="P29" s="9"/>
      <c r="R29" s="12" t="s">
        <v>39</v>
      </c>
      <c r="S29" s="13"/>
      <c r="T29" s="3"/>
      <c r="U29" s="9"/>
    </row>
    <row r="30" spans="3:21" x14ac:dyDescent="0.25">
      <c r="C30" s="12" t="s">
        <v>14</v>
      </c>
      <c r="D30" s="13"/>
      <c r="E30" s="3"/>
      <c r="F30" s="9"/>
      <c r="H30" s="12" t="s">
        <v>14</v>
      </c>
      <c r="I30" s="13"/>
      <c r="J30" s="3"/>
      <c r="K30" s="9"/>
      <c r="M30" s="12" t="s">
        <v>14</v>
      </c>
      <c r="N30" s="13"/>
      <c r="O30" s="3"/>
      <c r="P30" s="9"/>
      <c r="R30" s="12" t="s">
        <v>14</v>
      </c>
      <c r="S30" s="13"/>
      <c r="T30" s="3"/>
      <c r="U30" s="9"/>
    </row>
    <row r="31" spans="3:21" x14ac:dyDescent="0.25">
      <c r="C31" s="12" t="s">
        <v>102</v>
      </c>
      <c r="D31" s="13"/>
      <c r="E31" s="3"/>
      <c r="F31" s="9"/>
      <c r="H31" s="12" t="s">
        <v>102</v>
      </c>
      <c r="I31" s="13"/>
      <c r="J31" s="3"/>
      <c r="K31" s="9"/>
      <c r="M31" s="12" t="s">
        <v>102</v>
      </c>
      <c r="N31" s="13"/>
      <c r="O31" s="3"/>
      <c r="P31" s="9"/>
      <c r="R31" s="12" t="s">
        <v>102</v>
      </c>
      <c r="S31" s="13"/>
      <c r="T31" s="3"/>
      <c r="U31" s="9"/>
    </row>
    <row r="32" spans="3:21" x14ac:dyDescent="0.25">
      <c r="C32" s="12" t="s">
        <v>31</v>
      </c>
      <c r="D32" s="13"/>
      <c r="E32" s="3" t="s">
        <v>144</v>
      </c>
      <c r="F32" s="9">
        <v>40000</v>
      </c>
      <c r="H32" s="12" t="s">
        <v>31</v>
      </c>
      <c r="I32" s="13"/>
      <c r="J32" s="3"/>
      <c r="K32" s="9"/>
      <c r="M32" s="12" t="s">
        <v>31</v>
      </c>
      <c r="N32" s="13"/>
      <c r="O32" s="3"/>
      <c r="P32" s="9"/>
      <c r="R32" s="12" t="s">
        <v>31</v>
      </c>
      <c r="S32" s="13"/>
      <c r="T32" s="3"/>
      <c r="U32" s="9"/>
    </row>
    <row r="33" spans="3:22" x14ac:dyDescent="0.25">
      <c r="C33" s="12" t="s">
        <v>32</v>
      </c>
      <c r="D33" s="13"/>
      <c r="E33" s="3"/>
      <c r="F33" s="9"/>
      <c r="H33" s="12" t="s">
        <v>32</v>
      </c>
      <c r="I33" s="13"/>
      <c r="J33" s="3"/>
      <c r="K33" s="9">
        <v>54540</v>
      </c>
      <c r="M33" s="12" t="s">
        <v>32</v>
      </c>
      <c r="N33" s="13"/>
      <c r="O33" s="3" t="s">
        <v>145</v>
      </c>
      <c r="P33" s="9">
        <v>170000</v>
      </c>
      <c r="R33" s="12" t="s">
        <v>32</v>
      </c>
      <c r="S33" s="13"/>
      <c r="T33" s="3" t="s">
        <v>41</v>
      </c>
      <c r="U33" s="9">
        <v>45000</v>
      </c>
    </row>
    <row r="34" spans="3:22" x14ac:dyDescent="0.25">
      <c r="C34" s="14"/>
      <c r="D34" s="15"/>
      <c r="E34" s="3"/>
      <c r="F34" s="3"/>
      <c r="H34" s="14"/>
      <c r="I34" s="15"/>
      <c r="J34" s="3"/>
      <c r="K34" s="3"/>
      <c r="M34" s="14"/>
      <c r="N34" s="15"/>
      <c r="O34" s="3"/>
      <c r="P34" s="3"/>
      <c r="R34" s="14"/>
      <c r="S34" s="15"/>
      <c r="T34" s="3"/>
      <c r="U34" s="3"/>
    </row>
    <row r="35" spans="3:22" ht="15.75" thickBot="1" x14ac:dyDescent="0.3">
      <c r="C35" s="16" t="s">
        <v>28</v>
      </c>
      <c r="D35" s="17"/>
      <c r="E35" s="10">
        <f t="shared" ref="E35" si="0">SUM(E3:E13)</f>
        <v>297300</v>
      </c>
      <c r="F35" s="4">
        <f t="shared" ref="F35" si="1">SUM(F16:F33)</f>
        <v>157000</v>
      </c>
      <c r="H35" s="16" t="s">
        <v>28</v>
      </c>
      <c r="I35" s="17"/>
      <c r="J35" s="10">
        <f t="shared" ref="J35" si="2">SUM(J3:J13)</f>
        <v>339650</v>
      </c>
      <c r="K35" s="4">
        <f t="shared" ref="K35" si="3">SUM(K16:K33)</f>
        <v>409200</v>
      </c>
      <c r="M35" s="16" t="s">
        <v>28</v>
      </c>
      <c r="N35" s="17"/>
      <c r="O35" s="10">
        <f t="shared" ref="O35" si="4">SUM(O3:O13)</f>
        <v>483000</v>
      </c>
      <c r="P35" s="4">
        <f t="shared" ref="P35" si="5">SUM(P16:P33)</f>
        <v>287000</v>
      </c>
      <c r="R35" s="16" t="s">
        <v>28</v>
      </c>
      <c r="S35" s="17"/>
      <c r="T35" s="10">
        <f t="shared" ref="T35" si="6">SUM(T3:T13)</f>
        <v>328500</v>
      </c>
      <c r="U35" s="4">
        <f t="shared" ref="U35" si="7">SUM(U16:U33)</f>
        <v>161000</v>
      </c>
    </row>
    <row r="36" spans="3:22" ht="16.5" thickTop="1" thickBot="1" x14ac:dyDescent="0.3">
      <c r="F36" t="s">
        <v>28</v>
      </c>
      <c r="G36" s="11">
        <f t="shared" ref="G36" si="8">E35-F35</f>
        <v>140300</v>
      </c>
      <c r="K36" t="s">
        <v>28</v>
      </c>
      <c r="L36" s="11">
        <f t="shared" ref="L36" si="9">J35-K35</f>
        <v>-69550</v>
      </c>
      <c r="P36" t="s">
        <v>28</v>
      </c>
      <c r="Q36" s="11">
        <f t="shared" ref="Q36" si="10">O35-P35</f>
        <v>196000</v>
      </c>
      <c r="U36" t="s">
        <v>28</v>
      </c>
      <c r="V36" s="11">
        <f t="shared" ref="V36" si="11">T35-U35</f>
        <v>167500</v>
      </c>
    </row>
    <row r="37" spans="3:22" ht="15.75" thickBot="1" x14ac:dyDescent="0.3">
      <c r="C37" s="48">
        <v>45052</v>
      </c>
      <c r="D37" s="49"/>
      <c r="E37" s="49"/>
      <c r="F37" s="50"/>
      <c r="G37" s="6"/>
      <c r="H37" s="48">
        <v>45054</v>
      </c>
      <c r="I37" s="49"/>
      <c r="J37" s="49"/>
      <c r="K37" s="50"/>
      <c r="L37" s="6"/>
      <c r="M37" s="48">
        <v>45055</v>
      </c>
      <c r="N37" s="49"/>
      <c r="O37" s="49"/>
      <c r="P37" s="50"/>
      <c r="Q37" s="6"/>
      <c r="R37" s="48">
        <v>45056</v>
      </c>
      <c r="S37" s="49"/>
      <c r="T37" s="49"/>
      <c r="U37" s="50"/>
      <c r="V37" s="6"/>
    </row>
    <row r="38" spans="3:22" ht="15.75" thickTop="1" x14ac:dyDescent="0.25">
      <c r="C38" s="19" t="s">
        <v>0</v>
      </c>
      <c r="D38" s="20"/>
      <c r="E38" s="7">
        <v>22050</v>
      </c>
      <c r="F38" s="2"/>
      <c r="H38" s="19" t="s">
        <v>0</v>
      </c>
      <c r="I38" s="20"/>
      <c r="J38" s="7">
        <v>32000</v>
      </c>
      <c r="K38" s="2"/>
      <c r="M38" s="19" t="s">
        <v>0</v>
      </c>
      <c r="N38" s="20"/>
      <c r="O38" s="7">
        <v>75250</v>
      </c>
      <c r="P38" s="2"/>
      <c r="R38" s="19" t="s">
        <v>0</v>
      </c>
      <c r="S38" s="20"/>
      <c r="T38" s="7">
        <v>50600</v>
      </c>
      <c r="U38" s="2"/>
    </row>
    <row r="39" spans="3:22" x14ac:dyDescent="0.25">
      <c r="C39" s="12" t="s">
        <v>1</v>
      </c>
      <c r="D39" s="13"/>
      <c r="E39" s="8">
        <v>21000</v>
      </c>
      <c r="F39" s="3"/>
      <c r="H39" s="12" t="s">
        <v>1</v>
      </c>
      <c r="I39" s="13"/>
      <c r="J39" s="8">
        <v>18400</v>
      </c>
      <c r="K39" s="3"/>
      <c r="M39" s="12" t="s">
        <v>1</v>
      </c>
      <c r="N39" s="13"/>
      <c r="O39" s="8">
        <v>47750</v>
      </c>
      <c r="P39" s="3"/>
      <c r="R39" s="12" t="s">
        <v>1</v>
      </c>
      <c r="S39" s="13"/>
      <c r="T39" s="8">
        <v>23000</v>
      </c>
      <c r="U39" s="3"/>
    </row>
    <row r="40" spans="3:22" x14ac:dyDescent="0.25">
      <c r="C40" s="12" t="s">
        <v>2</v>
      </c>
      <c r="D40" s="13"/>
      <c r="E40" s="8">
        <v>79000</v>
      </c>
      <c r="F40" s="3"/>
      <c r="H40" s="12" t="s">
        <v>2</v>
      </c>
      <c r="I40" s="13"/>
      <c r="J40" s="8">
        <v>102000</v>
      </c>
      <c r="K40" s="3"/>
      <c r="M40" s="12" t="s">
        <v>2</v>
      </c>
      <c r="N40" s="13"/>
      <c r="O40" s="8">
        <v>102000</v>
      </c>
      <c r="P40" s="3"/>
      <c r="R40" s="12" t="s">
        <v>2</v>
      </c>
      <c r="S40" s="13"/>
      <c r="T40" s="8">
        <v>120200</v>
      </c>
      <c r="U40" s="3"/>
    </row>
    <row r="41" spans="3:22" x14ac:dyDescent="0.25">
      <c r="C41" s="12" t="s">
        <v>3</v>
      </c>
      <c r="D41" s="13"/>
      <c r="E41" s="8">
        <v>10000</v>
      </c>
      <c r="F41" s="3"/>
      <c r="H41" s="12" t="s">
        <v>3</v>
      </c>
      <c r="I41" s="13"/>
      <c r="J41" s="8">
        <v>13000</v>
      </c>
      <c r="K41" s="3"/>
      <c r="M41" s="12" t="s">
        <v>3</v>
      </c>
      <c r="N41" s="13"/>
      <c r="O41" s="8">
        <v>15000</v>
      </c>
      <c r="P41" s="3"/>
      <c r="R41" s="12" t="s">
        <v>3</v>
      </c>
      <c r="S41" s="13"/>
      <c r="T41" s="8">
        <v>14000</v>
      </c>
      <c r="U41" s="3"/>
    </row>
    <row r="42" spans="3:22" x14ac:dyDescent="0.25">
      <c r="C42" s="12" t="s">
        <v>4</v>
      </c>
      <c r="D42" s="13"/>
      <c r="E42" s="8">
        <v>60650</v>
      </c>
      <c r="F42" s="3"/>
      <c r="H42" s="12" t="s">
        <v>4</v>
      </c>
      <c r="I42" s="13"/>
      <c r="J42" s="8">
        <v>26050</v>
      </c>
      <c r="K42" s="3"/>
      <c r="M42" s="12" t="s">
        <v>4</v>
      </c>
      <c r="N42" s="13"/>
      <c r="O42" s="8">
        <v>43250</v>
      </c>
      <c r="P42" s="3"/>
      <c r="R42" s="12" t="s">
        <v>4</v>
      </c>
      <c r="S42" s="13"/>
      <c r="T42" s="8">
        <v>60650</v>
      </c>
      <c r="U42" s="3"/>
    </row>
    <row r="43" spans="3:22" x14ac:dyDescent="0.25">
      <c r="C43" s="12" t="s">
        <v>5</v>
      </c>
      <c r="D43" s="13"/>
      <c r="E43" s="8">
        <v>500</v>
      </c>
      <c r="F43" s="3"/>
      <c r="H43" s="12" t="s">
        <v>5</v>
      </c>
      <c r="I43" s="13"/>
      <c r="J43" s="8">
        <v>5600</v>
      </c>
      <c r="K43" s="3"/>
      <c r="M43" s="12" t="s">
        <v>5</v>
      </c>
      <c r="N43" s="13"/>
      <c r="O43" s="8">
        <v>5000</v>
      </c>
      <c r="P43" s="3"/>
      <c r="R43" s="12" t="s">
        <v>5</v>
      </c>
      <c r="S43" s="13"/>
      <c r="T43" s="8">
        <v>700</v>
      </c>
      <c r="U43" s="3"/>
    </row>
    <row r="44" spans="3:22" x14ac:dyDescent="0.25">
      <c r="C44" s="12" t="s">
        <v>6</v>
      </c>
      <c r="D44" s="13"/>
      <c r="E44" s="8"/>
      <c r="F44" s="3"/>
      <c r="H44" s="12" t="s">
        <v>6</v>
      </c>
      <c r="I44" s="13"/>
      <c r="J44" s="8">
        <v>2500</v>
      </c>
      <c r="K44" s="3"/>
      <c r="M44" s="12" t="s">
        <v>6</v>
      </c>
      <c r="N44" s="13"/>
      <c r="O44" s="8">
        <v>12500</v>
      </c>
      <c r="P44" s="3"/>
      <c r="R44" s="12" t="s">
        <v>6</v>
      </c>
      <c r="S44" s="13"/>
      <c r="T44" s="8">
        <v>3000</v>
      </c>
      <c r="U44" s="3"/>
    </row>
    <row r="45" spans="3:22" x14ac:dyDescent="0.25">
      <c r="C45" s="12" t="s">
        <v>7</v>
      </c>
      <c r="D45" s="13"/>
      <c r="E45" s="8">
        <v>61000</v>
      </c>
      <c r="F45" s="3"/>
      <c r="H45" s="12" t="s">
        <v>7</v>
      </c>
      <c r="I45" s="13"/>
      <c r="J45" s="8">
        <v>55000</v>
      </c>
      <c r="K45" s="3"/>
      <c r="M45" s="12" t="s">
        <v>7</v>
      </c>
      <c r="N45" s="13"/>
      <c r="O45" s="8">
        <v>61000</v>
      </c>
      <c r="P45" s="3"/>
      <c r="R45" s="12" t="s">
        <v>7</v>
      </c>
      <c r="S45" s="13"/>
      <c r="T45" s="8">
        <v>43000</v>
      </c>
      <c r="U45" s="3"/>
    </row>
    <row r="46" spans="3:22" x14ac:dyDescent="0.25">
      <c r="C46" s="12" t="s">
        <v>8</v>
      </c>
      <c r="D46" s="13"/>
      <c r="F46" s="8"/>
      <c r="H46" s="12" t="s">
        <v>8</v>
      </c>
      <c r="I46" s="13"/>
      <c r="J46" s="45">
        <v>20000</v>
      </c>
      <c r="K46" s="8"/>
      <c r="M46" s="12" t="s">
        <v>8</v>
      </c>
      <c r="N46" s="13"/>
      <c r="O46" s="45">
        <v>20000</v>
      </c>
      <c r="P46" s="8"/>
      <c r="R46" s="12" t="s">
        <v>8</v>
      </c>
      <c r="S46" s="13"/>
      <c r="U46" s="8"/>
    </row>
    <row r="47" spans="3:22" x14ac:dyDescent="0.25">
      <c r="C47" s="12" t="s">
        <v>9</v>
      </c>
      <c r="D47" s="13"/>
      <c r="E47" s="8"/>
      <c r="F47" s="3"/>
      <c r="H47" s="12" t="s">
        <v>9</v>
      </c>
      <c r="I47" s="13"/>
      <c r="J47" s="8"/>
      <c r="K47" s="3"/>
      <c r="M47" s="12" t="s">
        <v>9</v>
      </c>
      <c r="N47" s="13"/>
      <c r="O47" s="8"/>
      <c r="P47" s="3"/>
      <c r="R47" s="12" t="s">
        <v>9</v>
      </c>
      <c r="S47" s="13"/>
      <c r="T47" s="8"/>
      <c r="U47" s="3"/>
    </row>
    <row r="48" spans="3:22" x14ac:dyDescent="0.25">
      <c r="C48" s="12" t="s">
        <v>35</v>
      </c>
      <c r="D48" s="13"/>
      <c r="E48" s="8">
        <v>4800</v>
      </c>
      <c r="F48" s="3"/>
      <c r="H48" s="12" t="s">
        <v>35</v>
      </c>
      <c r="I48" s="13"/>
      <c r="J48" s="8">
        <v>1400</v>
      </c>
      <c r="K48" s="3"/>
      <c r="M48" s="12" t="s">
        <v>35</v>
      </c>
      <c r="N48" s="13"/>
      <c r="O48" s="8">
        <v>42200</v>
      </c>
      <c r="P48" s="3"/>
      <c r="R48" s="12" t="s">
        <v>35</v>
      </c>
      <c r="S48" s="13"/>
      <c r="T48" s="8">
        <v>15100</v>
      </c>
      <c r="U48" s="3"/>
    </row>
    <row r="49" spans="3:21" x14ac:dyDescent="0.25">
      <c r="C49" s="12"/>
      <c r="D49" s="13"/>
      <c r="E49" s="3" t="s">
        <v>33</v>
      </c>
      <c r="F49" s="3" t="s">
        <v>34</v>
      </c>
      <c r="H49" s="12"/>
      <c r="I49" s="13"/>
      <c r="J49" s="3" t="s">
        <v>33</v>
      </c>
      <c r="K49" s="3" t="s">
        <v>34</v>
      </c>
      <c r="M49" s="12"/>
      <c r="N49" s="13"/>
      <c r="O49" s="3" t="s">
        <v>33</v>
      </c>
      <c r="P49" s="3" t="s">
        <v>34</v>
      </c>
      <c r="R49" s="12"/>
      <c r="S49" s="13"/>
      <c r="T49" s="3" t="s">
        <v>33</v>
      </c>
      <c r="U49" s="3" t="s">
        <v>34</v>
      </c>
    </row>
    <row r="50" spans="3:21" x14ac:dyDescent="0.25">
      <c r="C50" s="12" t="s">
        <v>11</v>
      </c>
      <c r="D50" s="13"/>
      <c r="E50" s="3"/>
      <c r="F50" s="9"/>
      <c r="H50" s="12" t="s">
        <v>11</v>
      </c>
      <c r="I50" s="13"/>
      <c r="J50" s="3">
        <v>800</v>
      </c>
      <c r="K50" s="9"/>
      <c r="M50" s="12" t="s">
        <v>11</v>
      </c>
      <c r="N50" s="13"/>
      <c r="O50" s="3"/>
      <c r="P50" s="9"/>
      <c r="R50" s="12" t="s">
        <v>11</v>
      </c>
      <c r="S50" s="13"/>
      <c r="T50" s="3"/>
      <c r="U50" s="9"/>
    </row>
    <row r="51" spans="3:21" x14ac:dyDescent="0.25">
      <c r="C51" s="18" t="s">
        <v>24</v>
      </c>
      <c r="D51" s="13"/>
      <c r="E51" s="3"/>
      <c r="F51" s="9">
        <v>4000</v>
      </c>
      <c r="H51" s="18" t="s">
        <v>24</v>
      </c>
      <c r="I51" s="13"/>
      <c r="J51" s="3"/>
      <c r="K51" s="9">
        <v>4000</v>
      </c>
      <c r="M51" s="18" t="s">
        <v>24</v>
      </c>
      <c r="N51" s="13"/>
      <c r="O51" s="3"/>
      <c r="P51" s="9">
        <v>4000</v>
      </c>
      <c r="R51" s="18" t="s">
        <v>24</v>
      </c>
      <c r="S51" s="13"/>
      <c r="T51" s="3"/>
      <c r="U51" s="9">
        <v>4000</v>
      </c>
    </row>
    <row r="52" spans="3:21" x14ac:dyDescent="0.25">
      <c r="C52" s="18" t="s">
        <v>25</v>
      </c>
      <c r="D52" s="13"/>
      <c r="E52" s="3"/>
      <c r="F52" s="9">
        <v>57000</v>
      </c>
      <c r="H52" s="18" t="s">
        <v>25</v>
      </c>
      <c r="I52" s="13"/>
      <c r="J52" s="3"/>
      <c r="K52" s="9">
        <v>57000</v>
      </c>
      <c r="M52" s="18" t="s">
        <v>25</v>
      </c>
      <c r="N52" s="13"/>
      <c r="O52" s="3"/>
      <c r="P52" s="9">
        <v>57000</v>
      </c>
      <c r="R52" s="18" t="s">
        <v>25</v>
      </c>
      <c r="S52" s="13"/>
      <c r="T52" s="3"/>
      <c r="U52" s="9">
        <v>57000</v>
      </c>
    </row>
    <row r="53" spans="3:21" x14ac:dyDescent="0.25">
      <c r="C53" s="18" t="s">
        <v>26</v>
      </c>
      <c r="D53" s="13"/>
      <c r="E53" s="3"/>
      <c r="F53" s="9">
        <v>47000</v>
      </c>
      <c r="H53" s="18" t="s">
        <v>26</v>
      </c>
      <c r="I53" s="13"/>
      <c r="J53" s="3"/>
      <c r="K53" s="9">
        <v>8000</v>
      </c>
      <c r="M53" s="18" t="s">
        <v>26</v>
      </c>
      <c r="N53" s="13"/>
      <c r="O53" s="3"/>
      <c r="P53" s="9">
        <v>8000</v>
      </c>
      <c r="R53" s="18" t="s">
        <v>26</v>
      </c>
      <c r="S53" s="13"/>
      <c r="T53" s="3"/>
      <c r="U53" s="9">
        <v>8000</v>
      </c>
    </row>
    <row r="54" spans="3:21" x14ac:dyDescent="0.25">
      <c r="C54" s="18" t="s">
        <v>15</v>
      </c>
      <c r="D54" s="13"/>
      <c r="E54" s="3"/>
      <c r="F54" s="9"/>
      <c r="H54" s="18" t="s">
        <v>15</v>
      </c>
      <c r="I54" s="13"/>
      <c r="J54" s="3"/>
      <c r="K54" s="9">
        <v>83400</v>
      </c>
      <c r="M54" s="18" t="s">
        <v>15</v>
      </c>
      <c r="N54" s="13"/>
      <c r="O54" s="3"/>
      <c r="P54" s="9"/>
      <c r="R54" s="18" t="s">
        <v>15</v>
      </c>
      <c r="S54" s="13"/>
      <c r="T54" s="3"/>
      <c r="U54" s="9"/>
    </row>
    <row r="55" spans="3:21" x14ac:dyDescent="0.25">
      <c r="C55" s="12" t="s">
        <v>16</v>
      </c>
      <c r="D55" s="13"/>
      <c r="E55" s="3"/>
      <c r="F55" s="9">
        <v>27900</v>
      </c>
      <c r="H55" s="12" t="s">
        <v>16</v>
      </c>
      <c r="I55" s="13"/>
      <c r="J55" s="3"/>
      <c r="K55" s="9"/>
      <c r="M55" s="12" t="s">
        <v>16</v>
      </c>
      <c r="N55" s="13"/>
      <c r="O55" s="3"/>
      <c r="P55" s="9"/>
      <c r="R55" s="12" t="s">
        <v>16</v>
      </c>
      <c r="S55" s="13"/>
      <c r="T55" s="3"/>
      <c r="U55" s="9"/>
    </row>
    <row r="56" spans="3:21" x14ac:dyDescent="0.25">
      <c r="C56" s="12" t="s">
        <v>17</v>
      </c>
      <c r="D56" s="13"/>
      <c r="E56" s="3"/>
      <c r="F56" s="9"/>
      <c r="H56" s="12" t="s">
        <v>17</v>
      </c>
      <c r="I56" s="13"/>
      <c r="J56" s="3"/>
      <c r="K56" s="9"/>
      <c r="M56" s="12" t="s">
        <v>17</v>
      </c>
      <c r="N56" s="13"/>
      <c r="O56" s="3"/>
      <c r="P56" s="9"/>
      <c r="R56" s="12" t="s">
        <v>17</v>
      </c>
      <c r="S56" s="13"/>
      <c r="T56" s="3"/>
      <c r="U56" s="9">
        <v>30000</v>
      </c>
    </row>
    <row r="57" spans="3:21" x14ac:dyDescent="0.25">
      <c r="C57" s="12" t="s">
        <v>18</v>
      </c>
      <c r="D57" s="13"/>
      <c r="E57" s="3"/>
      <c r="F57" s="9"/>
      <c r="H57" s="12" t="s">
        <v>18</v>
      </c>
      <c r="I57" s="13"/>
      <c r="J57" s="3"/>
      <c r="K57" s="9"/>
      <c r="M57" s="12" t="s">
        <v>18</v>
      </c>
      <c r="N57" s="13"/>
      <c r="O57" s="3"/>
      <c r="P57" s="9"/>
      <c r="R57" s="12" t="s">
        <v>18</v>
      </c>
      <c r="S57" s="13"/>
      <c r="T57" s="3"/>
      <c r="U57" s="9">
        <v>66700</v>
      </c>
    </row>
    <row r="58" spans="3:21" x14ac:dyDescent="0.25">
      <c r="C58" s="12" t="s">
        <v>19</v>
      </c>
      <c r="D58" s="13"/>
      <c r="E58" s="3"/>
      <c r="H58" s="12" t="s">
        <v>19</v>
      </c>
      <c r="I58" s="13"/>
      <c r="J58" s="3"/>
      <c r="M58" s="12" t="s">
        <v>19</v>
      </c>
      <c r="N58" s="13"/>
      <c r="O58" s="3"/>
      <c r="R58" s="12" t="s">
        <v>19</v>
      </c>
      <c r="S58" s="13"/>
      <c r="T58" s="3"/>
    </row>
    <row r="59" spans="3:21" x14ac:dyDescent="0.25">
      <c r="C59" s="12" t="s">
        <v>20</v>
      </c>
      <c r="D59" s="13"/>
      <c r="E59" s="3"/>
      <c r="F59" s="9"/>
      <c r="H59" s="12" t="s">
        <v>20</v>
      </c>
      <c r="I59" s="13"/>
      <c r="J59" s="3"/>
      <c r="K59" s="9"/>
      <c r="M59" s="12" t="s">
        <v>20</v>
      </c>
      <c r="N59" s="13"/>
      <c r="O59" s="3"/>
      <c r="P59" s="9">
        <v>71943</v>
      </c>
      <c r="R59" s="12" t="s">
        <v>20</v>
      </c>
      <c r="S59" s="13"/>
      <c r="T59" s="3"/>
      <c r="U59" s="9"/>
    </row>
    <row r="60" spans="3:21" x14ac:dyDescent="0.25">
      <c r="C60" s="12" t="s">
        <v>21</v>
      </c>
      <c r="D60" s="13"/>
      <c r="E60" s="3"/>
      <c r="F60" s="9"/>
      <c r="H60" s="12" t="s">
        <v>21</v>
      </c>
      <c r="I60" s="13"/>
      <c r="J60" s="3"/>
      <c r="K60" s="9"/>
      <c r="M60" s="12" t="s">
        <v>21</v>
      </c>
      <c r="N60" s="13"/>
      <c r="O60" s="3"/>
      <c r="P60" s="9"/>
      <c r="R60" s="12" t="s">
        <v>21</v>
      </c>
      <c r="S60" s="13"/>
      <c r="T60" s="3"/>
      <c r="U60" s="9"/>
    </row>
    <row r="61" spans="3:21" x14ac:dyDescent="0.25">
      <c r="C61" s="12" t="s">
        <v>22</v>
      </c>
      <c r="D61" s="13"/>
      <c r="E61" s="3"/>
      <c r="F61" s="9"/>
      <c r="H61" s="12" t="s">
        <v>22</v>
      </c>
      <c r="I61" s="13"/>
      <c r="J61" s="3"/>
      <c r="K61" s="9"/>
      <c r="M61" s="12" t="s">
        <v>22</v>
      </c>
      <c r="N61" s="13"/>
      <c r="O61" s="3"/>
      <c r="P61" s="9">
        <v>47300</v>
      </c>
      <c r="R61" s="12" t="s">
        <v>22</v>
      </c>
      <c r="S61" s="13"/>
      <c r="T61" s="3"/>
      <c r="U61" s="9"/>
    </row>
    <row r="62" spans="3:21" x14ac:dyDescent="0.25">
      <c r="C62" s="12" t="s">
        <v>23</v>
      </c>
      <c r="D62" s="13"/>
      <c r="E62" s="3"/>
      <c r="F62" s="9"/>
      <c r="H62" s="12" t="s">
        <v>23</v>
      </c>
      <c r="I62" s="13"/>
      <c r="J62" s="3"/>
      <c r="K62" s="9"/>
      <c r="M62" s="12" t="s">
        <v>23</v>
      </c>
      <c r="N62" s="13"/>
      <c r="O62" s="3"/>
      <c r="P62" s="9"/>
      <c r="R62" s="12" t="s">
        <v>23</v>
      </c>
      <c r="S62" s="13"/>
      <c r="T62" s="3"/>
      <c r="U62" s="9"/>
    </row>
    <row r="63" spans="3:21" x14ac:dyDescent="0.25">
      <c r="C63" s="12" t="s">
        <v>12</v>
      </c>
      <c r="D63" s="13"/>
      <c r="E63" s="3"/>
      <c r="F63" s="9"/>
      <c r="H63" s="12" t="s">
        <v>12</v>
      </c>
      <c r="I63" s="13"/>
      <c r="J63" s="3"/>
      <c r="K63" s="9"/>
      <c r="M63" s="12" t="s">
        <v>12</v>
      </c>
      <c r="N63" s="13"/>
      <c r="O63" s="3"/>
      <c r="P63" s="9"/>
      <c r="R63" s="12" t="s">
        <v>12</v>
      </c>
      <c r="S63" s="13"/>
      <c r="T63" s="3"/>
      <c r="U63" s="9">
        <v>45118</v>
      </c>
    </row>
    <row r="64" spans="3:21" x14ac:dyDescent="0.25">
      <c r="C64" s="12" t="s">
        <v>13</v>
      </c>
      <c r="D64" s="13"/>
      <c r="E64" s="3"/>
      <c r="F64" s="9"/>
      <c r="H64" s="12" t="s">
        <v>13</v>
      </c>
      <c r="I64" s="13"/>
      <c r="J64" s="3"/>
      <c r="K64" s="9"/>
      <c r="M64" s="12" t="s">
        <v>13</v>
      </c>
      <c r="N64" s="13"/>
      <c r="O64" s="3"/>
      <c r="P64" s="9">
        <v>17000</v>
      </c>
      <c r="R64" s="12" t="s">
        <v>13</v>
      </c>
      <c r="S64" s="13"/>
      <c r="T64" s="3"/>
      <c r="U64" s="9"/>
    </row>
    <row r="65" spans="3:22" x14ac:dyDescent="0.25">
      <c r="C65" s="12" t="s">
        <v>14</v>
      </c>
      <c r="D65" s="13"/>
      <c r="E65" s="3"/>
      <c r="F65" s="9"/>
      <c r="H65" s="12" t="s">
        <v>14</v>
      </c>
      <c r="I65" s="13"/>
      <c r="J65" s="3"/>
      <c r="K65" s="9"/>
      <c r="M65" s="12" t="s">
        <v>14</v>
      </c>
      <c r="N65" s="13"/>
      <c r="O65" s="3"/>
      <c r="P65" s="9"/>
      <c r="R65" s="12" t="s">
        <v>14</v>
      </c>
      <c r="S65" s="13"/>
      <c r="T65" s="3"/>
      <c r="U65" s="9"/>
    </row>
    <row r="66" spans="3:22" x14ac:dyDescent="0.25">
      <c r="C66" s="12" t="s">
        <v>102</v>
      </c>
      <c r="D66" s="13"/>
      <c r="E66" s="3"/>
      <c r="F66" s="9"/>
      <c r="H66" s="12" t="s">
        <v>102</v>
      </c>
      <c r="I66" s="13"/>
      <c r="J66" s="3"/>
      <c r="K66" s="9"/>
      <c r="M66" s="12" t="s">
        <v>102</v>
      </c>
      <c r="N66" s="13"/>
      <c r="O66" s="3"/>
      <c r="P66" s="9"/>
      <c r="R66" s="12" t="s">
        <v>102</v>
      </c>
      <c r="S66" s="13"/>
      <c r="T66" s="3"/>
      <c r="U66" s="9"/>
    </row>
    <row r="67" spans="3:22" x14ac:dyDescent="0.25">
      <c r="C67" s="12" t="s">
        <v>31</v>
      </c>
      <c r="D67" s="13"/>
      <c r="E67" s="3" t="s">
        <v>62</v>
      </c>
      <c r="F67" s="9">
        <v>20000</v>
      </c>
      <c r="H67" s="12" t="s">
        <v>31</v>
      </c>
      <c r="I67" s="13"/>
      <c r="J67" s="3" t="s">
        <v>62</v>
      </c>
      <c r="K67" s="9">
        <v>20000</v>
      </c>
      <c r="M67" s="12" t="s">
        <v>31</v>
      </c>
      <c r="N67" s="13"/>
      <c r="O67" s="3" t="s">
        <v>64</v>
      </c>
      <c r="P67" s="9">
        <v>25000</v>
      </c>
      <c r="R67" s="12" t="s">
        <v>31</v>
      </c>
      <c r="S67" s="13"/>
      <c r="T67" s="3"/>
      <c r="U67" s="9"/>
    </row>
    <row r="68" spans="3:22" x14ac:dyDescent="0.25">
      <c r="C68" s="12" t="s">
        <v>32</v>
      </c>
      <c r="D68" s="13"/>
      <c r="E68" s="3"/>
      <c r="F68" s="9"/>
      <c r="H68" s="12" t="s">
        <v>32</v>
      </c>
      <c r="I68" s="13"/>
      <c r="J68" s="3"/>
      <c r="K68" s="9"/>
      <c r="M68" s="12" t="s">
        <v>32</v>
      </c>
      <c r="N68" s="13"/>
      <c r="O68" s="3"/>
      <c r="P68" s="9"/>
      <c r="R68" s="12" t="s">
        <v>32</v>
      </c>
      <c r="S68" s="13"/>
      <c r="T68" s="3"/>
      <c r="U68" s="9"/>
    </row>
    <row r="69" spans="3:22" x14ac:dyDescent="0.25">
      <c r="C69" s="14"/>
      <c r="D69" s="15"/>
      <c r="E69" s="3"/>
      <c r="F69" s="3"/>
      <c r="H69" s="14"/>
      <c r="I69" s="15"/>
      <c r="J69" s="3"/>
      <c r="K69" s="3"/>
      <c r="M69" s="14"/>
      <c r="N69" s="15"/>
      <c r="O69" s="3"/>
      <c r="P69" s="3"/>
      <c r="R69" s="14"/>
      <c r="S69" s="15"/>
      <c r="T69" s="3"/>
      <c r="U69" s="3"/>
    </row>
    <row r="70" spans="3:22" ht="15.75" thickBot="1" x14ac:dyDescent="0.3">
      <c r="C70" s="16" t="s">
        <v>28</v>
      </c>
      <c r="D70" s="17"/>
      <c r="E70" s="10">
        <f t="shared" ref="E70" si="12">SUM(E38:E48)</f>
        <v>259000</v>
      </c>
      <c r="F70" s="4">
        <f t="shared" ref="F70" si="13">SUM(F51:F68)</f>
        <v>155900</v>
      </c>
      <c r="H70" s="16" t="s">
        <v>28</v>
      </c>
      <c r="I70" s="17"/>
      <c r="J70" s="10">
        <f t="shared" ref="J70" si="14">SUM(J38:J48)</f>
        <v>275950</v>
      </c>
      <c r="K70" s="4">
        <f t="shared" ref="K70" si="15">SUM(K51:K68)</f>
        <v>172400</v>
      </c>
      <c r="M70" s="16" t="s">
        <v>28</v>
      </c>
      <c r="N70" s="17"/>
      <c r="O70" s="10">
        <f t="shared" ref="O70" si="16">SUM(O38:O48)</f>
        <v>423950</v>
      </c>
      <c r="P70" s="4">
        <f t="shared" ref="P70" si="17">SUM(P51:P68)</f>
        <v>230243</v>
      </c>
      <c r="R70" s="16" t="s">
        <v>28</v>
      </c>
      <c r="S70" s="17"/>
      <c r="T70" s="10">
        <f t="shared" ref="T70" si="18">SUM(T38:T48)</f>
        <v>330250</v>
      </c>
      <c r="U70" s="4">
        <f t="shared" ref="U70" si="19">SUM(U51:U68)</f>
        <v>210818</v>
      </c>
    </row>
    <row r="71" spans="3:22" ht="16.5" thickTop="1" thickBot="1" x14ac:dyDescent="0.3">
      <c r="F71" t="s">
        <v>28</v>
      </c>
      <c r="G71" s="11">
        <f t="shared" ref="G71" si="20">E70-F70</f>
        <v>103100</v>
      </c>
      <c r="K71" t="s">
        <v>28</v>
      </c>
      <c r="L71" s="11">
        <f t="shared" ref="L71" si="21">J70-K70</f>
        <v>103550</v>
      </c>
      <c r="P71" t="s">
        <v>28</v>
      </c>
      <c r="Q71" s="11">
        <f t="shared" ref="Q71" si="22">O70-P70</f>
        <v>193707</v>
      </c>
      <c r="U71" t="s">
        <v>28</v>
      </c>
      <c r="V71" s="11">
        <f t="shared" ref="V71" si="23">T70-U70</f>
        <v>119432</v>
      </c>
    </row>
    <row r="72" spans="3:22" ht="15.75" thickBot="1" x14ac:dyDescent="0.3">
      <c r="C72" s="48">
        <v>45057</v>
      </c>
      <c r="D72" s="49"/>
      <c r="E72" s="49"/>
      <c r="F72" s="50"/>
      <c r="G72" s="6"/>
      <c r="H72" s="48">
        <v>45058</v>
      </c>
      <c r="I72" s="49"/>
      <c r="J72" s="49"/>
      <c r="K72" s="50"/>
      <c r="L72" s="6"/>
      <c r="M72" s="48">
        <v>45059</v>
      </c>
      <c r="N72" s="49"/>
      <c r="O72" s="49"/>
      <c r="P72" s="50"/>
      <c r="Q72" s="6"/>
      <c r="R72" s="48">
        <v>45061</v>
      </c>
      <c r="S72" s="49"/>
      <c r="T72" s="49"/>
      <c r="U72" s="50"/>
      <c r="V72" s="6"/>
    </row>
    <row r="73" spans="3:22" ht="15.75" thickTop="1" x14ac:dyDescent="0.25">
      <c r="C73" s="19" t="s">
        <v>0</v>
      </c>
      <c r="D73" s="20"/>
      <c r="E73" s="7">
        <v>36050</v>
      </c>
      <c r="F73" s="2"/>
      <c r="H73" s="19" t="s">
        <v>0</v>
      </c>
      <c r="I73" s="20"/>
      <c r="J73" s="7">
        <v>42700</v>
      </c>
      <c r="K73" s="2"/>
      <c r="M73" s="19" t="s">
        <v>0</v>
      </c>
      <c r="N73" s="20"/>
      <c r="O73" s="7">
        <v>30600</v>
      </c>
      <c r="P73" s="2"/>
      <c r="R73" s="19" t="s">
        <v>0</v>
      </c>
      <c r="S73" s="20"/>
      <c r="T73" s="7">
        <v>49700</v>
      </c>
      <c r="U73" s="2"/>
    </row>
    <row r="74" spans="3:22" x14ac:dyDescent="0.25">
      <c r="C74" s="12" t="s">
        <v>1</v>
      </c>
      <c r="D74" s="13"/>
      <c r="E74" s="8">
        <v>31200</v>
      </c>
      <c r="F74" s="3"/>
      <c r="H74" s="12" t="s">
        <v>1</v>
      </c>
      <c r="I74" s="13"/>
      <c r="J74" s="8">
        <v>9000</v>
      </c>
      <c r="K74" s="3"/>
      <c r="M74" s="12" t="s">
        <v>1</v>
      </c>
      <c r="N74" s="13"/>
      <c r="O74" s="8">
        <v>20000</v>
      </c>
      <c r="P74" s="3"/>
      <c r="R74" s="12" t="s">
        <v>1</v>
      </c>
      <c r="S74" s="13"/>
      <c r="T74" s="8">
        <v>9200</v>
      </c>
      <c r="U74" s="3"/>
    </row>
    <row r="75" spans="3:22" x14ac:dyDescent="0.25">
      <c r="C75" s="12" t="s">
        <v>2</v>
      </c>
      <c r="D75" s="13"/>
      <c r="E75" s="8">
        <v>156000</v>
      </c>
      <c r="F75" s="3"/>
      <c r="H75" s="12" t="s">
        <v>2</v>
      </c>
      <c r="I75" s="13"/>
      <c r="J75" s="8">
        <v>130000</v>
      </c>
      <c r="K75" s="3"/>
      <c r="M75" s="12" t="s">
        <v>2</v>
      </c>
      <c r="N75" s="13"/>
      <c r="O75" s="8">
        <v>70100</v>
      </c>
      <c r="P75" s="3"/>
      <c r="R75" s="12" t="s">
        <v>2</v>
      </c>
      <c r="S75" s="13"/>
      <c r="T75" s="8">
        <v>118800</v>
      </c>
      <c r="U75" s="3"/>
    </row>
    <row r="76" spans="3:22" x14ac:dyDescent="0.25">
      <c r="C76" s="12" t="s">
        <v>3</v>
      </c>
      <c r="D76" s="13"/>
      <c r="E76" s="8">
        <v>13000</v>
      </c>
      <c r="F76" s="3"/>
      <c r="H76" s="12" t="s">
        <v>3</v>
      </c>
      <c r="I76" s="13"/>
      <c r="J76" s="8">
        <v>13200</v>
      </c>
      <c r="K76" s="3"/>
      <c r="M76" s="12" t="s">
        <v>3</v>
      </c>
      <c r="N76" s="13"/>
      <c r="O76" s="8">
        <v>1000</v>
      </c>
      <c r="P76" s="3"/>
      <c r="R76" s="12" t="s">
        <v>3</v>
      </c>
      <c r="S76" s="13"/>
      <c r="T76" s="8">
        <v>4200</v>
      </c>
      <c r="U76" s="3"/>
    </row>
    <row r="77" spans="3:22" x14ac:dyDescent="0.25">
      <c r="C77" s="12" t="s">
        <v>4</v>
      </c>
      <c r="D77" s="13"/>
      <c r="E77" s="8">
        <v>41200</v>
      </c>
      <c r="F77" s="3"/>
      <c r="H77" s="12" t="s">
        <v>4</v>
      </c>
      <c r="I77" s="13"/>
      <c r="J77" s="8">
        <v>40000</v>
      </c>
      <c r="K77" s="3"/>
      <c r="M77" s="12" t="s">
        <v>4</v>
      </c>
      <c r="N77" s="13"/>
      <c r="O77" s="8">
        <v>22050</v>
      </c>
      <c r="P77" s="3"/>
      <c r="R77" s="12" t="s">
        <v>4</v>
      </c>
      <c r="S77" s="13"/>
      <c r="T77" s="8">
        <v>84400</v>
      </c>
      <c r="U77" s="3"/>
    </row>
    <row r="78" spans="3:22" x14ac:dyDescent="0.25">
      <c r="C78" s="12" t="s">
        <v>5</v>
      </c>
      <c r="D78" s="13"/>
      <c r="E78" s="8">
        <v>800</v>
      </c>
      <c r="F78" s="3"/>
      <c r="H78" s="12" t="s">
        <v>5</v>
      </c>
      <c r="I78" s="13"/>
      <c r="J78" s="8">
        <v>2100</v>
      </c>
      <c r="K78" s="3"/>
      <c r="M78" s="12" t="s">
        <v>5</v>
      </c>
      <c r="N78" s="13"/>
      <c r="O78" s="8">
        <v>7200</v>
      </c>
      <c r="P78" s="3"/>
      <c r="R78" s="12" t="s">
        <v>5</v>
      </c>
      <c r="S78" s="13"/>
      <c r="T78" s="8">
        <v>300</v>
      </c>
      <c r="U78" s="3"/>
    </row>
    <row r="79" spans="3:22" x14ac:dyDescent="0.25">
      <c r="C79" s="12" t="s">
        <v>6</v>
      </c>
      <c r="D79" s="13"/>
      <c r="E79" s="8">
        <v>4500</v>
      </c>
      <c r="F79" s="3"/>
      <c r="H79" s="12" t="s">
        <v>6</v>
      </c>
      <c r="I79" s="13"/>
      <c r="J79" s="8">
        <v>10800</v>
      </c>
      <c r="K79" s="3"/>
      <c r="M79" s="12" t="s">
        <v>6</v>
      </c>
      <c r="N79" s="13"/>
      <c r="O79" s="8">
        <v>2500</v>
      </c>
      <c r="P79" s="3"/>
      <c r="R79" s="12" t="s">
        <v>6</v>
      </c>
      <c r="S79" s="13"/>
      <c r="T79" s="8">
        <v>500</v>
      </c>
      <c r="U79" s="3"/>
    </row>
    <row r="80" spans="3:22" x14ac:dyDescent="0.25">
      <c r="C80" s="12" t="s">
        <v>7</v>
      </c>
      <c r="D80" s="13"/>
      <c r="E80" s="8">
        <v>45000</v>
      </c>
      <c r="F80" s="3"/>
      <c r="H80" s="12" t="s">
        <v>7</v>
      </c>
      <c r="I80" s="13"/>
      <c r="J80" s="8">
        <v>55000</v>
      </c>
      <c r="K80" s="3"/>
      <c r="M80" s="12" t="s">
        <v>7</v>
      </c>
      <c r="N80" s="13"/>
      <c r="O80" s="8">
        <v>48000</v>
      </c>
      <c r="P80" s="3"/>
      <c r="R80" s="12" t="s">
        <v>7</v>
      </c>
      <c r="S80" s="13"/>
      <c r="T80" s="8">
        <v>50000</v>
      </c>
      <c r="U80" s="3"/>
    </row>
    <row r="81" spans="3:21" x14ac:dyDescent="0.25">
      <c r="C81" s="12" t="s">
        <v>8</v>
      </c>
      <c r="D81" s="13"/>
      <c r="E81" s="45">
        <v>16000</v>
      </c>
      <c r="F81" s="8"/>
      <c r="H81" s="12" t="s">
        <v>8</v>
      </c>
      <c r="I81" s="13"/>
      <c r="J81" s="45">
        <v>15000</v>
      </c>
      <c r="K81" s="8"/>
      <c r="M81" s="12" t="s">
        <v>8</v>
      </c>
      <c r="N81" s="13"/>
      <c r="O81" s="45">
        <v>20000</v>
      </c>
      <c r="P81" s="8"/>
      <c r="R81" s="12" t="s">
        <v>8</v>
      </c>
      <c r="S81" s="13"/>
      <c r="U81" s="8"/>
    </row>
    <row r="82" spans="3:21" x14ac:dyDescent="0.25">
      <c r="C82" s="12" t="s">
        <v>9</v>
      </c>
      <c r="D82" s="13"/>
      <c r="E82" s="8"/>
      <c r="F82" s="3"/>
      <c r="H82" s="12" t="s">
        <v>9</v>
      </c>
      <c r="I82" s="13"/>
      <c r="J82" s="8"/>
      <c r="K82" s="3"/>
      <c r="M82" s="12" t="s">
        <v>9</v>
      </c>
      <c r="N82" s="13"/>
      <c r="O82" s="8"/>
      <c r="P82" s="3"/>
      <c r="R82" s="12" t="s">
        <v>9</v>
      </c>
      <c r="S82" s="13"/>
      <c r="T82" s="8"/>
      <c r="U82" s="3"/>
    </row>
    <row r="83" spans="3:21" x14ac:dyDescent="0.25">
      <c r="C83" s="12" t="s">
        <v>35</v>
      </c>
      <c r="D83" s="13"/>
      <c r="E83" s="8">
        <v>32450</v>
      </c>
      <c r="F83" s="3"/>
      <c r="H83" s="12" t="s">
        <v>35</v>
      </c>
      <c r="I83" s="13"/>
      <c r="J83" s="8">
        <v>2000</v>
      </c>
      <c r="K83" s="3"/>
      <c r="M83" s="12" t="s">
        <v>35</v>
      </c>
      <c r="N83" s="13"/>
      <c r="O83" s="8">
        <v>4200</v>
      </c>
      <c r="P83" s="3"/>
      <c r="R83" s="12" t="s">
        <v>35</v>
      </c>
      <c r="S83" s="13"/>
      <c r="T83" s="8">
        <v>13700</v>
      </c>
      <c r="U83" s="3"/>
    </row>
    <row r="84" spans="3:21" x14ac:dyDescent="0.25">
      <c r="C84" s="12"/>
      <c r="D84" s="13"/>
      <c r="E84" s="3" t="s">
        <v>33</v>
      </c>
      <c r="F84" s="3" t="s">
        <v>34</v>
      </c>
      <c r="H84" s="12"/>
      <c r="I84" s="13"/>
      <c r="J84" s="3" t="s">
        <v>33</v>
      </c>
      <c r="K84" s="3" t="s">
        <v>34</v>
      </c>
      <c r="M84" s="12"/>
      <c r="N84" s="13"/>
      <c r="O84" s="3" t="s">
        <v>33</v>
      </c>
      <c r="P84" s="3" t="s">
        <v>34</v>
      </c>
      <c r="R84" s="12"/>
      <c r="S84" s="13"/>
      <c r="T84" s="3" t="s">
        <v>33</v>
      </c>
      <c r="U84" s="3" t="s">
        <v>34</v>
      </c>
    </row>
    <row r="85" spans="3:21" x14ac:dyDescent="0.25">
      <c r="C85" s="12" t="s">
        <v>11</v>
      </c>
      <c r="D85" s="13"/>
      <c r="E85" s="3">
        <v>10000</v>
      </c>
      <c r="F85" s="9"/>
      <c r="H85" s="12" t="s">
        <v>11</v>
      </c>
      <c r="I85" s="13"/>
      <c r="J85" s="3"/>
      <c r="K85" s="9"/>
      <c r="M85" s="12" t="s">
        <v>11</v>
      </c>
      <c r="N85" s="13"/>
      <c r="O85" s="3"/>
      <c r="P85" s="9"/>
      <c r="R85" s="12" t="s">
        <v>11</v>
      </c>
      <c r="S85" s="13"/>
      <c r="T85" s="3"/>
      <c r="U85" s="9"/>
    </row>
    <row r="86" spans="3:21" x14ac:dyDescent="0.25">
      <c r="C86" s="18" t="s">
        <v>24</v>
      </c>
      <c r="D86" s="13"/>
      <c r="E86" s="3"/>
      <c r="F86" s="9">
        <v>4000</v>
      </c>
      <c r="H86" s="18" t="s">
        <v>24</v>
      </c>
      <c r="I86" s="13"/>
      <c r="J86" s="3"/>
      <c r="K86" s="9">
        <v>4000</v>
      </c>
      <c r="M86" s="18" t="s">
        <v>24</v>
      </c>
      <c r="N86" s="13"/>
      <c r="O86" s="3"/>
      <c r="P86" s="9">
        <v>4000</v>
      </c>
      <c r="R86" s="18" t="s">
        <v>24</v>
      </c>
      <c r="S86" s="13"/>
      <c r="T86" s="3"/>
      <c r="U86" s="9">
        <v>4000</v>
      </c>
    </row>
    <row r="87" spans="3:21" x14ac:dyDescent="0.25">
      <c r="C87" s="18" t="s">
        <v>25</v>
      </c>
      <c r="D87" s="13"/>
      <c r="E87" s="3"/>
      <c r="F87" s="9">
        <v>57000</v>
      </c>
      <c r="H87" s="18" t="s">
        <v>25</v>
      </c>
      <c r="I87" s="13"/>
      <c r="J87" s="3"/>
      <c r="K87" s="9">
        <v>57000</v>
      </c>
      <c r="M87" s="18" t="s">
        <v>25</v>
      </c>
      <c r="N87" s="13"/>
      <c r="O87" s="3"/>
      <c r="P87" s="9">
        <v>57000</v>
      </c>
      <c r="R87" s="18" t="s">
        <v>25</v>
      </c>
      <c r="S87" s="13"/>
      <c r="T87" s="3"/>
      <c r="U87" s="9">
        <v>57000</v>
      </c>
    </row>
    <row r="88" spans="3:21" x14ac:dyDescent="0.25">
      <c r="C88" s="18" t="s">
        <v>26</v>
      </c>
      <c r="D88" s="13"/>
      <c r="E88" s="3"/>
      <c r="F88" s="9">
        <v>8000</v>
      </c>
      <c r="H88" s="18" t="s">
        <v>26</v>
      </c>
      <c r="I88" s="13"/>
      <c r="J88" s="3"/>
      <c r="K88" s="9">
        <v>45000</v>
      </c>
      <c r="M88" s="18" t="s">
        <v>26</v>
      </c>
      <c r="N88" s="13"/>
      <c r="O88" s="3"/>
      <c r="P88" s="9"/>
      <c r="R88" s="18" t="s">
        <v>26</v>
      </c>
      <c r="S88" s="13"/>
      <c r="T88" s="3"/>
      <c r="U88" s="9">
        <v>45000</v>
      </c>
    </row>
    <row r="89" spans="3:21" x14ac:dyDescent="0.25">
      <c r="C89" s="18" t="s">
        <v>15</v>
      </c>
      <c r="D89" s="13"/>
      <c r="E89" s="3"/>
      <c r="F89" s="9"/>
      <c r="H89" s="18" t="s">
        <v>15</v>
      </c>
      <c r="I89" s="13"/>
      <c r="J89" s="3"/>
      <c r="K89" s="9"/>
      <c r="M89" s="18" t="s">
        <v>15</v>
      </c>
      <c r="N89" s="13"/>
      <c r="O89" s="3"/>
      <c r="P89" s="9"/>
      <c r="R89" s="18" t="s">
        <v>15</v>
      </c>
      <c r="S89" s="13"/>
      <c r="T89" s="3"/>
      <c r="U89" s="9">
        <v>8000</v>
      </c>
    </row>
    <row r="90" spans="3:21" x14ac:dyDescent="0.25">
      <c r="C90" s="12" t="s">
        <v>16</v>
      </c>
      <c r="D90" s="13"/>
      <c r="E90" s="3"/>
      <c r="F90" s="9"/>
      <c r="H90" s="12" t="s">
        <v>16</v>
      </c>
      <c r="I90" s="13"/>
      <c r="J90" s="3"/>
      <c r="K90" s="9"/>
      <c r="M90" s="12" t="s">
        <v>16</v>
      </c>
      <c r="N90" s="13"/>
      <c r="O90" s="3"/>
      <c r="P90" s="9">
        <v>66100</v>
      </c>
      <c r="R90" s="12" t="s">
        <v>16</v>
      </c>
      <c r="S90" s="13"/>
      <c r="T90" s="3"/>
      <c r="U90" s="9">
        <v>110000</v>
      </c>
    </row>
    <row r="91" spans="3:21" x14ac:dyDescent="0.25">
      <c r="C91" s="12" t="s">
        <v>17</v>
      </c>
      <c r="D91" s="13"/>
      <c r="E91" s="3"/>
      <c r="F91" s="9"/>
      <c r="H91" s="12" t="s">
        <v>17</v>
      </c>
      <c r="I91" s="13"/>
      <c r="J91" s="3"/>
      <c r="K91" s="9"/>
      <c r="M91" s="12" t="s">
        <v>17</v>
      </c>
      <c r="N91" s="13"/>
      <c r="O91" s="3"/>
      <c r="P91" s="9"/>
      <c r="R91" s="12" t="s">
        <v>17</v>
      </c>
      <c r="S91" s="13"/>
      <c r="T91" s="3"/>
      <c r="U91" s="9"/>
    </row>
    <row r="92" spans="3:21" x14ac:dyDescent="0.25">
      <c r="C92" s="12" t="s">
        <v>18</v>
      </c>
      <c r="D92" s="13"/>
      <c r="E92" s="3"/>
      <c r="F92" s="9">
        <v>23650</v>
      </c>
      <c r="H92" s="12" t="s">
        <v>18</v>
      </c>
      <c r="I92" s="13"/>
      <c r="J92" s="3"/>
      <c r="K92" s="9"/>
      <c r="M92" s="12" t="s">
        <v>18</v>
      </c>
      <c r="N92" s="13"/>
      <c r="O92" s="3"/>
      <c r="P92" s="9"/>
      <c r="R92" s="12" t="s">
        <v>18</v>
      </c>
      <c r="S92" s="13"/>
      <c r="T92" s="3"/>
      <c r="U92" s="9"/>
    </row>
    <row r="93" spans="3:21" x14ac:dyDescent="0.25">
      <c r="C93" s="12" t="s">
        <v>19</v>
      </c>
      <c r="D93" s="13"/>
      <c r="E93" s="3"/>
      <c r="H93" s="12" t="s">
        <v>19</v>
      </c>
      <c r="I93" s="13"/>
      <c r="J93" s="3"/>
      <c r="K93">
        <v>37200</v>
      </c>
      <c r="M93" s="12" t="s">
        <v>19</v>
      </c>
      <c r="N93" s="13"/>
      <c r="O93" s="3"/>
      <c r="R93" s="12" t="s">
        <v>19</v>
      </c>
      <c r="S93" s="13"/>
      <c r="T93" s="3"/>
    </row>
    <row r="94" spans="3:21" x14ac:dyDescent="0.25">
      <c r="C94" s="12" t="s">
        <v>20</v>
      </c>
      <c r="D94" s="13"/>
      <c r="E94" s="3"/>
      <c r="F94" s="9"/>
      <c r="H94" s="12" t="s">
        <v>20</v>
      </c>
      <c r="I94" s="13"/>
      <c r="J94" s="3"/>
      <c r="K94" s="9"/>
      <c r="M94" s="12" t="s">
        <v>20</v>
      </c>
      <c r="N94" s="13"/>
      <c r="O94" s="3"/>
      <c r="P94" s="9"/>
      <c r="R94" s="12" t="s">
        <v>20</v>
      </c>
      <c r="S94" s="13"/>
      <c r="T94" s="3"/>
      <c r="U94" s="9"/>
    </row>
    <row r="95" spans="3:21" x14ac:dyDescent="0.25">
      <c r="C95" s="12" t="s">
        <v>21</v>
      </c>
      <c r="D95" s="13"/>
      <c r="E95" s="3"/>
      <c r="F95" s="9"/>
      <c r="H95" s="12" t="s">
        <v>21</v>
      </c>
      <c r="I95" s="13"/>
      <c r="J95" s="3"/>
      <c r="K95" s="9"/>
      <c r="M95" s="12" t="s">
        <v>21</v>
      </c>
      <c r="N95" s="13"/>
      <c r="O95" s="3"/>
      <c r="P95" s="9"/>
      <c r="R95" s="12" t="s">
        <v>21</v>
      </c>
      <c r="S95" s="13"/>
      <c r="T95" s="3"/>
      <c r="U95" s="9"/>
    </row>
    <row r="96" spans="3:21" x14ac:dyDescent="0.25">
      <c r="C96" s="12" t="s">
        <v>22</v>
      </c>
      <c r="D96" s="13"/>
      <c r="E96" s="3"/>
      <c r="F96" s="9"/>
      <c r="H96" s="12" t="s">
        <v>22</v>
      </c>
      <c r="I96" s="13"/>
      <c r="J96" s="3"/>
      <c r="K96" s="9"/>
      <c r="M96" s="12" t="s">
        <v>22</v>
      </c>
      <c r="N96" s="13"/>
      <c r="O96" s="3"/>
      <c r="P96" s="9"/>
      <c r="R96" s="12" t="s">
        <v>22</v>
      </c>
      <c r="S96" s="13"/>
      <c r="T96" s="3"/>
      <c r="U96" s="9"/>
    </row>
    <row r="97" spans="3:22" x14ac:dyDescent="0.25">
      <c r="C97" s="12" t="s">
        <v>23</v>
      </c>
      <c r="D97" s="13"/>
      <c r="E97" s="3"/>
      <c r="F97" s="9"/>
      <c r="H97" s="12" t="s">
        <v>23</v>
      </c>
      <c r="I97" s="13"/>
      <c r="J97" s="3"/>
      <c r="K97" s="9"/>
      <c r="M97" s="12" t="s">
        <v>23</v>
      </c>
      <c r="N97" s="13"/>
      <c r="O97" s="3"/>
      <c r="P97" s="9"/>
      <c r="R97" s="12" t="s">
        <v>23</v>
      </c>
      <c r="S97" s="13"/>
      <c r="T97" s="3"/>
      <c r="U97" s="9"/>
    </row>
    <row r="98" spans="3:22" x14ac:dyDescent="0.25">
      <c r="C98" s="12" t="s">
        <v>12</v>
      </c>
      <c r="D98" s="13"/>
      <c r="E98" s="3"/>
      <c r="F98" s="9"/>
      <c r="H98" s="12" t="s">
        <v>12</v>
      </c>
      <c r="I98" s="13"/>
      <c r="J98" s="3"/>
      <c r="K98" s="9"/>
      <c r="M98" s="12" t="s">
        <v>12</v>
      </c>
      <c r="N98" s="13"/>
      <c r="O98" s="3"/>
      <c r="P98" s="9"/>
      <c r="R98" s="12" t="s">
        <v>12</v>
      </c>
      <c r="S98" s="13"/>
      <c r="T98" s="3"/>
      <c r="U98" s="9"/>
    </row>
    <row r="99" spans="3:22" x14ac:dyDescent="0.25">
      <c r="C99" s="12" t="s">
        <v>13</v>
      </c>
      <c r="D99" s="13"/>
      <c r="E99" s="3"/>
      <c r="F99" s="9"/>
      <c r="H99" s="12" t="s">
        <v>13</v>
      </c>
      <c r="I99" s="13"/>
      <c r="J99" s="3"/>
      <c r="K99" s="9"/>
      <c r="M99" s="12" t="s">
        <v>13</v>
      </c>
      <c r="N99" s="13"/>
      <c r="O99" s="3"/>
      <c r="P99" s="9"/>
      <c r="R99" s="12" t="s">
        <v>13</v>
      </c>
      <c r="S99" s="13"/>
      <c r="T99" s="3"/>
      <c r="U99" s="9"/>
    </row>
    <row r="100" spans="3:22" x14ac:dyDescent="0.25">
      <c r="C100" s="12" t="s">
        <v>14</v>
      </c>
      <c r="D100" s="13"/>
      <c r="E100" s="3"/>
      <c r="F100" s="9"/>
      <c r="H100" s="12" t="s">
        <v>14</v>
      </c>
      <c r="I100" s="13"/>
      <c r="J100" s="3"/>
      <c r="K100" s="9"/>
      <c r="M100" s="12" t="s">
        <v>14</v>
      </c>
      <c r="N100" s="13"/>
      <c r="O100" s="3"/>
      <c r="P100" s="9"/>
      <c r="R100" s="12" t="s">
        <v>14</v>
      </c>
      <c r="S100" s="13"/>
      <c r="T100" s="3"/>
      <c r="U100" s="9"/>
    </row>
    <row r="101" spans="3:22" x14ac:dyDescent="0.25">
      <c r="C101" s="12" t="s">
        <v>102</v>
      </c>
      <c r="D101" s="13"/>
      <c r="E101" s="3"/>
      <c r="F101" s="9"/>
      <c r="H101" s="12" t="s">
        <v>102</v>
      </c>
      <c r="I101" s="13"/>
      <c r="J101" s="3"/>
      <c r="K101" s="9"/>
      <c r="M101" s="12" t="s">
        <v>102</v>
      </c>
      <c r="N101" s="13"/>
      <c r="O101" s="3"/>
      <c r="P101" s="9"/>
      <c r="R101" s="12" t="s">
        <v>102</v>
      </c>
      <c r="S101" s="13"/>
      <c r="T101" s="3"/>
      <c r="U101" s="9"/>
    </row>
    <row r="102" spans="3:22" x14ac:dyDescent="0.25">
      <c r="C102" s="12" t="s">
        <v>31</v>
      </c>
      <c r="D102" s="13"/>
      <c r="E102" s="3"/>
      <c r="F102" s="9"/>
      <c r="H102" s="12" t="s">
        <v>31</v>
      </c>
      <c r="I102" s="13"/>
      <c r="J102" s="3"/>
      <c r="K102" s="9"/>
      <c r="M102" s="12" t="s">
        <v>31</v>
      </c>
      <c r="N102" s="13"/>
      <c r="O102" s="3"/>
      <c r="P102" s="9"/>
      <c r="R102" s="12" t="s">
        <v>31</v>
      </c>
      <c r="S102" s="13"/>
      <c r="T102" s="3"/>
      <c r="U102" s="9"/>
    </row>
    <row r="103" spans="3:22" x14ac:dyDescent="0.25">
      <c r="C103" s="12" t="s">
        <v>32</v>
      </c>
      <c r="D103" s="13"/>
      <c r="E103" s="3"/>
      <c r="F103" s="9"/>
      <c r="H103" s="12" t="s">
        <v>32</v>
      </c>
      <c r="I103" s="13"/>
      <c r="J103" s="3"/>
      <c r="K103" s="9"/>
      <c r="M103" s="12" t="s">
        <v>32</v>
      </c>
      <c r="N103" s="13"/>
      <c r="O103" s="3"/>
      <c r="P103" s="9"/>
      <c r="R103" s="12" t="s">
        <v>32</v>
      </c>
      <c r="S103" s="13"/>
      <c r="T103" s="3"/>
      <c r="U103" s="9"/>
    </row>
    <row r="104" spans="3:22" x14ac:dyDescent="0.25">
      <c r="C104" s="14"/>
      <c r="D104" s="15"/>
      <c r="E104" s="3"/>
      <c r="F104" s="3"/>
      <c r="H104" s="14"/>
      <c r="I104" s="15"/>
      <c r="J104" s="3"/>
      <c r="K104" s="3"/>
      <c r="M104" s="14"/>
      <c r="N104" s="15"/>
      <c r="O104" s="3"/>
      <c r="P104" s="3"/>
      <c r="R104" s="14"/>
      <c r="S104" s="15"/>
      <c r="T104" s="3"/>
      <c r="U104" s="3"/>
    </row>
    <row r="105" spans="3:22" ht="15.75" thickBot="1" x14ac:dyDescent="0.3">
      <c r="C105" s="16" t="s">
        <v>28</v>
      </c>
      <c r="D105" s="17"/>
      <c r="E105" s="10">
        <f t="shared" ref="E105" si="24">SUM(E73:E83)</f>
        <v>376200</v>
      </c>
      <c r="F105" s="4">
        <f t="shared" ref="F105" si="25">SUM(F86:F103)</f>
        <v>92650</v>
      </c>
      <c r="H105" s="16" t="s">
        <v>28</v>
      </c>
      <c r="I105" s="17"/>
      <c r="J105" s="10">
        <f t="shared" ref="J105" si="26">SUM(J73:J83)</f>
        <v>319800</v>
      </c>
      <c r="K105" s="4">
        <f t="shared" ref="K105" si="27">SUM(K86:K103)</f>
        <v>143200</v>
      </c>
      <c r="M105" s="16" t="s">
        <v>28</v>
      </c>
      <c r="N105" s="17"/>
      <c r="O105" s="10">
        <f t="shared" ref="O105" si="28">SUM(O73:O83)</f>
        <v>225650</v>
      </c>
      <c r="P105" s="4">
        <f t="shared" ref="P105" si="29">SUM(P86:P103)</f>
        <v>127100</v>
      </c>
      <c r="R105" s="16" t="s">
        <v>28</v>
      </c>
      <c r="S105" s="17"/>
      <c r="T105" s="10">
        <f t="shared" ref="T105" si="30">SUM(T73:T83)</f>
        <v>330800</v>
      </c>
      <c r="U105" s="4">
        <f t="shared" ref="U105" si="31">SUM(U86:U103)</f>
        <v>224000</v>
      </c>
    </row>
    <row r="106" spans="3:22" ht="16.5" thickTop="1" thickBot="1" x14ac:dyDescent="0.3">
      <c r="F106" t="s">
        <v>28</v>
      </c>
      <c r="G106" s="11">
        <f t="shared" ref="G106" si="32">E105-F105</f>
        <v>283550</v>
      </c>
      <c r="K106" t="s">
        <v>28</v>
      </c>
      <c r="L106" s="11">
        <f t="shared" ref="L106" si="33">J105-K105</f>
        <v>176600</v>
      </c>
      <c r="P106" t="s">
        <v>28</v>
      </c>
      <c r="Q106" s="11">
        <f t="shared" ref="Q106" si="34">O105-P105</f>
        <v>98550</v>
      </c>
      <c r="U106" t="s">
        <v>28</v>
      </c>
      <c r="V106" s="11">
        <f t="shared" ref="V106" si="35">T105-U105</f>
        <v>106800</v>
      </c>
    </row>
    <row r="107" spans="3:22" ht="15.75" thickBot="1" x14ac:dyDescent="0.3">
      <c r="C107" s="48">
        <v>45062</v>
      </c>
      <c r="D107" s="49"/>
      <c r="E107" s="49"/>
      <c r="F107" s="50"/>
      <c r="G107" s="6"/>
      <c r="H107" s="48">
        <v>45063</v>
      </c>
      <c r="I107" s="49"/>
      <c r="J107" s="49"/>
      <c r="K107" s="50"/>
      <c r="L107" s="6"/>
      <c r="M107" s="48">
        <v>45064</v>
      </c>
      <c r="N107" s="49"/>
      <c r="O107" s="49"/>
      <c r="P107" s="50"/>
      <c r="Q107" s="6"/>
      <c r="R107" s="48">
        <v>45065</v>
      </c>
      <c r="S107" s="49"/>
      <c r="T107" s="49"/>
      <c r="U107" s="50"/>
      <c r="V107" s="6"/>
    </row>
    <row r="108" spans="3:22" ht="15.75" thickTop="1" x14ac:dyDescent="0.25">
      <c r="C108" s="19" t="s">
        <v>0</v>
      </c>
      <c r="D108" s="20"/>
      <c r="E108" s="7">
        <v>35350</v>
      </c>
      <c r="F108" s="2"/>
      <c r="H108" s="19" t="s">
        <v>0</v>
      </c>
      <c r="I108" s="20"/>
      <c r="J108" s="7">
        <v>47000</v>
      </c>
      <c r="K108" s="2"/>
      <c r="M108" s="19" t="s">
        <v>0</v>
      </c>
      <c r="N108" s="20"/>
      <c r="O108" s="7">
        <v>52150</v>
      </c>
      <c r="P108" s="2"/>
      <c r="R108" s="19" t="s">
        <v>0</v>
      </c>
      <c r="S108" s="20"/>
      <c r="T108" s="7">
        <v>46000</v>
      </c>
      <c r="U108" s="2"/>
    </row>
    <row r="109" spans="3:22" x14ac:dyDescent="0.25">
      <c r="C109" s="12" t="s">
        <v>1</v>
      </c>
      <c r="D109" s="13"/>
      <c r="E109" s="8">
        <v>26300</v>
      </c>
      <c r="F109" s="3"/>
      <c r="H109" s="12" t="s">
        <v>1</v>
      </c>
      <c r="I109" s="13"/>
      <c r="J109" s="8">
        <v>23400</v>
      </c>
      <c r="K109" s="3"/>
      <c r="M109" s="12" t="s">
        <v>1</v>
      </c>
      <c r="N109" s="13"/>
      <c r="O109" s="8">
        <v>18300</v>
      </c>
      <c r="P109" s="3"/>
      <c r="R109" s="12" t="s">
        <v>1</v>
      </c>
      <c r="S109" s="13"/>
      <c r="T109" s="8">
        <v>22100</v>
      </c>
      <c r="U109" s="3"/>
    </row>
    <row r="110" spans="3:22" x14ac:dyDescent="0.25">
      <c r="C110" s="12" t="s">
        <v>2</v>
      </c>
      <c r="D110" s="13"/>
      <c r="E110" s="8">
        <v>120100</v>
      </c>
      <c r="F110" s="3"/>
      <c r="H110" s="12" t="s">
        <v>2</v>
      </c>
      <c r="I110" s="13"/>
      <c r="J110" s="8">
        <v>82000</v>
      </c>
      <c r="K110" s="3"/>
      <c r="M110" s="12" t="s">
        <v>2</v>
      </c>
      <c r="N110" s="13"/>
      <c r="O110" s="8">
        <v>120000</v>
      </c>
      <c r="P110" s="3"/>
      <c r="R110" s="12" t="s">
        <v>2</v>
      </c>
      <c r="S110" s="13"/>
      <c r="T110" s="8">
        <v>140000</v>
      </c>
      <c r="U110" s="3"/>
    </row>
    <row r="111" spans="3:22" x14ac:dyDescent="0.25">
      <c r="C111" s="12" t="s">
        <v>3</v>
      </c>
      <c r="D111" s="13"/>
      <c r="E111" s="8">
        <v>10600</v>
      </c>
      <c r="F111" s="3"/>
      <c r="H111" s="12" t="s">
        <v>3</v>
      </c>
      <c r="I111" s="13"/>
      <c r="J111" s="8">
        <v>11000</v>
      </c>
      <c r="K111" s="3"/>
      <c r="M111" s="12" t="s">
        <v>3</v>
      </c>
      <c r="N111" s="13"/>
      <c r="O111" s="8">
        <v>12300</v>
      </c>
      <c r="P111" s="3"/>
      <c r="R111" s="12" t="s">
        <v>3</v>
      </c>
      <c r="S111" s="13"/>
      <c r="T111" s="8">
        <v>17000</v>
      </c>
      <c r="U111" s="3"/>
    </row>
    <row r="112" spans="3:22" x14ac:dyDescent="0.25">
      <c r="C112" s="12" t="s">
        <v>4</v>
      </c>
      <c r="D112" s="13"/>
      <c r="E112" s="8">
        <v>46000</v>
      </c>
      <c r="F112" s="3"/>
      <c r="H112" s="12" t="s">
        <v>4</v>
      </c>
      <c r="I112" s="13"/>
      <c r="J112" s="8">
        <v>50000</v>
      </c>
      <c r="K112" s="3"/>
      <c r="M112" s="12" t="s">
        <v>4</v>
      </c>
      <c r="N112" s="13"/>
      <c r="O112" s="8">
        <v>35600</v>
      </c>
      <c r="P112" s="3"/>
      <c r="R112" s="12" t="s">
        <v>4</v>
      </c>
      <c r="S112" s="13"/>
      <c r="T112" s="8">
        <v>45600</v>
      </c>
      <c r="U112" s="3"/>
    </row>
    <row r="113" spans="3:21" x14ac:dyDescent="0.25">
      <c r="C113" s="12" t="s">
        <v>5</v>
      </c>
      <c r="D113" s="13"/>
      <c r="E113" s="8">
        <v>3900</v>
      </c>
      <c r="F113" s="3"/>
      <c r="H113" s="12" t="s">
        <v>5</v>
      </c>
      <c r="I113" s="13"/>
      <c r="J113" s="8">
        <v>9000</v>
      </c>
      <c r="K113" s="3"/>
      <c r="M113" s="12" t="s">
        <v>5</v>
      </c>
      <c r="N113" s="13"/>
      <c r="O113" s="8">
        <v>2200</v>
      </c>
      <c r="P113" s="3"/>
      <c r="R113" s="12" t="s">
        <v>5</v>
      </c>
      <c r="S113" s="13"/>
      <c r="T113" s="8">
        <v>19500</v>
      </c>
      <c r="U113" s="3"/>
    </row>
    <row r="114" spans="3:21" x14ac:dyDescent="0.25">
      <c r="C114" s="12" t="s">
        <v>6</v>
      </c>
      <c r="D114" s="13"/>
      <c r="E114" s="8">
        <v>6300</v>
      </c>
      <c r="F114" s="3"/>
      <c r="H114" s="12" t="s">
        <v>6</v>
      </c>
      <c r="I114" s="13"/>
      <c r="J114" s="8">
        <v>3500</v>
      </c>
      <c r="K114" s="3"/>
      <c r="M114" s="12" t="s">
        <v>6</v>
      </c>
      <c r="N114" s="13"/>
      <c r="O114" s="8">
        <v>5500</v>
      </c>
      <c r="P114" s="3"/>
      <c r="R114" s="12" t="s">
        <v>6</v>
      </c>
      <c r="S114" s="13"/>
      <c r="T114" s="8">
        <v>6000</v>
      </c>
      <c r="U114" s="3"/>
    </row>
    <row r="115" spans="3:21" x14ac:dyDescent="0.25">
      <c r="C115" s="12" t="s">
        <v>7</v>
      </c>
      <c r="D115" s="13"/>
      <c r="E115" s="8">
        <v>68000</v>
      </c>
      <c r="F115" s="3"/>
      <c r="H115" s="12" t="s">
        <v>7</v>
      </c>
      <c r="I115" s="13"/>
      <c r="J115" s="8">
        <v>50000</v>
      </c>
      <c r="K115" s="3"/>
      <c r="M115" s="12" t="s">
        <v>7</v>
      </c>
      <c r="N115" s="13"/>
      <c r="O115" s="8">
        <v>73000</v>
      </c>
      <c r="P115" s="3"/>
      <c r="R115" s="12" t="s">
        <v>7</v>
      </c>
      <c r="S115" s="13"/>
      <c r="T115" s="8">
        <v>41000</v>
      </c>
      <c r="U115" s="3"/>
    </row>
    <row r="116" spans="3:21" x14ac:dyDescent="0.25">
      <c r="C116" s="12" t="s">
        <v>8</v>
      </c>
      <c r="D116" s="13"/>
      <c r="F116" s="8"/>
      <c r="H116" s="12" t="s">
        <v>8</v>
      </c>
      <c r="I116" s="13"/>
      <c r="J116">
        <v>13350</v>
      </c>
      <c r="K116" s="8"/>
      <c r="M116" s="12" t="s">
        <v>8</v>
      </c>
      <c r="N116" s="13"/>
      <c r="O116" s="45">
        <v>14000</v>
      </c>
      <c r="P116" s="8"/>
      <c r="R116" s="12" t="s">
        <v>8</v>
      </c>
      <c r="S116" s="13"/>
      <c r="T116" s="45">
        <v>40000</v>
      </c>
      <c r="U116" s="8"/>
    </row>
    <row r="117" spans="3:21" x14ac:dyDescent="0.25">
      <c r="C117" s="12" t="s">
        <v>9</v>
      </c>
      <c r="D117" s="13"/>
      <c r="E117" s="8"/>
      <c r="F117" s="3"/>
      <c r="H117" s="12" t="s">
        <v>9</v>
      </c>
      <c r="I117" s="13"/>
      <c r="J117" s="8"/>
      <c r="K117" s="3"/>
      <c r="M117" s="12" t="s">
        <v>9</v>
      </c>
      <c r="N117" s="13"/>
      <c r="O117" s="8"/>
      <c r="P117" s="3"/>
      <c r="R117" s="12" t="s">
        <v>9</v>
      </c>
      <c r="S117" s="13"/>
      <c r="T117" s="8"/>
      <c r="U117" s="3"/>
    </row>
    <row r="118" spans="3:21" x14ac:dyDescent="0.25">
      <c r="C118" s="12" t="s">
        <v>35</v>
      </c>
      <c r="D118" s="13"/>
      <c r="E118" s="8">
        <v>15000</v>
      </c>
      <c r="F118" s="3"/>
      <c r="H118" s="12" t="s">
        <v>35</v>
      </c>
      <c r="I118" s="13"/>
      <c r="J118" s="8"/>
      <c r="K118" s="3"/>
      <c r="M118" s="12" t="s">
        <v>35</v>
      </c>
      <c r="N118" s="13"/>
      <c r="O118" s="8">
        <v>6200</v>
      </c>
      <c r="P118" s="3"/>
      <c r="R118" s="12" t="s">
        <v>35</v>
      </c>
      <c r="S118" s="13"/>
      <c r="T118" s="8">
        <v>7000</v>
      </c>
      <c r="U118" s="3"/>
    </row>
    <row r="119" spans="3:21" x14ac:dyDescent="0.25">
      <c r="C119" s="12"/>
      <c r="D119" s="13"/>
      <c r="E119" s="3" t="s">
        <v>33</v>
      </c>
      <c r="F119" s="3" t="s">
        <v>34</v>
      </c>
      <c r="H119" s="12"/>
      <c r="I119" s="13"/>
      <c r="J119" s="3" t="s">
        <v>33</v>
      </c>
      <c r="K119" s="3" t="s">
        <v>34</v>
      </c>
      <c r="M119" s="12"/>
      <c r="N119" s="13"/>
      <c r="O119" s="3" t="s">
        <v>33</v>
      </c>
      <c r="P119" s="3" t="s">
        <v>34</v>
      </c>
      <c r="R119" s="12"/>
      <c r="S119" s="13"/>
      <c r="T119" s="3" t="s">
        <v>33</v>
      </c>
      <c r="U119" s="3" t="s">
        <v>34</v>
      </c>
    </row>
    <row r="120" spans="3:21" x14ac:dyDescent="0.25">
      <c r="C120" s="12" t="s">
        <v>11</v>
      </c>
      <c r="D120" s="13"/>
      <c r="E120" s="3">
        <v>2600</v>
      </c>
      <c r="F120" s="9"/>
      <c r="H120" s="12" t="s">
        <v>11</v>
      </c>
      <c r="I120" s="13"/>
      <c r="J120" s="3">
        <v>17800</v>
      </c>
      <c r="K120" s="9"/>
      <c r="M120" s="12" t="s">
        <v>11</v>
      </c>
      <c r="N120" s="13"/>
      <c r="O120" s="3">
        <v>2600</v>
      </c>
      <c r="P120" s="9"/>
      <c r="R120" s="12" t="s">
        <v>11</v>
      </c>
      <c r="S120" s="13"/>
      <c r="T120" s="3"/>
      <c r="U120" s="9"/>
    </row>
    <row r="121" spans="3:21" x14ac:dyDescent="0.25">
      <c r="C121" s="18" t="s">
        <v>24</v>
      </c>
      <c r="D121" s="13"/>
      <c r="E121" s="3"/>
      <c r="F121" s="9">
        <v>4000</v>
      </c>
      <c r="H121" s="18" t="s">
        <v>24</v>
      </c>
      <c r="I121" s="13"/>
      <c r="J121" s="3"/>
      <c r="K121" s="9">
        <v>4000</v>
      </c>
      <c r="M121" s="18" t="s">
        <v>24</v>
      </c>
      <c r="N121" s="13"/>
      <c r="O121" s="3"/>
      <c r="P121" s="9">
        <v>300</v>
      </c>
      <c r="R121" s="18" t="s">
        <v>24</v>
      </c>
      <c r="S121" s="13"/>
      <c r="T121" s="3"/>
      <c r="U121" s="9">
        <v>5000</v>
      </c>
    </row>
    <row r="122" spans="3:21" x14ac:dyDescent="0.25">
      <c r="C122" s="18" t="s">
        <v>25</v>
      </c>
      <c r="D122" s="13"/>
      <c r="E122" s="3"/>
      <c r="F122" s="9">
        <v>57000</v>
      </c>
      <c r="H122" s="18" t="s">
        <v>25</v>
      </c>
      <c r="I122" s="13"/>
      <c r="J122" s="3"/>
      <c r="K122" s="9">
        <v>57000</v>
      </c>
      <c r="M122" s="18" t="s">
        <v>25</v>
      </c>
      <c r="N122" s="13"/>
      <c r="O122" s="3"/>
      <c r="P122" s="9">
        <v>57000</v>
      </c>
      <c r="R122" s="18" t="s">
        <v>25</v>
      </c>
      <c r="S122" s="13"/>
      <c r="T122" s="3"/>
      <c r="U122" s="9">
        <v>57000</v>
      </c>
    </row>
    <row r="123" spans="3:21" x14ac:dyDescent="0.25">
      <c r="C123" s="18" t="s">
        <v>26</v>
      </c>
      <c r="D123" s="13"/>
      <c r="E123" s="3"/>
      <c r="F123" s="9">
        <v>45000</v>
      </c>
      <c r="H123" s="18" t="s">
        <v>26</v>
      </c>
      <c r="I123" s="13"/>
      <c r="J123" s="3"/>
      <c r="K123" s="9">
        <v>45000</v>
      </c>
      <c r="M123" s="18" t="s">
        <v>26</v>
      </c>
      <c r="N123" s="13"/>
      <c r="O123" s="3"/>
      <c r="P123" s="9"/>
      <c r="R123" s="18" t="s">
        <v>26</v>
      </c>
      <c r="S123" s="13"/>
      <c r="T123" s="3"/>
      <c r="U123" s="9">
        <v>47000</v>
      </c>
    </row>
    <row r="124" spans="3:21" x14ac:dyDescent="0.25">
      <c r="C124" s="18" t="s">
        <v>15</v>
      </c>
      <c r="D124" s="13"/>
      <c r="E124" s="3"/>
      <c r="F124" s="9">
        <v>8000</v>
      </c>
      <c r="H124" s="18" t="s">
        <v>15</v>
      </c>
      <c r="I124" s="13"/>
      <c r="J124" s="3"/>
      <c r="K124" s="9"/>
      <c r="M124" s="18" t="s">
        <v>15</v>
      </c>
      <c r="N124" s="13"/>
      <c r="O124" s="3"/>
      <c r="P124" s="9"/>
      <c r="R124" s="18" t="s">
        <v>15</v>
      </c>
      <c r="S124" s="13"/>
      <c r="T124" s="3"/>
      <c r="U124" s="9">
        <v>8000</v>
      </c>
    </row>
    <row r="125" spans="3:21" x14ac:dyDescent="0.25">
      <c r="C125" s="12" t="s">
        <v>16</v>
      </c>
      <c r="D125" s="13"/>
      <c r="E125" s="3"/>
      <c r="F125" s="9"/>
      <c r="H125" s="12" t="s">
        <v>16</v>
      </c>
      <c r="I125" s="13"/>
      <c r="J125" s="3"/>
      <c r="K125" s="9"/>
      <c r="M125" s="12" t="s">
        <v>16</v>
      </c>
      <c r="N125" s="13"/>
      <c r="O125" s="3"/>
      <c r="P125" s="9"/>
      <c r="R125" s="12" t="s">
        <v>16</v>
      </c>
      <c r="S125" s="13"/>
      <c r="T125" s="3"/>
      <c r="U125" s="9"/>
    </row>
    <row r="126" spans="3:21" x14ac:dyDescent="0.25">
      <c r="C126" s="12" t="s">
        <v>17</v>
      </c>
      <c r="D126" s="13"/>
      <c r="E126" s="3"/>
      <c r="F126" s="9"/>
      <c r="H126" s="12" t="s">
        <v>17</v>
      </c>
      <c r="I126" s="13"/>
      <c r="J126" s="3"/>
      <c r="K126" s="9"/>
      <c r="M126" s="12" t="s">
        <v>17</v>
      </c>
      <c r="N126" s="13"/>
      <c r="O126" s="3"/>
      <c r="P126" s="9"/>
      <c r="R126" s="12" t="s">
        <v>17</v>
      </c>
      <c r="S126" s="13"/>
      <c r="T126" s="3"/>
      <c r="U126" s="9"/>
    </row>
    <row r="127" spans="3:21" x14ac:dyDescent="0.25">
      <c r="C127" s="12" t="s">
        <v>18</v>
      </c>
      <c r="D127" s="13"/>
      <c r="E127" s="3"/>
      <c r="F127" s="9"/>
      <c r="H127" s="12" t="s">
        <v>18</v>
      </c>
      <c r="I127" s="13"/>
      <c r="J127" s="3"/>
      <c r="K127" s="9"/>
      <c r="M127" s="12" t="s">
        <v>18</v>
      </c>
      <c r="N127" s="13"/>
      <c r="O127" s="3"/>
      <c r="P127" s="9">
        <v>208000</v>
      </c>
      <c r="R127" s="12" t="s">
        <v>18</v>
      </c>
      <c r="S127" s="13"/>
      <c r="T127" s="3"/>
      <c r="U127" s="9"/>
    </row>
    <row r="128" spans="3:21" x14ac:dyDescent="0.25">
      <c r="C128" s="12" t="s">
        <v>19</v>
      </c>
      <c r="D128" s="13"/>
      <c r="E128" s="3"/>
      <c r="H128" s="12" t="s">
        <v>19</v>
      </c>
      <c r="I128" s="13"/>
      <c r="J128" s="3"/>
      <c r="M128" s="12" t="s">
        <v>19</v>
      </c>
      <c r="N128" s="13"/>
      <c r="O128" s="3"/>
      <c r="R128" s="12" t="s">
        <v>19</v>
      </c>
      <c r="S128" s="13"/>
      <c r="T128" s="3"/>
      <c r="U128">
        <v>45600</v>
      </c>
    </row>
    <row r="129" spans="3:22" x14ac:dyDescent="0.25">
      <c r="C129" s="12" t="s">
        <v>20</v>
      </c>
      <c r="D129" s="13"/>
      <c r="E129" s="3"/>
      <c r="F129" s="9">
        <v>84359</v>
      </c>
      <c r="H129" s="12" t="s">
        <v>20</v>
      </c>
      <c r="I129" s="13"/>
      <c r="J129" s="3"/>
      <c r="K129" s="9"/>
      <c r="M129" s="12" t="s">
        <v>20</v>
      </c>
      <c r="N129" s="13"/>
      <c r="O129" s="3"/>
      <c r="P129" s="9"/>
      <c r="R129" s="12" t="s">
        <v>20</v>
      </c>
      <c r="S129" s="13"/>
      <c r="T129" s="3"/>
      <c r="U129" s="9"/>
    </row>
    <row r="130" spans="3:22" x14ac:dyDescent="0.25">
      <c r="C130" s="12" t="s">
        <v>21</v>
      </c>
      <c r="D130" s="13"/>
      <c r="E130" s="3"/>
      <c r="F130" s="9"/>
      <c r="H130" s="12" t="s">
        <v>21</v>
      </c>
      <c r="I130" s="13"/>
      <c r="J130" s="3"/>
      <c r="K130" s="9"/>
      <c r="M130" s="12" t="s">
        <v>21</v>
      </c>
      <c r="N130" s="13"/>
      <c r="O130" s="3"/>
      <c r="P130" s="9"/>
      <c r="R130" s="12" t="s">
        <v>21</v>
      </c>
      <c r="S130" s="13"/>
      <c r="T130" s="3"/>
      <c r="U130" s="9"/>
    </row>
    <row r="131" spans="3:22" x14ac:dyDescent="0.25">
      <c r="C131" s="12" t="s">
        <v>22</v>
      </c>
      <c r="D131" s="13"/>
      <c r="E131" s="3"/>
      <c r="F131" s="9"/>
      <c r="H131" s="12" t="s">
        <v>22</v>
      </c>
      <c r="I131" s="13"/>
      <c r="J131" s="3"/>
      <c r="K131" s="9"/>
      <c r="M131" s="12" t="s">
        <v>22</v>
      </c>
      <c r="N131" s="13"/>
      <c r="O131" s="3"/>
      <c r="P131" s="9"/>
      <c r="R131" s="12" t="s">
        <v>22</v>
      </c>
      <c r="S131" s="13"/>
      <c r="T131" s="3"/>
      <c r="U131" s="9"/>
    </row>
    <row r="132" spans="3:22" x14ac:dyDescent="0.25">
      <c r="C132" s="12" t="s">
        <v>23</v>
      </c>
      <c r="D132" s="13"/>
      <c r="E132" s="3"/>
      <c r="F132" s="9"/>
      <c r="H132" s="12" t="s">
        <v>146</v>
      </c>
      <c r="I132" s="13"/>
      <c r="J132" s="3"/>
      <c r="K132" s="9">
        <v>14920</v>
      </c>
      <c r="M132" s="12" t="s">
        <v>23</v>
      </c>
      <c r="N132" s="13"/>
      <c r="O132" s="3"/>
      <c r="P132" s="9"/>
      <c r="R132" s="12" t="s">
        <v>23</v>
      </c>
      <c r="S132" s="13"/>
      <c r="T132" s="3"/>
      <c r="U132" s="9"/>
    </row>
    <row r="133" spans="3:22" x14ac:dyDescent="0.25">
      <c r="C133" s="12" t="s">
        <v>12</v>
      </c>
      <c r="D133" s="13"/>
      <c r="E133" s="3"/>
      <c r="F133" s="9"/>
      <c r="H133" s="12" t="s">
        <v>12</v>
      </c>
      <c r="I133" s="13"/>
      <c r="J133" s="3"/>
      <c r="K133" s="9">
        <v>34537</v>
      </c>
      <c r="M133" s="12" t="s">
        <v>12</v>
      </c>
      <c r="N133" s="13"/>
      <c r="O133" s="3"/>
      <c r="P133" s="9"/>
      <c r="R133" s="12" t="s">
        <v>12</v>
      </c>
      <c r="S133" s="13"/>
      <c r="T133" s="3"/>
      <c r="U133" s="9"/>
    </row>
    <row r="134" spans="3:22" x14ac:dyDescent="0.25">
      <c r="C134" s="12" t="s">
        <v>13</v>
      </c>
      <c r="D134" s="13"/>
      <c r="E134" s="3"/>
      <c r="F134" s="9"/>
      <c r="H134" s="12" t="s">
        <v>13</v>
      </c>
      <c r="I134" s="13"/>
      <c r="J134" s="3"/>
      <c r="K134" s="9"/>
      <c r="M134" s="12" t="s">
        <v>13</v>
      </c>
      <c r="N134" s="13"/>
      <c r="O134" s="3"/>
      <c r="P134" s="9"/>
      <c r="R134" s="12" t="s">
        <v>13</v>
      </c>
      <c r="S134" s="13"/>
      <c r="T134" s="3"/>
      <c r="U134" s="9">
        <v>22250</v>
      </c>
    </row>
    <row r="135" spans="3:22" x14ac:dyDescent="0.25">
      <c r="C135" s="12" t="s">
        <v>14</v>
      </c>
      <c r="D135" s="13"/>
      <c r="E135" s="3"/>
      <c r="F135" s="9"/>
      <c r="H135" s="12" t="s">
        <v>14</v>
      </c>
      <c r="I135" s="13"/>
      <c r="J135" s="3"/>
      <c r="K135" s="9"/>
      <c r="M135" s="12" t="s">
        <v>14</v>
      </c>
      <c r="N135" s="13"/>
      <c r="O135" s="3"/>
      <c r="P135" s="9"/>
      <c r="R135" s="12" t="s">
        <v>14</v>
      </c>
      <c r="S135" s="13"/>
      <c r="T135" s="3"/>
      <c r="U135" s="9"/>
    </row>
    <row r="136" spans="3:22" x14ac:dyDescent="0.25">
      <c r="C136" s="12" t="s">
        <v>102</v>
      </c>
      <c r="D136" s="13"/>
      <c r="E136" s="3"/>
      <c r="F136" s="9"/>
      <c r="H136" s="12" t="s">
        <v>102</v>
      </c>
      <c r="I136" s="13"/>
      <c r="J136" s="3"/>
      <c r="K136" s="9"/>
      <c r="M136" s="12" t="s">
        <v>102</v>
      </c>
      <c r="N136" s="13"/>
      <c r="O136" s="3"/>
      <c r="P136" s="9"/>
      <c r="R136" s="12" t="s">
        <v>102</v>
      </c>
      <c r="S136" s="13"/>
      <c r="T136" s="3"/>
      <c r="U136" s="9"/>
    </row>
    <row r="137" spans="3:22" x14ac:dyDescent="0.25">
      <c r="C137" s="12" t="s">
        <v>31</v>
      </c>
      <c r="D137" s="13"/>
      <c r="E137" s="3"/>
      <c r="F137" s="9">
        <v>40000</v>
      </c>
      <c r="H137" s="12" t="s">
        <v>31</v>
      </c>
      <c r="I137" s="13"/>
      <c r="J137" s="3"/>
      <c r="K137" s="9">
        <v>25000</v>
      </c>
      <c r="M137" s="12" t="s">
        <v>31</v>
      </c>
      <c r="N137" s="13"/>
      <c r="O137" s="3"/>
      <c r="P137" s="9"/>
      <c r="R137" s="12" t="s">
        <v>31</v>
      </c>
      <c r="S137" s="13"/>
      <c r="T137" s="3"/>
      <c r="U137" s="9"/>
    </row>
    <row r="138" spans="3:22" x14ac:dyDescent="0.25">
      <c r="C138" s="12" t="s">
        <v>32</v>
      </c>
      <c r="D138" s="13"/>
      <c r="E138" s="3"/>
      <c r="F138" s="9"/>
      <c r="H138" s="12" t="s">
        <v>32</v>
      </c>
      <c r="I138" s="13"/>
      <c r="J138" s="3" t="s">
        <v>42</v>
      </c>
      <c r="K138" s="9">
        <v>259800</v>
      </c>
      <c r="M138" s="12" t="s">
        <v>32</v>
      </c>
      <c r="N138" s="13"/>
      <c r="O138" s="3"/>
      <c r="P138" s="9"/>
      <c r="R138" s="12" t="s">
        <v>32</v>
      </c>
      <c r="S138" s="13"/>
      <c r="T138" s="3" t="s">
        <v>142</v>
      </c>
      <c r="U138" s="9">
        <v>40000</v>
      </c>
    </row>
    <row r="139" spans="3:22" x14ac:dyDescent="0.25">
      <c r="C139" s="14"/>
      <c r="D139" s="15"/>
      <c r="E139" s="3"/>
      <c r="F139" s="3"/>
      <c r="H139" s="14"/>
      <c r="I139" s="15"/>
      <c r="J139" s="3"/>
      <c r="K139" s="3">
        <v>0</v>
      </c>
      <c r="M139" s="14"/>
      <c r="N139" s="15"/>
      <c r="O139" s="3"/>
      <c r="P139" s="3"/>
      <c r="R139" s="14"/>
      <c r="S139" s="15"/>
      <c r="T139" s="3"/>
      <c r="U139" s="3"/>
    </row>
    <row r="140" spans="3:22" ht="15.75" thickBot="1" x14ac:dyDescent="0.3">
      <c r="C140" s="16" t="s">
        <v>28</v>
      </c>
      <c r="D140" s="17"/>
      <c r="E140" s="10">
        <f t="shared" ref="E140" si="36">SUM(E108:E118)</f>
        <v>331550</v>
      </c>
      <c r="F140" s="4">
        <f t="shared" ref="F140" si="37">SUM(F121:F138)</f>
        <v>238359</v>
      </c>
      <c r="H140" s="16" t="s">
        <v>28</v>
      </c>
      <c r="I140" s="17"/>
      <c r="J140" s="10">
        <f t="shared" ref="J140" si="38">SUM(J108:J118)</f>
        <v>289250</v>
      </c>
      <c r="K140" s="4">
        <f t="shared" ref="K140" si="39">SUM(K121:K138)</f>
        <v>440257</v>
      </c>
      <c r="M140" s="16" t="s">
        <v>28</v>
      </c>
      <c r="N140" s="17"/>
      <c r="O140" s="10">
        <f t="shared" ref="O140" si="40">SUM(O108:O118)</f>
        <v>339250</v>
      </c>
      <c r="P140" s="4">
        <f t="shared" ref="P140" si="41">SUM(P121:P138)</f>
        <v>265300</v>
      </c>
      <c r="R140" s="16" t="s">
        <v>28</v>
      </c>
      <c r="S140" s="17"/>
      <c r="T140" s="10">
        <f t="shared" ref="T140" si="42">SUM(T108:T118)</f>
        <v>384200</v>
      </c>
      <c r="U140" s="4">
        <f t="shared" ref="U140" si="43">SUM(U121:U138)</f>
        <v>224850</v>
      </c>
    </row>
    <row r="141" spans="3:22" ht="16.5" thickTop="1" thickBot="1" x14ac:dyDescent="0.3">
      <c r="F141" t="s">
        <v>28</v>
      </c>
      <c r="G141" s="11">
        <f t="shared" ref="G141" si="44">E140-F140</f>
        <v>93191</v>
      </c>
      <c r="K141" t="s">
        <v>28</v>
      </c>
      <c r="L141" s="11">
        <f t="shared" ref="L141" si="45">J140-K140</f>
        <v>-151007</v>
      </c>
      <c r="P141" t="s">
        <v>28</v>
      </c>
      <c r="Q141" s="11">
        <f t="shared" ref="Q141" si="46">O140-P140</f>
        <v>73950</v>
      </c>
      <c r="U141" t="s">
        <v>28</v>
      </c>
      <c r="V141" s="11">
        <f t="shared" ref="V141" si="47">T140-U140</f>
        <v>159350</v>
      </c>
    </row>
    <row r="142" spans="3:22" ht="15.75" thickBot="1" x14ac:dyDescent="0.3">
      <c r="C142" s="48">
        <v>45066</v>
      </c>
      <c r="D142" s="49"/>
      <c r="E142" s="49"/>
      <c r="F142" s="50"/>
      <c r="G142" s="6"/>
      <c r="H142" s="48">
        <v>45069</v>
      </c>
      <c r="I142" s="49"/>
      <c r="J142" s="49"/>
      <c r="K142" s="50"/>
      <c r="L142" s="6"/>
      <c r="M142" s="48">
        <v>45070</v>
      </c>
      <c r="N142" s="49"/>
      <c r="O142" s="49"/>
      <c r="P142" s="50"/>
      <c r="Q142" s="6"/>
      <c r="R142" s="48">
        <v>45071</v>
      </c>
      <c r="S142" s="49"/>
      <c r="T142" s="49"/>
      <c r="U142" s="50"/>
      <c r="V142" s="6"/>
    </row>
    <row r="143" spans="3:22" ht="15.75" thickTop="1" x14ac:dyDescent="0.25">
      <c r="C143" s="19" t="s">
        <v>0</v>
      </c>
      <c r="D143" s="20"/>
      <c r="E143" s="7">
        <v>18000</v>
      </c>
      <c r="F143" s="2"/>
      <c r="H143" s="19" t="s">
        <v>0</v>
      </c>
      <c r="I143" s="20"/>
      <c r="J143" s="7">
        <v>47250</v>
      </c>
      <c r="K143" s="2"/>
      <c r="M143" s="19" t="s">
        <v>0</v>
      </c>
      <c r="N143" s="20"/>
      <c r="O143" s="7">
        <v>35350</v>
      </c>
      <c r="P143" s="2"/>
      <c r="R143" s="19" t="s">
        <v>0</v>
      </c>
      <c r="S143" s="20"/>
      <c r="T143" s="7">
        <v>27000</v>
      </c>
      <c r="U143" s="2"/>
    </row>
    <row r="144" spans="3:22" x14ac:dyDescent="0.25">
      <c r="C144" s="12" t="s">
        <v>1</v>
      </c>
      <c r="D144" s="13"/>
      <c r="E144" s="8">
        <v>14100</v>
      </c>
      <c r="F144" s="3"/>
      <c r="H144" s="12" t="s">
        <v>1</v>
      </c>
      <c r="I144" s="13"/>
      <c r="J144" s="8">
        <v>11800</v>
      </c>
      <c r="K144" s="3"/>
      <c r="M144" s="12" t="s">
        <v>1</v>
      </c>
      <c r="N144" s="13"/>
      <c r="O144" s="8">
        <v>18000</v>
      </c>
      <c r="P144" s="3"/>
      <c r="R144" s="12" t="s">
        <v>1</v>
      </c>
      <c r="S144" s="13"/>
      <c r="T144" s="8">
        <v>18050</v>
      </c>
      <c r="U144" s="3"/>
    </row>
    <row r="145" spans="3:21" x14ac:dyDescent="0.25">
      <c r="C145" s="12" t="s">
        <v>2</v>
      </c>
      <c r="D145" s="13"/>
      <c r="E145" s="8">
        <v>36000</v>
      </c>
      <c r="F145" s="3"/>
      <c r="H145" s="12" t="s">
        <v>2</v>
      </c>
      <c r="I145" s="13"/>
      <c r="J145" s="8">
        <v>109000</v>
      </c>
      <c r="K145" s="3"/>
      <c r="M145" s="12" t="s">
        <v>2</v>
      </c>
      <c r="N145" s="13"/>
      <c r="O145" s="8">
        <v>124000</v>
      </c>
      <c r="P145" s="3"/>
      <c r="R145" s="12" t="s">
        <v>2</v>
      </c>
      <c r="S145" s="13"/>
      <c r="T145" s="8">
        <v>125000</v>
      </c>
      <c r="U145" s="3"/>
    </row>
    <row r="146" spans="3:21" x14ac:dyDescent="0.25">
      <c r="C146" s="12" t="s">
        <v>3</v>
      </c>
      <c r="D146" s="13"/>
      <c r="E146" s="8">
        <v>400</v>
      </c>
      <c r="F146" s="3"/>
      <c r="H146" s="12" t="s">
        <v>3</v>
      </c>
      <c r="I146" s="13"/>
      <c r="J146" s="8">
        <v>12300</v>
      </c>
      <c r="K146" s="3"/>
      <c r="M146" s="12" t="s">
        <v>3</v>
      </c>
      <c r="N146" s="13"/>
      <c r="O146" s="8">
        <v>15000</v>
      </c>
      <c r="P146" s="3"/>
      <c r="R146" s="12" t="s">
        <v>3</v>
      </c>
      <c r="S146" s="13"/>
      <c r="T146" s="8">
        <v>14200</v>
      </c>
      <c r="U146" s="3"/>
    </row>
    <row r="147" spans="3:21" x14ac:dyDescent="0.25">
      <c r="C147" s="12" t="s">
        <v>4</v>
      </c>
      <c r="D147" s="13"/>
      <c r="E147" s="8">
        <v>16050</v>
      </c>
      <c r="F147" s="3"/>
      <c r="H147" s="12" t="s">
        <v>4</v>
      </c>
      <c r="I147" s="13"/>
      <c r="J147" s="8">
        <v>56650</v>
      </c>
      <c r="K147" s="3"/>
      <c r="M147" s="12" t="s">
        <v>4</v>
      </c>
      <c r="N147" s="13"/>
      <c r="O147" s="8">
        <v>43200</v>
      </c>
      <c r="P147" s="3"/>
      <c r="R147" s="12" t="s">
        <v>4</v>
      </c>
      <c r="S147" s="13"/>
      <c r="T147" s="8">
        <v>94200</v>
      </c>
      <c r="U147" s="3"/>
    </row>
    <row r="148" spans="3:21" x14ac:dyDescent="0.25">
      <c r="C148" s="12" t="s">
        <v>5</v>
      </c>
      <c r="D148" s="13"/>
      <c r="E148" s="8">
        <v>1500</v>
      </c>
      <c r="F148" s="3"/>
      <c r="H148" s="12" t="s">
        <v>5</v>
      </c>
      <c r="I148" s="13"/>
      <c r="J148" s="8">
        <v>4000</v>
      </c>
      <c r="K148" s="3"/>
      <c r="M148" s="12" t="s">
        <v>5</v>
      </c>
      <c r="N148" s="13"/>
      <c r="O148" s="8">
        <v>900</v>
      </c>
      <c r="P148" s="3"/>
      <c r="R148" s="12" t="s">
        <v>5</v>
      </c>
      <c r="S148" s="13"/>
      <c r="T148" s="8">
        <v>2400</v>
      </c>
      <c r="U148" s="3"/>
    </row>
    <row r="149" spans="3:21" x14ac:dyDescent="0.25">
      <c r="C149" s="12" t="s">
        <v>6</v>
      </c>
      <c r="D149" s="13"/>
      <c r="E149" s="8">
        <v>7000</v>
      </c>
      <c r="F149" s="3"/>
      <c r="H149" s="12" t="s">
        <v>6</v>
      </c>
      <c r="I149" s="13"/>
      <c r="J149" s="8"/>
      <c r="K149" s="3"/>
      <c r="M149" s="12" t="s">
        <v>6</v>
      </c>
      <c r="N149" s="13"/>
      <c r="O149" s="8">
        <v>3000</v>
      </c>
      <c r="P149" s="3"/>
      <c r="R149" s="12" t="s">
        <v>6</v>
      </c>
      <c r="S149" s="13"/>
      <c r="T149" s="8">
        <v>2000</v>
      </c>
      <c r="U149" s="3"/>
    </row>
    <row r="150" spans="3:21" x14ac:dyDescent="0.25">
      <c r="C150" s="12" t="s">
        <v>7</v>
      </c>
      <c r="D150" s="13"/>
      <c r="E150" s="8">
        <v>70600</v>
      </c>
      <c r="F150" s="3"/>
      <c r="H150" s="12" t="s">
        <v>7</v>
      </c>
      <c r="I150" s="13"/>
      <c r="J150" s="8">
        <v>61000</v>
      </c>
      <c r="K150" s="3"/>
      <c r="M150" s="12" t="s">
        <v>7</v>
      </c>
      <c r="N150" s="13"/>
      <c r="O150" s="8">
        <v>58500</v>
      </c>
      <c r="P150" s="3"/>
      <c r="R150" s="12" t="s">
        <v>7</v>
      </c>
      <c r="S150" s="13"/>
      <c r="T150" s="8">
        <v>70000</v>
      </c>
      <c r="U150" s="3"/>
    </row>
    <row r="151" spans="3:21" x14ac:dyDescent="0.25">
      <c r="C151" s="12" t="s">
        <v>8</v>
      </c>
      <c r="D151" s="13"/>
      <c r="E151" s="45">
        <v>2000</v>
      </c>
      <c r="F151" s="8"/>
      <c r="H151" s="12" t="s">
        <v>8</v>
      </c>
      <c r="I151" s="13"/>
      <c r="J151" s="45">
        <v>6000</v>
      </c>
      <c r="K151" s="8"/>
      <c r="M151" s="12" t="s">
        <v>8</v>
      </c>
      <c r="N151" s="13"/>
      <c r="O151" s="45">
        <v>7500</v>
      </c>
      <c r="P151" s="8"/>
      <c r="R151" s="12" t="s">
        <v>8</v>
      </c>
      <c r="S151" s="13"/>
      <c r="T151" s="45">
        <v>11000</v>
      </c>
      <c r="U151" s="8"/>
    </row>
    <row r="152" spans="3:21" x14ac:dyDescent="0.25">
      <c r="C152" s="12" t="s">
        <v>9</v>
      </c>
      <c r="D152" s="13"/>
      <c r="E152" s="8"/>
      <c r="F152" s="3"/>
      <c r="H152" s="12" t="s">
        <v>9</v>
      </c>
      <c r="I152" s="13"/>
      <c r="J152" s="8"/>
      <c r="K152" s="3"/>
      <c r="M152" s="12" t="s">
        <v>9</v>
      </c>
      <c r="N152" s="13"/>
      <c r="O152" s="8"/>
      <c r="P152" s="3"/>
      <c r="R152" s="12" t="s">
        <v>9</v>
      </c>
      <c r="S152" s="13"/>
      <c r="T152" s="8"/>
      <c r="U152" s="3"/>
    </row>
    <row r="153" spans="3:21" x14ac:dyDescent="0.25">
      <c r="C153" s="12" t="s">
        <v>35</v>
      </c>
      <c r="D153" s="13"/>
      <c r="E153" s="8"/>
      <c r="F153" s="3"/>
      <c r="H153" s="12" t="s">
        <v>35</v>
      </c>
      <c r="I153" s="13"/>
      <c r="J153" s="8">
        <v>17400</v>
      </c>
      <c r="K153" s="3"/>
      <c r="M153" s="12" t="s">
        <v>35</v>
      </c>
      <c r="N153" s="13"/>
      <c r="O153" s="8">
        <v>12000</v>
      </c>
      <c r="P153" s="3"/>
      <c r="R153" s="12" t="s">
        <v>35</v>
      </c>
      <c r="S153" s="13"/>
      <c r="T153" s="8">
        <v>1400</v>
      </c>
      <c r="U153" s="3"/>
    </row>
    <row r="154" spans="3:21" x14ac:dyDescent="0.25">
      <c r="C154" s="12"/>
      <c r="D154" s="13"/>
      <c r="E154" s="3" t="s">
        <v>33</v>
      </c>
      <c r="F154" s="3" t="s">
        <v>34</v>
      </c>
      <c r="H154" s="12"/>
      <c r="I154" s="13"/>
      <c r="J154" s="3" t="s">
        <v>33</v>
      </c>
      <c r="K154" s="3" t="s">
        <v>34</v>
      </c>
      <c r="M154" s="12"/>
      <c r="N154" s="13"/>
      <c r="O154" s="3" t="s">
        <v>33</v>
      </c>
      <c r="P154" s="3" t="s">
        <v>34</v>
      </c>
      <c r="R154" s="12"/>
      <c r="S154" s="13"/>
      <c r="T154" s="3" t="s">
        <v>33</v>
      </c>
      <c r="U154" s="3" t="s">
        <v>34</v>
      </c>
    </row>
    <row r="155" spans="3:21" x14ac:dyDescent="0.25">
      <c r="C155" s="12" t="s">
        <v>11</v>
      </c>
      <c r="D155" s="13"/>
      <c r="E155" s="3">
        <v>3200</v>
      </c>
      <c r="F155" s="9"/>
      <c r="H155" s="12" t="s">
        <v>11</v>
      </c>
      <c r="I155" s="13"/>
      <c r="J155" s="3"/>
      <c r="K155" s="9"/>
      <c r="M155" s="12" t="s">
        <v>11</v>
      </c>
      <c r="N155" s="13"/>
      <c r="O155" s="3">
        <v>10000</v>
      </c>
      <c r="P155" s="9"/>
      <c r="R155" s="12" t="s">
        <v>11</v>
      </c>
      <c r="S155" s="13"/>
      <c r="T155" s="3"/>
      <c r="U155" s="9"/>
    </row>
    <row r="156" spans="3:21" x14ac:dyDescent="0.25">
      <c r="C156" s="18" t="s">
        <v>24</v>
      </c>
      <c r="D156" s="13"/>
      <c r="E156" s="3"/>
      <c r="F156" s="9">
        <v>4000</v>
      </c>
      <c r="H156" s="18" t="s">
        <v>24</v>
      </c>
      <c r="I156" s="13"/>
      <c r="J156" s="3"/>
      <c r="K156" s="9">
        <v>4000</v>
      </c>
      <c r="M156" s="18" t="s">
        <v>24</v>
      </c>
      <c r="N156" s="13"/>
      <c r="O156" s="3"/>
      <c r="P156" s="9">
        <v>4000</v>
      </c>
      <c r="R156" s="18" t="s">
        <v>24</v>
      </c>
      <c r="S156" s="13"/>
      <c r="T156" s="3"/>
      <c r="U156" s="9">
        <v>4000</v>
      </c>
    </row>
    <row r="157" spans="3:21" x14ac:dyDescent="0.25">
      <c r="C157" s="18" t="s">
        <v>25</v>
      </c>
      <c r="D157" s="13"/>
      <c r="E157" s="3"/>
      <c r="F157" s="9">
        <v>57000</v>
      </c>
      <c r="H157" s="18" t="s">
        <v>25</v>
      </c>
      <c r="I157" s="13"/>
      <c r="J157" s="3"/>
      <c r="K157" s="9">
        <v>57000</v>
      </c>
      <c r="M157" s="18" t="s">
        <v>25</v>
      </c>
      <c r="N157" s="13"/>
      <c r="O157" s="3"/>
      <c r="P157" s="9">
        <v>57000</v>
      </c>
      <c r="R157" s="18" t="s">
        <v>25</v>
      </c>
      <c r="S157" s="13"/>
      <c r="T157" s="3"/>
      <c r="U157" s="9">
        <v>57000</v>
      </c>
    </row>
    <row r="158" spans="3:21" x14ac:dyDescent="0.25">
      <c r="C158" s="18" t="s">
        <v>26</v>
      </c>
      <c r="D158" s="13"/>
      <c r="E158" s="3"/>
      <c r="F158" s="9">
        <v>47000</v>
      </c>
      <c r="H158" s="18" t="s">
        <v>26</v>
      </c>
      <c r="I158" s="13"/>
      <c r="J158" s="3"/>
      <c r="K158" s="9">
        <v>8000</v>
      </c>
      <c r="M158" s="18" t="s">
        <v>26</v>
      </c>
      <c r="N158" s="13"/>
      <c r="O158" s="3"/>
      <c r="P158" s="9">
        <v>45000</v>
      </c>
      <c r="R158" s="18" t="s">
        <v>26</v>
      </c>
      <c r="S158" s="13"/>
      <c r="T158" s="3"/>
      <c r="U158" s="9">
        <v>45000</v>
      </c>
    </row>
    <row r="159" spans="3:21" x14ac:dyDescent="0.25">
      <c r="C159" s="18" t="s">
        <v>15</v>
      </c>
      <c r="D159" s="13"/>
      <c r="E159" s="3"/>
      <c r="F159" s="9"/>
      <c r="H159" s="18" t="s">
        <v>15</v>
      </c>
      <c r="I159" s="13"/>
      <c r="J159" s="3"/>
      <c r="K159" s="9">
        <v>168850</v>
      </c>
      <c r="M159" s="18" t="s">
        <v>15</v>
      </c>
      <c r="N159" s="13"/>
      <c r="O159" s="3"/>
      <c r="P159" s="9">
        <v>8000</v>
      </c>
      <c r="R159" s="18" t="s">
        <v>15</v>
      </c>
      <c r="S159" s="13"/>
      <c r="T159" s="3"/>
      <c r="U159" s="9">
        <v>8000</v>
      </c>
    </row>
    <row r="160" spans="3:21" x14ac:dyDescent="0.25">
      <c r="C160" s="12" t="s">
        <v>16</v>
      </c>
      <c r="D160" s="13"/>
      <c r="E160" s="3"/>
      <c r="F160" s="9"/>
      <c r="H160" s="12" t="s">
        <v>16</v>
      </c>
      <c r="I160" s="13"/>
      <c r="J160" s="3"/>
      <c r="K160" s="9"/>
      <c r="M160" s="12" t="s">
        <v>16</v>
      </c>
      <c r="N160" s="13"/>
      <c r="O160" s="3"/>
      <c r="P160" s="9"/>
      <c r="R160" s="12" t="s">
        <v>16</v>
      </c>
      <c r="S160" s="13"/>
      <c r="T160" s="3"/>
      <c r="U160" s="9"/>
    </row>
    <row r="161" spans="3:22" x14ac:dyDescent="0.25">
      <c r="C161" s="12" t="s">
        <v>17</v>
      </c>
      <c r="D161" s="13"/>
      <c r="E161" s="3"/>
      <c r="F161" s="9"/>
      <c r="H161" s="12" t="s">
        <v>17</v>
      </c>
      <c r="I161" s="13"/>
      <c r="J161" s="3"/>
      <c r="K161" s="9"/>
      <c r="M161" s="12" t="s">
        <v>17</v>
      </c>
      <c r="N161" s="13"/>
      <c r="O161" s="3"/>
      <c r="P161" s="9">
        <v>27500</v>
      </c>
      <c r="R161" s="12" t="s">
        <v>17</v>
      </c>
      <c r="S161" s="13"/>
      <c r="T161" s="3"/>
      <c r="U161" s="9"/>
    </row>
    <row r="162" spans="3:22" x14ac:dyDescent="0.25">
      <c r="C162" s="12" t="s">
        <v>18</v>
      </c>
      <c r="D162" s="13"/>
      <c r="E162" s="3"/>
      <c r="F162" s="9"/>
      <c r="H162" s="12" t="s">
        <v>18</v>
      </c>
      <c r="I162" s="13"/>
      <c r="J162" s="3"/>
      <c r="K162" s="9"/>
      <c r="M162" s="12" t="s">
        <v>18</v>
      </c>
      <c r="N162" s="13"/>
      <c r="O162" s="3"/>
      <c r="P162" s="9">
        <v>46800</v>
      </c>
      <c r="R162" s="12" t="s">
        <v>18</v>
      </c>
      <c r="S162" s="13"/>
      <c r="T162" s="3"/>
      <c r="U162" s="9">
        <v>57700</v>
      </c>
    </row>
    <row r="163" spans="3:22" x14ac:dyDescent="0.25">
      <c r="C163" s="12" t="s">
        <v>19</v>
      </c>
      <c r="D163" s="13"/>
      <c r="E163" s="3"/>
      <c r="H163" s="12" t="s">
        <v>19</v>
      </c>
      <c r="I163" s="13"/>
      <c r="J163" s="3"/>
      <c r="M163" s="12" t="s">
        <v>19</v>
      </c>
      <c r="N163" s="13"/>
      <c r="O163" s="3"/>
      <c r="R163" s="12" t="s">
        <v>19</v>
      </c>
      <c r="S163" s="13"/>
      <c r="T163" s="3"/>
    </row>
    <row r="164" spans="3:22" x14ac:dyDescent="0.25">
      <c r="C164" s="12" t="s">
        <v>20</v>
      </c>
      <c r="D164" s="13"/>
      <c r="E164" s="3"/>
      <c r="F164" s="9"/>
      <c r="H164" s="12" t="s">
        <v>20</v>
      </c>
      <c r="I164" s="13"/>
      <c r="J164" s="3"/>
      <c r="K164" s="9">
        <v>202000</v>
      </c>
      <c r="M164" s="12" t="s">
        <v>20</v>
      </c>
      <c r="N164" s="13"/>
      <c r="O164" s="3"/>
      <c r="P164" s="9"/>
      <c r="R164" s="12" t="s">
        <v>20</v>
      </c>
      <c r="S164" s="13"/>
      <c r="T164" s="3"/>
      <c r="U164" s="9"/>
    </row>
    <row r="165" spans="3:22" x14ac:dyDescent="0.25">
      <c r="C165" s="12" t="s">
        <v>21</v>
      </c>
      <c r="D165" s="13"/>
      <c r="E165" s="3"/>
      <c r="F165" s="9"/>
      <c r="H165" s="12" t="s">
        <v>21</v>
      </c>
      <c r="I165" s="13"/>
      <c r="J165" s="3"/>
      <c r="K165" s="9"/>
      <c r="M165" s="12" t="s">
        <v>21</v>
      </c>
      <c r="N165" s="13"/>
      <c r="O165" s="3"/>
      <c r="P165" s="9"/>
      <c r="R165" s="12" t="s">
        <v>21</v>
      </c>
      <c r="S165" s="13"/>
      <c r="T165" s="3"/>
      <c r="U165" s="9"/>
    </row>
    <row r="166" spans="3:22" x14ac:dyDescent="0.25">
      <c r="C166" s="12" t="s">
        <v>22</v>
      </c>
      <c r="D166" s="13"/>
      <c r="E166" s="3"/>
      <c r="F166" s="9"/>
      <c r="H166" s="12" t="s">
        <v>22</v>
      </c>
      <c r="I166" s="13"/>
      <c r="J166" s="3"/>
      <c r="K166" s="9">
        <v>110000</v>
      </c>
      <c r="M166" s="12" t="s">
        <v>22</v>
      </c>
      <c r="N166" s="13"/>
      <c r="O166" s="3"/>
      <c r="P166" s="9"/>
      <c r="R166" s="12" t="s">
        <v>22</v>
      </c>
      <c r="S166" s="13"/>
      <c r="T166" s="3"/>
      <c r="U166" s="9"/>
    </row>
    <row r="167" spans="3:22" x14ac:dyDescent="0.25">
      <c r="C167" s="12" t="s">
        <v>23</v>
      </c>
      <c r="D167" s="13"/>
      <c r="E167" s="3"/>
      <c r="F167" s="9"/>
      <c r="H167" s="12" t="s">
        <v>23</v>
      </c>
      <c r="I167" s="13"/>
      <c r="J167" s="3"/>
      <c r="K167" s="9"/>
      <c r="M167" s="12" t="s">
        <v>23</v>
      </c>
      <c r="N167" s="13"/>
      <c r="O167" s="3"/>
      <c r="P167" s="9"/>
      <c r="R167" s="12" t="s">
        <v>23</v>
      </c>
      <c r="S167" s="13"/>
      <c r="T167" s="3"/>
      <c r="U167" s="9">
        <v>29200</v>
      </c>
    </row>
    <row r="168" spans="3:22" x14ac:dyDescent="0.25">
      <c r="C168" s="12" t="s">
        <v>12</v>
      </c>
      <c r="D168" s="13"/>
      <c r="E168" s="3"/>
      <c r="F168" s="9"/>
      <c r="H168" s="12" t="s">
        <v>12</v>
      </c>
      <c r="I168" s="13"/>
      <c r="J168" s="3"/>
      <c r="K168" s="9"/>
      <c r="M168" s="12" t="s">
        <v>12</v>
      </c>
      <c r="N168" s="13"/>
      <c r="O168" s="3"/>
      <c r="P168" s="9">
        <v>47164</v>
      </c>
      <c r="R168" s="12" t="s">
        <v>12</v>
      </c>
      <c r="S168" s="13"/>
      <c r="T168" s="3"/>
      <c r="U168" s="9"/>
    </row>
    <row r="169" spans="3:22" x14ac:dyDescent="0.25">
      <c r="C169" s="12" t="s">
        <v>13</v>
      </c>
      <c r="D169" s="13"/>
      <c r="E169" s="3"/>
      <c r="F169" s="9"/>
      <c r="H169" s="12" t="s">
        <v>13</v>
      </c>
      <c r="I169" s="13"/>
      <c r="J169" s="3"/>
      <c r="K169" s="9"/>
      <c r="M169" s="12" t="s">
        <v>13</v>
      </c>
      <c r="N169" s="13"/>
      <c r="O169" s="3"/>
      <c r="P169" s="9"/>
      <c r="R169" s="12" t="s">
        <v>13</v>
      </c>
      <c r="S169" s="13"/>
      <c r="T169" s="3"/>
      <c r="U169" s="9"/>
    </row>
    <row r="170" spans="3:22" x14ac:dyDescent="0.25">
      <c r="C170" s="12" t="s">
        <v>14</v>
      </c>
      <c r="D170" s="13"/>
      <c r="E170" s="3"/>
      <c r="F170" s="9"/>
      <c r="H170" s="12" t="s">
        <v>14</v>
      </c>
      <c r="I170" s="13"/>
      <c r="J170" s="3"/>
      <c r="K170" s="9"/>
      <c r="M170" s="12" t="s">
        <v>14</v>
      </c>
      <c r="N170" s="13"/>
      <c r="O170" s="3"/>
      <c r="P170" s="9"/>
      <c r="R170" s="12" t="s">
        <v>14</v>
      </c>
      <c r="S170" s="13"/>
      <c r="T170" s="3"/>
      <c r="U170" s="9"/>
    </row>
    <row r="171" spans="3:22" x14ac:dyDescent="0.25">
      <c r="C171" s="12" t="s">
        <v>102</v>
      </c>
      <c r="D171" s="13"/>
      <c r="E171" s="3"/>
      <c r="F171" s="9"/>
      <c r="H171" s="12" t="s">
        <v>102</v>
      </c>
      <c r="I171" s="13"/>
      <c r="J171" s="3"/>
      <c r="K171" s="9"/>
      <c r="M171" s="12" t="s">
        <v>102</v>
      </c>
      <c r="N171" s="13"/>
      <c r="O171" s="3"/>
      <c r="P171" s="9"/>
      <c r="R171" s="12" t="s">
        <v>102</v>
      </c>
      <c r="S171" s="13"/>
      <c r="T171" s="3"/>
      <c r="U171" s="9"/>
    </row>
    <row r="172" spans="3:22" x14ac:dyDescent="0.25">
      <c r="C172" s="12" t="s">
        <v>31</v>
      </c>
      <c r="D172" s="13"/>
      <c r="E172" s="3"/>
      <c r="F172" s="9"/>
      <c r="H172" s="12" t="s">
        <v>31</v>
      </c>
      <c r="I172" s="13"/>
      <c r="J172" s="3"/>
      <c r="K172" s="9"/>
      <c r="M172" s="12" t="s">
        <v>31</v>
      </c>
      <c r="N172" s="13"/>
      <c r="O172" s="3"/>
      <c r="P172" s="9"/>
      <c r="R172" s="12" t="s">
        <v>31</v>
      </c>
      <c r="S172" s="13"/>
      <c r="T172" s="3"/>
      <c r="U172" s="9"/>
    </row>
    <row r="173" spans="3:22" x14ac:dyDescent="0.25">
      <c r="C173" s="12" t="s">
        <v>32</v>
      </c>
      <c r="D173" s="13"/>
      <c r="E173" s="3"/>
      <c r="F173" s="9"/>
      <c r="H173" s="12" t="s">
        <v>32</v>
      </c>
      <c r="I173" s="13"/>
      <c r="J173" s="3"/>
      <c r="K173" s="9"/>
      <c r="M173" s="12" t="s">
        <v>32</v>
      </c>
      <c r="N173" s="13"/>
      <c r="O173" s="3"/>
      <c r="P173" s="9"/>
      <c r="R173" s="12" t="s">
        <v>32</v>
      </c>
      <c r="S173" s="13"/>
      <c r="T173" s="3"/>
      <c r="U173" s="9"/>
    </row>
    <row r="174" spans="3:22" x14ac:dyDescent="0.25">
      <c r="C174" s="14"/>
      <c r="D174" s="15"/>
      <c r="E174" s="3"/>
      <c r="F174" s="3"/>
      <c r="H174" s="14"/>
      <c r="I174" s="15"/>
      <c r="J174" s="3"/>
      <c r="K174" s="3"/>
      <c r="M174" s="14"/>
      <c r="N174" s="15"/>
      <c r="O174" s="3"/>
      <c r="P174" s="3"/>
      <c r="R174" s="14"/>
      <c r="S174" s="15"/>
      <c r="T174" s="3"/>
      <c r="U174" s="3"/>
    </row>
    <row r="175" spans="3:22" ht="15.75" thickBot="1" x14ac:dyDescent="0.3">
      <c r="C175" s="16" t="s">
        <v>28</v>
      </c>
      <c r="D175" s="17"/>
      <c r="E175" s="10">
        <f t="shared" ref="E175" si="48">SUM(E143:E153)</f>
        <v>165650</v>
      </c>
      <c r="F175" s="4">
        <f t="shared" ref="F175" si="49">SUM(F156:F173)</f>
        <v>108000</v>
      </c>
      <c r="H175" s="16" t="s">
        <v>28</v>
      </c>
      <c r="I175" s="17"/>
      <c r="J175" s="10">
        <f t="shared" ref="J175" si="50">SUM(J143:J153)</f>
        <v>325400</v>
      </c>
      <c r="K175" s="4">
        <f t="shared" ref="K175" si="51">SUM(K156:K173)</f>
        <v>549850</v>
      </c>
      <c r="M175" s="16" t="s">
        <v>28</v>
      </c>
      <c r="N175" s="17"/>
      <c r="O175" s="10">
        <f t="shared" ref="O175" si="52">SUM(O143:O153)</f>
        <v>317450</v>
      </c>
      <c r="P175" s="4">
        <f t="shared" ref="P175" si="53">SUM(P156:P173)</f>
        <v>235464</v>
      </c>
      <c r="R175" s="16" t="s">
        <v>28</v>
      </c>
      <c r="S175" s="17"/>
      <c r="T175" s="10">
        <f t="shared" ref="T175" si="54">SUM(T143:T153)</f>
        <v>365250</v>
      </c>
      <c r="U175" s="4">
        <f t="shared" ref="U175" si="55">SUM(U156:U173)</f>
        <v>200900</v>
      </c>
    </row>
    <row r="176" spans="3:22" ht="16.5" thickTop="1" thickBot="1" x14ac:dyDescent="0.3">
      <c r="F176" t="s">
        <v>28</v>
      </c>
      <c r="G176" s="11">
        <f t="shared" ref="G176" si="56">E175-F175</f>
        <v>57650</v>
      </c>
      <c r="K176" t="s">
        <v>28</v>
      </c>
      <c r="L176" s="11">
        <f t="shared" ref="L176" si="57">J175-K175</f>
        <v>-224450</v>
      </c>
      <c r="P176" t="s">
        <v>28</v>
      </c>
      <c r="Q176" s="11">
        <f t="shared" ref="Q176" si="58">O175-P175</f>
        <v>81986</v>
      </c>
      <c r="U176" t="s">
        <v>28</v>
      </c>
      <c r="V176" s="11">
        <f t="shared" ref="V176" si="59">T175-U175</f>
        <v>164350</v>
      </c>
    </row>
    <row r="177" spans="3:22" ht="15.75" thickBot="1" x14ac:dyDescent="0.3">
      <c r="C177" s="48">
        <v>45072</v>
      </c>
      <c r="D177" s="49"/>
      <c r="E177" s="49"/>
      <c r="F177" s="50"/>
      <c r="G177" s="6"/>
      <c r="H177" s="48">
        <v>45075</v>
      </c>
      <c r="I177" s="49"/>
      <c r="J177" s="49"/>
      <c r="K177" s="50"/>
      <c r="L177" s="6"/>
      <c r="M177" s="48">
        <v>45076</v>
      </c>
      <c r="N177" s="49"/>
      <c r="O177" s="49"/>
      <c r="P177" s="50"/>
      <c r="Q177" s="6"/>
      <c r="R177" s="48">
        <v>45077</v>
      </c>
      <c r="S177" s="49"/>
      <c r="T177" s="49"/>
      <c r="U177" s="50"/>
      <c r="V177" s="6"/>
    </row>
    <row r="178" spans="3:22" ht="15.75" thickTop="1" x14ac:dyDescent="0.25">
      <c r="C178" s="19" t="s">
        <v>0</v>
      </c>
      <c r="D178" s="20"/>
      <c r="E178" s="7">
        <v>47000</v>
      </c>
      <c r="F178" s="2"/>
      <c r="H178" s="19" t="s">
        <v>0</v>
      </c>
      <c r="I178" s="20"/>
      <c r="J178" s="7">
        <v>43050</v>
      </c>
      <c r="K178" s="2"/>
      <c r="M178" s="19" t="s">
        <v>0</v>
      </c>
      <c r="N178" s="20"/>
      <c r="O178" s="7">
        <v>38500</v>
      </c>
      <c r="P178" s="2"/>
      <c r="R178" s="19" t="s">
        <v>0</v>
      </c>
      <c r="S178" s="20"/>
      <c r="T178" s="7">
        <v>22800</v>
      </c>
      <c r="U178" s="2"/>
    </row>
    <row r="179" spans="3:22" x14ac:dyDescent="0.25">
      <c r="C179" s="12" t="s">
        <v>1</v>
      </c>
      <c r="D179" s="13"/>
      <c r="E179" s="8">
        <v>29000</v>
      </c>
      <c r="F179" s="3"/>
      <c r="H179" s="12" t="s">
        <v>1</v>
      </c>
      <c r="I179" s="13"/>
      <c r="J179" s="8">
        <v>21000</v>
      </c>
      <c r="K179" s="3"/>
      <c r="M179" s="12" t="s">
        <v>1</v>
      </c>
      <c r="N179" s="13"/>
      <c r="O179" s="8">
        <v>13000</v>
      </c>
      <c r="P179" s="3"/>
      <c r="R179" s="12" t="s">
        <v>1</v>
      </c>
      <c r="S179" s="13"/>
      <c r="T179" s="8">
        <v>24250</v>
      </c>
      <c r="U179" s="3"/>
    </row>
    <row r="180" spans="3:22" x14ac:dyDescent="0.25">
      <c r="C180" s="12" t="s">
        <v>2</v>
      </c>
      <c r="D180" s="13"/>
      <c r="E180" s="8">
        <v>91000</v>
      </c>
      <c r="F180" s="3"/>
      <c r="H180" s="12" t="s">
        <v>2</v>
      </c>
      <c r="I180" s="13"/>
      <c r="J180" s="8">
        <v>129000</v>
      </c>
      <c r="K180" s="3"/>
      <c r="M180" s="12" t="s">
        <v>2</v>
      </c>
      <c r="N180" s="13"/>
      <c r="O180" s="8">
        <v>94000</v>
      </c>
      <c r="P180" s="3"/>
      <c r="R180" s="12" t="s">
        <v>2</v>
      </c>
      <c r="S180" s="13"/>
      <c r="T180" s="8">
        <v>130100</v>
      </c>
      <c r="U180" s="3"/>
    </row>
    <row r="181" spans="3:22" x14ac:dyDescent="0.25">
      <c r="C181" s="12" t="s">
        <v>3</v>
      </c>
      <c r="D181" s="13"/>
      <c r="E181" s="8">
        <v>10000</v>
      </c>
      <c r="F181" s="3"/>
      <c r="H181" s="12" t="s">
        <v>3</v>
      </c>
      <c r="I181" s="13"/>
      <c r="J181" s="8"/>
      <c r="K181" s="3"/>
      <c r="M181" s="12" t="s">
        <v>3</v>
      </c>
      <c r="N181" s="13"/>
      <c r="O181" s="8">
        <v>4000</v>
      </c>
      <c r="P181" s="3"/>
      <c r="R181" s="12" t="s">
        <v>3</v>
      </c>
      <c r="S181" s="13"/>
      <c r="T181" s="8">
        <v>5000</v>
      </c>
      <c r="U181" s="3"/>
    </row>
    <row r="182" spans="3:22" x14ac:dyDescent="0.25">
      <c r="C182" s="12" t="s">
        <v>4</v>
      </c>
      <c r="D182" s="13"/>
      <c r="E182" s="8">
        <v>55000</v>
      </c>
      <c r="F182" s="3"/>
      <c r="H182" s="12" t="s">
        <v>4</v>
      </c>
      <c r="I182" s="13"/>
      <c r="J182" s="8">
        <v>81450</v>
      </c>
      <c r="K182" s="3"/>
      <c r="M182" s="12" t="s">
        <v>4</v>
      </c>
      <c r="N182" s="13"/>
      <c r="O182" s="8">
        <v>44450</v>
      </c>
      <c r="P182" s="3"/>
      <c r="R182" s="12" t="s">
        <v>4</v>
      </c>
      <c r="S182" s="13"/>
      <c r="T182" s="8">
        <v>48250</v>
      </c>
      <c r="U182" s="3"/>
    </row>
    <row r="183" spans="3:22" x14ac:dyDescent="0.25">
      <c r="C183" s="12" t="s">
        <v>5</v>
      </c>
      <c r="D183" s="13"/>
      <c r="E183" s="8">
        <v>2400</v>
      </c>
      <c r="F183" s="3"/>
      <c r="H183" s="12" t="s">
        <v>5</v>
      </c>
      <c r="I183" s="13"/>
      <c r="J183" s="8"/>
      <c r="K183" s="3"/>
      <c r="M183" s="12" t="s">
        <v>5</v>
      </c>
      <c r="N183" s="13"/>
      <c r="O183" s="8"/>
      <c r="P183" s="3"/>
      <c r="R183" s="12" t="s">
        <v>5</v>
      </c>
      <c r="S183" s="13"/>
      <c r="T183" s="8"/>
      <c r="U183" s="3"/>
    </row>
    <row r="184" spans="3:22" x14ac:dyDescent="0.25">
      <c r="C184" s="12" t="s">
        <v>6</v>
      </c>
      <c r="D184" s="13"/>
      <c r="E184" s="8">
        <v>3000</v>
      </c>
      <c r="F184" s="3"/>
      <c r="H184" s="12" t="s">
        <v>6</v>
      </c>
      <c r="I184" s="13"/>
      <c r="J184" s="8">
        <v>4700</v>
      </c>
      <c r="K184" s="3"/>
      <c r="M184" s="12" t="s">
        <v>6</v>
      </c>
      <c r="N184" s="13"/>
      <c r="O184" s="8">
        <v>500</v>
      </c>
      <c r="P184" s="3"/>
      <c r="R184" s="12" t="s">
        <v>6</v>
      </c>
      <c r="S184" s="13"/>
      <c r="T184" s="8">
        <v>1000</v>
      </c>
      <c r="U184" s="3"/>
    </row>
    <row r="185" spans="3:22" x14ac:dyDescent="0.25">
      <c r="C185" s="12" t="s">
        <v>7</v>
      </c>
      <c r="D185" s="13"/>
      <c r="E185" s="8">
        <v>54000</v>
      </c>
      <c r="F185" s="3"/>
      <c r="H185" s="12" t="s">
        <v>7</v>
      </c>
      <c r="I185" s="13"/>
      <c r="J185" s="8">
        <v>69000</v>
      </c>
      <c r="K185" s="3"/>
      <c r="M185" s="12" t="s">
        <v>7</v>
      </c>
      <c r="N185" s="13"/>
      <c r="O185" s="8">
        <v>76000</v>
      </c>
      <c r="P185" s="3"/>
      <c r="R185" s="12" t="s">
        <v>7</v>
      </c>
      <c r="S185" s="13"/>
      <c r="T185" s="8">
        <v>40000</v>
      </c>
      <c r="U185" s="3"/>
    </row>
    <row r="186" spans="3:22" x14ac:dyDescent="0.25">
      <c r="C186" s="12" t="s">
        <v>8</v>
      </c>
      <c r="D186" s="13"/>
      <c r="E186">
        <v>6150</v>
      </c>
      <c r="F186" s="8"/>
      <c r="H186" s="12" t="s">
        <v>8</v>
      </c>
      <c r="I186" s="13"/>
      <c r="J186">
        <v>10000</v>
      </c>
      <c r="K186" s="8"/>
      <c r="M186" s="12" t="s">
        <v>8</v>
      </c>
      <c r="N186" s="13"/>
      <c r="O186" s="45">
        <v>27000</v>
      </c>
      <c r="P186" s="8"/>
      <c r="R186" s="12" t="s">
        <v>8</v>
      </c>
      <c r="S186" s="13"/>
      <c r="U186" s="8"/>
    </row>
    <row r="187" spans="3:22" x14ac:dyDescent="0.25">
      <c r="C187" s="12" t="s">
        <v>9</v>
      </c>
      <c r="D187" s="13"/>
      <c r="E187" s="8"/>
      <c r="F187" s="3"/>
      <c r="H187" s="12" t="s">
        <v>9</v>
      </c>
      <c r="I187" s="13"/>
      <c r="J187" s="8"/>
      <c r="K187" s="3"/>
      <c r="M187" s="12" t="s">
        <v>9</v>
      </c>
      <c r="N187" s="13"/>
      <c r="O187" s="8"/>
      <c r="P187" s="3"/>
      <c r="R187" s="12" t="s">
        <v>9</v>
      </c>
      <c r="S187" s="13"/>
      <c r="T187" s="8"/>
      <c r="U187" s="3"/>
    </row>
    <row r="188" spans="3:22" x14ac:dyDescent="0.25">
      <c r="C188" s="12" t="s">
        <v>35</v>
      </c>
      <c r="D188" s="13"/>
      <c r="E188" s="8">
        <v>11400</v>
      </c>
      <c r="F188" s="3"/>
      <c r="H188" s="12" t="s">
        <v>35</v>
      </c>
      <c r="I188" s="13"/>
      <c r="J188" s="8"/>
      <c r="K188" s="3"/>
      <c r="M188" s="12" t="s">
        <v>35</v>
      </c>
      <c r="N188" s="13"/>
      <c r="O188" s="8"/>
      <c r="P188" s="3"/>
      <c r="R188" s="12" t="s">
        <v>35</v>
      </c>
      <c r="S188" s="13"/>
      <c r="T188" s="8">
        <v>10000</v>
      </c>
      <c r="U188" s="3"/>
    </row>
    <row r="189" spans="3:22" x14ac:dyDescent="0.25">
      <c r="C189" s="12"/>
      <c r="D189" s="13"/>
      <c r="E189" s="3" t="s">
        <v>33</v>
      </c>
      <c r="F189" s="3" t="s">
        <v>34</v>
      </c>
      <c r="H189" s="12"/>
      <c r="I189" s="13"/>
      <c r="J189" s="3" t="s">
        <v>33</v>
      </c>
      <c r="K189" s="3" t="s">
        <v>34</v>
      </c>
      <c r="M189" s="12"/>
      <c r="N189" s="13"/>
      <c r="O189" s="3" t="s">
        <v>33</v>
      </c>
      <c r="P189" s="3" t="s">
        <v>34</v>
      </c>
      <c r="R189" s="12"/>
      <c r="S189" s="13"/>
      <c r="T189" s="3" t="s">
        <v>33</v>
      </c>
      <c r="U189" s="3" t="s">
        <v>34</v>
      </c>
    </row>
    <row r="190" spans="3:22" x14ac:dyDescent="0.25">
      <c r="C190" s="12" t="s">
        <v>11</v>
      </c>
      <c r="D190" s="13"/>
      <c r="E190" s="3"/>
      <c r="F190" s="9"/>
      <c r="H190" s="12" t="s">
        <v>11</v>
      </c>
      <c r="I190" s="13"/>
      <c r="J190" s="3">
        <v>4600</v>
      </c>
      <c r="K190" s="9"/>
      <c r="M190" s="12" t="s">
        <v>11</v>
      </c>
      <c r="N190" s="13"/>
      <c r="O190" s="3">
        <v>2000</v>
      </c>
      <c r="P190" s="9"/>
      <c r="R190" s="12" t="s">
        <v>11</v>
      </c>
      <c r="S190" s="13"/>
      <c r="T190" s="3"/>
      <c r="U190" s="9"/>
    </row>
    <row r="191" spans="3:22" x14ac:dyDescent="0.25">
      <c r="C191" s="18" t="s">
        <v>24</v>
      </c>
      <c r="D191" s="13"/>
      <c r="E191" s="3"/>
      <c r="F191" s="9">
        <v>4000</v>
      </c>
      <c r="H191" s="18" t="s">
        <v>24</v>
      </c>
      <c r="I191" s="13"/>
      <c r="J191" s="3"/>
      <c r="K191" s="9">
        <v>4000</v>
      </c>
      <c r="M191" s="18" t="s">
        <v>24</v>
      </c>
      <c r="N191" s="13"/>
      <c r="O191" s="3"/>
      <c r="P191" s="9">
        <v>4000</v>
      </c>
      <c r="R191" s="18" t="s">
        <v>24</v>
      </c>
      <c r="S191" s="13"/>
      <c r="T191" s="3"/>
      <c r="U191" s="9">
        <v>57000</v>
      </c>
    </row>
    <row r="192" spans="3:22" x14ac:dyDescent="0.25">
      <c r="C192" s="18" t="s">
        <v>25</v>
      </c>
      <c r="D192" s="13"/>
      <c r="E192" s="3"/>
      <c r="F192" s="9">
        <v>57000</v>
      </c>
      <c r="H192" s="18" t="s">
        <v>25</v>
      </c>
      <c r="I192" s="13"/>
      <c r="J192" s="3"/>
      <c r="K192" s="9">
        <v>57000</v>
      </c>
      <c r="M192" s="18" t="s">
        <v>25</v>
      </c>
      <c r="N192" s="13"/>
      <c r="O192" s="3"/>
      <c r="P192" s="9">
        <v>57000</v>
      </c>
      <c r="R192" s="18" t="s">
        <v>25</v>
      </c>
      <c r="S192" s="13"/>
      <c r="T192" s="3"/>
      <c r="U192" s="9">
        <v>47000</v>
      </c>
    </row>
    <row r="193" spans="3:21" x14ac:dyDescent="0.25">
      <c r="C193" s="18" t="s">
        <v>26</v>
      </c>
      <c r="D193" s="13"/>
      <c r="E193" s="3"/>
      <c r="F193" s="9">
        <v>45000</v>
      </c>
      <c r="H193" s="18" t="s">
        <v>26</v>
      </c>
      <c r="I193" s="13"/>
      <c r="J193" s="3"/>
      <c r="K193" s="9">
        <v>45000</v>
      </c>
      <c r="M193" s="18" t="s">
        <v>26</v>
      </c>
      <c r="N193" s="13"/>
      <c r="O193" s="3"/>
      <c r="P193" s="9">
        <v>8000</v>
      </c>
      <c r="R193" s="18" t="s">
        <v>26</v>
      </c>
      <c r="S193" s="13"/>
      <c r="T193" s="3"/>
      <c r="U193" s="9">
        <v>8000</v>
      </c>
    </row>
    <row r="194" spans="3:21" x14ac:dyDescent="0.25">
      <c r="C194" s="18" t="s">
        <v>15</v>
      </c>
      <c r="D194" s="13"/>
      <c r="E194" s="3"/>
      <c r="F194" s="9">
        <v>8000</v>
      </c>
      <c r="H194" s="18" t="s">
        <v>15</v>
      </c>
      <c r="I194" s="13"/>
      <c r="J194" s="3"/>
      <c r="K194" s="9">
        <v>70000</v>
      </c>
      <c r="M194" s="18" t="s">
        <v>15</v>
      </c>
      <c r="N194" s="13"/>
      <c r="O194" s="3"/>
      <c r="P194" s="9"/>
      <c r="R194" s="18" t="s">
        <v>15</v>
      </c>
      <c r="S194" s="13"/>
      <c r="T194" s="3"/>
      <c r="U194" s="9"/>
    </row>
    <row r="195" spans="3:21" x14ac:dyDescent="0.25">
      <c r="C195" s="12" t="s">
        <v>16</v>
      </c>
      <c r="D195" s="13"/>
      <c r="E195" s="3"/>
      <c r="F195" s="9"/>
      <c r="H195" s="12" t="s">
        <v>16</v>
      </c>
      <c r="I195" s="13"/>
      <c r="J195" s="3"/>
      <c r="K195" s="47"/>
      <c r="M195" s="12" t="s">
        <v>16</v>
      </c>
      <c r="N195" s="13"/>
      <c r="O195" s="3"/>
      <c r="P195" s="9">
        <v>56000</v>
      </c>
      <c r="R195" s="12" t="s">
        <v>16</v>
      </c>
      <c r="S195" s="13"/>
      <c r="T195" s="3"/>
      <c r="U195" s="9"/>
    </row>
    <row r="196" spans="3:21" x14ac:dyDescent="0.25">
      <c r="C196" s="12" t="s">
        <v>17</v>
      </c>
      <c r="D196" s="13"/>
      <c r="E196" s="3"/>
      <c r="F196" s="9"/>
      <c r="H196" s="12" t="s">
        <v>17</v>
      </c>
      <c r="I196" s="13"/>
      <c r="J196" s="3"/>
      <c r="K196" s="9"/>
      <c r="M196" s="12" t="s">
        <v>17</v>
      </c>
      <c r="N196" s="13"/>
      <c r="O196" s="3"/>
      <c r="P196" s="9"/>
      <c r="R196" s="12" t="s">
        <v>17</v>
      </c>
      <c r="S196" s="13"/>
      <c r="T196" s="3"/>
      <c r="U196" s="9"/>
    </row>
    <row r="197" spans="3:21" x14ac:dyDescent="0.25">
      <c r="C197" s="12" t="s">
        <v>18</v>
      </c>
      <c r="D197" s="13"/>
      <c r="E197" s="3"/>
      <c r="F197" s="9"/>
      <c r="H197" s="12" t="s">
        <v>18</v>
      </c>
      <c r="I197" s="13"/>
      <c r="J197" s="3"/>
      <c r="K197" s="9"/>
      <c r="M197" s="12" t="s">
        <v>18</v>
      </c>
      <c r="N197" s="13"/>
      <c r="O197" s="3"/>
      <c r="P197" s="9"/>
      <c r="R197" s="12" t="s">
        <v>18</v>
      </c>
      <c r="S197" s="13"/>
      <c r="T197" s="3"/>
      <c r="U197" s="9">
        <v>30350</v>
      </c>
    </row>
    <row r="198" spans="3:21" x14ac:dyDescent="0.25">
      <c r="C198" s="12" t="s">
        <v>19</v>
      </c>
      <c r="D198" s="13"/>
      <c r="E198" s="3"/>
      <c r="F198">
        <v>22900</v>
      </c>
      <c r="H198" s="12" t="s">
        <v>19</v>
      </c>
      <c r="I198" s="13"/>
      <c r="J198" s="3"/>
      <c r="M198" s="12" t="s">
        <v>19</v>
      </c>
      <c r="N198" s="13"/>
      <c r="O198" s="3"/>
      <c r="P198">
        <v>40000</v>
      </c>
      <c r="R198" s="12" t="s">
        <v>19</v>
      </c>
      <c r="S198" s="13"/>
      <c r="T198" s="3"/>
    </row>
    <row r="199" spans="3:21" x14ac:dyDescent="0.25">
      <c r="C199" s="12" t="s">
        <v>20</v>
      </c>
      <c r="D199" s="13"/>
      <c r="E199" s="3"/>
      <c r="F199" s="9"/>
      <c r="H199" s="12" t="s">
        <v>20</v>
      </c>
      <c r="I199" s="13"/>
      <c r="J199" s="3"/>
      <c r="K199" s="9"/>
      <c r="M199" s="12" t="s">
        <v>20</v>
      </c>
      <c r="N199" s="13"/>
      <c r="O199" s="3"/>
      <c r="P199" s="9"/>
      <c r="R199" s="12" t="s">
        <v>20</v>
      </c>
      <c r="S199" s="13"/>
      <c r="T199" s="3"/>
      <c r="U199" s="9"/>
    </row>
    <row r="200" spans="3:21" x14ac:dyDescent="0.25">
      <c r="C200" s="12" t="s">
        <v>21</v>
      </c>
      <c r="D200" s="13"/>
      <c r="E200" s="3"/>
      <c r="F200" s="9"/>
      <c r="H200" s="12" t="s">
        <v>21</v>
      </c>
      <c r="I200" s="13"/>
      <c r="J200" s="3"/>
      <c r="K200" s="9"/>
      <c r="M200" s="12" t="s">
        <v>21</v>
      </c>
      <c r="N200" s="13"/>
      <c r="O200" s="3"/>
      <c r="P200" s="9"/>
      <c r="R200" s="12" t="s">
        <v>21</v>
      </c>
      <c r="S200" s="13"/>
      <c r="T200" s="3"/>
      <c r="U200" s="9"/>
    </row>
    <row r="201" spans="3:21" x14ac:dyDescent="0.25">
      <c r="C201" s="12" t="s">
        <v>22</v>
      </c>
      <c r="D201" s="13"/>
      <c r="E201" s="3"/>
      <c r="F201" s="9"/>
      <c r="H201" s="12" t="s">
        <v>22</v>
      </c>
      <c r="I201" s="13"/>
      <c r="J201" s="3"/>
      <c r="K201" s="9"/>
      <c r="M201" s="12" t="s">
        <v>22</v>
      </c>
      <c r="N201" s="13"/>
      <c r="O201" s="3"/>
      <c r="P201" s="9">
        <v>76600</v>
      </c>
      <c r="R201" s="12" t="s">
        <v>22</v>
      </c>
      <c r="S201" s="13"/>
      <c r="T201" s="3"/>
      <c r="U201" s="9"/>
    </row>
    <row r="202" spans="3:21" x14ac:dyDescent="0.25">
      <c r="C202" s="12" t="s">
        <v>23</v>
      </c>
      <c r="D202" s="13"/>
      <c r="E202" s="3"/>
      <c r="F202" s="9"/>
      <c r="H202" s="12" t="s">
        <v>23</v>
      </c>
      <c r="I202" s="13"/>
      <c r="J202" s="3"/>
      <c r="K202" s="9"/>
      <c r="M202" s="12" t="s">
        <v>23</v>
      </c>
      <c r="N202" s="13"/>
      <c r="O202" s="3"/>
      <c r="P202" s="9"/>
      <c r="R202" s="12" t="s">
        <v>23</v>
      </c>
      <c r="S202" s="13"/>
      <c r="T202" s="3"/>
      <c r="U202" s="9"/>
    </row>
    <row r="203" spans="3:21" x14ac:dyDescent="0.25">
      <c r="C203" s="12" t="s">
        <v>12</v>
      </c>
      <c r="D203" s="13"/>
      <c r="E203" s="3"/>
      <c r="F203" s="9"/>
      <c r="H203" s="12" t="s">
        <v>12</v>
      </c>
      <c r="I203" s="13"/>
      <c r="J203" s="3"/>
      <c r="K203" s="9"/>
      <c r="M203" s="12" t="s">
        <v>12</v>
      </c>
      <c r="N203" s="13"/>
      <c r="O203" s="3"/>
      <c r="P203" s="9"/>
      <c r="R203" s="12" t="s">
        <v>12</v>
      </c>
      <c r="S203" s="13"/>
      <c r="T203" s="3"/>
      <c r="U203" s="9">
        <v>55040</v>
      </c>
    </row>
    <row r="204" spans="3:21" x14ac:dyDescent="0.25">
      <c r="C204" s="12" t="s">
        <v>13</v>
      </c>
      <c r="D204" s="13"/>
      <c r="E204" s="3"/>
      <c r="F204" s="9">
        <v>18300</v>
      </c>
      <c r="H204" s="12" t="s">
        <v>13</v>
      </c>
      <c r="I204" s="13"/>
      <c r="J204" s="3"/>
      <c r="K204" s="9"/>
      <c r="M204" s="12" t="s">
        <v>13</v>
      </c>
      <c r="N204" s="13"/>
      <c r="O204" s="3"/>
      <c r="P204" s="9"/>
      <c r="R204" s="12" t="s">
        <v>13</v>
      </c>
      <c r="S204" s="13"/>
      <c r="T204" s="3"/>
      <c r="U204" s="9"/>
    </row>
    <row r="205" spans="3:21" x14ac:dyDescent="0.25">
      <c r="C205" s="12" t="s">
        <v>14</v>
      </c>
      <c r="D205" s="13"/>
      <c r="E205" s="3"/>
      <c r="F205" s="9"/>
      <c r="H205" s="12" t="s">
        <v>14</v>
      </c>
      <c r="I205" s="13"/>
      <c r="J205" s="3"/>
      <c r="K205" s="9"/>
      <c r="M205" s="12" t="s">
        <v>14</v>
      </c>
      <c r="N205" s="13"/>
      <c r="O205" s="3"/>
      <c r="P205" s="9"/>
      <c r="R205" s="12" t="s">
        <v>14</v>
      </c>
      <c r="S205" s="13"/>
      <c r="T205" s="3"/>
      <c r="U205" s="9"/>
    </row>
    <row r="206" spans="3:21" x14ac:dyDescent="0.25">
      <c r="C206" s="12" t="s">
        <v>102</v>
      </c>
      <c r="D206" s="13"/>
      <c r="E206" s="3"/>
      <c r="F206" s="9"/>
      <c r="H206" s="12" t="s">
        <v>102</v>
      </c>
      <c r="I206" s="13"/>
      <c r="J206" s="3"/>
      <c r="K206" s="9"/>
      <c r="M206" s="12" t="s">
        <v>102</v>
      </c>
      <c r="N206" s="13"/>
      <c r="O206" s="3"/>
      <c r="P206" s="9"/>
      <c r="R206" s="12" t="s">
        <v>102</v>
      </c>
      <c r="S206" s="13"/>
      <c r="T206" s="3"/>
      <c r="U206" s="9"/>
    </row>
    <row r="207" spans="3:21" x14ac:dyDescent="0.25">
      <c r="C207" s="12" t="s">
        <v>31</v>
      </c>
      <c r="D207" s="13"/>
      <c r="E207" s="3"/>
      <c r="F207" s="9"/>
      <c r="H207" s="12" t="s">
        <v>31</v>
      </c>
      <c r="I207" s="13"/>
      <c r="J207" s="3"/>
      <c r="K207" s="9"/>
      <c r="M207" s="12" t="s">
        <v>31</v>
      </c>
      <c r="N207" s="13"/>
      <c r="O207" s="3"/>
      <c r="P207" s="9"/>
      <c r="R207" s="12" t="s">
        <v>31</v>
      </c>
      <c r="S207" s="13"/>
      <c r="T207" s="3"/>
      <c r="U207" s="9"/>
    </row>
    <row r="208" spans="3:21" x14ac:dyDescent="0.25">
      <c r="C208" s="12" t="s">
        <v>32</v>
      </c>
      <c r="D208" s="13"/>
      <c r="E208" s="3" t="s">
        <v>132</v>
      </c>
      <c r="F208" s="9">
        <v>286000</v>
      </c>
      <c r="H208" s="12" t="s">
        <v>32</v>
      </c>
      <c r="I208" s="13"/>
      <c r="J208" s="3" t="s">
        <v>122</v>
      </c>
      <c r="K208" s="9">
        <v>8000</v>
      </c>
      <c r="M208" s="12" t="s">
        <v>32</v>
      </c>
      <c r="N208" s="13"/>
      <c r="O208" s="3" t="s">
        <v>53</v>
      </c>
      <c r="P208" s="9">
        <v>341440</v>
      </c>
      <c r="R208" s="12" t="s">
        <v>32</v>
      </c>
      <c r="S208" s="13"/>
      <c r="T208" s="3" t="s">
        <v>147</v>
      </c>
      <c r="U208" s="9">
        <v>70000</v>
      </c>
    </row>
    <row r="209" spans="3:22" x14ac:dyDescent="0.25">
      <c r="C209" s="14"/>
      <c r="D209" s="15"/>
      <c r="E209" s="3"/>
      <c r="F209" s="3"/>
      <c r="H209" s="14"/>
      <c r="I209" s="15"/>
      <c r="J209" s="3"/>
      <c r="K209" s="3"/>
      <c r="M209" s="14"/>
      <c r="N209" s="15"/>
      <c r="O209" s="3"/>
      <c r="P209" s="3"/>
      <c r="R209" s="14"/>
      <c r="S209" s="15"/>
      <c r="T209" s="3"/>
      <c r="U209" s="3"/>
    </row>
    <row r="210" spans="3:22" ht="15.75" thickBot="1" x14ac:dyDescent="0.3">
      <c r="C210" s="16" t="s">
        <v>28</v>
      </c>
      <c r="D210" s="17"/>
      <c r="E210" s="10">
        <f t="shared" ref="E210" si="60">SUM(E178:E188)</f>
        <v>308950</v>
      </c>
      <c r="F210" s="4">
        <f t="shared" ref="F210" si="61">SUM(F191:F208)</f>
        <v>441200</v>
      </c>
      <c r="H210" s="16" t="s">
        <v>28</v>
      </c>
      <c r="I210" s="17"/>
      <c r="J210" s="10">
        <f t="shared" ref="J210" si="62">SUM(J178:J188)</f>
        <v>358200</v>
      </c>
      <c r="K210" s="4">
        <f t="shared" ref="K210" si="63">SUM(K191:K208)</f>
        <v>184000</v>
      </c>
      <c r="M210" s="16" t="s">
        <v>28</v>
      </c>
      <c r="N210" s="17"/>
      <c r="O210" s="10">
        <f t="shared" ref="O210" si="64">SUM(O178:O188)</f>
        <v>297450</v>
      </c>
      <c r="P210" s="4">
        <f t="shared" ref="P210" si="65">SUM(P191:P208)</f>
        <v>583040</v>
      </c>
      <c r="R210" s="16" t="s">
        <v>28</v>
      </c>
      <c r="S210" s="17"/>
      <c r="T210" s="10">
        <f t="shared" ref="T210" si="66">SUM(T178:T188)</f>
        <v>281400</v>
      </c>
      <c r="U210" s="4">
        <f t="shared" ref="U210" si="67">SUM(U191:U208)</f>
        <v>267390</v>
      </c>
    </row>
    <row r="211" spans="3:22" ht="15.75" thickTop="1" x14ac:dyDescent="0.25">
      <c r="F211" t="s">
        <v>28</v>
      </c>
      <c r="G211" s="11">
        <f t="shared" ref="G211" si="68">E210-F210</f>
        <v>-132250</v>
      </c>
      <c r="K211" t="s">
        <v>28</v>
      </c>
      <c r="L211" s="11">
        <f t="shared" ref="L211" si="69">J210-K210</f>
        <v>174200</v>
      </c>
      <c r="P211" t="s">
        <v>28</v>
      </c>
      <c r="Q211" s="11">
        <f t="shared" ref="Q211" si="70">O210-P210</f>
        <v>-285590</v>
      </c>
      <c r="U211" t="s">
        <v>28</v>
      </c>
      <c r="V211" s="11">
        <f t="shared" ref="V211" si="71">T210-U210</f>
        <v>14010</v>
      </c>
    </row>
  </sheetData>
  <mergeCells count="24">
    <mergeCell ref="C72:F72"/>
    <mergeCell ref="H72:K72"/>
    <mergeCell ref="M72:P72"/>
    <mergeCell ref="R72:U72"/>
    <mergeCell ref="R177:U177"/>
    <mergeCell ref="M177:P177"/>
    <mergeCell ref="H177:K177"/>
    <mergeCell ref="C177:F177"/>
    <mergeCell ref="R142:U142"/>
    <mergeCell ref="M142:P142"/>
    <mergeCell ref="H142:K142"/>
    <mergeCell ref="C142:F142"/>
    <mergeCell ref="R107:U107"/>
    <mergeCell ref="M107:P107"/>
    <mergeCell ref="H107:K107"/>
    <mergeCell ref="C107:F107"/>
    <mergeCell ref="C2:F2"/>
    <mergeCell ref="H2:K2"/>
    <mergeCell ref="M2:P2"/>
    <mergeCell ref="R2:U2"/>
    <mergeCell ref="C37:F37"/>
    <mergeCell ref="H37:K37"/>
    <mergeCell ref="M37:P37"/>
    <mergeCell ref="R37:U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Hoja2</vt:lpstr>
      <vt:lpstr>Hoja3</vt:lpstr>
      <vt:lpstr>DICIEMBRE</vt:lpstr>
      <vt:lpstr>ENERO 23</vt:lpstr>
      <vt:lpstr>febrero 23</vt:lpstr>
      <vt:lpstr>marzo 23</vt:lpstr>
      <vt:lpstr>abril 23</vt:lpstr>
      <vt:lpstr>mayo 23</vt:lpstr>
      <vt:lpstr>junio 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Jhonattan Siachoque</cp:lastModifiedBy>
  <cp:lastPrinted>2023-03-10T23:03:59Z</cp:lastPrinted>
  <dcterms:created xsi:type="dcterms:W3CDTF">2022-09-01T21:50:31Z</dcterms:created>
  <dcterms:modified xsi:type="dcterms:W3CDTF">2023-06-29T03:02:34Z</dcterms:modified>
</cp:coreProperties>
</file>