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DE-RS-ML\CLOROFILA\"/>
    </mc:Choice>
  </mc:AlternateContent>
  <xr:revisionPtr revIDLastSave="0" documentId="13_ncr:1_{C9229E51-B0C9-41F3-8D68-E225ED6AC05A}" xr6:coauthVersionLast="47" xr6:coauthVersionMax="47" xr10:uidLastSave="{00000000-0000-0000-0000-000000000000}"/>
  <bookViews>
    <workbookView xWindow="-120" yWindow="-120" windowWidth="29040" windowHeight="15840" xr2:uid="{6CA393CB-1B83-4066-A8AC-8408F2AF2EF3}"/>
  </bookViews>
  <sheets>
    <sheet name="CLOROFILA FIN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X10" i="1"/>
  <c r="Y9" i="1"/>
  <c r="X9" i="1"/>
  <c r="S10" i="1"/>
  <c r="R10" i="1"/>
  <c r="S9" i="1"/>
  <c r="R9" i="1"/>
  <c r="M10" i="1"/>
  <c r="L10" i="1"/>
  <c r="M9" i="1"/>
  <c r="L9" i="1"/>
  <c r="G9" i="1"/>
  <c r="G10" i="1"/>
  <c r="F10" i="1"/>
  <c r="F9" i="1"/>
  <c r="Y48" i="1"/>
  <c r="X48" i="1"/>
  <c r="S48" i="1"/>
  <c r="R48" i="1"/>
  <c r="M48" i="1"/>
  <c r="L48" i="1"/>
  <c r="G48" i="1"/>
  <c r="F48" i="1"/>
  <c r="Y47" i="1"/>
  <c r="X47" i="1"/>
  <c r="S47" i="1"/>
  <c r="R47" i="1"/>
  <c r="M47" i="1"/>
  <c r="L47" i="1"/>
  <c r="G47" i="1"/>
  <c r="F47" i="1"/>
  <c r="Y41" i="1"/>
  <c r="X41" i="1"/>
  <c r="S41" i="1"/>
  <c r="R41" i="1"/>
  <c r="M41" i="1"/>
  <c r="L41" i="1"/>
  <c r="G41" i="1"/>
  <c r="F41" i="1"/>
  <c r="Y40" i="1"/>
  <c r="X40" i="1"/>
  <c r="S40" i="1"/>
  <c r="R40" i="1"/>
  <c r="M40" i="1"/>
  <c r="L40" i="1"/>
  <c r="G40" i="1"/>
  <c r="F40" i="1"/>
</calcChain>
</file>

<file path=xl/sharedStrings.xml><?xml version="1.0" encoding="utf-8"?>
<sst xmlns="http://schemas.openxmlformats.org/spreadsheetml/2006/main" count="311" uniqueCount="34">
  <si>
    <t>CON MSE</t>
  </si>
  <si>
    <t>Dataset:</t>
  </si>
  <si>
    <t>Tratamiento de datos</t>
  </si>
  <si>
    <t>Métodos</t>
  </si>
  <si>
    <t>Lineal</t>
  </si>
  <si>
    <t>SVM</t>
  </si>
  <si>
    <t>DT</t>
  </si>
  <si>
    <t>RF</t>
  </si>
  <si>
    <t>Métrica de desempeño</t>
  </si>
  <si>
    <t>R2</t>
  </si>
  <si>
    <t>MSE</t>
  </si>
  <si>
    <t>MAPE</t>
  </si>
  <si>
    <t>Train</t>
  </si>
  <si>
    <t>Test</t>
  </si>
  <si>
    <t>Train-Test</t>
  </si>
  <si>
    <t>Cross-Validation</t>
  </si>
  <si>
    <t>CON RMSE</t>
  </si>
  <si>
    <t>La funcion lineal es: y = -4.45538018 x + 8.46568434276617</t>
  </si>
  <si>
    <t>Mejores hiperpárametros{'C': 1, 'epsilon': 0.1, 'gamma': 'scale', 'kernel': 'rbf'}</t>
  </si>
  <si>
    <t>La funcion lineal es: y = 9.88864642 x + 7.352328074474516</t>
  </si>
  <si>
    <t>Mejores hiperpárametros{'C': 100, 'epsilon': 0.2, 'gamma': 'auto', 'kernel': 'rbf'}</t>
  </si>
  <si>
    <t>Mejores hiperpárametros{'criterion': 'absolute_error', 'max_depth': None, 'min_samples_split': 10}</t>
  </si>
  <si>
    <t>Mejores hiperpárametros{'criterion': 'squared_error', 'max_depth': 10, 'n_estimators': 10, 'random_state': 13}</t>
  </si>
  <si>
    <t>La funcion lineal es: y = 78.07415727 x + 10.643879647373023</t>
  </si>
  <si>
    <t>Mejores hiperpárametros{'C': 1, 'epsilon': 0.2, 'gamma': 'scale', 'kernel': 'rbf'}</t>
  </si>
  <si>
    <t>Mejores hiperpárametros{'criterion': 'squared_error', 'max_depth': None, 'min_samples_split': 10}</t>
  </si>
  <si>
    <t>Mejores hiperpárametros{'criterion': 'friedman_mse', 'max_depth': 10, 'n_estimators': 10, 'random_state': 13}</t>
  </si>
  <si>
    <t>RMSE</t>
  </si>
  <si>
    <t>Xy_COV</t>
  </si>
  <si>
    <t>99 DATOS REFLECTANCIA SATELITAL- INDICE RRS (490/560)</t>
  </si>
  <si>
    <t>30 DATOS REFLECTANCIA SATELITAL - NDCI</t>
  </si>
  <si>
    <t>30 DATOS REFLECTANCIA IN SITU - NDCI</t>
  </si>
  <si>
    <t>Mejores hiperpárametros{'criterion': 'squared_error', 'max_depth': 3, 'min_samples_split': 20}</t>
  </si>
  <si>
    <t>Mejores hiperpárametros{'criterion': 'poisson', 'max_depth': 3, 'n_estimators': 10, 'random_state': 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</si>
</sst>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DEE9-3E80-4B7B-A6F1-36642D72B6FB}">
  <dimension ref="A1:AD48"/>
  <sheetViews>
    <sheetView tabSelected="1" zoomScaleNormal="100" workbookViewId="0">
      <selection activeCell="A3" sqref="A3"/>
    </sheetView>
  </sheetViews>
  <sheetFormatPr baseColWidth="10" defaultRowHeight="15" x14ac:dyDescent="0.25"/>
  <cols>
    <col min="2" max="2" width="19.85546875" bestFit="1" customWidth="1"/>
    <col min="3" max="3" width="21" bestFit="1" customWidth="1"/>
    <col min="4" max="6" width="5.5703125" bestFit="1" customWidth="1"/>
    <col min="7" max="9" width="6" bestFit="1" customWidth="1"/>
    <col min="10" max="12" width="5.5703125" bestFit="1" customWidth="1"/>
    <col min="13" max="15" width="6" bestFit="1" customWidth="1"/>
    <col min="16" max="18" width="5.5703125" bestFit="1" customWidth="1"/>
    <col min="19" max="21" width="6" bestFit="1" customWidth="1"/>
    <col min="22" max="24" width="5.5703125" bestFit="1" customWidth="1"/>
    <col min="25" max="27" width="6" bestFit="1" customWidth="1"/>
  </cols>
  <sheetData>
    <row r="1" spans="1:27" x14ac:dyDescent="0.25">
      <c r="A1" s="1"/>
    </row>
    <row r="2" spans="1:27" x14ac:dyDescent="0.25">
      <c r="A2" s="1"/>
    </row>
    <row r="3" spans="1:27" x14ac:dyDescent="0.25">
      <c r="B3" s="2" t="s">
        <v>0</v>
      </c>
    </row>
    <row r="4" spans="1:27" ht="15.75" thickBot="1" x14ac:dyDescent="0.3"/>
    <row r="5" spans="1:27" ht="15.75" thickBot="1" x14ac:dyDescent="0.3">
      <c r="B5" s="27" t="s">
        <v>1</v>
      </c>
      <c r="C5" s="28"/>
      <c r="D5" s="28" t="s">
        <v>29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</row>
    <row r="6" spans="1:27" ht="15.75" thickBot="1" x14ac:dyDescent="0.3">
      <c r="B6" s="16" t="s">
        <v>2</v>
      </c>
      <c r="C6" s="3" t="s">
        <v>3</v>
      </c>
      <c r="D6" s="22" t="s">
        <v>4</v>
      </c>
      <c r="E6" s="22"/>
      <c r="F6" s="22"/>
      <c r="G6" s="22"/>
      <c r="H6" s="22"/>
      <c r="I6" s="22"/>
      <c r="J6" s="22" t="s">
        <v>5</v>
      </c>
      <c r="K6" s="22"/>
      <c r="L6" s="22"/>
      <c r="M6" s="22"/>
      <c r="N6" s="22"/>
      <c r="O6" s="22"/>
      <c r="P6" s="22" t="s">
        <v>6</v>
      </c>
      <c r="Q6" s="22"/>
      <c r="R6" s="22"/>
      <c r="S6" s="22"/>
      <c r="T6" s="22"/>
      <c r="U6" s="22"/>
      <c r="V6" s="22" t="s">
        <v>7</v>
      </c>
      <c r="W6" s="22"/>
      <c r="X6" s="22"/>
      <c r="Y6" s="22"/>
      <c r="Z6" s="22"/>
      <c r="AA6" s="23"/>
    </row>
    <row r="7" spans="1:27" x14ac:dyDescent="0.25">
      <c r="B7" s="20"/>
      <c r="C7" s="24" t="s">
        <v>8</v>
      </c>
      <c r="D7" s="19" t="s">
        <v>9</v>
      </c>
      <c r="E7" s="19"/>
      <c r="F7" s="19" t="s">
        <v>10</v>
      </c>
      <c r="G7" s="19"/>
      <c r="H7" s="18" t="s">
        <v>11</v>
      </c>
      <c r="I7" s="18"/>
      <c r="J7" s="19" t="s">
        <v>9</v>
      </c>
      <c r="K7" s="19"/>
      <c r="L7" s="19" t="s">
        <v>10</v>
      </c>
      <c r="M7" s="19"/>
      <c r="N7" s="18" t="s">
        <v>11</v>
      </c>
      <c r="O7" s="18"/>
      <c r="P7" s="19" t="s">
        <v>9</v>
      </c>
      <c r="Q7" s="19"/>
      <c r="R7" s="19" t="s">
        <v>10</v>
      </c>
      <c r="S7" s="19"/>
      <c r="T7" s="18" t="s">
        <v>11</v>
      </c>
      <c r="U7" s="18"/>
      <c r="V7" s="19" t="s">
        <v>9</v>
      </c>
      <c r="W7" s="19"/>
      <c r="X7" s="19" t="s">
        <v>10</v>
      </c>
      <c r="Y7" s="19"/>
      <c r="Z7" s="18" t="s">
        <v>11</v>
      </c>
      <c r="AA7" s="26"/>
    </row>
    <row r="8" spans="1:27" ht="15.75" thickBot="1" x14ac:dyDescent="0.3">
      <c r="B8" s="21"/>
      <c r="C8" s="30"/>
      <c r="D8" s="15" t="s">
        <v>12</v>
      </c>
      <c r="E8" s="15" t="s">
        <v>13</v>
      </c>
      <c r="F8" s="15" t="s">
        <v>12</v>
      </c>
      <c r="G8" s="15" t="s">
        <v>13</v>
      </c>
      <c r="H8" s="15" t="s">
        <v>12</v>
      </c>
      <c r="I8" s="15" t="s">
        <v>13</v>
      </c>
      <c r="J8" s="15" t="s">
        <v>12</v>
      </c>
      <c r="K8" s="15" t="s">
        <v>13</v>
      </c>
      <c r="L8" s="15" t="s">
        <v>12</v>
      </c>
      <c r="M8" s="15" t="s">
        <v>13</v>
      </c>
      <c r="N8" s="15" t="s">
        <v>12</v>
      </c>
      <c r="O8" s="15" t="s">
        <v>13</v>
      </c>
      <c r="P8" s="15" t="s">
        <v>12</v>
      </c>
      <c r="Q8" s="15" t="s">
        <v>13</v>
      </c>
      <c r="R8" s="15" t="s">
        <v>12</v>
      </c>
      <c r="S8" s="15" t="s">
        <v>13</v>
      </c>
      <c r="T8" s="15" t="s">
        <v>12</v>
      </c>
      <c r="U8" s="15" t="s">
        <v>13</v>
      </c>
      <c r="V8" s="15" t="s">
        <v>12</v>
      </c>
      <c r="W8" s="15" t="s">
        <v>13</v>
      </c>
      <c r="X8" s="15" t="s">
        <v>12</v>
      </c>
      <c r="Y8" s="15" t="s">
        <v>13</v>
      </c>
      <c r="Z8" s="15" t="s">
        <v>12</v>
      </c>
      <c r="AA8" s="12" t="s">
        <v>13</v>
      </c>
    </row>
    <row r="9" spans="1:27" x14ac:dyDescent="0.25">
      <c r="B9" s="31" t="s">
        <v>28</v>
      </c>
      <c r="C9" s="10" t="s">
        <v>14</v>
      </c>
      <c r="D9" s="6">
        <v>0.06</v>
      </c>
      <c r="E9" s="6">
        <v>0.09</v>
      </c>
      <c r="F9" s="6">
        <f>F33*F33</f>
        <v>3.8024999999999998</v>
      </c>
      <c r="G9" s="6">
        <f>G33*G33</f>
        <v>3.8415999999999997</v>
      </c>
      <c r="H9" s="6">
        <v>40.090000000000003</v>
      </c>
      <c r="I9" s="6">
        <v>42.13</v>
      </c>
      <c r="J9" s="6">
        <v>0.27</v>
      </c>
      <c r="K9" s="6">
        <v>0.1</v>
      </c>
      <c r="L9" s="6">
        <f>L33*L33</f>
        <v>2.9583999999999997</v>
      </c>
      <c r="M9" s="6">
        <f>M33*M33</f>
        <v>3.7635999999999998</v>
      </c>
      <c r="N9" s="6">
        <v>35.28</v>
      </c>
      <c r="O9" s="6">
        <v>42.18</v>
      </c>
      <c r="P9" s="6">
        <v>0.41</v>
      </c>
      <c r="Q9" s="6">
        <v>0.05</v>
      </c>
      <c r="R9" s="6">
        <f>R33*R33</f>
        <v>2.4025000000000003</v>
      </c>
      <c r="S9" s="6">
        <f>S33*S33</f>
        <v>3.9601000000000002</v>
      </c>
      <c r="T9" s="6">
        <v>29.82</v>
      </c>
      <c r="U9" s="6">
        <v>43.03</v>
      </c>
      <c r="V9" s="6">
        <v>0.52</v>
      </c>
      <c r="W9" s="6">
        <v>-0.11</v>
      </c>
      <c r="X9" s="6">
        <f>X33*X33</f>
        <v>1.9320999999999997</v>
      </c>
      <c r="Y9" s="6">
        <f>Y33*Y33</f>
        <v>4.6224999999999996</v>
      </c>
      <c r="Z9" s="6">
        <v>26.37</v>
      </c>
      <c r="AA9" s="13">
        <v>46.34</v>
      </c>
    </row>
    <row r="10" spans="1:27" ht="15.75" thickBot="1" x14ac:dyDescent="0.3">
      <c r="B10" s="32"/>
      <c r="C10" s="11" t="s">
        <v>15</v>
      </c>
      <c r="D10" s="7">
        <v>0.06</v>
      </c>
      <c r="E10" s="7">
        <v>-0.09</v>
      </c>
      <c r="F10" s="7">
        <f>F34*F34</f>
        <v>3.8024999999999998</v>
      </c>
      <c r="G10" s="7">
        <f>G34*G34</f>
        <v>3.9203999999999999</v>
      </c>
      <c r="H10" s="7">
        <v>40</v>
      </c>
      <c r="I10" s="7">
        <v>40.799999999999997</v>
      </c>
      <c r="J10" s="7">
        <v>0.27</v>
      </c>
      <c r="K10" s="7">
        <v>7.0000000000000007E-2</v>
      </c>
      <c r="L10" s="7">
        <f>L34*L34</f>
        <v>2.9240999999999997</v>
      </c>
      <c r="M10" s="7">
        <f>M34*M34</f>
        <v>3.2761</v>
      </c>
      <c r="N10" s="7">
        <v>35.299999999999997</v>
      </c>
      <c r="O10" s="7">
        <v>37.1</v>
      </c>
      <c r="P10" s="7">
        <v>0.42</v>
      </c>
      <c r="Q10" s="7">
        <v>-0.01</v>
      </c>
      <c r="R10" s="7">
        <f>R34*R34</f>
        <v>2.3409</v>
      </c>
      <c r="S10" s="7">
        <f>S34*S34</f>
        <v>3.3489000000000004</v>
      </c>
      <c r="T10" s="7">
        <v>29.4</v>
      </c>
      <c r="U10" s="7">
        <v>33.6</v>
      </c>
      <c r="V10" s="7">
        <v>0.55000000000000004</v>
      </c>
      <c r="W10" s="7">
        <v>-0.04</v>
      </c>
      <c r="X10" s="7">
        <f>X34*X34</f>
        <v>1.8225000000000002</v>
      </c>
      <c r="Y10" s="7">
        <f>Y34*Y34</f>
        <v>3.2761</v>
      </c>
      <c r="Z10" s="7">
        <v>25.1</v>
      </c>
      <c r="AA10" s="14">
        <v>34.799999999999997</v>
      </c>
    </row>
    <row r="11" spans="1:27" ht="15.75" thickBot="1" x14ac:dyDescent="0.3"/>
    <row r="12" spans="1:27" ht="15.75" thickBot="1" x14ac:dyDescent="0.3">
      <c r="B12" s="27" t="s">
        <v>1</v>
      </c>
      <c r="C12" s="28"/>
      <c r="D12" s="28" t="s">
        <v>30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9"/>
    </row>
    <row r="13" spans="1:27" ht="15.75" thickBot="1" x14ac:dyDescent="0.3">
      <c r="B13" s="16" t="s">
        <v>2</v>
      </c>
      <c r="C13" s="3" t="s">
        <v>3</v>
      </c>
      <c r="D13" s="22" t="s">
        <v>4</v>
      </c>
      <c r="E13" s="22"/>
      <c r="F13" s="22"/>
      <c r="G13" s="22"/>
      <c r="H13" s="22"/>
      <c r="I13" s="22"/>
      <c r="J13" s="22" t="s">
        <v>5</v>
      </c>
      <c r="K13" s="22"/>
      <c r="L13" s="22"/>
      <c r="M13" s="22"/>
      <c r="N13" s="22"/>
      <c r="O13" s="22"/>
      <c r="P13" s="22" t="s">
        <v>6</v>
      </c>
      <c r="Q13" s="22"/>
      <c r="R13" s="22"/>
      <c r="S13" s="22"/>
      <c r="T13" s="22"/>
      <c r="U13" s="22"/>
      <c r="V13" s="22" t="s">
        <v>7</v>
      </c>
      <c r="W13" s="22"/>
      <c r="X13" s="22"/>
      <c r="Y13" s="22"/>
      <c r="Z13" s="22"/>
      <c r="AA13" s="23"/>
    </row>
    <row r="14" spans="1:27" x14ac:dyDescent="0.25">
      <c r="B14" s="20"/>
      <c r="C14" s="24" t="s">
        <v>8</v>
      </c>
      <c r="D14" s="19" t="s">
        <v>9</v>
      </c>
      <c r="E14" s="19"/>
      <c r="F14" s="19" t="s">
        <v>10</v>
      </c>
      <c r="G14" s="19"/>
      <c r="H14" s="18" t="s">
        <v>11</v>
      </c>
      <c r="I14" s="18"/>
      <c r="J14" s="19" t="s">
        <v>9</v>
      </c>
      <c r="K14" s="19"/>
      <c r="L14" s="19" t="s">
        <v>10</v>
      </c>
      <c r="M14" s="19"/>
      <c r="N14" s="18" t="s">
        <v>11</v>
      </c>
      <c r="O14" s="18"/>
      <c r="P14" s="19" t="s">
        <v>9</v>
      </c>
      <c r="Q14" s="19"/>
      <c r="R14" s="19" t="s">
        <v>10</v>
      </c>
      <c r="S14" s="19"/>
      <c r="T14" s="18" t="s">
        <v>11</v>
      </c>
      <c r="U14" s="18"/>
      <c r="V14" s="19" t="s">
        <v>9</v>
      </c>
      <c r="W14" s="19"/>
      <c r="X14" s="19" t="s">
        <v>10</v>
      </c>
      <c r="Y14" s="19"/>
      <c r="Z14" s="18" t="s">
        <v>11</v>
      </c>
      <c r="AA14" s="26"/>
    </row>
    <row r="15" spans="1:27" ht="15.75" thickBot="1" x14ac:dyDescent="0.3">
      <c r="B15" s="21"/>
      <c r="C15" s="25"/>
      <c r="D15" s="4" t="s">
        <v>12</v>
      </c>
      <c r="E15" s="4" t="s">
        <v>13</v>
      </c>
      <c r="F15" s="4" t="s">
        <v>12</v>
      </c>
      <c r="G15" s="4" t="s">
        <v>13</v>
      </c>
      <c r="H15" s="4" t="s">
        <v>12</v>
      </c>
      <c r="I15" s="4" t="s">
        <v>13</v>
      </c>
      <c r="J15" s="4" t="s">
        <v>12</v>
      </c>
      <c r="K15" s="4" t="s">
        <v>13</v>
      </c>
      <c r="L15" s="4" t="s">
        <v>12</v>
      </c>
      <c r="M15" s="4" t="s">
        <v>13</v>
      </c>
      <c r="N15" s="4" t="s">
        <v>12</v>
      </c>
      <c r="O15" s="4" t="s">
        <v>13</v>
      </c>
      <c r="P15" s="4" t="s">
        <v>12</v>
      </c>
      <c r="Q15" s="4" t="s">
        <v>13</v>
      </c>
      <c r="R15" s="4" t="s">
        <v>12</v>
      </c>
      <c r="S15" s="4" t="s">
        <v>13</v>
      </c>
      <c r="T15" s="4" t="s">
        <v>12</v>
      </c>
      <c r="U15" s="4" t="s">
        <v>13</v>
      </c>
      <c r="V15" s="4" t="s">
        <v>12</v>
      </c>
      <c r="W15" s="4" t="s">
        <v>13</v>
      </c>
      <c r="X15" s="4" t="s">
        <v>12</v>
      </c>
      <c r="Y15" s="4" t="s">
        <v>13</v>
      </c>
      <c r="Z15" s="4" t="s">
        <v>12</v>
      </c>
      <c r="AA15" s="5" t="s">
        <v>13</v>
      </c>
    </row>
    <row r="16" spans="1:27" x14ac:dyDescent="0.25">
      <c r="B16" s="16" t="s">
        <v>28</v>
      </c>
      <c r="C16" s="10" t="s">
        <v>14</v>
      </c>
      <c r="D16" s="6">
        <v>0.25800000000000001</v>
      </c>
      <c r="E16" s="6">
        <v>0.19700000000000001</v>
      </c>
      <c r="F16" s="6">
        <v>1.5309999999999999</v>
      </c>
      <c r="G16" s="6">
        <v>1.8819999999999999</v>
      </c>
      <c r="H16" s="6">
        <v>16.170999999999999</v>
      </c>
      <c r="I16" s="6">
        <v>24.065000000000001</v>
      </c>
      <c r="J16" s="6">
        <v>0.247</v>
      </c>
      <c r="K16" s="6">
        <v>0.20599999999999999</v>
      </c>
      <c r="L16" s="6">
        <v>1.5529999999999999</v>
      </c>
      <c r="M16" s="6">
        <v>1.863</v>
      </c>
      <c r="N16" s="6">
        <v>15.119</v>
      </c>
      <c r="O16" s="6">
        <v>22.09</v>
      </c>
      <c r="P16" s="6">
        <v>0.622</v>
      </c>
      <c r="Q16" s="6">
        <v>-0.85399999999999998</v>
      </c>
      <c r="R16" s="6">
        <v>0.78</v>
      </c>
      <c r="S16" s="6">
        <v>4.3470000000000004</v>
      </c>
      <c r="T16" s="6">
        <v>9.7509999999999994</v>
      </c>
      <c r="U16" s="6">
        <v>34.088000000000001</v>
      </c>
      <c r="V16" s="6">
        <v>0.82899999999999996</v>
      </c>
      <c r="W16" s="6">
        <v>-0.437</v>
      </c>
      <c r="X16" s="6">
        <v>0.35399999999999998</v>
      </c>
      <c r="Y16" s="6">
        <v>3.371</v>
      </c>
      <c r="Z16" s="6">
        <v>7.9889999999999999</v>
      </c>
      <c r="AA16" s="13">
        <v>28.068999999999999</v>
      </c>
    </row>
    <row r="17" spans="2:30" ht="15.75" thickBot="1" x14ac:dyDescent="0.3">
      <c r="B17" s="17"/>
      <c r="C17" s="11" t="s">
        <v>15</v>
      </c>
      <c r="D17" s="7">
        <v>0.25900000000000001</v>
      </c>
      <c r="E17" s="7">
        <v>0.127</v>
      </c>
      <c r="F17" s="7">
        <v>1.508</v>
      </c>
      <c r="G17" s="7">
        <v>1.6479999999999999</v>
      </c>
      <c r="H17" s="7">
        <v>16.2</v>
      </c>
      <c r="I17" s="7">
        <v>17.2</v>
      </c>
      <c r="J17" s="7">
        <v>0.21299999999999999</v>
      </c>
      <c r="K17" s="7">
        <v>0.13400000000000001</v>
      </c>
      <c r="L17" s="7">
        <v>1.611</v>
      </c>
      <c r="M17" s="7">
        <v>1.6719999999999999</v>
      </c>
      <c r="N17" s="7">
        <v>14.8</v>
      </c>
      <c r="O17" s="7">
        <v>16.2</v>
      </c>
      <c r="P17" s="7">
        <v>0.46899999999999997</v>
      </c>
      <c r="Q17" s="7">
        <v>0.23400000000000001</v>
      </c>
      <c r="R17" s="7">
        <v>1.06</v>
      </c>
      <c r="S17" s="7">
        <v>1.357</v>
      </c>
      <c r="T17" s="7">
        <v>12.2</v>
      </c>
      <c r="U17" s="7">
        <v>15.3</v>
      </c>
      <c r="V17" s="7">
        <v>0.83</v>
      </c>
      <c r="W17" s="7">
        <v>-0.94199999999999995</v>
      </c>
      <c r="X17" s="7">
        <v>0.318</v>
      </c>
      <c r="Y17" s="7">
        <v>3.3159999999999998</v>
      </c>
      <c r="Z17" s="7">
        <v>7.4999999999999997E-2</v>
      </c>
      <c r="AA17" s="14">
        <v>0.26300000000000001</v>
      </c>
    </row>
    <row r="18" spans="2:30" ht="15.75" thickBot="1" x14ac:dyDescent="0.3"/>
    <row r="19" spans="2:30" ht="15.75" thickBot="1" x14ac:dyDescent="0.3">
      <c r="B19" s="27" t="s">
        <v>1</v>
      </c>
      <c r="C19" s="28"/>
      <c r="D19" s="28" t="s">
        <v>31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9"/>
    </row>
    <row r="20" spans="2:30" ht="15.75" thickBot="1" x14ac:dyDescent="0.3">
      <c r="B20" s="16" t="s">
        <v>2</v>
      </c>
      <c r="C20" s="3" t="s">
        <v>3</v>
      </c>
      <c r="D20" s="22" t="s">
        <v>4</v>
      </c>
      <c r="E20" s="22"/>
      <c r="F20" s="22"/>
      <c r="G20" s="22"/>
      <c r="H20" s="22"/>
      <c r="I20" s="22"/>
      <c r="J20" s="22" t="s">
        <v>5</v>
      </c>
      <c r="K20" s="22"/>
      <c r="L20" s="22"/>
      <c r="M20" s="22"/>
      <c r="N20" s="22"/>
      <c r="O20" s="22"/>
      <c r="P20" s="22" t="s">
        <v>6</v>
      </c>
      <c r="Q20" s="22"/>
      <c r="R20" s="22"/>
      <c r="S20" s="22"/>
      <c r="T20" s="22"/>
      <c r="U20" s="22"/>
      <c r="V20" s="22" t="s">
        <v>7</v>
      </c>
      <c r="W20" s="22"/>
      <c r="X20" s="22"/>
      <c r="Y20" s="22"/>
      <c r="Z20" s="22"/>
      <c r="AA20" s="23"/>
    </row>
    <row r="21" spans="2:30" x14ac:dyDescent="0.25">
      <c r="B21" s="20"/>
      <c r="C21" s="24" t="s">
        <v>8</v>
      </c>
      <c r="D21" s="19" t="s">
        <v>9</v>
      </c>
      <c r="E21" s="19"/>
      <c r="F21" s="19" t="s">
        <v>10</v>
      </c>
      <c r="G21" s="19"/>
      <c r="H21" s="18" t="s">
        <v>11</v>
      </c>
      <c r="I21" s="18"/>
      <c r="J21" s="19" t="s">
        <v>9</v>
      </c>
      <c r="K21" s="19"/>
      <c r="L21" s="19" t="s">
        <v>10</v>
      </c>
      <c r="M21" s="19"/>
      <c r="N21" s="18" t="s">
        <v>11</v>
      </c>
      <c r="O21" s="18"/>
      <c r="P21" s="19" t="s">
        <v>9</v>
      </c>
      <c r="Q21" s="19"/>
      <c r="R21" s="19" t="s">
        <v>10</v>
      </c>
      <c r="S21" s="19"/>
      <c r="T21" s="18" t="s">
        <v>11</v>
      </c>
      <c r="U21" s="18"/>
      <c r="V21" s="19" t="s">
        <v>9</v>
      </c>
      <c r="W21" s="19"/>
      <c r="X21" s="19" t="s">
        <v>10</v>
      </c>
      <c r="Y21" s="19"/>
      <c r="Z21" s="18" t="s">
        <v>11</v>
      </c>
      <c r="AA21" s="26"/>
    </row>
    <row r="22" spans="2:30" ht="15.75" thickBot="1" x14ac:dyDescent="0.3">
      <c r="B22" s="21"/>
      <c r="C22" s="25"/>
      <c r="D22" s="4" t="s">
        <v>12</v>
      </c>
      <c r="E22" s="4" t="s">
        <v>13</v>
      </c>
      <c r="F22" s="4" t="s">
        <v>12</v>
      </c>
      <c r="G22" s="4" t="s">
        <v>13</v>
      </c>
      <c r="H22" s="4" t="s">
        <v>12</v>
      </c>
      <c r="I22" s="4" t="s">
        <v>13</v>
      </c>
      <c r="J22" s="4" t="s">
        <v>12</v>
      </c>
      <c r="K22" s="4" t="s">
        <v>13</v>
      </c>
      <c r="L22" s="4" t="s">
        <v>12</v>
      </c>
      <c r="M22" s="4" t="s">
        <v>13</v>
      </c>
      <c r="N22" s="4" t="s">
        <v>12</v>
      </c>
      <c r="O22" s="4" t="s">
        <v>13</v>
      </c>
      <c r="P22" s="4" t="s">
        <v>12</v>
      </c>
      <c r="Q22" s="4" t="s">
        <v>13</v>
      </c>
      <c r="R22" s="4" t="s">
        <v>12</v>
      </c>
      <c r="S22" s="4" t="s">
        <v>13</v>
      </c>
      <c r="T22" s="4" t="s">
        <v>12</v>
      </c>
      <c r="U22" s="4" t="s">
        <v>13</v>
      </c>
      <c r="V22" s="4" t="s">
        <v>12</v>
      </c>
      <c r="W22" s="4" t="s">
        <v>13</v>
      </c>
      <c r="X22" s="4" t="s">
        <v>12</v>
      </c>
      <c r="Y22" s="4" t="s">
        <v>13</v>
      </c>
      <c r="Z22" s="4" t="s">
        <v>12</v>
      </c>
      <c r="AA22" s="5" t="s">
        <v>13</v>
      </c>
    </row>
    <row r="23" spans="2:30" x14ac:dyDescent="0.25">
      <c r="B23" s="16" t="s">
        <v>28</v>
      </c>
      <c r="C23" s="10" t="s">
        <v>14</v>
      </c>
      <c r="D23" s="6">
        <v>0.59599999999999997</v>
      </c>
      <c r="E23" s="6">
        <v>0.71599999999999997</v>
      </c>
      <c r="F23" s="6">
        <v>1.55</v>
      </c>
      <c r="G23" s="6">
        <v>0.79900000000000004</v>
      </c>
      <c r="H23" s="6">
        <v>15.462999999999999</v>
      </c>
      <c r="I23" s="6">
        <v>14.929</v>
      </c>
      <c r="J23" s="6">
        <v>0.54</v>
      </c>
      <c r="K23" s="6">
        <v>0.75600000000000001</v>
      </c>
      <c r="L23" s="6">
        <v>1.7669999999999999</v>
      </c>
      <c r="M23" s="6">
        <v>0.68799999999999994</v>
      </c>
      <c r="N23" s="6">
        <v>13.364000000000001</v>
      </c>
      <c r="O23" s="6">
        <v>13.301</v>
      </c>
      <c r="P23" s="6">
        <v>0.58699999999999997</v>
      </c>
      <c r="Q23" s="6">
        <v>0.69</v>
      </c>
      <c r="R23" s="6">
        <v>1.589</v>
      </c>
      <c r="S23" s="6">
        <v>0.872</v>
      </c>
      <c r="T23" s="6">
        <v>13.945</v>
      </c>
      <c r="U23" s="6">
        <v>14.808999999999999</v>
      </c>
      <c r="V23" s="6">
        <v>0.85299999999999998</v>
      </c>
      <c r="W23" s="6">
        <v>0.83099999999999996</v>
      </c>
      <c r="X23" s="6">
        <v>0.56399999999999995</v>
      </c>
      <c r="Y23" s="6">
        <v>0.47599999999999998</v>
      </c>
      <c r="Z23" s="6">
        <v>8.5310000000000006</v>
      </c>
      <c r="AA23" s="13">
        <v>12.831</v>
      </c>
    </row>
    <row r="24" spans="2:30" ht="15.75" thickBot="1" x14ac:dyDescent="0.3">
      <c r="B24" s="17"/>
      <c r="C24" s="11" t="s">
        <v>15</v>
      </c>
      <c r="D24" s="7">
        <v>0.59699999999999998</v>
      </c>
      <c r="E24" s="7">
        <v>0.43099999999999999</v>
      </c>
      <c r="F24" s="7">
        <v>1.476</v>
      </c>
      <c r="G24" s="7">
        <v>1.9470000000000001</v>
      </c>
      <c r="H24" s="7">
        <v>16</v>
      </c>
      <c r="I24" s="7">
        <v>16.8</v>
      </c>
      <c r="J24" s="7">
        <v>0.56699999999999995</v>
      </c>
      <c r="K24" s="7">
        <v>0.373</v>
      </c>
      <c r="L24" s="7">
        <v>1.6479999999999999</v>
      </c>
      <c r="M24" s="7">
        <v>2.339</v>
      </c>
      <c r="N24" s="7">
        <v>13.4</v>
      </c>
      <c r="O24" s="7">
        <v>17.100000000000001</v>
      </c>
      <c r="P24" s="7">
        <v>0.65800000000000003</v>
      </c>
      <c r="Q24" s="7">
        <v>0.17799999999999999</v>
      </c>
      <c r="R24" s="7">
        <v>1.29</v>
      </c>
      <c r="S24" s="7">
        <v>2.8210000000000002</v>
      </c>
      <c r="T24" s="7">
        <v>13.8</v>
      </c>
      <c r="U24" s="7">
        <v>18</v>
      </c>
      <c r="V24" s="7">
        <v>0.86799999999999999</v>
      </c>
      <c r="W24" s="7">
        <v>0.214</v>
      </c>
      <c r="X24" s="7">
        <v>0.50800000000000001</v>
      </c>
      <c r="Y24" s="7">
        <v>2.718</v>
      </c>
      <c r="Z24" s="7">
        <v>8.6999999999999993</v>
      </c>
      <c r="AA24" s="14">
        <v>18.399999999999999</v>
      </c>
    </row>
    <row r="27" spans="2:30" x14ac:dyDescent="0.25">
      <c r="B27" s="2" t="s">
        <v>16</v>
      </c>
    </row>
    <row r="28" spans="2:30" ht="15.75" thickBot="1" x14ac:dyDescent="0.3"/>
    <row r="29" spans="2:30" ht="15.75" thickBot="1" x14ac:dyDescent="0.3">
      <c r="B29" s="27" t="s">
        <v>1</v>
      </c>
      <c r="C29" s="28"/>
      <c r="D29" s="28" t="s">
        <v>29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9"/>
    </row>
    <row r="30" spans="2:30" ht="15.75" thickBot="1" x14ac:dyDescent="0.3">
      <c r="B30" s="16" t="s">
        <v>2</v>
      </c>
      <c r="C30" s="3" t="s">
        <v>3</v>
      </c>
      <c r="D30" s="22" t="s">
        <v>4</v>
      </c>
      <c r="E30" s="22"/>
      <c r="F30" s="22"/>
      <c r="G30" s="22"/>
      <c r="H30" s="22"/>
      <c r="I30" s="22"/>
      <c r="J30" s="22" t="s">
        <v>5</v>
      </c>
      <c r="K30" s="22"/>
      <c r="L30" s="22"/>
      <c r="M30" s="22"/>
      <c r="N30" s="22"/>
      <c r="O30" s="22"/>
      <c r="P30" s="22" t="s">
        <v>6</v>
      </c>
      <c r="Q30" s="22"/>
      <c r="R30" s="22"/>
      <c r="S30" s="22"/>
      <c r="T30" s="22"/>
      <c r="U30" s="22"/>
      <c r="V30" s="22" t="s">
        <v>7</v>
      </c>
      <c r="W30" s="22"/>
      <c r="X30" s="22"/>
      <c r="Y30" s="22"/>
      <c r="Z30" s="22"/>
      <c r="AA30" s="23"/>
    </row>
    <row r="31" spans="2:30" x14ac:dyDescent="0.25">
      <c r="B31" s="20"/>
      <c r="C31" s="24" t="s">
        <v>8</v>
      </c>
      <c r="D31" s="19" t="s">
        <v>9</v>
      </c>
      <c r="E31" s="19"/>
      <c r="F31" s="19" t="s">
        <v>27</v>
      </c>
      <c r="G31" s="19"/>
      <c r="H31" s="18" t="s">
        <v>11</v>
      </c>
      <c r="I31" s="18"/>
      <c r="J31" s="19" t="s">
        <v>9</v>
      </c>
      <c r="K31" s="19"/>
      <c r="L31" s="19" t="s">
        <v>27</v>
      </c>
      <c r="M31" s="19"/>
      <c r="N31" s="18" t="s">
        <v>11</v>
      </c>
      <c r="O31" s="18"/>
      <c r="P31" s="19" t="s">
        <v>9</v>
      </c>
      <c r="Q31" s="19"/>
      <c r="R31" s="19" t="s">
        <v>27</v>
      </c>
      <c r="S31" s="19"/>
      <c r="T31" s="18" t="s">
        <v>11</v>
      </c>
      <c r="U31" s="18"/>
      <c r="V31" s="19" t="s">
        <v>9</v>
      </c>
      <c r="W31" s="19"/>
      <c r="X31" s="19" t="s">
        <v>27</v>
      </c>
      <c r="Y31" s="19"/>
      <c r="Z31" s="18" t="s">
        <v>11</v>
      </c>
      <c r="AA31" s="26"/>
      <c r="AC31" t="s">
        <v>17</v>
      </c>
    </row>
    <row r="32" spans="2:30" ht="15.75" thickBot="1" x14ac:dyDescent="0.3">
      <c r="B32" s="21"/>
      <c r="C32" s="30"/>
      <c r="D32" s="15" t="s">
        <v>12</v>
      </c>
      <c r="E32" s="15" t="s">
        <v>13</v>
      </c>
      <c r="F32" s="15" t="s">
        <v>12</v>
      </c>
      <c r="G32" s="15" t="s">
        <v>13</v>
      </c>
      <c r="H32" s="15" t="s">
        <v>12</v>
      </c>
      <c r="I32" s="15" t="s">
        <v>13</v>
      </c>
      <c r="J32" s="15" t="s">
        <v>12</v>
      </c>
      <c r="K32" s="15" t="s">
        <v>13</v>
      </c>
      <c r="L32" s="15" t="s">
        <v>12</v>
      </c>
      <c r="M32" s="15" t="s">
        <v>13</v>
      </c>
      <c r="N32" s="15" t="s">
        <v>12</v>
      </c>
      <c r="O32" s="15" t="s">
        <v>13</v>
      </c>
      <c r="P32" s="15" t="s">
        <v>12</v>
      </c>
      <c r="Q32" s="15" t="s">
        <v>13</v>
      </c>
      <c r="R32" s="15" t="s">
        <v>12</v>
      </c>
      <c r="S32" s="15" t="s">
        <v>13</v>
      </c>
      <c r="T32" s="15" t="s">
        <v>12</v>
      </c>
      <c r="U32" s="15" t="s">
        <v>13</v>
      </c>
      <c r="V32" s="15" t="s">
        <v>12</v>
      </c>
      <c r="W32" s="15" t="s">
        <v>13</v>
      </c>
      <c r="X32" s="15" t="s">
        <v>12</v>
      </c>
      <c r="Y32" s="15" t="s">
        <v>13</v>
      </c>
      <c r="Z32" s="15" t="s">
        <v>12</v>
      </c>
      <c r="AA32" s="12" t="s">
        <v>13</v>
      </c>
      <c r="AC32" s="8" t="s">
        <v>5</v>
      </c>
      <c r="AD32" t="s">
        <v>18</v>
      </c>
    </row>
    <row r="33" spans="2:30" x14ac:dyDescent="0.25">
      <c r="B33" s="16" t="s">
        <v>28</v>
      </c>
      <c r="C33" s="10" t="s">
        <v>14</v>
      </c>
      <c r="D33" s="6">
        <v>0.06</v>
      </c>
      <c r="E33" s="6">
        <v>0.09</v>
      </c>
      <c r="F33" s="6">
        <v>1.95</v>
      </c>
      <c r="G33" s="6">
        <v>1.96</v>
      </c>
      <c r="H33" s="6">
        <v>40.090000000000003</v>
      </c>
      <c r="I33" s="6">
        <v>42.13</v>
      </c>
      <c r="J33" s="6">
        <v>0.27</v>
      </c>
      <c r="K33" s="6">
        <v>0.1</v>
      </c>
      <c r="L33" s="6">
        <v>1.72</v>
      </c>
      <c r="M33" s="6">
        <v>1.94</v>
      </c>
      <c r="N33" s="6">
        <v>35.28</v>
      </c>
      <c r="O33" s="6">
        <v>42.18</v>
      </c>
      <c r="P33" s="6">
        <v>0.41</v>
      </c>
      <c r="Q33" s="6">
        <v>0.05</v>
      </c>
      <c r="R33" s="6">
        <v>1.55</v>
      </c>
      <c r="S33" s="6">
        <v>1.99</v>
      </c>
      <c r="T33" s="6">
        <v>29.82</v>
      </c>
      <c r="U33" s="6">
        <v>43.03</v>
      </c>
      <c r="V33" s="6">
        <v>0.52</v>
      </c>
      <c r="W33" s="6">
        <v>-0.11</v>
      </c>
      <c r="X33" s="6">
        <v>1.39</v>
      </c>
      <c r="Y33" s="6">
        <v>2.15</v>
      </c>
      <c r="Z33" s="6">
        <v>26.37</v>
      </c>
      <c r="AA33" s="13">
        <v>46.34</v>
      </c>
      <c r="AC33" s="8" t="s">
        <v>6</v>
      </c>
      <c r="AD33" t="s">
        <v>32</v>
      </c>
    </row>
    <row r="34" spans="2:30" ht="15.75" thickBot="1" x14ac:dyDescent="0.3">
      <c r="B34" s="17"/>
      <c r="C34" s="11" t="s">
        <v>15</v>
      </c>
      <c r="D34" s="7">
        <v>0.06</v>
      </c>
      <c r="E34" s="7">
        <v>-0.09</v>
      </c>
      <c r="F34" s="7">
        <v>1.95</v>
      </c>
      <c r="G34" s="7">
        <v>1.98</v>
      </c>
      <c r="H34" s="7">
        <v>40</v>
      </c>
      <c r="I34" s="7">
        <v>40.799999999999997</v>
      </c>
      <c r="J34" s="7">
        <v>0.27</v>
      </c>
      <c r="K34" s="7">
        <v>7.0000000000000007E-2</v>
      </c>
      <c r="L34" s="7">
        <v>1.71</v>
      </c>
      <c r="M34" s="7">
        <v>1.81</v>
      </c>
      <c r="N34" s="7">
        <v>35.299999999999997</v>
      </c>
      <c r="O34" s="7">
        <v>37.1</v>
      </c>
      <c r="P34" s="7">
        <v>0.42</v>
      </c>
      <c r="Q34" s="7">
        <v>-0.01</v>
      </c>
      <c r="R34" s="7">
        <v>1.53</v>
      </c>
      <c r="S34" s="7">
        <v>1.83</v>
      </c>
      <c r="T34" s="7">
        <v>29.4</v>
      </c>
      <c r="U34" s="7">
        <v>33.6</v>
      </c>
      <c r="V34" s="7">
        <v>0.55000000000000004</v>
      </c>
      <c r="W34" s="7">
        <v>-0.04</v>
      </c>
      <c r="X34" s="7">
        <v>1.35</v>
      </c>
      <c r="Y34" s="7">
        <v>1.81</v>
      </c>
      <c r="Z34" s="7">
        <v>25.1</v>
      </c>
      <c r="AA34" s="14">
        <v>34.799999999999997</v>
      </c>
      <c r="AC34" s="9" t="s">
        <v>7</v>
      </c>
      <c r="AD34" t="s">
        <v>33</v>
      </c>
    </row>
    <row r="35" spans="2:30" ht="15.75" thickBot="1" x14ac:dyDescent="0.3"/>
    <row r="36" spans="2:30" ht="15.75" thickBot="1" x14ac:dyDescent="0.3">
      <c r="B36" s="27" t="s">
        <v>1</v>
      </c>
      <c r="C36" s="28"/>
      <c r="D36" s="28" t="s">
        <v>30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9"/>
    </row>
    <row r="37" spans="2:30" ht="15.75" thickBot="1" x14ac:dyDescent="0.3">
      <c r="B37" s="16" t="s">
        <v>2</v>
      </c>
      <c r="C37" s="3" t="s">
        <v>3</v>
      </c>
      <c r="D37" s="22" t="s">
        <v>4</v>
      </c>
      <c r="E37" s="22"/>
      <c r="F37" s="22"/>
      <c r="G37" s="22"/>
      <c r="H37" s="22"/>
      <c r="I37" s="22"/>
      <c r="J37" s="22" t="s">
        <v>5</v>
      </c>
      <c r="K37" s="22"/>
      <c r="L37" s="22"/>
      <c r="M37" s="22"/>
      <c r="N37" s="22"/>
      <c r="O37" s="22"/>
      <c r="P37" s="22" t="s">
        <v>6</v>
      </c>
      <c r="Q37" s="22"/>
      <c r="R37" s="22"/>
      <c r="S37" s="22"/>
      <c r="T37" s="22"/>
      <c r="U37" s="22"/>
      <c r="V37" s="22" t="s">
        <v>7</v>
      </c>
      <c r="W37" s="22"/>
      <c r="X37" s="22"/>
      <c r="Y37" s="22"/>
      <c r="Z37" s="22"/>
      <c r="AA37" s="23"/>
    </row>
    <row r="38" spans="2:30" x14ac:dyDescent="0.25">
      <c r="B38" s="20"/>
      <c r="C38" s="24" t="s">
        <v>8</v>
      </c>
      <c r="D38" s="19" t="s">
        <v>9</v>
      </c>
      <c r="E38" s="19"/>
      <c r="F38" s="19" t="s">
        <v>27</v>
      </c>
      <c r="G38" s="19"/>
      <c r="H38" s="18" t="s">
        <v>11</v>
      </c>
      <c r="I38" s="18"/>
      <c r="J38" s="19" t="s">
        <v>9</v>
      </c>
      <c r="K38" s="19"/>
      <c r="L38" s="19" t="s">
        <v>27</v>
      </c>
      <c r="M38" s="19"/>
      <c r="N38" s="18" t="s">
        <v>11</v>
      </c>
      <c r="O38" s="18"/>
      <c r="P38" s="19" t="s">
        <v>9</v>
      </c>
      <c r="Q38" s="19"/>
      <c r="R38" s="19" t="s">
        <v>27</v>
      </c>
      <c r="S38" s="19"/>
      <c r="T38" s="18" t="s">
        <v>11</v>
      </c>
      <c r="U38" s="18"/>
      <c r="V38" s="19" t="s">
        <v>9</v>
      </c>
      <c r="W38" s="19"/>
      <c r="X38" s="19" t="s">
        <v>27</v>
      </c>
      <c r="Y38" s="19"/>
      <c r="Z38" s="18" t="s">
        <v>11</v>
      </c>
      <c r="AA38" s="26"/>
      <c r="AC38" t="s">
        <v>19</v>
      </c>
    </row>
    <row r="39" spans="2:30" ht="15.75" thickBot="1" x14ac:dyDescent="0.3">
      <c r="B39" s="21"/>
      <c r="C39" s="25"/>
      <c r="D39" s="4" t="s">
        <v>12</v>
      </c>
      <c r="E39" s="4" t="s">
        <v>13</v>
      </c>
      <c r="F39" s="4" t="s">
        <v>12</v>
      </c>
      <c r="G39" s="4" t="s">
        <v>13</v>
      </c>
      <c r="H39" s="4" t="s">
        <v>12</v>
      </c>
      <c r="I39" s="4" t="s">
        <v>13</v>
      </c>
      <c r="J39" s="4" t="s">
        <v>12</v>
      </c>
      <c r="K39" s="4" t="s">
        <v>13</v>
      </c>
      <c r="L39" s="4" t="s">
        <v>12</v>
      </c>
      <c r="M39" s="4" t="s">
        <v>13</v>
      </c>
      <c r="N39" s="4" t="s">
        <v>12</v>
      </c>
      <c r="O39" s="4" t="s">
        <v>13</v>
      </c>
      <c r="P39" s="4" t="s">
        <v>12</v>
      </c>
      <c r="Q39" s="4" t="s">
        <v>13</v>
      </c>
      <c r="R39" s="4" t="s">
        <v>12</v>
      </c>
      <c r="S39" s="4" t="s">
        <v>13</v>
      </c>
      <c r="T39" s="4" t="s">
        <v>12</v>
      </c>
      <c r="U39" s="4" t="s">
        <v>13</v>
      </c>
      <c r="V39" s="4" t="s">
        <v>12</v>
      </c>
      <c r="W39" s="4" t="s">
        <v>13</v>
      </c>
      <c r="X39" s="4" t="s">
        <v>12</v>
      </c>
      <c r="Y39" s="4" t="s">
        <v>13</v>
      </c>
      <c r="Z39" s="4" t="s">
        <v>12</v>
      </c>
      <c r="AA39" s="5" t="s">
        <v>13</v>
      </c>
      <c r="AC39" s="8" t="s">
        <v>5</v>
      </c>
      <c r="AD39" t="s">
        <v>20</v>
      </c>
    </row>
    <row r="40" spans="2:30" x14ac:dyDescent="0.25">
      <c r="B40" s="16" t="s">
        <v>28</v>
      </c>
      <c r="C40" s="10" t="s">
        <v>14</v>
      </c>
      <c r="D40" s="6">
        <v>0.25800000000000001</v>
      </c>
      <c r="E40" s="6">
        <v>0.19700000000000001</v>
      </c>
      <c r="F40" s="6">
        <f>SQRT(F16)</f>
        <v>1.2373358476985947</v>
      </c>
      <c r="G40" s="6">
        <f>SQRT(G16)</f>
        <v>1.3718600511714014</v>
      </c>
      <c r="H40" s="6">
        <v>16.170999999999999</v>
      </c>
      <c r="I40" s="6">
        <v>24.065000000000001</v>
      </c>
      <c r="J40" s="6">
        <v>0.247</v>
      </c>
      <c r="K40" s="6">
        <v>0.20599999999999999</v>
      </c>
      <c r="L40" s="6">
        <f>SQRT(L16)</f>
        <v>1.2461942063739504</v>
      </c>
      <c r="M40" s="6">
        <f>SQRT(M16)</f>
        <v>1.3649175799292792</v>
      </c>
      <c r="N40" s="6">
        <v>15.119</v>
      </c>
      <c r="O40" s="6">
        <v>22.09</v>
      </c>
      <c r="P40" s="6">
        <v>0.622</v>
      </c>
      <c r="Q40" s="6">
        <v>-0.85399999999999998</v>
      </c>
      <c r="R40" s="6">
        <f>SQRT(R16)</f>
        <v>0.88317608663278468</v>
      </c>
      <c r="S40" s="6">
        <f>SQRT(S16)</f>
        <v>2.0849460424672865</v>
      </c>
      <c r="T40" s="6">
        <v>9.7509999999999994</v>
      </c>
      <c r="U40" s="6">
        <v>34.088000000000001</v>
      </c>
      <c r="V40" s="6">
        <v>0.82899999999999996</v>
      </c>
      <c r="W40" s="6">
        <v>-0.437</v>
      </c>
      <c r="X40" s="6">
        <f>SQRT(X16)</f>
        <v>0.59497899122574061</v>
      </c>
      <c r="Y40" s="6">
        <f>SQRT(Y16)</f>
        <v>1.8360283222216371</v>
      </c>
      <c r="Z40" s="6">
        <v>7.9889999999999999</v>
      </c>
      <c r="AA40" s="13">
        <v>28.068999999999999</v>
      </c>
      <c r="AC40" s="8" t="s">
        <v>6</v>
      </c>
      <c r="AD40" t="s">
        <v>21</v>
      </c>
    </row>
    <row r="41" spans="2:30" ht="15.75" thickBot="1" x14ac:dyDescent="0.3">
      <c r="B41" s="17"/>
      <c r="C41" s="11" t="s">
        <v>15</v>
      </c>
      <c r="D41" s="7">
        <v>0.25900000000000001</v>
      </c>
      <c r="E41" s="7">
        <v>0.127</v>
      </c>
      <c r="F41" s="7">
        <f>SQRT(F17)</f>
        <v>1.2280065146407002</v>
      </c>
      <c r="G41" s="7">
        <f>SQRT(G17)</f>
        <v>1.2837445228704969</v>
      </c>
      <c r="H41" s="7">
        <v>16.2</v>
      </c>
      <c r="I41" s="7">
        <v>17.2</v>
      </c>
      <c r="J41" s="7">
        <v>0.21299999999999999</v>
      </c>
      <c r="K41" s="7">
        <v>0.13400000000000001</v>
      </c>
      <c r="L41" s="7">
        <f>SQRT(L17)</f>
        <v>1.2692517480783707</v>
      </c>
      <c r="M41" s="7">
        <f>SQRT(M17)</f>
        <v>1.2930583900195691</v>
      </c>
      <c r="N41" s="7">
        <v>14.8</v>
      </c>
      <c r="O41" s="7">
        <v>16.2</v>
      </c>
      <c r="P41" s="7">
        <v>0.46899999999999997</v>
      </c>
      <c r="Q41" s="7">
        <v>0.23400000000000001</v>
      </c>
      <c r="R41" s="7">
        <f>SQRT(R17)</f>
        <v>1.0295630140987</v>
      </c>
      <c r="S41" s="7">
        <f>SQRT(S17)</f>
        <v>1.1649034294738769</v>
      </c>
      <c r="T41" s="7">
        <v>12.2</v>
      </c>
      <c r="U41" s="7">
        <v>15.3</v>
      </c>
      <c r="V41" s="7">
        <v>0.83</v>
      </c>
      <c r="W41" s="7">
        <v>-0.94199999999999995</v>
      </c>
      <c r="X41" s="7">
        <f>SQRT(X17)</f>
        <v>0.56391488719486738</v>
      </c>
      <c r="Y41" s="7">
        <f>SQRT(Y17)</f>
        <v>1.820988742414406</v>
      </c>
      <c r="Z41" s="7">
        <v>7.4999999999999997E-2</v>
      </c>
      <c r="AA41" s="14">
        <v>0.26300000000000001</v>
      </c>
      <c r="AC41" s="9" t="s">
        <v>7</v>
      </c>
      <c r="AD41" t="s">
        <v>22</v>
      </c>
    </row>
    <row r="42" spans="2:30" ht="15.75" thickBot="1" x14ac:dyDescent="0.3"/>
    <row r="43" spans="2:30" ht="15.75" thickBot="1" x14ac:dyDescent="0.3">
      <c r="B43" s="27" t="s">
        <v>1</v>
      </c>
      <c r="C43" s="28"/>
      <c r="D43" s="28" t="s">
        <v>31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9"/>
    </row>
    <row r="44" spans="2:30" ht="15.75" thickBot="1" x14ac:dyDescent="0.3">
      <c r="B44" s="16" t="s">
        <v>2</v>
      </c>
      <c r="C44" s="3" t="s">
        <v>3</v>
      </c>
      <c r="D44" s="22" t="s">
        <v>4</v>
      </c>
      <c r="E44" s="22"/>
      <c r="F44" s="22"/>
      <c r="G44" s="22"/>
      <c r="H44" s="22"/>
      <c r="I44" s="22"/>
      <c r="J44" s="22" t="s">
        <v>5</v>
      </c>
      <c r="K44" s="22"/>
      <c r="L44" s="22"/>
      <c r="M44" s="22"/>
      <c r="N44" s="22"/>
      <c r="O44" s="22"/>
      <c r="P44" s="22" t="s">
        <v>6</v>
      </c>
      <c r="Q44" s="22"/>
      <c r="R44" s="22"/>
      <c r="S44" s="22"/>
      <c r="T44" s="22"/>
      <c r="U44" s="22"/>
      <c r="V44" s="22" t="s">
        <v>7</v>
      </c>
      <c r="W44" s="22"/>
      <c r="X44" s="22"/>
      <c r="Y44" s="22"/>
      <c r="Z44" s="22"/>
      <c r="AA44" s="23"/>
    </row>
    <row r="45" spans="2:30" x14ac:dyDescent="0.25">
      <c r="B45" s="20"/>
      <c r="C45" s="24" t="s">
        <v>8</v>
      </c>
      <c r="D45" s="19" t="s">
        <v>9</v>
      </c>
      <c r="E45" s="19"/>
      <c r="F45" s="19" t="s">
        <v>27</v>
      </c>
      <c r="G45" s="19"/>
      <c r="H45" s="18" t="s">
        <v>11</v>
      </c>
      <c r="I45" s="18"/>
      <c r="J45" s="19" t="s">
        <v>9</v>
      </c>
      <c r="K45" s="19"/>
      <c r="L45" s="19" t="s">
        <v>27</v>
      </c>
      <c r="M45" s="19"/>
      <c r="N45" s="18" t="s">
        <v>11</v>
      </c>
      <c r="O45" s="18"/>
      <c r="P45" s="19" t="s">
        <v>9</v>
      </c>
      <c r="Q45" s="19"/>
      <c r="R45" s="19" t="s">
        <v>27</v>
      </c>
      <c r="S45" s="19"/>
      <c r="T45" s="18" t="s">
        <v>11</v>
      </c>
      <c r="U45" s="18"/>
      <c r="V45" s="19" t="s">
        <v>9</v>
      </c>
      <c r="W45" s="19"/>
      <c r="X45" s="19" t="s">
        <v>27</v>
      </c>
      <c r="Y45" s="19"/>
      <c r="Z45" s="18" t="s">
        <v>11</v>
      </c>
      <c r="AA45" s="26"/>
      <c r="AC45" t="s">
        <v>23</v>
      </c>
    </row>
    <row r="46" spans="2:30" ht="15.75" thickBot="1" x14ac:dyDescent="0.3">
      <c r="B46" s="21"/>
      <c r="C46" s="25"/>
      <c r="D46" s="4" t="s">
        <v>12</v>
      </c>
      <c r="E46" s="4" t="s">
        <v>13</v>
      </c>
      <c r="F46" s="4" t="s">
        <v>12</v>
      </c>
      <c r="G46" s="4" t="s">
        <v>13</v>
      </c>
      <c r="H46" s="4" t="s">
        <v>12</v>
      </c>
      <c r="I46" s="4" t="s">
        <v>13</v>
      </c>
      <c r="J46" s="4" t="s">
        <v>12</v>
      </c>
      <c r="K46" s="4" t="s">
        <v>13</v>
      </c>
      <c r="L46" s="4" t="s">
        <v>12</v>
      </c>
      <c r="M46" s="4" t="s">
        <v>13</v>
      </c>
      <c r="N46" s="4" t="s">
        <v>12</v>
      </c>
      <c r="O46" s="4" t="s">
        <v>13</v>
      </c>
      <c r="P46" s="4" t="s">
        <v>12</v>
      </c>
      <c r="Q46" s="4" t="s">
        <v>13</v>
      </c>
      <c r="R46" s="4" t="s">
        <v>12</v>
      </c>
      <c r="S46" s="4" t="s">
        <v>13</v>
      </c>
      <c r="T46" s="4" t="s">
        <v>12</v>
      </c>
      <c r="U46" s="4" t="s">
        <v>13</v>
      </c>
      <c r="V46" s="4" t="s">
        <v>12</v>
      </c>
      <c r="W46" s="4" t="s">
        <v>13</v>
      </c>
      <c r="X46" s="4" t="s">
        <v>12</v>
      </c>
      <c r="Y46" s="4" t="s">
        <v>13</v>
      </c>
      <c r="Z46" s="4" t="s">
        <v>12</v>
      </c>
      <c r="AA46" s="5" t="s">
        <v>13</v>
      </c>
      <c r="AC46" s="8" t="s">
        <v>5</v>
      </c>
      <c r="AD46" t="s">
        <v>24</v>
      </c>
    </row>
    <row r="47" spans="2:30" x14ac:dyDescent="0.25">
      <c r="B47" s="16" t="s">
        <v>28</v>
      </c>
      <c r="C47" s="10" t="s">
        <v>14</v>
      </c>
      <c r="D47" s="6">
        <v>0.59599999999999997</v>
      </c>
      <c r="E47" s="6">
        <v>0.71599999999999997</v>
      </c>
      <c r="F47" s="6">
        <f>SQRT(F23)</f>
        <v>1.2449899597988732</v>
      </c>
      <c r="G47" s="6">
        <f>SQRT(G23)</f>
        <v>0.89386799920346183</v>
      </c>
      <c r="H47" s="6">
        <v>15.462999999999999</v>
      </c>
      <c r="I47" s="6">
        <v>14.929</v>
      </c>
      <c r="J47" s="6">
        <v>0.54</v>
      </c>
      <c r="K47" s="6">
        <v>0.75600000000000001</v>
      </c>
      <c r="L47" s="6">
        <f>SQRT(L23)</f>
        <v>1.3292855223765885</v>
      </c>
      <c r="M47" s="6">
        <f>SQRT(M23)</f>
        <v>0.82945765413310879</v>
      </c>
      <c r="N47" s="6">
        <v>13.364000000000001</v>
      </c>
      <c r="O47" s="6">
        <v>13.301</v>
      </c>
      <c r="P47" s="6">
        <v>0.58699999999999997</v>
      </c>
      <c r="Q47" s="6">
        <v>0.69</v>
      </c>
      <c r="R47" s="6">
        <f>SQRT(R23)</f>
        <v>1.2605554331325537</v>
      </c>
      <c r="S47" s="6">
        <f>SQRT(S23)</f>
        <v>0.93380940239430021</v>
      </c>
      <c r="T47" s="6">
        <v>13.945</v>
      </c>
      <c r="U47" s="6">
        <v>14.808999999999999</v>
      </c>
      <c r="V47" s="6">
        <v>0.85299999999999998</v>
      </c>
      <c r="W47" s="6">
        <v>0.83099999999999996</v>
      </c>
      <c r="X47" s="6">
        <f>SQRT(X23)</f>
        <v>0.7509993342207435</v>
      </c>
      <c r="Y47" s="6">
        <f>SQRT(Y23)</f>
        <v>0.68992753242641358</v>
      </c>
      <c r="Z47" s="6">
        <v>8.5310000000000006</v>
      </c>
      <c r="AA47" s="13">
        <v>12.831</v>
      </c>
      <c r="AC47" s="8" t="s">
        <v>6</v>
      </c>
      <c r="AD47" t="s">
        <v>25</v>
      </c>
    </row>
    <row r="48" spans="2:30" ht="15.75" thickBot="1" x14ac:dyDescent="0.3">
      <c r="B48" s="17"/>
      <c r="C48" s="11" t="s">
        <v>15</v>
      </c>
      <c r="D48" s="7">
        <v>0.59699999999999998</v>
      </c>
      <c r="E48" s="7">
        <v>0.43099999999999999</v>
      </c>
      <c r="F48" s="7">
        <f>SQRT(F24)</f>
        <v>1.2149074038789953</v>
      </c>
      <c r="G48" s="7">
        <f>SQRT(G24)</f>
        <v>1.3953494186045301</v>
      </c>
      <c r="H48" s="7">
        <v>16</v>
      </c>
      <c r="I48" s="7">
        <v>16.8</v>
      </c>
      <c r="J48" s="7">
        <v>0.56699999999999995</v>
      </c>
      <c r="K48" s="7">
        <v>0.373</v>
      </c>
      <c r="L48" s="7">
        <f>SQRT(L24)</f>
        <v>1.2837445228704969</v>
      </c>
      <c r="M48" s="7">
        <f>SQRT(M24)</f>
        <v>1.5293789589241771</v>
      </c>
      <c r="N48" s="7">
        <v>13.4</v>
      </c>
      <c r="O48" s="7">
        <v>17.100000000000001</v>
      </c>
      <c r="P48" s="7">
        <v>0.65800000000000003</v>
      </c>
      <c r="Q48" s="7">
        <v>0.17799999999999999</v>
      </c>
      <c r="R48" s="7">
        <f>SQRT(R24)</f>
        <v>1.1357816691600546</v>
      </c>
      <c r="S48" s="7">
        <f>SQRT(S24)</f>
        <v>1.6795832816505409</v>
      </c>
      <c r="T48" s="7">
        <v>13.8</v>
      </c>
      <c r="U48" s="7">
        <v>18</v>
      </c>
      <c r="V48" s="7">
        <v>0.86799999999999999</v>
      </c>
      <c r="W48" s="7">
        <v>0.214</v>
      </c>
      <c r="X48" s="7">
        <f>SQRT(X24)</f>
        <v>0.71274118724821844</v>
      </c>
      <c r="Y48" s="7">
        <f>SQRT(Y24)</f>
        <v>1.6486357996840904</v>
      </c>
      <c r="Z48" s="7">
        <v>8.6999999999999993</v>
      </c>
      <c r="AA48" s="14">
        <v>18.399999999999999</v>
      </c>
      <c r="AC48" s="9" t="s">
        <v>7</v>
      </c>
      <c r="AD48" t="s">
        <v>26</v>
      </c>
    </row>
  </sheetData>
  <mergeCells count="126">
    <mergeCell ref="B5:C5"/>
    <mergeCell ref="D5:AA5"/>
    <mergeCell ref="B6:B8"/>
    <mergeCell ref="D6:I6"/>
    <mergeCell ref="J6:O6"/>
    <mergeCell ref="P6:U6"/>
    <mergeCell ref="V6:AA6"/>
    <mergeCell ref="C7:C8"/>
    <mergeCell ref="D7:E7"/>
    <mergeCell ref="F7:G7"/>
    <mergeCell ref="H14:I14"/>
    <mergeCell ref="J14:K14"/>
    <mergeCell ref="T7:U7"/>
    <mergeCell ref="V7:W7"/>
    <mergeCell ref="X7:Y7"/>
    <mergeCell ref="Z7:AA7"/>
    <mergeCell ref="B9:B10"/>
    <mergeCell ref="B12:C12"/>
    <mergeCell ref="D12:AA12"/>
    <mergeCell ref="H7:I7"/>
    <mergeCell ref="J7:K7"/>
    <mergeCell ref="L7:M7"/>
    <mergeCell ref="N7:O7"/>
    <mergeCell ref="P7:Q7"/>
    <mergeCell ref="R7:S7"/>
    <mergeCell ref="X14:Y14"/>
    <mergeCell ref="Z14:AA14"/>
    <mergeCell ref="B16:B17"/>
    <mergeCell ref="B19:C19"/>
    <mergeCell ref="D19:AA19"/>
    <mergeCell ref="B20:B22"/>
    <mergeCell ref="D20:I20"/>
    <mergeCell ref="J20:O20"/>
    <mergeCell ref="P20:U20"/>
    <mergeCell ref="V20:AA20"/>
    <mergeCell ref="L14:M14"/>
    <mergeCell ref="N14:O14"/>
    <mergeCell ref="P14:Q14"/>
    <mergeCell ref="R14:S14"/>
    <mergeCell ref="T14:U14"/>
    <mergeCell ref="V14:W14"/>
    <mergeCell ref="B13:B15"/>
    <mergeCell ref="D13:I13"/>
    <mergeCell ref="J13:O13"/>
    <mergeCell ref="P13:U13"/>
    <mergeCell ref="V13:AA13"/>
    <mergeCell ref="C14:C15"/>
    <mergeCell ref="D14:E14"/>
    <mergeCell ref="F14:G14"/>
    <mergeCell ref="Z21:AA21"/>
    <mergeCell ref="N21:O21"/>
    <mergeCell ref="B23:B24"/>
    <mergeCell ref="B29:C29"/>
    <mergeCell ref="D29:AA29"/>
    <mergeCell ref="B30:B32"/>
    <mergeCell ref="D30:I30"/>
    <mergeCell ref="J30:O30"/>
    <mergeCell ref="P30:U30"/>
    <mergeCell ref="V30:AA30"/>
    <mergeCell ref="C31:C32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P21:Q21"/>
    <mergeCell ref="R21:S21"/>
    <mergeCell ref="T21:U21"/>
    <mergeCell ref="V21:W21"/>
    <mergeCell ref="X21:Y21"/>
    <mergeCell ref="C21:C22"/>
    <mergeCell ref="D21:E21"/>
    <mergeCell ref="F21:G21"/>
    <mergeCell ref="H21:I21"/>
    <mergeCell ref="J21:K21"/>
    <mergeCell ref="L21:M21"/>
    <mergeCell ref="F38:G38"/>
    <mergeCell ref="H38:I38"/>
    <mergeCell ref="J38:K38"/>
    <mergeCell ref="L38:M38"/>
    <mergeCell ref="N38:O38"/>
    <mergeCell ref="P38:Q38"/>
    <mergeCell ref="B43:C43"/>
    <mergeCell ref="D43:AA43"/>
    <mergeCell ref="B33:B34"/>
    <mergeCell ref="B36:C36"/>
    <mergeCell ref="D36:AA36"/>
    <mergeCell ref="B37:B39"/>
    <mergeCell ref="D37:I37"/>
    <mergeCell ref="J37:O37"/>
    <mergeCell ref="P37:U37"/>
    <mergeCell ref="V37:AA37"/>
    <mergeCell ref="C38:C39"/>
    <mergeCell ref="D38:E38"/>
    <mergeCell ref="R38:S38"/>
    <mergeCell ref="T38:U38"/>
    <mergeCell ref="V38:W38"/>
    <mergeCell ref="X38:Y38"/>
    <mergeCell ref="Z38:AA38"/>
    <mergeCell ref="V44:AA44"/>
    <mergeCell ref="C45:C46"/>
    <mergeCell ref="D45:E45"/>
    <mergeCell ref="F45:G45"/>
    <mergeCell ref="T45:U45"/>
    <mergeCell ref="V45:W45"/>
    <mergeCell ref="X45:Y45"/>
    <mergeCell ref="Z45:AA45"/>
    <mergeCell ref="B40:B41"/>
    <mergeCell ref="B47:B48"/>
    <mergeCell ref="H45:I45"/>
    <mergeCell ref="J45:K45"/>
    <mergeCell ref="L45:M45"/>
    <mergeCell ref="N45:O45"/>
    <mergeCell ref="P45:Q45"/>
    <mergeCell ref="R45:S45"/>
    <mergeCell ref="B44:B46"/>
    <mergeCell ref="D44:I44"/>
    <mergeCell ref="J44:O44"/>
    <mergeCell ref="P44:U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CLOROFILA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Mercado Andrade</dc:creator>
  <cp:lastModifiedBy>Andres Felipe Mercado Andrade</cp:lastModifiedBy>
  <dcterms:created xsi:type="dcterms:W3CDTF">2024-08-26T03:37:45Z</dcterms:created>
  <dcterms:modified xsi:type="dcterms:W3CDTF">2024-09-06T03:23:21Z</dcterms:modified>
</cp:coreProperties>
</file>