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\Projects\trabalho3\"/>
    </mc:Choice>
  </mc:AlternateContent>
  <bookViews>
    <workbookView xWindow="0" yWindow="0" windowWidth="17970" windowHeight="594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K15" i="1"/>
  <c r="M15" i="1" l="1"/>
  <c r="K16" i="1" s="1"/>
  <c r="M16" i="1" s="1"/>
  <c r="K17" i="1" s="1"/>
  <c r="H13" i="1"/>
  <c r="H15" i="1"/>
  <c r="M7" i="1"/>
  <c r="M17" i="1" l="1"/>
  <c r="K18" i="1" s="1"/>
  <c r="H4" i="1"/>
  <c r="L3" i="1"/>
  <c r="H5" i="1" s="1"/>
  <c r="H6" i="1"/>
  <c r="A19" i="1"/>
  <c r="A20" i="1" s="1"/>
  <c r="A21" i="1" s="1"/>
  <c r="M18" i="1" l="1"/>
  <c r="K19" i="1" s="1"/>
  <c r="A22" i="1"/>
  <c r="A23" i="1" s="1"/>
  <c r="E23" i="1" s="1"/>
  <c r="E21" i="1"/>
  <c r="A4" i="1"/>
  <c r="A5" i="1" s="1"/>
  <c r="A6" i="1" s="1"/>
  <c r="A7" i="1" s="1"/>
  <c r="H7" i="1" l="1"/>
  <c r="H8" i="1" s="1"/>
  <c r="H9" i="1" s="1"/>
  <c r="A16" i="1"/>
  <c r="A8" i="1"/>
  <c r="A9" i="1" s="1"/>
  <c r="A13" i="1" s="1"/>
  <c r="E9" i="1" l="1"/>
</calcChain>
</file>

<file path=xl/sharedStrings.xml><?xml version="1.0" encoding="utf-8"?>
<sst xmlns="http://schemas.openxmlformats.org/spreadsheetml/2006/main" count="37" uniqueCount="31">
  <si>
    <t>Cabeçalho</t>
  </si>
  <si>
    <t>tamanho</t>
  </si>
  <si>
    <t>Posição</t>
  </si>
  <si>
    <t>Descrição</t>
  </si>
  <si>
    <t>Extensao do formato, por padrão é sempre "BI"</t>
  </si>
  <si>
    <t>Tamanho =</t>
  </si>
  <si>
    <t>Tamanho do cluster</t>
  </si>
  <si>
    <t>tamanho do disco</t>
  </si>
  <si>
    <t>inicio da FAT</t>
  </si>
  <si>
    <t>tamanho da FAT</t>
  </si>
  <si>
    <t>inicio dos blocos</t>
  </si>
  <si>
    <t>tamanho dos blocos</t>
  </si>
  <si>
    <t>FAT</t>
  </si>
  <si>
    <t>nome do arquivo</t>
  </si>
  <si>
    <t>primeiro cluster</t>
  </si>
  <si>
    <t>tipo  (pasta ou arquivo)</t>
  </si>
  <si>
    <t>extensao</t>
  </si>
  <si>
    <t>cluster atual</t>
  </si>
  <si>
    <t>cluster pai</t>
  </si>
  <si>
    <t>4* numero de clusters</t>
  </si>
  <si>
    <t>Dados</t>
  </si>
  <si>
    <t>Lista de Diretórios</t>
  </si>
  <si>
    <t>Arquivo</t>
  </si>
  <si>
    <t>1 cluster</t>
  </si>
  <si>
    <t>EX</t>
  </si>
  <si>
    <t>tamanho em bytes =</t>
  </si>
  <si>
    <t xml:space="preserve">tamanho disco = </t>
  </si>
  <si>
    <t>MB</t>
  </si>
  <si>
    <t>k =</t>
  </si>
  <si>
    <t>numero de clusters possiveis</t>
  </si>
  <si>
    <t>Alocado ou livre (0 para livre, -1 para final de arquivo, qualquer outro valor para endereço do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</si>
</sst>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0" borderId="0" xfId="0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E21" sqref="E21"/>
    </sheetView>
  </sheetViews>
  <sheetFormatPr defaultRowHeight="15" x14ac:dyDescent="0.25"/>
  <cols>
    <col min="3" max="3" width="88.42578125" bestFit="1" customWidth="1"/>
    <col min="4" max="4" width="10.5703125" bestFit="1" customWidth="1"/>
    <col min="8" max="8" width="11.140625" bestFit="1" customWidth="1"/>
    <col min="12" max="12" width="11" bestFit="1" customWidth="1"/>
  </cols>
  <sheetData>
    <row r="1" spans="1:14" x14ac:dyDescent="0.25">
      <c r="A1" s="19" t="s">
        <v>0</v>
      </c>
      <c r="B1" s="19"/>
      <c r="C1" s="19"/>
    </row>
    <row r="2" spans="1:14" x14ac:dyDescent="0.25">
      <c r="A2" s="1" t="s">
        <v>2</v>
      </c>
      <c r="B2" s="2" t="s">
        <v>1</v>
      </c>
      <c r="C2" s="3" t="s">
        <v>3</v>
      </c>
      <c r="D2" s="7"/>
      <c r="E2" s="8"/>
      <c r="J2" t="s">
        <v>24</v>
      </c>
      <c r="K2" t="s">
        <v>26</v>
      </c>
      <c r="M2">
        <v>20</v>
      </c>
      <c r="N2" t="s">
        <v>27</v>
      </c>
    </row>
    <row r="3" spans="1:14" x14ac:dyDescent="0.25">
      <c r="A3" s="4">
        <v>0</v>
      </c>
      <c r="B3" s="5">
        <v>2</v>
      </c>
      <c r="C3" s="6" t="s">
        <v>4</v>
      </c>
      <c r="D3" s="7"/>
      <c r="E3" s="8"/>
      <c r="H3">
        <v>2</v>
      </c>
      <c r="J3" t="s">
        <v>25</v>
      </c>
      <c r="L3">
        <f>M2 * 1024 * 1024</f>
        <v>20971520</v>
      </c>
    </row>
    <row r="4" spans="1:14" x14ac:dyDescent="0.25">
      <c r="A4" s="4">
        <f>A3+B3</f>
        <v>2</v>
      </c>
      <c r="B4" s="5">
        <v>4</v>
      </c>
      <c r="C4" s="6" t="s">
        <v>6</v>
      </c>
      <c r="D4" s="7"/>
      <c r="E4" s="8"/>
      <c r="F4">
        <v>4</v>
      </c>
      <c r="G4" t="s">
        <v>28</v>
      </c>
      <c r="H4">
        <f>1024*F4</f>
        <v>4096</v>
      </c>
    </row>
    <row r="5" spans="1:14" x14ac:dyDescent="0.25">
      <c r="A5" s="4">
        <f t="shared" ref="A5:A9" si="0">A4+B4</f>
        <v>6</v>
      </c>
      <c r="B5" s="5">
        <v>4</v>
      </c>
      <c r="C5" s="6" t="s">
        <v>7</v>
      </c>
      <c r="D5" s="7"/>
      <c r="E5" s="8"/>
      <c r="H5">
        <f>L3</f>
        <v>20971520</v>
      </c>
    </row>
    <row r="6" spans="1:14" x14ac:dyDescent="0.25">
      <c r="A6" s="4">
        <f t="shared" si="0"/>
        <v>10</v>
      </c>
      <c r="B6" s="5">
        <v>4</v>
      </c>
      <c r="C6" s="6" t="s">
        <v>8</v>
      </c>
      <c r="D6" s="7"/>
      <c r="E6" s="8"/>
      <c r="H6">
        <f>E9</f>
        <v>26</v>
      </c>
    </row>
    <row r="7" spans="1:14" x14ac:dyDescent="0.25">
      <c r="A7" s="4">
        <f t="shared" si="0"/>
        <v>14</v>
      </c>
      <c r="B7" s="5">
        <v>4</v>
      </c>
      <c r="C7" s="6" t="s">
        <v>9</v>
      </c>
      <c r="D7" s="7"/>
      <c r="E7" s="8"/>
      <c r="H7">
        <f>H13</f>
        <v>20476</v>
      </c>
      <c r="J7" t="s">
        <v>29</v>
      </c>
      <c r="M7">
        <f>ROUNDDOWN((L3-E9)/H4,0)</f>
        <v>5119</v>
      </c>
    </row>
    <row r="8" spans="1:14" x14ac:dyDescent="0.25">
      <c r="A8" s="4">
        <f t="shared" si="0"/>
        <v>18</v>
      </c>
      <c r="B8" s="5">
        <v>4</v>
      </c>
      <c r="C8" s="6" t="s">
        <v>10</v>
      </c>
      <c r="D8" s="7"/>
      <c r="E8" s="8"/>
      <c r="H8">
        <f>H7+E9</f>
        <v>20502</v>
      </c>
    </row>
    <row r="9" spans="1:14" x14ac:dyDescent="0.25">
      <c r="A9" s="4">
        <f t="shared" si="0"/>
        <v>22</v>
      </c>
      <c r="B9" s="5">
        <v>4</v>
      </c>
      <c r="C9" s="6" t="s">
        <v>11</v>
      </c>
      <c r="D9" s="7" t="s">
        <v>5</v>
      </c>
      <c r="E9" s="8">
        <f>A9+B9</f>
        <v>26</v>
      </c>
      <c r="H9">
        <f>H5-H8</f>
        <v>20951018</v>
      </c>
    </row>
    <row r="10" spans="1:14" x14ac:dyDescent="0.25">
      <c r="H10" s="18"/>
    </row>
    <row r="11" spans="1:14" x14ac:dyDescent="0.25">
      <c r="A11" s="19" t="s">
        <v>12</v>
      </c>
      <c r="B11" s="19"/>
      <c r="C11" s="19"/>
      <c r="I11" s="18"/>
    </row>
    <row r="12" spans="1:14" x14ac:dyDescent="0.25">
      <c r="A12" s="12" t="s">
        <v>2</v>
      </c>
      <c r="B12" s="11" t="s">
        <v>1</v>
      </c>
      <c r="C12" s="3" t="s">
        <v>3</v>
      </c>
    </row>
    <row r="13" spans="1:14" x14ac:dyDescent="0.25">
      <c r="A13" s="14">
        <f>A9+B9</f>
        <v>26</v>
      </c>
      <c r="B13" s="13">
        <v>4</v>
      </c>
      <c r="C13" s="6" t="s">
        <v>30</v>
      </c>
      <c r="D13" t="s">
        <v>5</v>
      </c>
      <c r="E13" t="s">
        <v>19</v>
      </c>
      <c r="H13">
        <f>M7*4</f>
        <v>20476</v>
      </c>
    </row>
    <row r="14" spans="1:14" x14ac:dyDescent="0.25">
      <c r="K14">
        <v>4088</v>
      </c>
      <c r="L14" s="22">
        <v>2</v>
      </c>
      <c r="M14">
        <f>K14/L14</f>
        <v>2044</v>
      </c>
    </row>
    <row r="15" spans="1:14" x14ac:dyDescent="0.25">
      <c r="A15" s="19" t="s">
        <v>20</v>
      </c>
      <c r="B15" s="19"/>
      <c r="C15" s="19"/>
      <c r="H15">
        <f>L3-E9-H13</f>
        <v>20951018</v>
      </c>
      <c r="K15">
        <f>M14</f>
        <v>2044</v>
      </c>
      <c r="L15" s="22">
        <v>2</v>
      </c>
      <c r="M15">
        <f t="shared" ref="M15:M19" si="1">K15/L15</f>
        <v>1022</v>
      </c>
    </row>
    <row r="16" spans="1:14" x14ac:dyDescent="0.25">
      <c r="A16" s="10">
        <f>A13+H13</f>
        <v>20502</v>
      </c>
      <c r="B16" s="9"/>
      <c r="C16" s="3"/>
      <c r="K16">
        <f t="shared" ref="K16:K19" si="2">M15</f>
        <v>1022</v>
      </c>
      <c r="L16">
        <v>2</v>
      </c>
      <c r="M16">
        <f t="shared" si="1"/>
        <v>511</v>
      </c>
    </row>
    <row r="17" spans="1:13" x14ac:dyDescent="0.25">
      <c r="A17" s="20" t="s">
        <v>21</v>
      </c>
      <c r="B17" s="21"/>
      <c r="C17" s="6"/>
      <c r="K17">
        <f t="shared" si="2"/>
        <v>511</v>
      </c>
      <c r="L17">
        <v>7</v>
      </c>
      <c r="M17">
        <f t="shared" si="1"/>
        <v>73</v>
      </c>
    </row>
    <row r="18" spans="1:13" x14ac:dyDescent="0.25">
      <c r="A18" s="17"/>
      <c r="B18" s="16">
        <v>20</v>
      </c>
      <c r="C18" s="6" t="s">
        <v>13</v>
      </c>
      <c r="K18">
        <f t="shared" si="2"/>
        <v>73</v>
      </c>
      <c r="L18">
        <v>73</v>
      </c>
      <c r="M18">
        <f t="shared" si="1"/>
        <v>1</v>
      </c>
    </row>
    <row r="19" spans="1:13" x14ac:dyDescent="0.25">
      <c r="A19" s="17">
        <f>A18+B18</f>
        <v>20</v>
      </c>
      <c r="B19" s="16">
        <v>3</v>
      </c>
      <c r="C19" s="6" t="s">
        <v>16</v>
      </c>
      <c r="K19">
        <f t="shared" si="2"/>
        <v>1</v>
      </c>
    </row>
    <row r="20" spans="1:13" x14ac:dyDescent="0.25">
      <c r="A20" s="17">
        <f t="shared" ref="A20:A23" si="3">A19+B19</f>
        <v>23</v>
      </c>
      <c r="B20" s="16">
        <v>4</v>
      </c>
      <c r="C20" s="6" t="s">
        <v>14</v>
      </c>
    </row>
    <row r="21" spans="1:13" x14ac:dyDescent="0.25">
      <c r="A21" s="17">
        <f t="shared" si="3"/>
        <v>27</v>
      </c>
      <c r="B21" s="16">
        <v>1</v>
      </c>
      <c r="C21" s="6" t="s">
        <v>15</v>
      </c>
      <c r="D21" s="15" t="s">
        <v>5</v>
      </c>
      <c r="E21" s="8">
        <f>A21+B21</f>
        <v>28</v>
      </c>
    </row>
    <row r="22" spans="1:13" x14ac:dyDescent="0.25">
      <c r="A22" s="17">
        <f t="shared" si="3"/>
        <v>28</v>
      </c>
      <c r="B22" s="16">
        <v>4</v>
      </c>
      <c r="C22" s="6" t="s">
        <v>17</v>
      </c>
      <c r="K22">
        <v>20</v>
      </c>
      <c r="L22">
        <v>3</v>
      </c>
      <c r="M22">
        <v>5</v>
      </c>
    </row>
    <row r="23" spans="1:13" x14ac:dyDescent="0.25">
      <c r="A23" s="17">
        <f t="shared" si="3"/>
        <v>32</v>
      </c>
      <c r="B23" s="16">
        <v>4</v>
      </c>
      <c r="C23" s="6" t="s">
        <v>18</v>
      </c>
      <c r="D23" s="15" t="s">
        <v>5</v>
      </c>
      <c r="E23" s="8">
        <f>A23+B23</f>
        <v>36</v>
      </c>
    </row>
    <row r="25" spans="1:13" x14ac:dyDescent="0.25">
      <c r="A25" s="20" t="s">
        <v>22</v>
      </c>
      <c r="B25" s="21"/>
      <c r="C25" s="6"/>
    </row>
    <row r="26" spans="1:13" x14ac:dyDescent="0.25">
      <c r="A26" s="17"/>
      <c r="B26" s="16" t="s">
        <v>23</v>
      </c>
      <c r="C26" s="6"/>
    </row>
  </sheetData>
  <mergeCells count="5">
    <mergeCell ref="A15:C15"/>
    <mergeCell ref="A25:B25"/>
    <mergeCell ref="A17:B17"/>
    <mergeCell ref="A1:C1"/>
    <mergeCell ref="A11:C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Mauriverti da Silva Junior</dc:creator>
  <cp:lastModifiedBy>Mauriverti da Silva Junior</cp:lastModifiedBy>
  <dcterms:created xsi:type="dcterms:W3CDTF">2016-11-24T23:50:53Z</dcterms:created>
  <dcterms:modified xsi:type="dcterms:W3CDTF">2016-11-29T04:50:50Z</dcterms:modified>
</cp:coreProperties>
</file>