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miglia Manneschi\Desktop\Ambra pharma\excel ambra pharma\"/>
    </mc:Choice>
  </mc:AlternateContent>
  <bookViews>
    <workbookView xWindow="0" yWindow="0" windowWidth="28800" windowHeight="124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S17" i="1"/>
  <c r="U33" i="1"/>
  <c r="G33" i="1"/>
  <c r="H33" i="1"/>
  <c r="I33" i="1"/>
  <c r="J33" i="1"/>
  <c r="K33" i="1"/>
  <c r="L33" i="1"/>
  <c r="M33" i="1"/>
  <c r="N33" i="1"/>
  <c r="O33" i="1"/>
  <c r="P33" i="1"/>
  <c r="Q33" i="1"/>
  <c r="F33" i="1"/>
  <c r="K17" i="1"/>
  <c r="G17" i="1"/>
  <c r="H17" i="1"/>
  <c r="I17" i="1"/>
  <c r="J17" i="1"/>
  <c r="L17" i="1"/>
  <c r="M17" i="1"/>
  <c r="N17" i="1"/>
  <c r="O17" i="1"/>
  <c r="P17" i="1"/>
  <c r="Q17" i="1"/>
  <c r="F17" i="1"/>
  <c r="F24" i="1"/>
  <c r="G24" i="1" l="1"/>
  <c r="H24" i="1"/>
  <c r="I24" i="1"/>
  <c r="J24" i="1"/>
  <c r="K24" i="1"/>
  <c r="L24" i="1"/>
  <c r="M24" i="1"/>
  <c r="N24" i="1"/>
  <c r="O24" i="1"/>
  <c r="P24" i="1"/>
  <c r="Q24" i="1"/>
  <c r="S24" i="1" l="1"/>
  <c r="P36" i="1"/>
  <c r="N36" i="1"/>
  <c r="L36" i="1"/>
  <c r="J36" i="1"/>
  <c r="H36" i="1"/>
  <c r="Q36" i="1"/>
  <c r="O36" i="1"/>
  <c r="M36" i="1"/>
  <c r="K36" i="1"/>
  <c r="I36" i="1"/>
  <c r="G36" i="1"/>
  <c r="U24" i="1"/>
  <c r="U36" i="1" l="1"/>
</calcChain>
</file>

<file path=xl/sharedStrings.xml><?xml version="1.0" encoding="utf-8"?>
<sst xmlns="http://schemas.openxmlformats.org/spreadsheetml/2006/main" count="61" uniqueCount="54">
  <si>
    <t>adv test</t>
  </si>
  <si>
    <t xml:space="preserve"> </t>
  </si>
  <si>
    <t xml:space="preserve"> costi consulenza</t>
  </si>
  <si>
    <t>commercialista</t>
  </si>
  <si>
    <t>avvocato</t>
  </si>
  <si>
    <t>packaging</t>
  </si>
  <si>
    <t xml:space="preserve">fee sull'uso della piattaforma 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</si>
  <si>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</si>
  <si>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</si>
  <si>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</si>
  <si>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</si>
  <si>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</si>
  <si>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</si>
  <si>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</si>
  <si>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</si>
  <si>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</si>
  <si>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</si>
  <si>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</si>
  <si>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</si>
  <si>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COSTI FISSI</t>
  </si>
  <si>
    <t>COSTI VARIABILI</t>
  </si>
  <si>
    <t xml:space="preserve">RICAVI  </t>
  </si>
  <si>
    <t>TOTALE</t>
  </si>
  <si>
    <t>20 € al giorno per 1 mese</t>
  </si>
  <si>
    <t>commerciale</t>
  </si>
  <si>
    <t>10 €  al gg</t>
  </si>
  <si>
    <t>adv acquisizione utenti</t>
  </si>
  <si>
    <t>pacchi, sigilli, buste</t>
  </si>
  <si>
    <t>GUADAGNI</t>
  </si>
  <si>
    <t>SOMMA</t>
  </si>
  <si>
    <t>costruzione data base organizzativi</t>
  </si>
  <si>
    <t>server</t>
  </si>
  <si>
    <t>Sito web</t>
  </si>
  <si>
    <t>costruzione piattaforma visiva</t>
  </si>
  <si>
    <t>costruzione applicazione per smartphone</t>
  </si>
  <si>
    <t>Spazio web riservato in USA</t>
  </si>
  <si>
    <t>5€ al mese per ogni farmacia</t>
  </si>
  <si>
    <t>3 spazi pubblicitari</t>
  </si>
  <si>
    <t>500€ al mese per ogni spazio</t>
  </si>
  <si>
    <t>3% sul fatturato online</t>
  </si>
  <si>
    <t>soldi consegna</t>
  </si>
  <si>
    <t>3 corrieri a chiamata</t>
  </si>
  <si>
    <t>per 30 farmacie</t>
  </si>
  <si>
    <t>3% di 90.000 sarebbe 2.700 euro al mese</t>
  </si>
  <si>
    <t>300 euro al gg x 20 gg lavorativi = 6.000 euro al mese</t>
  </si>
  <si>
    <t>per 4 ore al gg lun-ven</t>
  </si>
  <si>
    <t>costi</t>
  </si>
  <si>
    <t>ricavi</t>
  </si>
  <si>
    <t>nr farmacie aderenti 30*</t>
  </si>
  <si>
    <t>*10 pacchi al gg per 1 farmacia spendendo 15 euro di media=  150 euro al gg</t>
  </si>
  <si>
    <t>considero 10 consegne al gg  per 30 farmacie, spesa media di 15 euro**</t>
  </si>
  <si>
    <t>1€ a spedizione dall' utente se spende &lt;30€ di spesa***</t>
  </si>
  <si>
    <t>**150 euro al gg x 20 gg lavorativi x 30 farmacie = 90.000 euro al mese</t>
  </si>
  <si>
    <t>***10 consegne al gg per 30 farmacie = 300 consegne al 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</si>
</sst>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(* #,##0_);_(* \(#,##0\);_(* &quot;-&quot;??_);_(@_)"/>
    <numFmt numFmtId="165" formatCode="#,##0\ [$€-47E]"/>
    <numFmt numFmtId="166" formatCode="#,##0\ [$€-1];[Red]\-#,##0\ [$€-1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164" fontId="4" fillId="0" borderId="0" xfId="1" applyNumberFormat="1" applyFont="1"/>
    <xf numFmtId="165" fontId="3" fillId="0" borderId="0" xfId="0" applyNumberFormat="1" applyFont="1"/>
    <xf numFmtId="166" fontId="0" fillId="0" borderId="0" xfId="0" applyNumberFormat="1"/>
    <xf numFmtId="165" fontId="3" fillId="3" borderId="1" xfId="0" applyNumberFormat="1" applyFont="1" applyFill="1" applyBorder="1"/>
    <xf numFmtId="0" fontId="3" fillId="0" borderId="1" xfId="0" applyFont="1" applyBorder="1"/>
    <xf numFmtId="0" fontId="0" fillId="0" borderId="1" xfId="0" applyBorder="1"/>
    <xf numFmtId="165" fontId="3" fillId="0" borderId="1" xfId="0" applyNumberFormat="1" applyFont="1" applyBorder="1"/>
    <xf numFmtId="0" fontId="4" fillId="4" borderId="1" xfId="0" applyFont="1" applyFill="1" applyBorder="1"/>
    <xf numFmtId="165" fontId="3" fillId="4" borderId="1" xfId="0" applyNumberFormat="1" applyFont="1" applyFill="1" applyBorder="1"/>
    <xf numFmtId="0" fontId="4" fillId="5" borderId="1" xfId="0" applyFont="1" applyFill="1" applyBorder="1"/>
    <xf numFmtId="44" fontId="3" fillId="5" borderId="1" xfId="2" applyFont="1" applyFill="1" applyBorder="1"/>
    <xf numFmtId="165" fontId="3" fillId="5" borderId="1" xfId="0" applyNumberFormat="1" applyFont="1" applyFill="1" applyBorder="1"/>
    <xf numFmtId="165" fontId="4" fillId="0" borderId="1" xfId="0" applyNumberFormat="1" applyFont="1" applyBorder="1"/>
    <xf numFmtId="17" fontId="2" fillId="2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/>
    <xf numFmtId="0" fontId="0" fillId="6" borderId="1" xfId="0" applyFill="1" applyBorder="1"/>
    <xf numFmtId="165" fontId="3" fillId="6" borderId="1" xfId="0" applyNumberFormat="1" applyFont="1" applyFill="1" applyBorder="1"/>
    <xf numFmtId="0" fontId="3" fillId="6" borderId="1" xfId="0" applyFont="1" applyFill="1" applyBorder="1"/>
    <xf numFmtId="0" fontId="0" fillId="0" borderId="3" xfId="0" applyBorder="1"/>
    <xf numFmtId="0" fontId="0" fillId="0" borderId="0" xfId="0" applyBorder="1"/>
    <xf numFmtId="165" fontId="3" fillId="0" borderId="0" xfId="0" applyNumberFormat="1" applyFont="1" applyBorder="1"/>
    <xf numFmtId="0" fontId="3" fillId="0" borderId="1" xfId="0" applyFont="1" applyFill="1" applyBorder="1"/>
    <xf numFmtId="165" fontId="0" fillId="0" borderId="1" xfId="0" applyNumberFormat="1" applyBorder="1"/>
    <xf numFmtId="166" fontId="0" fillId="4" borderId="1" xfId="0" applyNumberFormat="1" applyFill="1" applyBorder="1"/>
    <xf numFmtId="166" fontId="3" fillId="5" borderId="1" xfId="0" applyNumberFormat="1" applyFont="1" applyFill="1" applyBorder="1"/>
    <xf numFmtId="0" fontId="0" fillId="6" borderId="0" xfId="0" applyFill="1" applyBorder="1"/>
    <xf numFmtId="165" fontId="3" fillId="6" borderId="0" xfId="0" applyNumberFormat="1" applyFont="1" applyFill="1" applyBorder="1"/>
    <xf numFmtId="0" fontId="0" fillId="0" borderId="4" xfId="0" applyBorder="1"/>
    <xf numFmtId="0" fontId="0" fillId="0" borderId="6" xfId="0" applyBorder="1"/>
    <xf numFmtId="165" fontId="3" fillId="0" borderId="6" xfId="0" applyNumberFormat="1" applyFont="1" applyBorder="1"/>
    <xf numFmtId="0" fontId="0" fillId="0" borderId="7" xfId="0" applyBorder="1"/>
    <xf numFmtId="17" fontId="2" fillId="2" borderId="5" xfId="0" applyNumberFormat="1" applyFont="1" applyFill="1" applyBorder="1" applyAlignment="1">
      <alignment horizontal="center"/>
    </xf>
    <xf numFmtId="0" fontId="0" fillId="0" borderId="2" xfId="0" applyBorder="1"/>
    <xf numFmtId="165" fontId="3" fillId="0" borderId="2" xfId="0" applyNumberFormat="1" applyFont="1" applyBorder="1"/>
    <xf numFmtId="0" fontId="3" fillId="0" borderId="0" xfId="0" applyFont="1" applyFill="1" applyBorder="1"/>
    <xf numFmtId="0" fontId="5" fillId="2" borderId="1" xfId="0" applyFont="1" applyFill="1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3" fillId="0" borderId="8" xfId="0" applyFont="1" applyBorder="1"/>
    <xf numFmtId="165" fontId="4" fillId="0" borderId="5" xfId="0" applyNumberFormat="1" applyFont="1" applyBorder="1"/>
    <xf numFmtId="0" fontId="3" fillId="0" borderId="4" xfId="0" applyFont="1" applyBorder="1"/>
    <xf numFmtId="0" fontId="3" fillId="0" borderId="3" xfId="0" applyFont="1" applyBorder="1"/>
    <xf numFmtId="3" fontId="0" fillId="0" borderId="0" xfId="0" applyNumberFormat="1"/>
  </cellXfs>
  <cellStyles count="3">
    <cellStyle name="Migliaia" xfId="1" builtinId="3"/>
    <cellStyle name="Normale" xfId="0" builtinId="0"/>
    <cellStyle name="Valut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Previsioni dei prossimi 3 anni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Foglio1!$J$56</c:f>
              <c:strCache>
                <c:ptCount val="1"/>
                <c:pt idx="0">
                  <c:v>costi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Foglio1!$J$57:$J$59</c:f>
              <c:numCache>
                <c:formatCode>#,##0</c:formatCode>
                <c:ptCount val="3"/>
                <c:pt idx="0">
                  <c:v>80000</c:v>
                </c:pt>
                <c:pt idx="1">
                  <c:v>100000</c:v>
                </c:pt>
                <c:pt idx="2">
                  <c:v>150000</c:v>
                </c:pt>
              </c:numCache>
            </c:numRef>
          </c:val>
        </c:ser>
        <c:ser>
          <c:idx val="1"/>
          <c:order val="1"/>
          <c:tx>
            <c:strRef>
              <c:f>Foglio1!$K$56</c:f>
              <c:strCache>
                <c:ptCount val="1"/>
                <c:pt idx="0">
                  <c:v>ricavi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Foglio1!$K$57:$K$59</c:f>
              <c:numCache>
                <c:formatCode>#,##0</c:formatCode>
                <c:ptCount val="3"/>
                <c:pt idx="0">
                  <c:v>120000</c:v>
                </c:pt>
                <c:pt idx="1">
                  <c:v>200000</c:v>
                </c:pt>
                <c:pt idx="2">
                  <c:v>500000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1171520"/>
        <c:axId val="1873927504"/>
      </c:barChart>
      <c:catAx>
        <c:axId val="171117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3927504"/>
        <c:crosses val="autoZero"/>
        <c:auto val="1"/>
        <c:lblAlgn val="ctr"/>
        <c:lblOffset val="100"/>
        <c:noMultiLvlLbl val="0"/>
      </c:catAx>
      <c:valAx>
        <c:axId val="18739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11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333376</xdr:colOff>
      <xdr:row>46</xdr:row>
      <xdr:rowOff>123825</xdr:rowOff>
    </xdr:from>
    <xdr:to>
      <xdr:col>8</xdr:col>
      <xdr:colOff>209550</xdr:colOff>
      <xdr:row>67</xdr:row>
      <xdr:rowOff>19050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96"/>
  <sheetViews>
    <sheetView tabSelected="1" topLeftCell="B1" workbookViewId="0">
      <selection activeCell="I44" sqref="I44"/>
    </sheetView>
  </sheetViews>
  <sheetFormatPr defaultRowHeight="15" x14ac:dyDescent="0.25"/>
  <cols>
    <col min="3" max="3" width="20.42578125" customWidth="1"/>
    <col min="4" max="4" width="28.140625" customWidth="1"/>
    <col min="5" max="5" width="20.85546875" customWidth="1"/>
    <col min="10" max="10" width="9.140625" customWidth="1"/>
  </cols>
  <sheetData>
    <row r="3" spans="3:19" x14ac:dyDescent="0.25">
      <c r="F3" s="15" t="s">
        <v>7</v>
      </c>
      <c r="G3" s="15" t="s">
        <v>8</v>
      </c>
      <c r="H3" s="15" t="s">
        <v>9</v>
      </c>
      <c r="I3" s="15" t="s">
        <v>10</v>
      </c>
      <c r="J3" s="33" t="s">
        <v>11</v>
      </c>
      <c r="K3" s="15" t="s">
        <v>12</v>
      </c>
      <c r="L3" s="15" t="s">
        <v>13</v>
      </c>
      <c r="M3" s="15" t="s">
        <v>14</v>
      </c>
      <c r="N3" s="15" t="s">
        <v>15</v>
      </c>
      <c r="O3" s="15" t="s">
        <v>16</v>
      </c>
      <c r="P3" s="15" t="s">
        <v>17</v>
      </c>
      <c r="Q3" s="15" t="s">
        <v>18</v>
      </c>
    </row>
    <row r="4" spans="3:19" x14ac:dyDescent="0.25">
      <c r="C4" s="1"/>
      <c r="D4" s="2"/>
      <c r="F4" s="34"/>
      <c r="G4" s="34"/>
      <c r="H4" s="34"/>
      <c r="I4" s="34"/>
      <c r="J4" s="29"/>
      <c r="K4" s="29"/>
      <c r="L4" s="29"/>
      <c r="M4" s="29"/>
      <c r="N4" s="29"/>
      <c r="O4" s="29"/>
      <c r="P4" s="29"/>
      <c r="Q4" s="30"/>
    </row>
    <row r="5" spans="3:19" x14ac:dyDescent="0.25">
      <c r="E5" s="3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1"/>
    </row>
    <row r="6" spans="3:19" x14ac:dyDescent="0.25">
      <c r="C6" s="16" t="s">
        <v>19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32"/>
    </row>
    <row r="7" spans="3:19" x14ac:dyDescent="0.25">
      <c r="C7" s="6" t="s">
        <v>32</v>
      </c>
      <c r="D7" s="6" t="s">
        <v>30</v>
      </c>
      <c r="E7" s="8"/>
      <c r="F7" s="5">
        <v>10000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</row>
    <row r="8" spans="3:19" x14ac:dyDescent="0.25">
      <c r="C8" s="6"/>
      <c r="D8" s="6" t="s">
        <v>31</v>
      </c>
      <c r="E8" s="8"/>
      <c r="F8" s="5">
        <v>10000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</row>
    <row r="9" spans="3:19" x14ac:dyDescent="0.25">
      <c r="C9" s="6"/>
      <c r="D9" s="6" t="s">
        <v>33</v>
      </c>
      <c r="E9" s="8"/>
      <c r="F9" s="5">
        <v>10000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</row>
    <row r="10" spans="3:19" x14ac:dyDescent="0.25">
      <c r="C10" s="6"/>
      <c r="D10" s="6" t="s">
        <v>34</v>
      </c>
      <c r="E10" s="8"/>
      <c r="F10" s="5">
        <v>10000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</row>
    <row r="11" spans="3:19" x14ac:dyDescent="0.25">
      <c r="C11" s="6" t="s">
        <v>35</v>
      </c>
      <c r="D11" s="6"/>
      <c r="E11" s="8"/>
      <c r="F11" s="5">
        <v>30</v>
      </c>
      <c r="G11" s="5">
        <v>30</v>
      </c>
      <c r="H11" s="5">
        <v>30</v>
      </c>
      <c r="I11" s="5">
        <v>30</v>
      </c>
      <c r="J11" s="5">
        <v>30</v>
      </c>
      <c r="K11" s="5">
        <v>30</v>
      </c>
      <c r="L11" s="5">
        <v>30</v>
      </c>
      <c r="M11" s="5">
        <v>30</v>
      </c>
      <c r="N11" s="5">
        <v>30</v>
      </c>
      <c r="O11" s="5">
        <v>30</v>
      </c>
      <c r="P11" s="5">
        <v>30</v>
      </c>
      <c r="Q11" s="5">
        <v>30</v>
      </c>
    </row>
    <row r="12" spans="3:19" x14ac:dyDescent="0.25">
      <c r="C12" s="6" t="s">
        <v>0</v>
      </c>
      <c r="D12" s="7"/>
      <c r="E12" s="8" t="s">
        <v>23</v>
      </c>
      <c r="F12" s="5">
        <v>620</v>
      </c>
      <c r="G12" s="5">
        <v>560</v>
      </c>
      <c r="H12" s="5">
        <v>620</v>
      </c>
      <c r="I12" s="5">
        <v>600</v>
      </c>
      <c r="J12" s="5">
        <v>620</v>
      </c>
      <c r="K12" s="5">
        <v>600</v>
      </c>
      <c r="L12" s="5">
        <v>620</v>
      </c>
      <c r="M12" s="5">
        <v>620</v>
      </c>
      <c r="N12" s="5">
        <v>600</v>
      </c>
      <c r="O12" s="5">
        <v>620</v>
      </c>
      <c r="P12" s="5">
        <v>600</v>
      </c>
      <c r="Q12" s="5">
        <v>620</v>
      </c>
    </row>
    <row r="13" spans="3:19" x14ac:dyDescent="0.25">
      <c r="C13" s="6" t="s">
        <v>24</v>
      </c>
      <c r="D13" s="7"/>
      <c r="E13" s="7"/>
      <c r="F13" s="5">
        <v>800</v>
      </c>
      <c r="G13" s="5">
        <v>800</v>
      </c>
      <c r="H13" s="5">
        <v>800</v>
      </c>
      <c r="I13" s="5">
        <v>800</v>
      </c>
      <c r="J13" s="5">
        <v>800</v>
      </c>
      <c r="K13" s="5">
        <v>800</v>
      </c>
      <c r="L13" s="5">
        <v>800</v>
      </c>
      <c r="M13" s="5">
        <v>800</v>
      </c>
      <c r="N13" s="5">
        <v>800</v>
      </c>
      <c r="O13" s="5">
        <v>800</v>
      </c>
      <c r="P13" s="5">
        <v>800</v>
      </c>
      <c r="Q13" s="5">
        <v>800</v>
      </c>
    </row>
    <row r="14" spans="3:19" x14ac:dyDescent="0.25">
      <c r="C14" s="6" t="s">
        <v>2</v>
      </c>
      <c r="D14" s="6" t="s">
        <v>3</v>
      </c>
      <c r="E14" s="8"/>
      <c r="F14" s="5">
        <v>100</v>
      </c>
      <c r="G14" s="5">
        <v>100</v>
      </c>
      <c r="H14" s="5">
        <v>100</v>
      </c>
      <c r="I14" s="5">
        <v>100</v>
      </c>
      <c r="J14" s="5">
        <v>100</v>
      </c>
      <c r="K14" s="5">
        <v>100</v>
      </c>
      <c r="L14" s="5">
        <v>100</v>
      </c>
      <c r="M14" s="5">
        <v>100</v>
      </c>
      <c r="N14" s="5">
        <v>100</v>
      </c>
      <c r="O14" s="5">
        <v>100</v>
      </c>
      <c r="P14" s="5">
        <v>100</v>
      </c>
      <c r="Q14" s="5">
        <v>100</v>
      </c>
    </row>
    <row r="15" spans="3:19" x14ac:dyDescent="0.25">
      <c r="C15" s="7"/>
      <c r="D15" s="6" t="s">
        <v>4</v>
      </c>
      <c r="E15" s="8"/>
      <c r="F15" s="5">
        <v>50</v>
      </c>
      <c r="G15" s="5">
        <v>50</v>
      </c>
      <c r="H15" s="5">
        <v>50</v>
      </c>
      <c r="I15" s="5">
        <v>50</v>
      </c>
      <c r="J15" s="5">
        <v>50</v>
      </c>
      <c r="K15" s="5">
        <v>50</v>
      </c>
      <c r="L15" s="5">
        <v>50</v>
      </c>
      <c r="M15" s="5">
        <v>50</v>
      </c>
      <c r="N15" s="5">
        <v>50</v>
      </c>
      <c r="O15" s="5">
        <v>50</v>
      </c>
      <c r="P15" s="5">
        <v>50</v>
      </c>
      <c r="Q15" s="5">
        <v>50</v>
      </c>
    </row>
    <row r="16" spans="3:19" x14ac:dyDescent="0.25">
      <c r="C16" s="7"/>
      <c r="D16" s="6"/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S16" s="7" t="s">
        <v>29</v>
      </c>
    </row>
    <row r="17" spans="3:21" x14ac:dyDescent="0.25">
      <c r="C17" s="23" t="s">
        <v>22</v>
      </c>
      <c r="D17" s="7"/>
      <c r="E17" s="7"/>
      <c r="F17" s="24">
        <f>SUM(F7:F15)</f>
        <v>41600</v>
      </c>
      <c r="G17" s="24">
        <f t="shared" ref="G17:Q17" si="0">SUM(G7:G15)</f>
        <v>1540</v>
      </c>
      <c r="H17" s="24">
        <f t="shared" si="0"/>
        <v>1600</v>
      </c>
      <c r="I17" s="24">
        <f t="shared" si="0"/>
        <v>1580</v>
      </c>
      <c r="J17" s="24">
        <f t="shared" si="0"/>
        <v>1600</v>
      </c>
      <c r="K17" s="24">
        <f>SUM(K7:K15)</f>
        <v>1580</v>
      </c>
      <c r="L17" s="24">
        <f t="shared" si="0"/>
        <v>1600</v>
      </c>
      <c r="M17" s="24">
        <f t="shared" si="0"/>
        <v>1600</v>
      </c>
      <c r="N17" s="24">
        <f t="shared" si="0"/>
        <v>1580</v>
      </c>
      <c r="O17" s="24">
        <f t="shared" si="0"/>
        <v>1600</v>
      </c>
      <c r="P17" s="24">
        <f t="shared" si="0"/>
        <v>1580</v>
      </c>
      <c r="Q17" s="24">
        <f t="shared" si="0"/>
        <v>1600</v>
      </c>
      <c r="S17" s="24">
        <f>SUM(F17:Q17)</f>
        <v>59060</v>
      </c>
    </row>
    <row r="18" spans="3:21" x14ac:dyDescent="0.25"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3:21" x14ac:dyDescent="0.25">
      <c r="C19" s="9" t="s">
        <v>20</v>
      </c>
      <c r="D19" s="27"/>
      <c r="E19" s="28" t="s">
        <v>1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3:21" x14ac:dyDescent="0.25">
      <c r="C20" s="19" t="s">
        <v>26</v>
      </c>
      <c r="D20" s="17"/>
      <c r="E20" s="19" t="s">
        <v>25</v>
      </c>
      <c r="F20" s="10">
        <v>310</v>
      </c>
      <c r="G20" s="10">
        <v>280</v>
      </c>
      <c r="H20" s="10">
        <v>310</v>
      </c>
      <c r="I20" s="10">
        <v>300</v>
      </c>
      <c r="J20" s="10">
        <v>310</v>
      </c>
      <c r="K20" s="10">
        <v>300</v>
      </c>
      <c r="L20" s="10">
        <v>310</v>
      </c>
      <c r="M20" s="10">
        <v>310</v>
      </c>
      <c r="N20" s="10">
        <v>300</v>
      </c>
      <c r="O20" s="10">
        <v>310</v>
      </c>
      <c r="P20" s="10">
        <v>300</v>
      </c>
      <c r="Q20" s="10">
        <v>310</v>
      </c>
    </row>
    <row r="21" spans="3:21" x14ac:dyDescent="0.25">
      <c r="C21" s="19" t="s">
        <v>41</v>
      </c>
      <c r="D21" s="19" t="s">
        <v>42</v>
      </c>
      <c r="E21" s="18" t="s">
        <v>45</v>
      </c>
      <c r="F21" s="10">
        <v>1500</v>
      </c>
      <c r="G21" s="10">
        <v>1500</v>
      </c>
      <c r="H21" s="10">
        <v>1500</v>
      </c>
      <c r="I21" s="10">
        <v>1500</v>
      </c>
      <c r="J21" s="10">
        <v>1500</v>
      </c>
      <c r="K21" s="10">
        <v>1500</v>
      </c>
      <c r="L21" s="10">
        <v>1500</v>
      </c>
      <c r="M21" s="10">
        <v>1500</v>
      </c>
      <c r="N21" s="10">
        <v>1500</v>
      </c>
      <c r="O21" s="10">
        <v>1500</v>
      </c>
      <c r="P21" s="10">
        <v>1500</v>
      </c>
      <c r="Q21" s="10">
        <v>1500</v>
      </c>
    </row>
    <row r="22" spans="3:21" x14ac:dyDescent="0.25">
      <c r="C22" s="19" t="s">
        <v>5</v>
      </c>
      <c r="D22" s="17"/>
      <c r="E22" s="18" t="s">
        <v>27</v>
      </c>
      <c r="F22" s="25">
        <v>30</v>
      </c>
      <c r="G22" s="25">
        <v>30</v>
      </c>
      <c r="H22" s="25">
        <v>30</v>
      </c>
      <c r="I22" s="25">
        <v>30</v>
      </c>
      <c r="J22" s="25">
        <v>30</v>
      </c>
      <c r="K22" s="25">
        <v>30</v>
      </c>
      <c r="L22" s="25">
        <v>30</v>
      </c>
      <c r="M22" s="25">
        <v>30</v>
      </c>
      <c r="N22" s="25">
        <v>30</v>
      </c>
      <c r="O22" s="25">
        <v>30</v>
      </c>
      <c r="P22" s="25">
        <v>30</v>
      </c>
      <c r="Q22" s="25">
        <v>30</v>
      </c>
    </row>
    <row r="23" spans="3:21" x14ac:dyDescent="0.25">
      <c r="C23" s="23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7"/>
      <c r="S23" s="7" t="s">
        <v>29</v>
      </c>
      <c r="U23" s="7" t="s">
        <v>29</v>
      </c>
    </row>
    <row r="24" spans="3:21" x14ac:dyDescent="0.25">
      <c r="C24" s="23" t="s">
        <v>22</v>
      </c>
      <c r="D24" s="7"/>
      <c r="E24" s="7"/>
      <c r="F24" s="8">
        <f>SUM(F20:F22)</f>
        <v>1840</v>
      </c>
      <c r="G24" s="8">
        <f t="shared" ref="G24:Q24" si="1">SUM(G20:G22)</f>
        <v>1810</v>
      </c>
      <c r="H24" s="8">
        <f t="shared" si="1"/>
        <v>1840</v>
      </c>
      <c r="I24" s="8">
        <f t="shared" si="1"/>
        <v>1830</v>
      </c>
      <c r="J24" s="8">
        <f t="shared" si="1"/>
        <v>1840</v>
      </c>
      <c r="K24" s="8">
        <f t="shared" si="1"/>
        <v>1830</v>
      </c>
      <c r="L24" s="8">
        <f t="shared" si="1"/>
        <v>1840</v>
      </c>
      <c r="M24" s="8">
        <f t="shared" si="1"/>
        <v>1840</v>
      </c>
      <c r="N24" s="8">
        <f t="shared" si="1"/>
        <v>1830</v>
      </c>
      <c r="O24" s="8">
        <f t="shared" si="1"/>
        <v>1840</v>
      </c>
      <c r="P24" s="8">
        <f t="shared" si="1"/>
        <v>1830</v>
      </c>
      <c r="Q24" s="8">
        <f t="shared" si="1"/>
        <v>1840</v>
      </c>
      <c r="S24" s="24">
        <f>SUM(F24:Q24)</f>
        <v>22010</v>
      </c>
      <c r="U24" s="24">
        <f>S17+S24</f>
        <v>81070</v>
      </c>
    </row>
    <row r="26" spans="3:21" x14ac:dyDescent="0.25">
      <c r="C26" s="11" t="s">
        <v>21</v>
      </c>
      <c r="D26" s="21"/>
      <c r="E26" s="22" t="s">
        <v>1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3:21" x14ac:dyDescent="0.25">
      <c r="C27" s="6" t="s">
        <v>6</v>
      </c>
      <c r="D27" s="6" t="s">
        <v>36</v>
      </c>
      <c r="E27" s="6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3:21" x14ac:dyDescent="0.25">
      <c r="C28" s="6"/>
      <c r="D28" s="6" t="s">
        <v>48</v>
      </c>
      <c r="E28" s="8"/>
      <c r="F28" s="13">
        <v>150</v>
      </c>
      <c r="G28" s="13">
        <v>150</v>
      </c>
      <c r="H28" s="13">
        <v>150</v>
      </c>
      <c r="I28" s="13">
        <v>150</v>
      </c>
      <c r="J28" s="13">
        <v>150</v>
      </c>
      <c r="K28" s="13">
        <v>150</v>
      </c>
      <c r="L28" s="13">
        <v>150</v>
      </c>
      <c r="M28" s="13">
        <v>150</v>
      </c>
      <c r="N28" s="13">
        <v>150</v>
      </c>
      <c r="O28" s="13">
        <v>150</v>
      </c>
      <c r="P28" s="13">
        <v>150</v>
      </c>
      <c r="Q28" s="13">
        <v>150</v>
      </c>
    </row>
    <row r="29" spans="3:21" x14ac:dyDescent="0.25">
      <c r="C29" s="6" t="s">
        <v>37</v>
      </c>
      <c r="D29" s="42" t="s">
        <v>38</v>
      </c>
      <c r="E29" s="14"/>
      <c r="F29" s="26">
        <v>1500</v>
      </c>
      <c r="G29" s="26">
        <v>1500</v>
      </c>
      <c r="H29" s="26">
        <v>1500</v>
      </c>
      <c r="I29" s="26">
        <v>1500</v>
      </c>
      <c r="J29" s="26">
        <v>1500</v>
      </c>
      <c r="K29" s="26">
        <v>1500</v>
      </c>
      <c r="L29" s="26">
        <v>1500</v>
      </c>
      <c r="M29" s="26">
        <v>1500</v>
      </c>
      <c r="N29" s="26">
        <v>1500</v>
      </c>
      <c r="O29" s="26">
        <v>1500</v>
      </c>
      <c r="P29" s="26">
        <v>1500</v>
      </c>
      <c r="Q29" s="26">
        <v>1500</v>
      </c>
    </row>
    <row r="30" spans="3:21" x14ac:dyDescent="0.25">
      <c r="C30" s="40" t="s">
        <v>39</v>
      </c>
      <c r="D30" s="40" t="s">
        <v>50</v>
      </c>
      <c r="E30" s="41"/>
      <c r="F30" s="26">
        <v>2700</v>
      </c>
      <c r="G30" s="26">
        <v>2700</v>
      </c>
      <c r="H30" s="26">
        <v>2700</v>
      </c>
      <c r="I30" s="26">
        <v>2700</v>
      </c>
      <c r="J30" s="26">
        <v>2700</v>
      </c>
      <c r="K30" s="26">
        <v>2700</v>
      </c>
      <c r="L30" s="26">
        <v>2700</v>
      </c>
      <c r="M30" s="26">
        <v>2700</v>
      </c>
      <c r="N30" s="26">
        <v>2700</v>
      </c>
      <c r="O30" s="26">
        <v>2700</v>
      </c>
      <c r="P30" s="26">
        <v>2700</v>
      </c>
      <c r="Q30" s="26">
        <v>2700</v>
      </c>
    </row>
    <row r="31" spans="3:21" x14ac:dyDescent="0.25">
      <c r="C31" s="6" t="s">
        <v>40</v>
      </c>
      <c r="D31" s="43" t="s">
        <v>51</v>
      </c>
      <c r="E31" s="14"/>
      <c r="F31" s="26">
        <v>6000</v>
      </c>
      <c r="G31" s="26">
        <v>6000</v>
      </c>
      <c r="H31" s="26">
        <v>6000</v>
      </c>
      <c r="I31" s="26">
        <v>6000</v>
      </c>
      <c r="J31" s="26">
        <v>6000</v>
      </c>
      <c r="K31" s="26">
        <v>6000</v>
      </c>
      <c r="L31" s="26">
        <v>6000</v>
      </c>
      <c r="M31" s="26">
        <v>6000</v>
      </c>
      <c r="N31" s="26">
        <v>6000</v>
      </c>
      <c r="O31" s="26">
        <v>6000</v>
      </c>
      <c r="P31" s="26">
        <v>6000</v>
      </c>
      <c r="Q31" s="26">
        <v>6000</v>
      </c>
    </row>
    <row r="32" spans="3:21" x14ac:dyDescent="0.25">
      <c r="C32" s="2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U32" s="7" t="s">
        <v>29</v>
      </c>
    </row>
    <row r="33" spans="3:21" x14ac:dyDescent="0.25">
      <c r="C33" s="23" t="s">
        <v>22</v>
      </c>
      <c r="D33" s="7"/>
      <c r="E33" s="7"/>
      <c r="F33" s="24">
        <f>SUM(F28:F31)</f>
        <v>10350</v>
      </c>
      <c r="G33" s="24">
        <f t="shared" ref="G33:Q33" si="2">SUM(G28:G31)</f>
        <v>10350</v>
      </c>
      <c r="H33" s="24">
        <f t="shared" si="2"/>
        <v>10350</v>
      </c>
      <c r="I33" s="24">
        <f t="shared" si="2"/>
        <v>10350</v>
      </c>
      <c r="J33" s="24">
        <f t="shared" si="2"/>
        <v>10350</v>
      </c>
      <c r="K33" s="24">
        <f t="shared" si="2"/>
        <v>10350</v>
      </c>
      <c r="L33" s="24">
        <f t="shared" si="2"/>
        <v>10350</v>
      </c>
      <c r="M33" s="24">
        <f t="shared" si="2"/>
        <v>10350</v>
      </c>
      <c r="N33" s="24">
        <f t="shared" si="2"/>
        <v>10350</v>
      </c>
      <c r="O33" s="24">
        <f t="shared" si="2"/>
        <v>10350</v>
      </c>
      <c r="P33" s="24">
        <f t="shared" si="2"/>
        <v>10350</v>
      </c>
      <c r="Q33" s="24">
        <f t="shared" si="2"/>
        <v>10350</v>
      </c>
      <c r="U33" s="24">
        <f>SUM(F33:Q33)</f>
        <v>124200</v>
      </c>
    </row>
    <row r="35" spans="3:21" x14ac:dyDescent="0.25">
      <c r="U35" s="7" t="s">
        <v>29</v>
      </c>
    </row>
    <row r="36" spans="3:21" x14ac:dyDescent="0.25">
      <c r="C36" s="37" t="s">
        <v>28</v>
      </c>
      <c r="D36" s="7"/>
      <c r="E36" s="7"/>
      <c r="F36" s="24">
        <f xml:space="preserve"> F33-(F17+F24)</f>
        <v>-33090</v>
      </c>
      <c r="G36" s="24">
        <f t="shared" ref="G36:Q36" si="3" xml:space="preserve"> G33-(G17+G24)</f>
        <v>7000</v>
      </c>
      <c r="H36" s="24">
        <f t="shared" si="3"/>
        <v>6910</v>
      </c>
      <c r="I36" s="24">
        <f t="shared" si="3"/>
        <v>6940</v>
      </c>
      <c r="J36" s="24">
        <f t="shared" si="3"/>
        <v>6910</v>
      </c>
      <c r="K36" s="24">
        <f t="shared" si="3"/>
        <v>6940</v>
      </c>
      <c r="L36" s="24">
        <f t="shared" si="3"/>
        <v>6910</v>
      </c>
      <c r="M36" s="24">
        <f t="shared" si="3"/>
        <v>6910</v>
      </c>
      <c r="N36" s="24">
        <f t="shared" si="3"/>
        <v>6940</v>
      </c>
      <c r="O36" s="24">
        <f t="shared" si="3"/>
        <v>6910</v>
      </c>
      <c r="P36" s="24">
        <f t="shared" si="3"/>
        <v>6940</v>
      </c>
      <c r="Q36" s="24">
        <f t="shared" si="3"/>
        <v>6910</v>
      </c>
      <c r="U36" s="24">
        <f>SUM(F36:Q36)</f>
        <v>43130</v>
      </c>
    </row>
    <row r="37" spans="3:21" x14ac:dyDescent="0.25">
      <c r="C37" s="36"/>
    </row>
    <row r="41" spans="3:21" x14ac:dyDescent="0.25">
      <c r="D41" t="s">
        <v>49</v>
      </c>
    </row>
    <row r="42" spans="3:21" x14ac:dyDescent="0.25">
      <c r="D42" t="s">
        <v>52</v>
      </c>
    </row>
    <row r="43" spans="3:21" x14ac:dyDescent="0.25">
      <c r="D43" t="s">
        <v>43</v>
      </c>
    </row>
    <row r="45" spans="3:21" x14ac:dyDescent="0.25">
      <c r="D45" t="s">
        <v>53</v>
      </c>
    </row>
    <row r="46" spans="3:21" x14ac:dyDescent="0.25">
      <c r="D46" t="s">
        <v>44</v>
      </c>
    </row>
    <row r="56" spans="9:11" x14ac:dyDescent="0.25">
      <c r="J56" t="s">
        <v>46</v>
      </c>
      <c r="K56" t="s">
        <v>47</v>
      </c>
    </row>
    <row r="57" spans="9:11" x14ac:dyDescent="0.25">
      <c r="I57">
        <v>1</v>
      </c>
      <c r="J57" s="44">
        <v>80000</v>
      </c>
      <c r="K57" s="44">
        <v>120000</v>
      </c>
    </row>
    <row r="58" spans="9:11" x14ac:dyDescent="0.25">
      <c r="I58">
        <v>2</v>
      </c>
      <c r="J58" s="44">
        <v>100000</v>
      </c>
      <c r="K58" s="44">
        <v>200000</v>
      </c>
    </row>
    <row r="59" spans="9:11" x14ac:dyDescent="0.25">
      <c r="I59">
        <v>3</v>
      </c>
      <c r="J59" s="44">
        <v>150000</v>
      </c>
      <c r="K59" s="44">
        <v>500000</v>
      </c>
    </row>
    <row r="88" spans="14:24" x14ac:dyDescent="0.25">
      <c r="N88" s="4"/>
      <c r="O88" s="4"/>
      <c r="P88" s="4"/>
      <c r="Q88" s="4"/>
    </row>
    <row r="89" spans="14:24" x14ac:dyDescent="0.25">
      <c r="N89" s="4"/>
      <c r="O89" s="4"/>
      <c r="P89" s="4"/>
      <c r="Q89" s="4"/>
    </row>
    <row r="90" spans="14:24" x14ac:dyDescent="0.25">
      <c r="N90" s="4"/>
      <c r="O90" s="4"/>
      <c r="P90" s="4"/>
      <c r="Q90" s="4"/>
    </row>
    <row r="91" spans="14:24" x14ac:dyDescent="0.25">
      <c r="N91" s="4"/>
      <c r="O91" s="4"/>
      <c r="P91" s="4"/>
      <c r="Q91" s="4"/>
      <c r="W91" s="38"/>
      <c r="X91" s="38"/>
    </row>
    <row r="92" spans="14:24" x14ac:dyDescent="0.25">
      <c r="W92" s="38"/>
      <c r="X92" s="39"/>
    </row>
    <row r="93" spans="14:24" x14ac:dyDescent="0.25">
      <c r="W93" s="38"/>
      <c r="X93" s="39"/>
    </row>
    <row r="94" spans="14:24" x14ac:dyDescent="0.25">
      <c r="W94" s="38"/>
      <c r="X94" s="39"/>
    </row>
    <row r="95" spans="14:24" x14ac:dyDescent="0.25">
      <c r="W95" s="38"/>
      <c r="X95" s="39"/>
    </row>
    <row r="96" spans="14:24" x14ac:dyDescent="0.25">
      <c r="W96" s="38"/>
      <c r="X96" s="39"/>
    </row>
  </sheetData>
  <conditionalFormatting sqref="N83:N86 N88:N8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W85:W8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Famiglia Manneschi</dc:creator>
  <cp:lastModifiedBy>Famiglia Manneschi</cp:lastModifiedBy>
  <dcterms:created xsi:type="dcterms:W3CDTF">2015-11-20T13:55:18Z</dcterms:created>
  <dcterms:modified xsi:type="dcterms:W3CDTF">2016-01-23T13:26:29Z</dcterms:modified>
</cp:coreProperties>
</file>