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amp64\www\hoteleria\carga\Compras\"/>
    </mc:Choice>
  </mc:AlternateContent>
  <xr:revisionPtr revIDLastSave="0" documentId="13_ncr:1_{098B4653-BAEE-41E0-A2B0-298509E2FD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O20" i="1"/>
  <c r="N20" i="1"/>
  <c r="M20" i="1"/>
  <c r="L22" i="1"/>
  <c r="L20" i="1" l="1"/>
  <c r="K20" i="1"/>
  <c r="I20" i="1"/>
  <c r="A20" i="1"/>
</calcChain>
</file>

<file path=xl/sharedStrings.xml><?xml version="1.0" encoding="utf-8"?>
<sst xmlns="http://schemas.openxmlformats.org/spreadsheetml/2006/main" count="246" uniqueCount="116">
  <si>
    <t>Fecha:</t>
  </si>
  <si>
    <t>Beiro 270</t>
  </si>
  <si>
    <t>Marcos Juares -Cordoba-</t>
  </si>
  <si>
    <t>.</t>
  </si>
  <si>
    <t>Movimiento de Hacienda - Ingresos</t>
  </si>
  <si>
    <t>rubenvittori@barloventosrl.com.ar</t>
  </si>
  <si>
    <t>Hotelero</t>
  </si>
  <si>
    <t>Fecha</t>
  </si>
  <si>
    <t>Tropas</t>
  </si>
  <si>
    <t>Proveedor</t>
  </si>
  <si>
    <t>Consignatario</t>
  </si>
  <si>
    <t>Comisionista</t>
  </si>
  <si>
    <t>Localidad</t>
  </si>
  <si>
    <t>Corral</t>
  </si>
  <si>
    <t>Cant. Cabezas</t>
  </si>
  <si>
    <t>Categoría</t>
  </si>
  <si>
    <t>Machos</t>
  </si>
  <si>
    <t>Hembras</t>
  </si>
  <si>
    <t>Total Kg Ingreso Feedlot</t>
  </si>
  <si>
    <t>Total Kilos Comprados</t>
  </si>
  <si>
    <t>Kg Procedencia</t>
  </si>
  <si>
    <t>% Desbaste</t>
  </si>
  <si>
    <t>Promedio Kg:</t>
  </si>
  <si>
    <t>Total Neto</t>
  </si>
  <si>
    <t>Comisión:</t>
  </si>
  <si>
    <t>Fletes:</t>
  </si>
  <si>
    <t>Precio Kg Feedlot</t>
  </si>
  <si>
    <t>Precio Kg Cpte</t>
  </si>
  <si>
    <t>Comprobantes</t>
  </si>
  <si>
    <t>Nro. Guia</t>
  </si>
  <si>
    <t>Transportista</t>
  </si>
  <si>
    <t>Camionero</t>
  </si>
  <si>
    <t>Patente</t>
  </si>
  <si>
    <t>Raza</t>
  </si>
  <si>
    <t>Procedencia</t>
  </si>
  <si>
    <t>DTE</t>
  </si>
  <si>
    <t>Fecha DTE</t>
  </si>
  <si>
    <t>Cab DTE</t>
  </si>
  <si>
    <t>Observación</t>
  </si>
  <si>
    <t>Precio1</t>
  </si>
  <si>
    <t>Precio2</t>
  </si>
  <si>
    <t>BARLOVENTO SRL</t>
  </si>
  <si>
    <t>SARCIAT 100 G 091220</t>
  </si>
  <si>
    <t xml:space="preserve"> SARCIAT FEDERICO MARIO SARCIAT SOFIA</t>
  </si>
  <si>
    <t xml:space="preserve"> GALARRAGA S.A.</t>
  </si>
  <si>
    <t>GALARRAGA S.A.</t>
  </si>
  <si>
    <t xml:space="preserve"> RAUCH</t>
  </si>
  <si>
    <t>NT</t>
  </si>
  <si>
    <t>0.00</t>
  </si>
  <si>
    <t>3.73</t>
  </si>
  <si>
    <t>204.70</t>
  </si>
  <si>
    <t xml:space="preserve"> LIQUIDACION -0001 - 00000012</t>
  </si>
  <si>
    <t>258757.00</t>
  </si>
  <si>
    <t>Carlos Burgusio</t>
  </si>
  <si>
    <t>GALARRAGA 125 141220</t>
  </si>
  <si>
    <t xml:space="preserve"> BENAMORE S.A./ DEL PINO MARCELO/ GALARRAGA S.A./ GLARIA CESAR MARIO/ GLARIA ROBERTO LISANDRO/ LOS TRES CSA / MARTINEZ AUGUSTO</t>
  </si>
  <si>
    <t xml:space="preserve"> AYACUCHO/ GENERAL GUIDO/ GENERAL MADARIAGA/ MAR CHIQUITA</t>
  </si>
  <si>
    <t>VQ</t>
  </si>
  <si>
    <t>3.79</t>
  </si>
  <si>
    <t>200.00</t>
  </si>
  <si>
    <t xml:space="preserve"> LIQUIDACION -0004 - 00000134 LIQUIDACION -0004 - 00000134</t>
  </si>
  <si>
    <t>6239536.00</t>
  </si>
  <si>
    <t>GUSTAVO STABILE</t>
  </si>
  <si>
    <t>ANGUS</t>
  </si>
  <si>
    <t>CHELFORO COMERCIAL SA</t>
  </si>
  <si>
    <t>BARLOVENTO 1 171220</t>
  </si>
  <si>
    <t xml:space="preserve"> BARLOVENTO SRL</t>
  </si>
  <si>
    <t xml:space="preserve"> DIRECTO</t>
  </si>
  <si>
    <t xml:space="preserve"> BOUQUET</t>
  </si>
  <si>
    <t>209.00</t>
  </si>
  <si>
    <t>HEREFORD</t>
  </si>
  <si>
    <t>BENEDIT 110 171220</t>
  </si>
  <si>
    <t xml:space="preserve"> BENEDIT GUILLERMO ALFREDO</t>
  </si>
  <si>
    <t xml:space="preserve"> JUSTO PERALTA SRL</t>
  </si>
  <si>
    <t xml:space="preserve"> MIÑONES</t>
  </si>
  <si>
    <t>1.84</t>
  </si>
  <si>
    <t>201.76</t>
  </si>
  <si>
    <t xml:space="preserve"> LIQUIDACION -0001 - 00000123</t>
  </si>
  <si>
    <t>20155855.00</t>
  </si>
  <si>
    <t>JUSTO PERALTA SRL</t>
  </si>
  <si>
    <t xml:space="preserve">Falappa N y M </t>
  </si>
  <si>
    <t>IPARRAGUIRRE 56 2012</t>
  </si>
  <si>
    <t xml:space="preserve"> IPARRAGUIRRE DIEGO OMAR</t>
  </si>
  <si>
    <t xml:space="preserve"> MARTIN G LALOR</t>
  </si>
  <si>
    <t xml:space="preserve"> LAS FLORES</t>
  </si>
  <si>
    <t>0.53</t>
  </si>
  <si>
    <t>216.09</t>
  </si>
  <si>
    <t xml:space="preserve"> LIQUIDACION -0001 - 00000012 LIQUIDACION -0001 - 00000012</t>
  </si>
  <si>
    <t>MARTIN G LALOR</t>
  </si>
  <si>
    <t>SAYS TRASPORTE</t>
  </si>
  <si>
    <t>216.04</t>
  </si>
  <si>
    <t>GALARRAGA 105 231220</t>
  </si>
  <si>
    <t xml:space="preserve"> ASPITIA JORGE ENRIQUE/ ETCHETO JOSE LUIS/ QUATRANO MARIO ESTEBAN/ VIDAL MIGUEL ANGEL</t>
  </si>
  <si>
    <t xml:space="preserve"> GENERAL GUIDO/ MAR CHIQUITA</t>
  </si>
  <si>
    <t>3.98</t>
  </si>
  <si>
    <t>222.96</t>
  </si>
  <si>
    <t xml:space="preserve"> LIQUIDACION -0009 - 00000123 LIQUIDACION -0009 - 00000123</t>
  </si>
  <si>
    <t>6252797.00</t>
  </si>
  <si>
    <t>EV LOGISTICA</t>
  </si>
  <si>
    <t>222.95</t>
  </si>
  <si>
    <t>LAURENTI 45 281220</t>
  </si>
  <si>
    <t xml:space="preserve"> LAURENTI FRANCO Y HECTOR</t>
  </si>
  <si>
    <t xml:space="preserve"> VAUDAGNA DANIEL</t>
  </si>
  <si>
    <t xml:space="preserve"> SAIRA</t>
  </si>
  <si>
    <t>-1.05</t>
  </si>
  <si>
    <t>176.00</t>
  </si>
  <si>
    <t xml:space="preserve"> LIQUIDACION -0002 - 00000123 LIQUIDACION -0002 - 00000123</t>
  </si>
  <si>
    <t>293445.00</t>
  </si>
  <si>
    <t>ACTIS DOMINGO EDER</t>
  </si>
  <si>
    <t>GALARRAGA 113 301220</t>
  </si>
  <si>
    <t xml:space="preserve"> MAGSAL SA/ NESTOR ANIBAL GALARRAGA SRL/ URIBE SERGIO RAUL</t>
  </si>
  <si>
    <t xml:space="preserve"> GENERAL GUIDO/ GENERAL MADARIAGA</t>
  </si>
  <si>
    <t>3.70</t>
  </si>
  <si>
    <t>223.72</t>
  </si>
  <si>
    <t xml:space="preserve"> LIQUIDACION -0009 - 00000132</t>
  </si>
  <si>
    <t>6258030.00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</si>
</sst>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2" fillId="2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14" fontId="3" fillId="0" borderId="0" xfId="0" applyNumberFormat="1" applyFont="1" applyFill="1" applyBorder="1" applyAlignment="1" applyProtection="1">
      <alignment vertical="center"/>
    </xf>
    <xf numFmtId="4" fontId="3" fillId="0" borderId="0" xfId="0" applyNumberFormat="1" applyFont="1" applyFill="1" applyBorder="1" applyAlignment="1" applyProtection="1">
      <alignment vertical="center"/>
    </xf>
    <xf numFmtId="0" fontId="5" fillId="3" borderId="1" xfId="0" applyNumberFormat="1" applyFont="1" applyFill="1" applyBorder="1" applyAlignment="1" applyProtection="1">
      <alignment vertical="center"/>
    </xf>
    <xf numFmtId="0" fontId="1" fillId="3" borderId="2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00226EB-3FC7-425E-B320-8BE795A2BF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tabSelected="1" topLeftCell="I1" workbookViewId="0">
      <selection activeCell="A8" sqref="A8:XFD8"/>
    </sheetView>
  </sheetViews>
  <sheetFormatPr baseColWidth="10" defaultColWidth="11.5703125" defaultRowHeight="15"/>
  <cols>
    <col min="1" max="4" width="11.5703125" style="1"/>
    <col min="5" max="5" width="29.7109375" style="1" customWidth="1"/>
    <col min="6" max="12" width="11.5703125" style="1"/>
    <col min="13" max="13" width="20.28515625" style="1" bestFit="1" customWidth="1"/>
    <col min="14" max="14" width="19" style="1" bestFit="1" customWidth="1"/>
    <col min="15" max="15" width="13.140625" style="1" bestFit="1" customWidth="1"/>
    <col min="16" max="20" width="11.5703125" style="1"/>
    <col min="21" max="21" width="14.7109375" style="1" bestFit="1" customWidth="1"/>
    <col min="22" max="22" width="12.5703125" style="1" bestFit="1" customWidth="1"/>
    <col min="23" max="23" width="63.5703125" style="1" bestFit="1" customWidth="1"/>
    <col min="24" max="16384" width="11.5703125" style="1"/>
  </cols>
  <sheetData>
    <row r="1" spans="1:35">
      <c r="B1" s="2" t="s">
        <v>0</v>
      </c>
      <c r="C1" s="3">
        <v>44441</v>
      </c>
    </row>
    <row r="2" spans="1:35">
      <c r="B2" s="2" t="s">
        <v>1</v>
      </c>
    </row>
    <row r="3" spans="1:35">
      <c r="B3" s="2" t="s">
        <v>2</v>
      </c>
    </row>
    <row r="4" spans="1:35" ht="15.75">
      <c r="B4" s="2" t="s">
        <v>3</v>
      </c>
      <c r="R4" s="4" t="s">
        <v>4</v>
      </c>
    </row>
    <row r="5" spans="1:35">
      <c r="B5" s="2" t="s">
        <v>5</v>
      </c>
    </row>
    <row r="6" spans="1:35">
      <c r="A6" s="2"/>
      <c r="B6" s="2"/>
    </row>
    <row r="7" spans="1:35">
      <c r="A7" s="5" t="s">
        <v>6</v>
      </c>
      <c r="B7" s="5" t="s">
        <v>7</v>
      </c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" t="s">
        <v>13</v>
      </c>
      <c r="I7" s="5" t="s">
        <v>14</v>
      </c>
      <c r="J7" s="5" t="s">
        <v>15</v>
      </c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  <c r="P7" s="5" t="s">
        <v>21</v>
      </c>
      <c r="Q7" s="5" t="s">
        <v>22</v>
      </c>
      <c r="R7" s="5" t="s">
        <v>23</v>
      </c>
      <c r="S7" s="5" t="s">
        <v>24</v>
      </c>
      <c r="T7" s="5" t="s">
        <v>25</v>
      </c>
      <c r="U7" s="5" t="s">
        <v>26</v>
      </c>
      <c r="V7" s="5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5" t="s">
        <v>33</v>
      </c>
      <c r="AC7" s="5" t="s">
        <v>34</v>
      </c>
      <c r="AD7" s="5" t="s">
        <v>35</v>
      </c>
      <c r="AE7" s="5" t="s">
        <v>36</v>
      </c>
      <c r="AF7" s="5" t="s">
        <v>37</v>
      </c>
      <c r="AG7" s="5" t="s">
        <v>38</v>
      </c>
      <c r="AH7" s="5" t="s">
        <v>39</v>
      </c>
      <c r="AI7" s="5" t="s">
        <v>40</v>
      </c>
    </row>
    <row r="8" spans="1:35">
      <c r="A8" s="6" t="s">
        <v>41</v>
      </c>
      <c r="B8" s="7">
        <v>44174</v>
      </c>
      <c r="C8" s="6" t="s">
        <v>42</v>
      </c>
      <c r="D8" s="6" t="s">
        <v>43</v>
      </c>
      <c r="E8" s="6" t="s">
        <v>44</v>
      </c>
      <c r="F8" s="6"/>
      <c r="G8" s="6" t="s">
        <v>46</v>
      </c>
      <c r="H8" s="6">
        <v>69</v>
      </c>
      <c r="I8" s="6">
        <v>100</v>
      </c>
      <c r="J8" s="6" t="s">
        <v>47</v>
      </c>
      <c r="K8" s="6">
        <v>100</v>
      </c>
      <c r="L8" s="6">
        <v>0</v>
      </c>
      <c r="M8" s="6">
        <v>20470</v>
      </c>
      <c r="N8" s="6">
        <v>21263</v>
      </c>
      <c r="O8" s="6">
        <v>21263</v>
      </c>
      <c r="P8" s="6" t="s">
        <v>49</v>
      </c>
      <c r="Q8" s="6" t="s">
        <v>50</v>
      </c>
      <c r="R8" s="6">
        <v>3737588.88</v>
      </c>
      <c r="S8" s="6" t="s">
        <v>48</v>
      </c>
      <c r="T8" s="6" t="s">
        <v>48</v>
      </c>
      <c r="U8" s="8">
        <v>182.58860000000001</v>
      </c>
      <c r="V8" s="8">
        <v>175.779</v>
      </c>
      <c r="W8" s="6" t="s">
        <v>51</v>
      </c>
      <c r="X8" s="6" t="s">
        <v>52</v>
      </c>
      <c r="Y8" s="6" t="s">
        <v>45</v>
      </c>
      <c r="Z8" s="6" t="s">
        <v>53</v>
      </c>
      <c r="AA8" s="6"/>
      <c r="AB8" s="6"/>
      <c r="AC8" s="6"/>
      <c r="AD8" s="6"/>
      <c r="AE8" s="7">
        <v>44174</v>
      </c>
      <c r="AF8" s="6" t="s">
        <v>48</v>
      </c>
      <c r="AG8" s="6"/>
      <c r="AH8" s="6" t="s">
        <v>48</v>
      </c>
      <c r="AI8" s="6" t="s">
        <v>48</v>
      </c>
    </row>
    <row r="9" spans="1:35">
      <c r="A9" s="6" t="s">
        <v>41</v>
      </c>
      <c r="B9" s="7">
        <v>44179</v>
      </c>
      <c r="C9" s="6" t="s">
        <v>54</v>
      </c>
      <c r="D9" s="6" t="s">
        <v>55</v>
      </c>
      <c r="E9" s="6" t="s">
        <v>44</v>
      </c>
      <c r="F9" s="6"/>
      <c r="G9" s="6" t="s">
        <v>56</v>
      </c>
      <c r="H9" s="6">
        <v>69</v>
      </c>
      <c r="I9" s="6">
        <v>72</v>
      </c>
      <c r="J9" s="6" t="s">
        <v>57</v>
      </c>
      <c r="K9" s="6">
        <v>0</v>
      </c>
      <c r="L9" s="6">
        <v>72</v>
      </c>
      <c r="M9" s="6">
        <v>14400</v>
      </c>
      <c r="N9" s="6">
        <v>14967.77</v>
      </c>
      <c r="O9" s="6">
        <v>14967</v>
      </c>
      <c r="P9" s="6" t="s">
        <v>58</v>
      </c>
      <c r="Q9" s="6" t="s">
        <v>59</v>
      </c>
      <c r="R9" s="6">
        <v>2586359.81</v>
      </c>
      <c r="S9" s="6" t="s">
        <v>48</v>
      </c>
      <c r="T9" s="6" t="s">
        <v>48</v>
      </c>
      <c r="U9" s="8">
        <v>179.60830000000001</v>
      </c>
      <c r="V9" s="8">
        <v>172.7953</v>
      </c>
      <c r="W9" s="6" t="s">
        <v>60</v>
      </c>
      <c r="X9" s="6" t="s">
        <v>61</v>
      </c>
      <c r="Y9" s="6" t="s">
        <v>41</v>
      </c>
      <c r="Z9" s="6" t="s">
        <v>62</v>
      </c>
      <c r="AA9" s="6"/>
      <c r="AB9" s="6" t="s">
        <v>63</v>
      </c>
      <c r="AC9" s="6"/>
      <c r="AD9" s="6"/>
      <c r="AE9" s="7">
        <v>44179</v>
      </c>
      <c r="AF9" s="6" t="s">
        <v>48</v>
      </c>
      <c r="AG9" s="6"/>
      <c r="AH9" s="6" t="s">
        <v>48</v>
      </c>
      <c r="AI9" s="6" t="s">
        <v>48</v>
      </c>
    </row>
    <row r="10" spans="1:35">
      <c r="A10" s="6" t="s">
        <v>41</v>
      </c>
      <c r="B10" s="7">
        <v>44179</v>
      </c>
      <c r="C10" s="6" t="s">
        <v>54</v>
      </c>
      <c r="D10" s="6" t="s">
        <v>55</v>
      </c>
      <c r="E10" s="6" t="s">
        <v>44</v>
      </c>
      <c r="F10" s="6"/>
      <c r="G10" s="6" t="s">
        <v>56</v>
      </c>
      <c r="H10" s="6">
        <v>69</v>
      </c>
      <c r="I10" s="6">
        <v>53</v>
      </c>
      <c r="J10" s="6" t="s">
        <v>47</v>
      </c>
      <c r="K10" s="6">
        <v>53</v>
      </c>
      <c r="L10" s="6">
        <v>0</v>
      </c>
      <c r="M10" s="6">
        <v>10600</v>
      </c>
      <c r="N10" s="6">
        <v>11017.94</v>
      </c>
      <c r="O10" s="6">
        <v>11018</v>
      </c>
      <c r="P10" s="6" t="s">
        <v>58</v>
      </c>
      <c r="Q10" s="6" t="s">
        <v>59</v>
      </c>
      <c r="R10" s="6">
        <v>1903848.19</v>
      </c>
      <c r="S10" s="6" t="s">
        <v>48</v>
      </c>
      <c r="T10" s="6" t="s">
        <v>48</v>
      </c>
      <c r="U10" s="8">
        <v>179.60830000000001</v>
      </c>
      <c r="V10" s="8">
        <v>172.7953</v>
      </c>
      <c r="W10" s="6" t="s">
        <v>60</v>
      </c>
      <c r="X10" s="6" t="s">
        <v>61</v>
      </c>
      <c r="Y10" s="6" t="s">
        <v>64</v>
      </c>
      <c r="Z10" s="6" t="s">
        <v>62</v>
      </c>
      <c r="AA10" s="6"/>
      <c r="AB10" s="6" t="s">
        <v>63</v>
      </c>
      <c r="AC10" s="6"/>
      <c r="AD10" s="6"/>
      <c r="AE10" s="7">
        <v>44179</v>
      </c>
      <c r="AF10" s="6" t="s">
        <v>48</v>
      </c>
      <c r="AG10" s="6"/>
      <c r="AH10" s="6" t="s">
        <v>48</v>
      </c>
      <c r="AI10" s="6" t="s">
        <v>48</v>
      </c>
    </row>
    <row r="11" spans="1:35">
      <c r="A11" s="6" t="s">
        <v>41</v>
      </c>
      <c r="B11" s="7">
        <v>44182</v>
      </c>
      <c r="C11" s="6" t="s">
        <v>65</v>
      </c>
      <c r="D11" s="6" t="s">
        <v>66</v>
      </c>
      <c r="E11" s="6" t="s">
        <v>67</v>
      </c>
      <c r="F11" s="6"/>
      <c r="G11" s="6" t="s">
        <v>68</v>
      </c>
      <c r="H11" s="6">
        <v>50</v>
      </c>
      <c r="I11" s="6">
        <v>1</v>
      </c>
      <c r="J11" s="6" t="s">
        <v>57</v>
      </c>
      <c r="K11" s="6">
        <v>0</v>
      </c>
      <c r="L11" s="6">
        <v>1</v>
      </c>
      <c r="M11" s="6">
        <v>209</v>
      </c>
      <c r="N11" s="6">
        <v>209</v>
      </c>
      <c r="O11" s="6">
        <v>209</v>
      </c>
      <c r="P11" s="6" t="s">
        <v>48</v>
      </c>
      <c r="Q11" s="6" t="s">
        <v>69</v>
      </c>
      <c r="R11" s="6">
        <v>209</v>
      </c>
      <c r="S11" s="6" t="s">
        <v>48</v>
      </c>
      <c r="T11" s="6" t="s">
        <v>48</v>
      </c>
      <c r="U11" s="8">
        <v>180</v>
      </c>
      <c r="V11" s="8">
        <v>180</v>
      </c>
      <c r="W11" s="6"/>
      <c r="X11" s="6"/>
      <c r="Y11" s="6" t="s">
        <v>41</v>
      </c>
      <c r="Z11" s="6"/>
      <c r="AA11" s="6"/>
      <c r="AB11" s="6" t="s">
        <v>70</v>
      </c>
      <c r="AC11" s="6"/>
      <c r="AD11" s="6"/>
      <c r="AE11" s="7">
        <v>44182</v>
      </c>
      <c r="AF11" s="6" t="s">
        <v>48</v>
      </c>
      <c r="AG11" s="6"/>
      <c r="AH11" s="6" t="s">
        <v>48</v>
      </c>
      <c r="AI11" s="6" t="s">
        <v>48</v>
      </c>
    </row>
    <row r="12" spans="1:35">
      <c r="A12" s="6" t="s">
        <v>41</v>
      </c>
      <c r="B12" s="7">
        <v>44182</v>
      </c>
      <c r="C12" s="6" t="s">
        <v>71</v>
      </c>
      <c r="D12" s="6" t="s">
        <v>72</v>
      </c>
      <c r="E12" s="6" t="s">
        <v>73</v>
      </c>
      <c r="F12" s="6"/>
      <c r="G12" s="6" t="s">
        <v>74</v>
      </c>
      <c r="H12" s="6">
        <v>70</v>
      </c>
      <c r="I12" s="6">
        <v>108</v>
      </c>
      <c r="J12" s="6" t="s">
        <v>57</v>
      </c>
      <c r="K12" s="6">
        <v>0</v>
      </c>
      <c r="L12" s="6">
        <v>108</v>
      </c>
      <c r="M12" s="6">
        <v>21790</v>
      </c>
      <c r="N12" s="6">
        <v>22199</v>
      </c>
      <c r="O12" s="6">
        <v>22886</v>
      </c>
      <c r="P12" s="6" t="s">
        <v>75</v>
      </c>
      <c r="Q12" s="6" t="s">
        <v>76</v>
      </c>
      <c r="R12" s="6">
        <v>3823333.77</v>
      </c>
      <c r="S12" s="6" t="s">
        <v>48</v>
      </c>
      <c r="T12" s="6" t="s">
        <v>48</v>
      </c>
      <c r="U12" s="8">
        <v>175.46279999999999</v>
      </c>
      <c r="V12" s="8">
        <v>172.23</v>
      </c>
      <c r="W12" s="6" t="s">
        <v>77</v>
      </c>
      <c r="X12" s="6" t="s">
        <v>78</v>
      </c>
      <c r="Y12" s="6" t="s">
        <v>79</v>
      </c>
      <c r="Z12" s="6" t="s">
        <v>80</v>
      </c>
      <c r="AA12" s="6"/>
      <c r="AB12" s="6" t="s">
        <v>63</v>
      </c>
      <c r="AC12" s="6"/>
      <c r="AD12" s="6"/>
      <c r="AE12" s="7">
        <v>44182</v>
      </c>
      <c r="AF12" s="6" t="s">
        <v>48</v>
      </c>
      <c r="AG12" s="6"/>
      <c r="AH12" s="6" t="s">
        <v>48</v>
      </c>
      <c r="AI12" s="6" t="s">
        <v>48</v>
      </c>
    </row>
    <row r="13" spans="1:35">
      <c r="A13" s="6" t="s">
        <v>41</v>
      </c>
      <c r="B13" s="7">
        <v>44185</v>
      </c>
      <c r="C13" s="6" t="s">
        <v>81</v>
      </c>
      <c r="D13" s="6" t="s">
        <v>82</v>
      </c>
      <c r="E13" s="6" t="s">
        <v>83</v>
      </c>
      <c r="F13" s="6"/>
      <c r="G13" s="6" t="s">
        <v>84</v>
      </c>
      <c r="H13" s="6">
        <v>60</v>
      </c>
      <c r="I13" s="6">
        <v>32</v>
      </c>
      <c r="J13" s="6" t="s">
        <v>47</v>
      </c>
      <c r="K13" s="6">
        <v>32</v>
      </c>
      <c r="L13" s="6">
        <v>0</v>
      </c>
      <c r="M13" s="6">
        <v>6915</v>
      </c>
      <c r="N13" s="6">
        <v>6951</v>
      </c>
      <c r="O13" s="6">
        <v>6951</v>
      </c>
      <c r="P13" s="6" t="s">
        <v>85</v>
      </c>
      <c r="Q13" s="6" t="s">
        <v>86</v>
      </c>
      <c r="R13" s="6">
        <v>1226188.3500000001</v>
      </c>
      <c r="S13" s="6" t="s">
        <v>48</v>
      </c>
      <c r="T13" s="6" t="s">
        <v>48</v>
      </c>
      <c r="U13" s="8">
        <v>177.32300000000001</v>
      </c>
      <c r="V13" s="8">
        <v>176.40459999999999</v>
      </c>
      <c r="W13" s="6" t="s">
        <v>87</v>
      </c>
      <c r="X13" s="6"/>
      <c r="Y13" s="6" t="s">
        <v>88</v>
      </c>
      <c r="Z13" s="6" t="s">
        <v>89</v>
      </c>
      <c r="AA13" s="6"/>
      <c r="AB13" s="6" t="s">
        <v>63</v>
      </c>
      <c r="AC13" s="6"/>
      <c r="AD13" s="6"/>
      <c r="AE13" s="7">
        <v>44185</v>
      </c>
      <c r="AF13" s="6" t="s">
        <v>48</v>
      </c>
      <c r="AG13" s="6"/>
      <c r="AH13" s="6" t="s">
        <v>48</v>
      </c>
      <c r="AI13" s="6" t="s">
        <v>48</v>
      </c>
    </row>
    <row r="14" spans="1:35">
      <c r="A14" s="6" t="s">
        <v>41</v>
      </c>
      <c r="B14" s="7">
        <v>44185</v>
      </c>
      <c r="C14" s="6" t="s">
        <v>81</v>
      </c>
      <c r="D14" s="6" t="s">
        <v>82</v>
      </c>
      <c r="E14" s="6" t="s">
        <v>83</v>
      </c>
      <c r="F14" s="6"/>
      <c r="G14" s="6" t="s">
        <v>84</v>
      </c>
      <c r="H14" s="6">
        <v>60</v>
      </c>
      <c r="I14" s="6">
        <v>24</v>
      </c>
      <c r="J14" s="6" t="s">
        <v>57</v>
      </c>
      <c r="K14" s="6">
        <v>0</v>
      </c>
      <c r="L14" s="6">
        <v>24</v>
      </c>
      <c r="M14" s="6">
        <v>5185</v>
      </c>
      <c r="N14" s="6">
        <v>5213.25</v>
      </c>
      <c r="O14" s="6">
        <v>5213</v>
      </c>
      <c r="P14" s="6" t="s">
        <v>85</v>
      </c>
      <c r="Q14" s="6" t="s">
        <v>90</v>
      </c>
      <c r="R14" s="6">
        <v>919419.61</v>
      </c>
      <c r="S14" s="6" t="s">
        <v>48</v>
      </c>
      <c r="T14" s="6" t="s">
        <v>48</v>
      </c>
      <c r="U14" s="8">
        <v>177.32300000000001</v>
      </c>
      <c r="V14" s="8">
        <v>176.40459999999999</v>
      </c>
      <c r="W14" s="6" t="s">
        <v>87</v>
      </c>
      <c r="X14" s="6"/>
      <c r="Y14" s="6" t="s">
        <v>88</v>
      </c>
      <c r="Z14" s="6" t="s">
        <v>89</v>
      </c>
      <c r="AA14" s="6"/>
      <c r="AB14" s="6" t="s">
        <v>63</v>
      </c>
      <c r="AC14" s="6"/>
      <c r="AD14" s="6"/>
      <c r="AE14" s="7">
        <v>44185</v>
      </c>
      <c r="AF14" s="6" t="s">
        <v>48</v>
      </c>
      <c r="AG14" s="6"/>
      <c r="AH14" s="6" t="s">
        <v>48</v>
      </c>
      <c r="AI14" s="6" t="s">
        <v>48</v>
      </c>
    </row>
    <row r="15" spans="1:35">
      <c r="A15" s="6" t="s">
        <v>41</v>
      </c>
      <c r="B15" s="7">
        <v>44188</v>
      </c>
      <c r="C15" s="6" t="s">
        <v>91</v>
      </c>
      <c r="D15" s="6" t="s">
        <v>92</v>
      </c>
      <c r="E15" s="6" t="s">
        <v>44</v>
      </c>
      <c r="F15" s="6"/>
      <c r="G15" s="6" t="s">
        <v>93</v>
      </c>
      <c r="H15" s="6">
        <v>7</v>
      </c>
      <c r="I15" s="6">
        <v>50</v>
      </c>
      <c r="J15" s="6" t="s">
        <v>47</v>
      </c>
      <c r="K15" s="6">
        <v>50</v>
      </c>
      <c r="L15" s="6">
        <v>0</v>
      </c>
      <c r="M15" s="6">
        <v>11148</v>
      </c>
      <c r="N15" s="6">
        <v>11610</v>
      </c>
      <c r="O15" s="6">
        <v>11610</v>
      </c>
      <c r="P15" s="6" t="s">
        <v>94</v>
      </c>
      <c r="Q15" s="6" t="s">
        <v>95</v>
      </c>
      <c r="R15" s="6">
        <v>2069003.94</v>
      </c>
      <c r="S15" s="6" t="s">
        <v>48</v>
      </c>
      <c r="T15" s="6" t="s">
        <v>48</v>
      </c>
      <c r="U15" s="8">
        <v>185.5942</v>
      </c>
      <c r="V15" s="8">
        <v>178.2088</v>
      </c>
      <c r="W15" s="6" t="s">
        <v>96</v>
      </c>
      <c r="X15" s="6" t="s">
        <v>97</v>
      </c>
      <c r="Y15" s="6" t="s">
        <v>45</v>
      </c>
      <c r="Z15" s="6" t="s">
        <v>98</v>
      </c>
      <c r="AA15" s="6"/>
      <c r="AB15" s="6" t="s">
        <v>63</v>
      </c>
      <c r="AC15" s="6"/>
      <c r="AD15" s="6"/>
      <c r="AE15" s="7">
        <v>44188</v>
      </c>
      <c r="AF15" s="6" t="s">
        <v>48</v>
      </c>
      <c r="AG15" s="6"/>
      <c r="AH15" s="6" t="s">
        <v>48</v>
      </c>
      <c r="AI15" s="6" t="s">
        <v>48</v>
      </c>
    </row>
    <row r="16" spans="1:35">
      <c r="A16" s="6" t="s">
        <v>41</v>
      </c>
      <c r="B16" s="7">
        <v>44188</v>
      </c>
      <c r="C16" s="6" t="s">
        <v>91</v>
      </c>
      <c r="D16" s="6" t="s">
        <v>92</v>
      </c>
      <c r="E16" s="6" t="s">
        <v>44</v>
      </c>
      <c r="F16" s="6"/>
      <c r="G16" s="6" t="s">
        <v>93</v>
      </c>
      <c r="H16" s="6">
        <v>7</v>
      </c>
      <c r="I16" s="6">
        <v>55</v>
      </c>
      <c r="J16" s="6" t="s">
        <v>57</v>
      </c>
      <c r="K16" s="6">
        <v>0</v>
      </c>
      <c r="L16" s="6">
        <v>55</v>
      </c>
      <c r="M16" s="6">
        <v>12262</v>
      </c>
      <c r="N16" s="6">
        <v>12771</v>
      </c>
      <c r="O16" s="6">
        <v>12770</v>
      </c>
      <c r="P16" s="6" t="s">
        <v>94</v>
      </c>
      <c r="Q16" s="6" t="s">
        <v>99</v>
      </c>
      <c r="R16" s="6">
        <v>2275755.86</v>
      </c>
      <c r="S16" s="6" t="s">
        <v>48</v>
      </c>
      <c r="T16" s="6" t="s">
        <v>48</v>
      </c>
      <c r="U16" s="8">
        <v>185.5942</v>
      </c>
      <c r="V16" s="8">
        <v>178.2088</v>
      </c>
      <c r="W16" s="6" t="s">
        <v>96</v>
      </c>
      <c r="X16" s="6" t="s">
        <v>97</v>
      </c>
      <c r="Y16" s="6" t="s">
        <v>45</v>
      </c>
      <c r="Z16" s="6" t="s">
        <v>98</v>
      </c>
      <c r="AA16" s="6"/>
      <c r="AB16" s="6" t="s">
        <v>63</v>
      </c>
      <c r="AC16" s="6"/>
      <c r="AD16" s="6"/>
      <c r="AE16" s="7">
        <v>44188</v>
      </c>
      <c r="AF16" s="6" t="s">
        <v>48</v>
      </c>
      <c r="AG16" s="6"/>
      <c r="AH16" s="6" t="s">
        <v>48</v>
      </c>
      <c r="AI16" s="6" t="s">
        <v>48</v>
      </c>
    </row>
    <row r="17" spans="1:35">
      <c r="A17" s="6" t="s">
        <v>41</v>
      </c>
      <c r="B17" s="7">
        <v>44193</v>
      </c>
      <c r="C17" s="6" t="s">
        <v>100</v>
      </c>
      <c r="D17" s="6" t="s">
        <v>101</v>
      </c>
      <c r="E17" s="6" t="s">
        <v>102</v>
      </c>
      <c r="F17" s="6"/>
      <c r="G17" s="6" t="s">
        <v>103</v>
      </c>
      <c r="H17" s="6">
        <v>61</v>
      </c>
      <c r="I17" s="6">
        <v>23</v>
      </c>
      <c r="J17" s="6" t="s">
        <v>57</v>
      </c>
      <c r="K17" s="6">
        <v>0</v>
      </c>
      <c r="L17" s="6">
        <v>23</v>
      </c>
      <c r="M17" s="6">
        <v>4048</v>
      </c>
      <c r="N17" s="6">
        <v>4006</v>
      </c>
      <c r="O17" s="6">
        <v>4130</v>
      </c>
      <c r="P17" s="6" t="s">
        <v>104</v>
      </c>
      <c r="Q17" s="6" t="s">
        <v>105</v>
      </c>
      <c r="R17" s="6">
        <v>817883.11</v>
      </c>
      <c r="S17" s="6" t="s">
        <v>48</v>
      </c>
      <c r="T17" s="6" t="s">
        <v>48</v>
      </c>
      <c r="U17" s="8">
        <v>202.0462</v>
      </c>
      <c r="V17" s="8">
        <v>204.1645</v>
      </c>
      <c r="W17" s="6" t="s">
        <v>106</v>
      </c>
      <c r="X17" s="6" t="s">
        <v>107</v>
      </c>
      <c r="Y17" s="6" t="s">
        <v>108</v>
      </c>
      <c r="Z17" s="6"/>
      <c r="AA17" s="6"/>
      <c r="AB17" s="6"/>
      <c r="AC17" s="6"/>
      <c r="AD17" s="6"/>
      <c r="AE17" s="7">
        <v>44193</v>
      </c>
      <c r="AF17" s="6" t="s">
        <v>48</v>
      </c>
      <c r="AG17" s="6"/>
      <c r="AH17" s="6" t="s">
        <v>48</v>
      </c>
      <c r="AI17" s="6" t="s">
        <v>48</v>
      </c>
    </row>
    <row r="18" spans="1:35">
      <c r="A18" s="6" t="s">
        <v>41</v>
      </c>
      <c r="B18" s="7">
        <v>44193</v>
      </c>
      <c r="C18" s="6" t="s">
        <v>100</v>
      </c>
      <c r="D18" s="6" t="s">
        <v>101</v>
      </c>
      <c r="E18" s="6" t="s">
        <v>102</v>
      </c>
      <c r="F18" s="6"/>
      <c r="G18" s="6" t="s">
        <v>103</v>
      </c>
      <c r="H18" s="6">
        <v>61</v>
      </c>
      <c r="I18" s="6">
        <v>22</v>
      </c>
      <c r="J18" s="6" t="s">
        <v>47</v>
      </c>
      <c r="K18" s="6">
        <v>22</v>
      </c>
      <c r="L18" s="6">
        <v>0</v>
      </c>
      <c r="M18" s="6">
        <v>3872</v>
      </c>
      <c r="N18" s="6">
        <v>3831.83</v>
      </c>
      <c r="O18" s="6">
        <v>3950</v>
      </c>
      <c r="P18" s="6" t="s">
        <v>104</v>
      </c>
      <c r="Q18" s="6" t="s">
        <v>105</v>
      </c>
      <c r="R18" s="6">
        <v>782322.97</v>
      </c>
      <c r="S18" s="6" t="s">
        <v>48</v>
      </c>
      <c r="T18" s="6" t="s">
        <v>48</v>
      </c>
      <c r="U18" s="8">
        <v>202.0462</v>
      </c>
      <c r="V18" s="8">
        <v>204.1643</v>
      </c>
      <c r="W18" s="6" t="s">
        <v>106</v>
      </c>
      <c r="X18" s="6" t="s">
        <v>107</v>
      </c>
      <c r="Y18" s="6" t="s">
        <v>108</v>
      </c>
      <c r="Z18" s="6"/>
      <c r="AA18" s="6"/>
      <c r="AB18" s="6"/>
      <c r="AC18" s="6"/>
      <c r="AD18" s="6"/>
      <c r="AE18" s="7">
        <v>44193</v>
      </c>
      <c r="AF18" s="6" t="s">
        <v>48</v>
      </c>
      <c r="AG18" s="6"/>
      <c r="AH18" s="6" t="s">
        <v>48</v>
      </c>
      <c r="AI18" s="6" t="s">
        <v>48</v>
      </c>
    </row>
    <row r="19" spans="1:35">
      <c r="A19" s="6" t="s">
        <v>41</v>
      </c>
      <c r="B19" s="7">
        <v>44195</v>
      </c>
      <c r="C19" s="6" t="s">
        <v>109</v>
      </c>
      <c r="D19" s="6" t="s">
        <v>110</v>
      </c>
      <c r="E19" s="6" t="s">
        <v>44</v>
      </c>
      <c r="F19" s="6"/>
      <c r="G19" s="6" t="s">
        <v>111</v>
      </c>
      <c r="H19" s="6">
        <v>9</v>
      </c>
      <c r="I19" s="6">
        <v>113</v>
      </c>
      <c r="J19" s="6" t="s">
        <v>57</v>
      </c>
      <c r="K19" s="6">
        <v>0</v>
      </c>
      <c r="L19" s="6">
        <v>113</v>
      </c>
      <c r="M19" s="6">
        <v>25280</v>
      </c>
      <c r="N19" s="6">
        <v>26250</v>
      </c>
      <c r="O19" s="6">
        <v>26250</v>
      </c>
      <c r="P19" s="6" t="s">
        <v>112</v>
      </c>
      <c r="Q19" s="6" t="s">
        <v>113</v>
      </c>
      <c r="R19" s="6">
        <v>4940250</v>
      </c>
      <c r="S19" s="6" t="s">
        <v>48</v>
      </c>
      <c r="T19" s="6" t="s">
        <v>48</v>
      </c>
      <c r="U19" s="8">
        <v>195.4213</v>
      </c>
      <c r="V19" s="8">
        <v>188.2</v>
      </c>
      <c r="W19" s="6" t="s">
        <v>114</v>
      </c>
      <c r="X19" s="6" t="s">
        <v>115</v>
      </c>
      <c r="Y19" s="6" t="s">
        <v>45</v>
      </c>
      <c r="Z19" s="6" t="s">
        <v>98</v>
      </c>
      <c r="AA19" s="6"/>
      <c r="AB19" s="6"/>
      <c r="AC19" s="6"/>
      <c r="AD19" s="6"/>
      <c r="AE19" s="7">
        <v>44195</v>
      </c>
      <c r="AF19" s="6" t="s">
        <v>48</v>
      </c>
      <c r="AG19" s="6"/>
      <c r="AH19" s="6" t="s">
        <v>48</v>
      </c>
      <c r="AI19" s="6" t="s">
        <v>48</v>
      </c>
    </row>
    <row r="20" spans="1:35" s="9" customFormat="1">
      <c r="A20" s="9">
        <f>COUNTA(A8:A19)</f>
        <v>12</v>
      </c>
      <c r="I20" s="9">
        <f>SUM(I8:I19)</f>
        <v>653</v>
      </c>
      <c r="K20" s="9">
        <f>SUM(K8:K19)</f>
        <v>257</v>
      </c>
      <c r="L20" s="9">
        <f>SUM(L8:L19)</f>
        <v>396</v>
      </c>
      <c r="M20" s="9">
        <f>SUM(M8:M19)</f>
        <v>136179</v>
      </c>
      <c r="N20" s="9">
        <f>SUM(N8:N19)</f>
        <v>140289.79</v>
      </c>
      <c r="O20" s="9">
        <f>SUM(O8:O19)</f>
        <v>141217</v>
      </c>
      <c r="R20" s="9">
        <f>SUM(R8:R19)</f>
        <v>25082163.489999995</v>
      </c>
    </row>
    <row r="21" spans="1:35" ht="15.75" thickBot="1"/>
    <row r="22" spans="1:35" ht="15.75" thickBot="1">
      <c r="L22" s="10">
        <f>SUM(K20:L20)</f>
        <v>653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Mauro</cp:lastModifiedBy>
  <dcterms:created xsi:type="dcterms:W3CDTF">2021-02-09T19:55:27Z</dcterms:created>
  <dcterms:modified xsi:type="dcterms:W3CDTF">2021-03-11T14:06:46Z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ce999896-eb40-47fc-8076-c1697559cdc6</vt:lpwstr>
  </property>
</Properties>
</file>