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amp64\www\hoteleria\carga\Compras\"/>
    </mc:Choice>
  </mc:AlternateContent>
  <xr:revisionPtr revIDLastSave="0" documentId="13_ncr:1_{0949B737-0A42-44C9-A476-F793AD7FE2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O25" i="1"/>
  <c r="O27" i="1"/>
  <c r="O26" i="1"/>
  <c r="R23" i="1"/>
  <c r="O23" i="1"/>
  <c r="N23" i="1"/>
  <c r="M23" i="1"/>
  <c r="L23" i="1"/>
  <c r="L25" i="1" s="1"/>
  <c r="K23" i="1"/>
  <c r="I23" i="1"/>
  <c r="A23" i="1"/>
</calcChain>
</file>

<file path=xl/sharedStrings.xml><?xml version="1.0" encoding="utf-8"?>
<sst xmlns="http://schemas.openxmlformats.org/spreadsheetml/2006/main" count="213" uniqueCount="93">
  <si>
    <t>Hotelero</t>
  </si>
  <si>
    <t>Fecha</t>
  </si>
  <si>
    <t>Tropas</t>
  </si>
  <si>
    <t>Proveedor</t>
  </si>
  <si>
    <t>Consignatario</t>
  </si>
  <si>
    <t>Comisionista</t>
  </si>
  <si>
    <t>Localidad</t>
  </si>
  <si>
    <t>Corral</t>
  </si>
  <si>
    <t>Cant. Cabezas</t>
  </si>
  <si>
    <t>Categoría</t>
  </si>
  <si>
    <t>Machos</t>
  </si>
  <si>
    <t>Hembras</t>
  </si>
  <si>
    <t>Total Kg Ingreso Feedlot</t>
  </si>
  <si>
    <t>Total Kilos Comprados</t>
  </si>
  <si>
    <t>Kg Procedencia</t>
  </si>
  <si>
    <t>% Desbaste</t>
  </si>
  <si>
    <t>Promedio Kg:</t>
  </si>
  <si>
    <t>Total Neto</t>
  </si>
  <si>
    <t>Comisión:</t>
  </si>
  <si>
    <t>Fletes:</t>
  </si>
  <si>
    <t>Precio Kg Feedlot</t>
  </si>
  <si>
    <t>Precio Kg Cpte</t>
  </si>
  <si>
    <t>Comprobantes</t>
  </si>
  <si>
    <t>Nro. Guia</t>
  </si>
  <si>
    <t>Transportista</t>
  </si>
  <si>
    <t>Camionero</t>
  </si>
  <si>
    <t>Patente</t>
  </si>
  <si>
    <t>Raza</t>
  </si>
  <si>
    <t>Procedencia</t>
  </si>
  <si>
    <t>DTE</t>
  </si>
  <si>
    <t>Fecha DTE</t>
  </si>
  <si>
    <t>Cab DTE</t>
  </si>
  <si>
    <t>Observación</t>
  </si>
  <si>
    <t>Precio1</t>
  </si>
  <si>
    <t>Precio2</t>
  </si>
  <si>
    <t>BARLOVENTO SRL</t>
  </si>
  <si>
    <t>GALA 105 050121</t>
  </si>
  <si>
    <t xml:space="preserve"> CLAVERIE JOSEFA GRISELDA/ SACCUZZO GRACIELA ESTER/ SAENZ SUSANA NOEMI</t>
  </si>
  <si>
    <t xml:space="preserve"> GALARRAGA S.A.</t>
  </si>
  <si>
    <t xml:space="preserve"> GENERAL MADARIAGA/ GRAL. LAVALLE</t>
  </si>
  <si>
    <t>NT</t>
  </si>
  <si>
    <t xml:space="preserve"> LIQUIDACION -0004 - 00000300 LIQUIDACION -0004 - 00000300</t>
  </si>
  <si>
    <t>GALARRAGA S.A.</t>
  </si>
  <si>
    <t>EV LOGISTICA</t>
  </si>
  <si>
    <t>VQ</t>
  </si>
  <si>
    <t>GALA 117 090121</t>
  </si>
  <si>
    <t xml:space="preserve"> ASPITIA JORGE ENRIQUE/ LOS TRES CSA / URRUSPIL HECTOR JULIO/ URRUSPIL JAVIER RAUL/ YERBEHETY MARIA DEL CARMEN </t>
  </si>
  <si>
    <t xml:space="preserve"> GENERAL GUIDO</t>
  </si>
  <si>
    <t xml:space="preserve"> LIQUIDACION -0004 - 00000301 LIQUIDACION -0004 - 00000301</t>
  </si>
  <si>
    <t>ev logistica</t>
  </si>
  <si>
    <t>BESSONE 25 140121</t>
  </si>
  <si>
    <t xml:space="preserve"> BESSONE EDUARDO/ BESSONE FEDERICO MANUEL</t>
  </si>
  <si>
    <t xml:space="preserve"> MARIA SUSANA</t>
  </si>
  <si>
    <t xml:space="preserve"> LIQUIDACION -0004 - 00000302 LIQUIDACION -0004 - 00000302</t>
  </si>
  <si>
    <t>STURTZ ARTURO FEDERICO</t>
  </si>
  <si>
    <t>DANIELE 54 1412021</t>
  </si>
  <si>
    <t xml:space="preserve"> DANIELE MARTIN JESUS</t>
  </si>
  <si>
    <t xml:space="preserve"> VAUDAGNA DANIEL</t>
  </si>
  <si>
    <t xml:space="preserve"> NOETHINGER</t>
  </si>
  <si>
    <t>ACTIS DOMINGO EDER</t>
  </si>
  <si>
    <t>DONGAUDENCIO51 14121</t>
  </si>
  <si>
    <t xml:space="preserve"> ESTAB. DON GAUDENCIO S.A.</t>
  </si>
  <si>
    <t xml:space="preserve"> DIRECTO</t>
  </si>
  <si>
    <t xml:space="preserve"> BOUQUET</t>
  </si>
  <si>
    <t xml:space="preserve"> LIQUIDACION -0004 - 00000303 LIQUIDACION -0004 - 00000303</t>
  </si>
  <si>
    <t>BRANGUS</t>
  </si>
  <si>
    <t>SR BAHIA 120 1812021</t>
  </si>
  <si>
    <t xml:space="preserve"> SOCIEDAD RURAL DE BAHIA BLANCA SOC</t>
  </si>
  <si>
    <t xml:space="preserve"> VITTORI ERCAZTI SA</t>
  </si>
  <si>
    <t xml:space="preserve"> BAHIA BLANCA</t>
  </si>
  <si>
    <t>RIVA</t>
  </si>
  <si>
    <t>Dacosta</t>
  </si>
  <si>
    <t>GALA 100 190121</t>
  </si>
  <si>
    <t xml:space="preserve"> AGROPECUARIA DATA SA/ SUCESORES DE ROSA BEATRIZ</t>
  </si>
  <si>
    <t xml:space="preserve"> GENERAL GUIDO/ MAR CHIQUITA</t>
  </si>
  <si>
    <t xml:space="preserve"> LIQUIDACION -0004 - 00000304 LIQUIDACION -0004 - 00000304</t>
  </si>
  <si>
    <t>JUSTO P 109 210121</t>
  </si>
  <si>
    <t xml:space="preserve"> COOP AGR GAN CRUZ ALTA LTDA</t>
  </si>
  <si>
    <t xml:space="preserve"> JUSTO PERALTA SRL</t>
  </si>
  <si>
    <t xml:space="preserve"> CRUZ ALTA</t>
  </si>
  <si>
    <t>TO</t>
  </si>
  <si>
    <t xml:space="preserve"> LIQUIDACION -0004 - 00000305 LIQUIDACION -0004 - 00000305</t>
  </si>
  <si>
    <t xml:space="preserve">PIERELLA </t>
  </si>
  <si>
    <t>GALA 113 2612021</t>
  </si>
  <si>
    <t xml:space="preserve"> DIAZ DE ASTARLOA ENRIQUE/ IRURIETA RICARDO ANTONIO/ MARCHETTI SUSANA ADITH/ MARTINEZ CAMILA</t>
  </si>
  <si>
    <t xml:space="preserve"> GENERAL GUIDO/ MAIPU</t>
  </si>
  <si>
    <t>CHAINA 24 2712021</t>
  </si>
  <si>
    <t xml:space="preserve"> CHAINA EDUARDO</t>
  </si>
  <si>
    <t xml:space="preserve"> LIQUIDACION -0004 - 00000306 LIQUIDACION -0004 - 00000306</t>
  </si>
  <si>
    <t>AVANCINI 70JP 280121</t>
  </si>
  <si>
    <t xml:space="preserve"> AVANCINI ARIEL ALBERTO</t>
  </si>
  <si>
    <t xml:space="preserve"> CHAJARI/ CONCORDIA</t>
  </si>
  <si>
    <t xml:space="preserve"> LIQUIDACION -0004 - 00000307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</si>
</sst>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14" fontId="3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0" fontId="4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2" xfId="0" applyFont="1" applyFill="1" applyBorder="1" applyAlignment="1">
      <alignment vertical="center"/>
    </xf>
    <xf numFmtId="4" fontId="4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E748845-6A18-40B0-AB98-0230021C074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abSelected="1" workbookViewId="0">
      <selection activeCell="I25" sqref="I25"/>
    </sheetView>
  </sheetViews>
  <sheetFormatPr baseColWidth="10" defaultRowHeight="15"/>
  <cols>
    <col min="13" max="13" width="20.28515625" bestFit="1" customWidth="1"/>
    <col min="14" max="14" width="19" bestFit="1" customWidth="1"/>
    <col min="18" max="18" width="12.7109375" bestFit="1" customWidth="1"/>
    <col min="22" max="22" width="12.5703125" bestFit="1" customWidth="1"/>
    <col min="24" max="24" width="14.140625" bestFit="1" customWidth="1"/>
  </cols>
  <sheetData>
    <row r="1" spans="1:35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s="1" customFormat="1">
      <c r="A2" s="3" t="s">
        <v>35</v>
      </c>
      <c r="B2" s="4">
        <v>44201</v>
      </c>
      <c r="C2" s="3" t="s">
        <v>36</v>
      </c>
      <c r="D2" s="3" t="s">
        <v>37</v>
      </c>
      <c r="E2" s="3" t="s">
        <v>38</v>
      </c>
      <c r="F2" s="3"/>
      <c r="G2" s="3" t="s">
        <v>39</v>
      </c>
      <c r="H2" s="3">
        <v>60</v>
      </c>
      <c r="I2" s="3">
        <v>48</v>
      </c>
      <c r="J2" s="3" t="s">
        <v>40</v>
      </c>
      <c r="K2" s="3">
        <v>48</v>
      </c>
      <c r="L2" s="3">
        <v>0</v>
      </c>
      <c r="M2" s="5">
        <v>10025</v>
      </c>
      <c r="N2" s="5">
        <v>10386</v>
      </c>
      <c r="O2" s="5">
        <v>10386</v>
      </c>
      <c r="P2" s="3">
        <v>3.48</v>
      </c>
      <c r="Q2" s="3">
        <v>208.85</v>
      </c>
      <c r="R2" s="5">
        <v>1962045.27</v>
      </c>
      <c r="S2" s="3">
        <v>0</v>
      </c>
      <c r="T2" s="3">
        <v>0</v>
      </c>
      <c r="U2" s="6">
        <v>195.71520000000001</v>
      </c>
      <c r="V2" s="6">
        <v>188.91249999999999</v>
      </c>
      <c r="W2" s="3" t="s">
        <v>41</v>
      </c>
      <c r="X2" s="3"/>
      <c r="Y2" s="3" t="s">
        <v>42</v>
      </c>
      <c r="Z2" s="3" t="s">
        <v>43</v>
      </c>
      <c r="AA2" s="3"/>
      <c r="AB2" s="3"/>
      <c r="AC2" s="3"/>
      <c r="AD2" s="3"/>
      <c r="AE2" s="4">
        <v>44201</v>
      </c>
      <c r="AF2" s="3">
        <v>0</v>
      </c>
      <c r="AG2" s="3"/>
      <c r="AH2" s="3">
        <v>0</v>
      </c>
      <c r="AI2" s="3">
        <v>0</v>
      </c>
    </row>
    <row r="3" spans="1:35" s="1" customFormat="1">
      <c r="A3" s="3" t="s">
        <v>35</v>
      </c>
      <c r="B3" s="4">
        <v>44201</v>
      </c>
      <c r="C3" s="3" t="s">
        <v>36</v>
      </c>
      <c r="D3" s="3" t="s">
        <v>37</v>
      </c>
      <c r="E3" s="3" t="s">
        <v>38</v>
      </c>
      <c r="F3" s="3"/>
      <c r="G3" s="3" t="s">
        <v>39</v>
      </c>
      <c r="H3" s="3">
        <v>60</v>
      </c>
      <c r="I3" s="3">
        <v>57</v>
      </c>
      <c r="J3" s="3" t="s">
        <v>44</v>
      </c>
      <c r="K3" s="3">
        <v>0</v>
      </c>
      <c r="L3" s="3">
        <v>57</v>
      </c>
      <c r="M3" s="5">
        <v>11905</v>
      </c>
      <c r="N3" s="5">
        <v>12333.38</v>
      </c>
      <c r="O3" s="5">
        <v>12334</v>
      </c>
      <c r="P3" s="3">
        <v>3.48</v>
      </c>
      <c r="Q3" s="3">
        <v>208.86</v>
      </c>
      <c r="R3" s="5">
        <v>2329989.9300000002</v>
      </c>
      <c r="S3" s="3">
        <v>0</v>
      </c>
      <c r="T3" s="3">
        <v>0</v>
      </c>
      <c r="U3" s="6">
        <v>195.71520000000001</v>
      </c>
      <c r="V3" s="6">
        <v>188.91739999999999</v>
      </c>
      <c r="W3" s="3" t="s">
        <v>41</v>
      </c>
      <c r="X3" s="3"/>
      <c r="Y3" s="3" t="s">
        <v>42</v>
      </c>
      <c r="Z3" s="3" t="s">
        <v>43</v>
      </c>
      <c r="AA3" s="3"/>
      <c r="AB3" s="3"/>
      <c r="AC3" s="3"/>
      <c r="AD3" s="3"/>
      <c r="AE3" s="4">
        <v>44201</v>
      </c>
      <c r="AF3" s="3">
        <v>0</v>
      </c>
      <c r="AG3" s="3"/>
      <c r="AH3" s="3">
        <v>0</v>
      </c>
      <c r="AI3" s="3">
        <v>0</v>
      </c>
    </row>
    <row r="4" spans="1:35" s="1" customFormat="1">
      <c r="A4" s="3" t="s">
        <v>35</v>
      </c>
      <c r="B4" s="4">
        <v>44205</v>
      </c>
      <c r="C4" s="3" t="s">
        <v>45</v>
      </c>
      <c r="D4" s="3" t="s">
        <v>46</v>
      </c>
      <c r="E4" s="3" t="s">
        <v>38</v>
      </c>
      <c r="F4" s="3"/>
      <c r="G4" s="3" t="s">
        <v>47</v>
      </c>
      <c r="H4" s="3">
        <v>10</v>
      </c>
      <c r="I4" s="3">
        <v>79</v>
      </c>
      <c r="J4" s="3" t="s">
        <v>40</v>
      </c>
      <c r="K4" s="3">
        <v>79</v>
      </c>
      <c r="L4" s="3">
        <v>0</v>
      </c>
      <c r="M4" s="5">
        <v>11161</v>
      </c>
      <c r="N4" s="5">
        <v>12539</v>
      </c>
      <c r="O4" s="5">
        <v>12539</v>
      </c>
      <c r="P4" s="3">
        <v>10.99</v>
      </c>
      <c r="Q4" s="3">
        <v>141.28</v>
      </c>
      <c r="R4" s="5">
        <v>2615453.23</v>
      </c>
      <c r="S4" s="3">
        <v>0</v>
      </c>
      <c r="T4" s="3">
        <v>0</v>
      </c>
      <c r="U4" s="6">
        <v>234.33860000000001</v>
      </c>
      <c r="V4" s="6">
        <v>208.5855</v>
      </c>
      <c r="W4" s="3" t="s">
        <v>48</v>
      </c>
      <c r="X4" s="5">
        <v>6265886</v>
      </c>
      <c r="Y4" s="3" t="s">
        <v>42</v>
      </c>
      <c r="Z4" s="3" t="s">
        <v>49</v>
      </c>
      <c r="AA4" s="3"/>
      <c r="AB4" s="3"/>
      <c r="AC4" s="3"/>
      <c r="AD4" s="3"/>
      <c r="AE4" s="4">
        <v>44205</v>
      </c>
      <c r="AF4" s="3">
        <v>0</v>
      </c>
      <c r="AG4" s="3"/>
      <c r="AH4" s="3">
        <v>0</v>
      </c>
      <c r="AI4" s="3">
        <v>0</v>
      </c>
    </row>
    <row r="5" spans="1:35" s="1" customFormat="1">
      <c r="A5" s="3" t="s">
        <v>35</v>
      </c>
      <c r="B5" s="4">
        <v>44205</v>
      </c>
      <c r="C5" s="3" t="s">
        <v>45</v>
      </c>
      <c r="D5" s="3" t="s">
        <v>46</v>
      </c>
      <c r="E5" s="3" t="s">
        <v>38</v>
      </c>
      <c r="F5" s="3"/>
      <c r="G5" s="3" t="s">
        <v>47</v>
      </c>
      <c r="H5" s="3">
        <v>10</v>
      </c>
      <c r="I5" s="3">
        <v>38</v>
      </c>
      <c r="J5" s="3" t="s">
        <v>44</v>
      </c>
      <c r="K5" s="3">
        <v>0</v>
      </c>
      <c r="L5" s="3">
        <v>38</v>
      </c>
      <c r="M5" s="5">
        <v>5368</v>
      </c>
      <c r="N5" s="5">
        <v>6031.42</v>
      </c>
      <c r="O5" s="5">
        <v>6031</v>
      </c>
      <c r="P5" s="3">
        <v>10.99</v>
      </c>
      <c r="Q5" s="3">
        <v>141.26</v>
      </c>
      <c r="R5" s="5">
        <v>1257929.6599999999</v>
      </c>
      <c r="S5" s="3">
        <v>0</v>
      </c>
      <c r="T5" s="3">
        <v>0</v>
      </c>
      <c r="U5" s="6">
        <v>234.33860000000001</v>
      </c>
      <c r="V5" s="6">
        <v>208.56280000000001</v>
      </c>
      <c r="W5" s="3" t="s">
        <v>48</v>
      </c>
      <c r="X5" s="5">
        <v>6265886</v>
      </c>
      <c r="Y5" s="3" t="s">
        <v>42</v>
      </c>
      <c r="Z5" s="3" t="s">
        <v>49</v>
      </c>
      <c r="AA5" s="3"/>
      <c r="AB5" s="3"/>
      <c r="AC5" s="3"/>
      <c r="AD5" s="3"/>
      <c r="AE5" s="4">
        <v>44205</v>
      </c>
      <c r="AF5" s="3">
        <v>0</v>
      </c>
      <c r="AG5" s="3"/>
      <c r="AH5" s="3">
        <v>0</v>
      </c>
      <c r="AI5" s="3">
        <v>0</v>
      </c>
    </row>
    <row r="6" spans="1:35" s="1" customFormat="1">
      <c r="A6" s="3" t="s">
        <v>35</v>
      </c>
      <c r="B6" s="4">
        <v>44210</v>
      </c>
      <c r="C6" s="3" t="s">
        <v>50</v>
      </c>
      <c r="D6" s="3" t="s">
        <v>51</v>
      </c>
      <c r="E6" s="3" t="s">
        <v>62</v>
      </c>
      <c r="F6" s="3"/>
      <c r="G6" s="3" t="s">
        <v>52</v>
      </c>
      <c r="H6" s="3">
        <v>10</v>
      </c>
      <c r="I6" s="3">
        <v>14</v>
      </c>
      <c r="J6" s="3" t="s">
        <v>40</v>
      </c>
      <c r="K6" s="3">
        <v>14</v>
      </c>
      <c r="L6" s="3">
        <v>0</v>
      </c>
      <c r="M6" s="5">
        <v>2621</v>
      </c>
      <c r="N6" s="5">
        <v>2621</v>
      </c>
      <c r="O6" s="5">
        <v>2621</v>
      </c>
      <c r="P6" s="3">
        <v>0</v>
      </c>
      <c r="Q6" s="3">
        <v>187.21</v>
      </c>
      <c r="R6" s="5">
        <v>527004.47</v>
      </c>
      <c r="S6" s="3">
        <v>0</v>
      </c>
      <c r="T6" s="3">
        <v>0</v>
      </c>
      <c r="U6" s="6">
        <v>201.07</v>
      </c>
      <c r="V6" s="6">
        <v>201.07</v>
      </c>
      <c r="W6" s="3" t="s">
        <v>53</v>
      </c>
      <c r="X6" s="3"/>
      <c r="Y6" s="3" t="s">
        <v>54</v>
      </c>
      <c r="Z6" s="3"/>
      <c r="AA6" s="3"/>
      <c r="AB6" s="3"/>
      <c r="AC6" s="3"/>
      <c r="AD6" s="3"/>
      <c r="AE6" s="4">
        <v>44210</v>
      </c>
      <c r="AF6" s="3">
        <v>0</v>
      </c>
      <c r="AG6" s="3"/>
      <c r="AH6" s="3">
        <v>0</v>
      </c>
      <c r="AI6" s="3">
        <v>0</v>
      </c>
    </row>
    <row r="7" spans="1:35" s="1" customFormat="1">
      <c r="A7" s="3" t="s">
        <v>35</v>
      </c>
      <c r="B7" s="4">
        <v>44210</v>
      </c>
      <c r="C7" s="3" t="s">
        <v>50</v>
      </c>
      <c r="D7" s="3" t="s">
        <v>51</v>
      </c>
      <c r="E7" s="3" t="s">
        <v>62</v>
      </c>
      <c r="F7" s="3"/>
      <c r="G7" s="3" t="s">
        <v>52</v>
      </c>
      <c r="H7" s="3">
        <v>10</v>
      </c>
      <c r="I7" s="3">
        <v>11</v>
      </c>
      <c r="J7" s="3" t="s">
        <v>44</v>
      </c>
      <c r="K7" s="3">
        <v>0</v>
      </c>
      <c r="L7" s="3">
        <v>11</v>
      </c>
      <c r="M7" s="5">
        <v>2059</v>
      </c>
      <c r="N7" s="5">
        <v>2059.36</v>
      </c>
      <c r="O7" s="5">
        <v>2059</v>
      </c>
      <c r="P7" s="3">
        <v>0</v>
      </c>
      <c r="Q7" s="3">
        <v>187.18</v>
      </c>
      <c r="R7" s="5">
        <v>414003.13</v>
      </c>
      <c r="S7" s="3">
        <v>0</v>
      </c>
      <c r="T7" s="3">
        <v>0</v>
      </c>
      <c r="U7" s="6">
        <v>201.07</v>
      </c>
      <c r="V7" s="6">
        <v>201.03489999999999</v>
      </c>
      <c r="W7" s="3" t="s">
        <v>53</v>
      </c>
      <c r="X7" s="3"/>
      <c r="Y7" s="3" t="s">
        <v>54</v>
      </c>
      <c r="Z7" s="3"/>
      <c r="AA7" s="3"/>
      <c r="AB7" s="3"/>
      <c r="AC7" s="3"/>
      <c r="AD7" s="3"/>
      <c r="AE7" s="4">
        <v>44210</v>
      </c>
      <c r="AF7" s="3">
        <v>0</v>
      </c>
      <c r="AG7" s="3"/>
      <c r="AH7" s="3">
        <v>0</v>
      </c>
      <c r="AI7" s="3">
        <v>0</v>
      </c>
    </row>
    <row r="8" spans="1:35" s="1" customFormat="1">
      <c r="A8" s="3" t="s">
        <v>35</v>
      </c>
      <c r="B8" s="4">
        <v>44210</v>
      </c>
      <c r="C8" s="3" t="s">
        <v>55</v>
      </c>
      <c r="D8" s="3" t="s">
        <v>56</v>
      </c>
      <c r="E8" s="3" t="s">
        <v>57</v>
      </c>
      <c r="F8" s="3"/>
      <c r="G8" s="3" t="s">
        <v>58</v>
      </c>
      <c r="H8" s="3">
        <v>6</v>
      </c>
      <c r="I8" s="3">
        <v>47</v>
      </c>
      <c r="J8" s="3" t="s">
        <v>40</v>
      </c>
      <c r="K8" s="3">
        <v>47</v>
      </c>
      <c r="L8" s="3">
        <v>0</v>
      </c>
      <c r="M8" s="5">
        <v>10810</v>
      </c>
      <c r="N8" s="5">
        <v>10722</v>
      </c>
      <c r="O8" s="5">
        <v>11054</v>
      </c>
      <c r="P8" s="3">
        <v>-0.82</v>
      </c>
      <c r="Q8" s="3">
        <v>230</v>
      </c>
      <c r="R8" s="5">
        <v>2034624.29</v>
      </c>
      <c r="S8" s="3">
        <v>0</v>
      </c>
      <c r="T8" s="3">
        <v>0</v>
      </c>
      <c r="U8" s="6">
        <v>188.21690000000001</v>
      </c>
      <c r="V8" s="6">
        <v>189.76159999999999</v>
      </c>
      <c r="W8" s="3" t="s">
        <v>53</v>
      </c>
      <c r="X8" s="5">
        <v>304314</v>
      </c>
      <c r="Y8" s="3" t="s">
        <v>59</v>
      </c>
      <c r="Z8" s="3"/>
      <c r="AA8" s="3"/>
      <c r="AB8" s="3"/>
      <c r="AC8" s="3"/>
      <c r="AD8" s="3"/>
      <c r="AE8" s="4">
        <v>44210</v>
      </c>
      <c r="AF8" s="3">
        <v>0</v>
      </c>
      <c r="AG8" s="3"/>
      <c r="AH8" s="3">
        <v>0</v>
      </c>
      <c r="AI8" s="3">
        <v>0</v>
      </c>
    </row>
    <row r="9" spans="1:35" s="1" customFormat="1">
      <c r="A9" s="3" t="s">
        <v>35</v>
      </c>
      <c r="B9" s="4">
        <v>44210</v>
      </c>
      <c r="C9" s="3" t="s">
        <v>55</v>
      </c>
      <c r="D9" s="3" t="s">
        <v>56</v>
      </c>
      <c r="E9" s="3" t="s">
        <v>57</v>
      </c>
      <c r="F9" s="3"/>
      <c r="G9" s="3" t="s">
        <v>58</v>
      </c>
      <c r="H9" s="3">
        <v>6</v>
      </c>
      <c r="I9" s="3">
        <v>7</v>
      </c>
      <c r="J9" s="3" t="s">
        <v>44</v>
      </c>
      <c r="K9" s="3">
        <v>0</v>
      </c>
      <c r="L9" s="3">
        <v>7</v>
      </c>
      <c r="M9" s="5">
        <v>1610</v>
      </c>
      <c r="N9" s="5">
        <v>1596.89</v>
      </c>
      <c r="O9" s="5">
        <v>1646</v>
      </c>
      <c r="P9" s="3">
        <v>-0.82</v>
      </c>
      <c r="Q9" s="3">
        <v>230</v>
      </c>
      <c r="R9" s="5">
        <v>303029.15000000002</v>
      </c>
      <c r="S9" s="3">
        <v>0</v>
      </c>
      <c r="T9" s="3">
        <v>0</v>
      </c>
      <c r="U9" s="6">
        <v>188.21690000000001</v>
      </c>
      <c r="V9" s="6">
        <v>189.7621</v>
      </c>
      <c r="W9" s="3" t="s">
        <v>53</v>
      </c>
      <c r="X9" s="5">
        <v>304314</v>
      </c>
      <c r="Y9" s="3" t="s">
        <v>59</v>
      </c>
      <c r="Z9" s="3"/>
      <c r="AA9" s="3"/>
      <c r="AB9" s="3"/>
      <c r="AC9" s="3"/>
      <c r="AD9" s="3"/>
      <c r="AE9" s="4">
        <v>44210</v>
      </c>
      <c r="AF9" s="3">
        <v>0</v>
      </c>
      <c r="AG9" s="3"/>
      <c r="AH9" s="3">
        <v>0</v>
      </c>
      <c r="AI9" s="3">
        <v>0</v>
      </c>
    </row>
    <row r="10" spans="1:35" s="1" customFormat="1">
      <c r="A10" s="3" t="s">
        <v>35</v>
      </c>
      <c r="B10" s="4">
        <v>44210</v>
      </c>
      <c r="C10" s="3" t="s">
        <v>60</v>
      </c>
      <c r="D10" s="3" t="s">
        <v>61</v>
      </c>
      <c r="E10" s="3" t="s">
        <v>62</v>
      </c>
      <c r="F10" s="3"/>
      <c r="G10" s="3" t="s">
        <v>63</v>
      </c>
      <c r="H10" s="3">
        <v>60</v>
      </c>
      <c r="I10" s="3">
        <v>33</v>
      </c>
      <c r="J10" s="3" t="s">
        <v>40</v>
      </c>
      <c r="K10" s="3">
        <v>33</v>
      </c>
      <c r="L10" s="3">
        <v>0</v>
      </c>
      <c r="M10" s="5">
        <v>6050</v>
      </c>
      <c r="N10" s="5">
        <v>5869</v>
      </c>
      <c r="O10" s="5">
        <v>5869</v>
      </c>
      <c r="P10" s="3">
        <v>-3.09</v>
      </c>
      <c r="Q10" s="3">
        <v>183.33</v>
      </c>
      <c r="R10" s="5">
        <v>1147648.44</v>
      </c>
      <c r="S10" s="3">
        <v>0</v>
      </c>
      <c r="T10" s="3">
        <v>0</v>
      </c>
      <c r="U10" s="6">
        <v>189.69399999999999</v>
      </c>
      <c r="V10" s="6">
        <v>195.54409999999999</v>
      </c>
      <c r="W10" s="3" t="s">
        <v>64</v>
      </c>
      <c r="X10" s="3"/>
      <c r="Y10" s="3" t="s">
        <v>54</v>
      </c>
      <c r="Z10" s="3"/>
      <c r="AA10" s="3"/>
      <c r="AB10" s="3" t="s">
        <v>65</v>
      </c>
      <c r="AC10" s="3"/>
      <c r="AD10" s="3"/>
      <c r="AE10" s="4">
        <v>44210</v>
      </c>
      <c r="AF10" s="3">
        <v>0</v>
      </c>
      <c r="AG10" s="3"/>
      <c r="AH10" s="3">
        <v>0</v>
      </c>
      <c r="AI10" s="3">
        <v>0</v>
      </c>
    </row>
    <row r="11" spans="1:35" s="1" customFormat="1">
      <c r="A11" s="3" t="s">
        <v>35</v>
      </c>
      <c r="B11" s="4">
        <v>44210</v>
      </c>
      <c r="C11" s="3" t="s">
        <v>60</v>
      </c>
      <c r="D11" s="3" t="s">
        <v>61</v>
      </c>
      <c r="E11" s="3" t="s">
        <v>62</v>
      </c>
      <c r="F11" s="3"/>
      <c r="G11" s="3" t="s">
        <v>63</v>
      </c>
      <c r="H11" s="3">
        <v>60</v>
      </c>
      <c r="I11" s="3">
        <v>18</v>
      </c>
      <c r="J11" s="3" t="s">
        <v>44</v>
      </c>
      <c r="K11" s="3">
        <v>0</v>
      </c>
      <c r="L11" s="3">
        <v>18</v>
      </c>
      <c r="M11" s="5">
        <v>3300</v>
      </c>
      <c r="N11" s="5">
        <v>3201.27</v>
      </c>
      <c r="O11" s="5">
        <v>3201</v>
      </c>
      <c r="P11" s="3">
        <v>-3.09</v>
      </c>
      <c r="Q11" s="3">
        <v>183.33</v>
      </c>
      <c r="R11" s="5">
        <v>625990.06000000006</v>
      </c>
      <c r="S11" s="3">
        <v>0</v>
      </c>
      <c r="T11" s="3">
        <v>0</v>
      </c>
      <c r="U11" s="6">
        <v>189.69399999999999</v>
      </c>
      <c r="V11" s="6">
        <v>195.54429999999999</v>
      </c>
      <c r="W11" s="3" t="s">
        <v>64</v>
      </c>
      <c r="X11" s="3"/>
      <c r="Y11" s="3" t="s">
        <v>54</v>
      </c>
      <c r="Z11" s="3"/>
      <c r="AA11" s="3"/>
      <c r="AB11" s="3" t="s">
        <v>65</v>
      </c>
      <c r="AC11" s="3"/>
      <c r="AD11" s="3"/>
      <c r="AE11" s="4">
        <v>44210</v>
      </c>
      <c r="AF11" s="3">
        <v>0</v>
      </c>
      <c r="AG11" s="3"/>
      <c r="AH11" s="3">
        <v>0</v>
      </c>
      <c r="AI11" s="3">
        <v>0</v>
      </c>
    </row>
    <row r="12" spans="1:35" s="1" customFormat="1">
      <c r="A12" s="3" t="s">
        <v>35</v>
      </c>
      <c r="B12" s="4">
        <v>44214</v>
      </c>
      <c r="C12" s="3" t="s">
        <v>66</v>
      </c>
      <c r="D12" s="3" t="s">
        <v>67</v>
      </c>
      <c r="E12" s="3" t="s">
        <v>68</v>
      </c>
      <c r="F12" s="3"/>
      <c r="G12" s="3" t="s">
        <v>69</v>
      </c>
      <c r="H12" s="3">
        <v>60</v>
      </c>
      <c r="I12" s="3">
        <v>85</v>
      </c>
      <c r="J12" s="3" t="s">
        <v>40</v>
      </c>
      <c r="K12" s="3">
        <v>85</v>
      </c>
      <c r="L12" s="3">
        <v>0</v>
      </c>
      <c r="M12" s="5">
        <v>15768</v>
      </c>
      <c r="N12" s="5">
        <v>16320</v>
      </c>
      <c r="O12" s="5">
        <v>16320</v>
      </c>
      <c r="P12" s="3">
        <v>3.39</v>
      </c>
      <c r="Q12" s="3">
        <v>185.51</v>
      </c>
      <c r="R12" s="5">
        <v>3338361.86</v>
      </c>
      <c r="S12" s="3">
        <v>0</v>
      </c>
      <c r="T12" s="3">
        <v>0</v>
      </c>
      <c r="U12" s="6">
        <v>211.7175</v>
      </c>
      <c r="V12" s="6">
        <v>204.5565</v>
      </c>
      <c r="W12" s="3" t="s">
        <v>41</v>
      </c>
      <c r="X12" s="3"/>
      <c r="Y12" s="3" t="s">
        <v>70</v>
      </c>
      <c r="Z12" s="3" t="s">
        <v>71</v>
      </c>
      <c r="AA12" s="3"/>
      <c r="AB12" s="3"/>
      <c r="AC12" s="3"/>
      <c r="AD12" s="3"/>
      <c r="AE12" s="4">
        <v>44214</v>
      </c>
      <c r="AF12" s="3">
        <v>0</v>
      </c>
      <c r="AG12" s="3"/>
      <c r="AH12" s="3">
        <v>0</v>
      </c>
      <c r="AI12" s="3">
        <v>0</v>
      </c>
    </row>
    <row r="13" spans="1:35" s="1" customFormat="1">
      <c r="A13" s="3" t="s">
        <v>35</v>
      </c>
      <c r="B13" s="4">
        <v>44214</v>
      </c>
      <c r="C13" s="3" t="s">
        <v>66</v>
      </c>
      <c r="D13" s="3" t="s">
        <v>67</v>
      </c>
      <c r="E13" s="3" t="s">
        <v>68</v>
      </c>
      <c r="F13" s="3"/>
      <c r="G13" s="3" t="s">
        <v>69</v>
      </c>
      <c r="H13" s="3">
        <v>60</v>
      </c>
      <c r="I13" s="3">
        <v>35</v>
      </c>
      <c r="J13" s="3" t="s">
        <v>44</v>
      </c>
      <c r="K13" s="3">
        <v>0</v>
      </c>
      <c r="L13" s="3">
        <v>35</v>
      </c>
      <c r="M13" s="5">
        <v>6492</v>
      </c>
      <c r="N13" s="5">
        <v>6720</v>
      </c>
      <c r="O13" s="5">
        <v>6720</v>
      </c>
      <c r="P13" s="3">
        <v>3.39</v>
      </c>
      <c r="Q13" s="3">
        <v>185.49</v>
      </c>
      <c r="R13" s="5">
        <v>1374470.14</v>
      </c>
      <c r="S13" s="3">
        <v>0</v>
      </c>
      <c r="T13" s="3">
        <v>0</v>
      </c>
      <c r="U13" s="6">
        <v>211.7175</v>
      </c>
      <c r="V13" s="6">
        <v>204.5342</v>
      </c>
      <c r="W13" s="3" t="s">
        <v>41</v>
      </c>
      <c r="X13" s="3"/>
      <c r="Y13" s="3" t="s">
        <v>70</v>
      </c>
      <c r="Z13" s="3" t="s">
        <v>71</v>
      </c>
      <c r="AA13" s="3"/>
      <c r="AB13" s="3"/>
      <c r="AC13" s="3"/>
      <c r="AD13" s="3"/>
      <c r="AE13" s="4">
        <v>44214</v>
      </c>
      <c r="AF13" s="3">
        <v>0</v>
      </c>
      <c r="AG13" s="3"/>
      <c r="AH13" s="3">
        <v>0</v>
      </c>
      <c r="AI13" s="3">
        <v>0</v>
      </c>
    </row>
    <row r="14" spans="1:35" s="1" customFormat="1">
      <c r="A14" s="3" t="s">
        <v>35</v>
      </c>
      <c r="B14" s="4">
        <v>44215</v>
      </c>
      <c r="C14" s="3" t="s">
        <v>72</v>
      </c>
      <c r="D14" s="3" t="s">
        <v>73</v>
      </c>
      <c r="E14" s="3" t="s">
        <v>38</v>
      </c>
      <c r="F14" s="3"/>
      <c r="G14" s="3" t="s">
        <v>74</v>
      </c>
      <c r="H14" s="3">
        <v>80</v>
      </c>
      <c r="I14" s="3">
        <v>67</v>
      </c>
      <c r="J14" s="3" t="s">
        <v>40</v>
      </c>
      <c r="K14" s="3">
        <v>67</v>
      </c>
      <c r="L14" s="3">
        <v>0</v>
      </c>
      <c r="M14" s="5">
        <v>16556</v>
      </c>
      <c r="N14" s="5">
        <v>17155</v>
      </c>
      <c r="O14" s="5">
        <v>17155</v>
      </c>
      <c r="P14" s="3">
        <v>3.5</v>
      </c>
      <c r="Q14" s="3">
        <v>247.1</v>
      </c>
      <c r="R14" s="5">
        <v>2899836.73</v>
      </c>
      <c r="S14" s="3">
        <v>0</v>
      </c>
      <c r="T14" s="3">
        <v>0</v>
      </c>
      <c r="U14" s="6">
        <v>175.1532</v>
      </c>
      <c r="V14" s="6">
        <v>169.03739999999999</v>
      </c>
      <c r="W14" s="3" t="s">
        <v>75</v>
      </c>
      <c r="X14" s="5">
        <v>6270699</v>
      </c>
      <c r="Y14" s="3" t="s">
        <v>42</v>
      </c>
      <c r="Z14" s="3" t="s">
        <v>43</v>
      </c>
      <c r="AA14" s="3"/>
      <c r="AB14" s="3"/>
      <c r="AC14" s="3"/>
      <c r="AD14" s="3"/>
      <c r="AE14" s="4">
        <v>44215</v>
      </c>
      <c r="AF14" s="3">
        <v>0</v>
      </c>
      <c r="AG14" s="3"/>
      <c r="AH14" s="3">
        <v>0</v>
      </c>
      <c r="AI14" s="3">
        <v>0</v>
      </c>
    </row>
    <row r="15" spans="1:35" s="1" customFormat="1">
      <c r="A15" s="3" t="s">
        <v>35</v>
      </c>
      <c r="B15" s="4">
        <v>44215</v>
      </c>
      <c r="C15" s="3" t="s">
        <v>72</v>
      </c>
      <c r="D15" s="3" t="s">
        <v>73</v>
      </c>
      <c r="E15" s="3" t="s">
        <v>38</v>
      </c>
      <c r="F15" s="3"/>
      <c r="G15" s="3" t="s">
        <v>74</v>
      </c>
      <c r="H15" s="3">
        <v>80</v>
      </c>
      <c r="I15" s="3">
        <v>33</v>
      </c>
      <c r="J15" s="3" t="s">
        <v>44</v>
      </c>
      <c r="K15" s="3">
        <v>0</v>
      </c>
      <c r="L15" s="3">
        <v>33</v>
      </c>
      <c r="M15" s="5">
        <v>8154</v>
      </c>
      <c r="N15" s="5">
        <v>8449.48</v>
      </c>
      <c r="O15" s="5">
        <v>8450</v>
      </c>
      <c r="P15" s="3">
        <v>3.5</v>
      </c>
      <c r="Q15" s="3">
        <v>247.09</v>
      </c>
      <c r="R15" s="5">
        <v>1428199.37</v>
      </c>
      <c r="S15" s="3">
        <v>0</v>
      </c>
      <c r="T15" s="3">
        <v>0</v>
      </c>
      <c r="U15" s="6">
        <v>175.1532</v>
      </c>
      <c r="V15" s="6">
        <v>169.02809999999999</v>
      </c>
      <c r="W15" s="3" t="s">
        <v>75</v>
      </c>
      <c r="X15" s="5">
        <v>6270699</v>
      </c>
      <c r="Y15" s="3" t="s">
        <v>42</v>
      </c>
      <c r="Z15" s="3" t="s">
        <v>43</v>
      </c>
      <c r="AA15" s="3"/>
      <c r="AB15" s="3"/>
      <c r="AC15" s="3"/>
      <c r="AD15" s="3"/>
      <c r="AE15" s="4">
        <v>44215</v>
      </c>
      <c r="AF15" s="3">
        <v>0</v>
      </c>
      <c r="AG15" s="3"/>
      <c r="AH15" s="3">
        <v>0</v>
      </c>
      <c r="AI15" s="3">
        <v>0</v>
      </c>
    </row>
    <row r="16" spans="1:35" s="1" customFormat="1">
      <c r="A16" s="3" t="s">
        <v>35</v>
      </c>
      <c r="B16" s="4">
        <v>44217</v>
      </c>
      <c r="C16" s="3" t="s">
        <v>76</v>
      </c>
      <c r="D16" s="3" t="s">
        <v>77</v>
      </c>
      <c r="E16" s="3" t="s">
        <v>78</v>
      </c>
      <c r="F16" s="3"/>
      <c r="G16" s="3" t="s">
        <v>79</v>
      </c>
      <c r="H16" s="3">
        <v>9</v>
      </c>
      <c r="I16" s="3">
        <v>57</v>
      </c>
      <c r="J16" s="3" t="s">
        <v>80</v>
      </c>
      <c r="K16" s="3">
        <v>57</v>
      </c>
      <c r="L16" s="3">
        <v>0</v>
      </c>
      <c r="M16" s="5">
        <v>8126</v>
      </c>
      <c r="N16" s="5">
        <v>8096</v>
      </c>
      <c r="O16" s="5">
        <v>8096</v>
      </c>
      <c r="P16" s="3">
        <v>-0.38</v>
      </c>
      <c r="Q16" s="3">
        <v>142.56</v>
      </c>
      <c r="R16" s="5">
        <v>1646796.04</v>
      </c>
      <c r="S16" s="3">
        <v>0</v>
      </c>
      <c r="T16" s="3">
        <v>0</v>
      </c>
      <c r="U16" s="6">
        <v>202.6576</v>
      </c>
      <c r="V16" s="6">
        <v>203.40860000000001</v>
      </c>
      <c r="W16" s="3" t="s">
        <v>81</v>
      </c>
      <c r="X16" s="3"/>
      <c r="Y16" s="3" t="s">
        <v>82</v>
      </c>
      <c r="Z16" s="3"/>
      <c r="AA16" s="3"/>
      <c r="AB16" s="3"/>
      <c r="AC16" s="3"/>
      <c r="AD16" s="3"/>
      <c r="AE16" s="4">
        <v>44217</v>
      </c>
      <c r="AF16" s="3">
        <v>0</v>
      </c>
      <c r="AG16" s="3"/>
      <c r="AH16" s="3">
        <v>0</v>
      </c>
      <c r="AI16" s="3">
        <v>0</v>
      </c>
    </row>
    <row r="17" spans="1:35" s="1" customFormat="1">
      <c r="A17" s="3" t="s">
        <v>35</v>
      </c>
      <c r="B17" s="4">
        <v>44217</v>
      </c>
      <c r="C17" s="3" t="s">
        <v>76</v>
      </c>
      <c r="D17" s="3" t="s">
        <v>77</v>
      </c>
      <c r="E17" s="3" t="s">
        <v>78</v>
      </c>
      <c r="F17" s="3"/>
      <c r="G17" s="3" t="s">
        <v>79</v>
      </c>
      <c r="H17" s="3">
        <v>9</v>
      </c>
      <c r="I17" s="3">
        <v>52</v>
      </c>
      <c r="J17" s="3" t="s">
        <v>44</v>
      </c>
      <c r="K17" s="3">
        <v>0</v>
      </c>
      <c r="L17" s="3">
        <v>52</v>
      </c>
      <c r="M17" s="5">
        <v>7414</v>
      </c>
      <c r="N17" s="5">
        <v>7385.82</v>
      </c>
      <c r="O17" s="5">
        <v>7385</v>
      </c>
      <c r="P17" s="3">
        <v>-0.38</v>
      </c>
      <c r="Q17" s="3">
        <v>142.58000000000001</v>
      </c>
      <c r="R17" s="5">
        <v>1502503.79</v>
      </c>
      <c r="S17" s="3">
        <v>0</v>
      </c>
      <c r="T17" s="3">
        <v>0</v>
      </c>
      <c r="U17" s="6">
        <v>202.6576</v>
      </c>
      <c r="V17" s="6">
        <v>203.43090000000001</v>
      </c>
      <c r="W17" s="3" t="s">
        <v>81</v>
      </c>
      <c r="X17" s="3"/>
      <c r="Y17" s="3" t="s">
        <v>82</v>
      </c>
      <c r="Z17" s="3"/>
      <c r="AA17" s="3"/>
      <c r="AB17" s="3"/>
      <c r="AC17" s="3"/>
      <c r="AD17" s="3"/>
      <c r="AE17" s="4">
        <v>44217</v>
      </c>
      <c r="AF17" s="3">
        <v>0</v>
      </c>
      <c r="AG17" s="3"/>
      <c r="AH17" s="3">
        <v>0</v>
      </c>
      <c r="AI17" s="3">
        <v>0</v>
      </c>
    </row>
    <row r="18" spans="1:35" s="1" customFormat="1">
      <c r="A18" s="3" t="s">
        <v>35</v>
      </c>
      <c r="B18" s="4">
        <v>44222</v>
      </c>
      <c r="C18" s="3" t="s">
        <v>83</v>
      </c>
      <c r="D18" s="3" t="s">
        <v>84</v>
      </c>
      <c r="E18" s="3" t="s">
        <v>38</v>
      </c>
      <c r="F18" s="3"/>
      <c r="G18" s="3" t="s">
        <v>85</v>
      </c>
      <c r="H18" s="3">
        <v>1</v>
      </c>
      <c r="I18" s="3">
        <v>66</v>
      </c>
      <c r="J18" s="3" t="s">
        <v>40</v>
      </c>
      <c r="K18" s="3">
        <v>66</v>
      </c>
      <c r="L18" s="3">
        <v>0</v>
      </c>
      <c r="M18" s="5">
        <v>12916</v>
      </c>
      <c r="N18" s="5">
        <v>13867</v>
      </c>
      <c r="O18" s="5">
        <v>13867</v>
      </c>
      <c r="P18" s="3">
        <v>6.86</v>
      </c>
      <c r="Q18" s="3">
        <v>195.7</v>
      </c>
      <c r="R18" s="5">
        <v>2649637.58</v>
      </c>
      <c r="S18" s="3">
        <v>0</v>
      </c>
      <c r="T18" s="3">
        <v>0</v>
      </c>
      <c r="U18" s="6">
        <v>205.1438</v>
      </c>
      <c r="V18" s="6">
        <v>191.07499999999999</v>
      </c>
      <c r="W18" s="3" t="s">
        <v>81</v>
      </c>
      <c r="X18" s="5">
        <v>6284372</v>
      </c>
      <c r="Y18" s="3" t="s">
        <v>35</v>
      </c>
      <c r="Z18" s="3"/>
      <c r="AA18" s="3"/>
      <c r="AB18" s="3"/>
      <c r="AC18" s="3"/>
      <c r="AD18" s="3"/>
      <c r="AE18" s="4">
        <v>44222</v>
      </c>
      <c r="AF18" s="3">
        <v>0</v>
      </c>
      <c r="AG18" s="3"/>
      <c r="AH18" s="3">
        <v>0</v>
      </c>
      <c r="AI18" s="3">
        <v>0</v>
      </c>
    </row>
    <row r="19" spans="1:35" s="1" customFormat="1">
      <c r="A19" s="3" t="s">
        <v>35</v>
      </c>
      <c r="B19" s="4">
        <v>44222</v>
      </c>
      <c r="C19" s="3" t="s">
        <v>83</v>
      </c>
      <c r="D19" s="3" t="s">
        <v>84</v>
      </c>
      <c r="E19" s="3" t="s">
        <v>38</v>
      </c>
      <c r="F19" s="3"/>
      <c r="G19" s="3" t="s">
        <v>85</v>
      </c>
      <c r="H19" s="3">
        <v>1</v>
      </c>
      <c r="I19" s="3">
        <v>47</v>
      </c>
      <c r="J19" s="3" t="s">
        <v>44</v>
      </c>
      <c r="K19" s="3">
        <v>0</v>
      </c>
      <c r="L19" s="3">
        <v>47</v>
      </c>
      <c r="M19" s="5">
        <v>9198</v>
      </c>
      <c r="N19" s="5">
        <v>9874.98</v>
      </c>
      <c r="O19" s="5">
        <v>9875</v>
      </c>
      <c r="P19" s="3">
        <v>6.86</v>
      </c>
      <c r="Q19" s="3">
        <v>195.7</v>
      </c>
      <c r="R19" s="5">
        <v>1886912.86</v>
      </c>
      <c r="S19" s="3">
        <v>0</v>
      </c>
      <c r="T19" s="3">
        <v>0</v>
      </c>
      <c r="U19" s="6">
        <v>205.1438</v>
      </c>
      <c r="V19" s="6">
        <v>191.08019999999999</v>
      </c>
      <c r="W19" s="3" t="s">
        <v>81</v>
      </c>
      <c r="X19" s="5">
        <v>6284372</v>
      </c>
      <c r="Y19" s="3" t="s">
        <v>35</v>
      </c>
      <c r="Z19" s="3"/>
      <c r="AA19" s="3"/>
      <c r="AB19" s="3"/>
      <c r="AC19" s="3"/>
      <c r="AD19" s="3"/>
      <c r="AE19" s="4">
        <v>44222</v>
      </c>
      <c r="AF19" s="3">
        <v>0</v>
      </c>
      <c r="AG19" s="3"/>
      <c r="AH19" s="3">
        <v>0</v>
      </c>
      <c r="AI19" s="3">
        <v>0</v>
      </c>
    </row>
    <row r="20" spans="1:35" s="1" customFormat="1">
      <c r="A20" s="3" t="s">
        <v>35</v>
      </c>
      <c r="B20" s="4">
        <v>44223</v>
      </c>
      <c r="C20" s="3" t="s">
        <v>86</v>
      </c>
      <c r="D20" s="3" t="s">
        <v>87</v>
      </c>
      <c r="E20" s="3" t="s">
        <v>62</v>
      </c>
      <c r="F20" s="3"/>
      <c r="G20" s="3" t="s">
        <v>63</v>
      </c>
      <c r="H20" s="3">
        <v>80</v>
      </c>
      <c r="I20" s="3">
        <v>15</v>
      </c>
      <c r="J20" s="3" t="s">
        <v>80</v>
      </c>
      <c r="K20" s="3">
        <v>15</v>
      </c>
      <c r="L20" s="3">
        <v>0</v>
      </c>
      <c r="M20" s="5">
        <v>2856</v>
      </c>
      <c r="N20" s="5">
        <v>2799</v>
      </c>
      <c r="O20" s="5">
        <v>2856</v>
      </c>
      <c r="P20" s="3">
        <v>-2.0299999999999998</v>
      </c>
      <c r="Q20" s="3">
        <v>190.4</v>
      </c>
      <c r="R20" s="5">
        <v>548881.4</v>
      </c>
      <c r="S20" s="3">
        <v>0</v>
      </c>
      <c r="T20" s="3">
        <v>0</v>
      </c>
      <c r="U20" s="6">
        <v>192.21</v>
      </c>
      <c r="V20" s="6">
        <v>196.12</v>
      </c>
      <c r="W20" s="3" t="s">
        <v>88</v>
      </c>
      <c r="X20" s="3"/>
      <c r="Y20" s="3" t="s">
        <v>35</v>
      </c>
      <c r="Z20" s="3"/>
      <c r="AA20" s="3"/>
      <c r="AB20" s="3"/>
      <c r="AC20" s="3"/>
      <c r="AD20" s="3"/>
      <c r="AE20" s="4">
        <v>44223</v>
      </c>
      <c r="AF20" s="3">
        <v>0</v>
      </c>
      <c r="AG20" s="3"/>
      <c r="AH20" s="3">
        <v>0</v>
      </c>
      <c r="AI20" s="3">
        <v>0</v>
      </c>
    </row>
    <row r="21" spans="1:35" s="1" customFormat="1">
      <c r="A21" s="3" t="s">
        <v>35</v>
      </c>
      <c r="B21" s="4">
        <v>44223</v>
      </c>
      <c r="C21" s="3" t="s">
        <v>86</v>
      </c>
      <c r="D21" s="3" t="s">
        <v>87</v>
      </c>
      <c r="E21" s="3" t="s">
        <v>62</v>
      </c>
      <c r="F21" s="3"/>
      <c r="G21" s="3" t="s">
        <v>63</v>
      </c>
      <c r="H21" s="3">
        <v>80</v>
      </c>
      <c r="I21" s="3">
        <v>9</v>
      </c>
      <c r="J21" s="3" t="s">
        <v>44</v>
      </c>
      <c r="K21" s="3">
        <v>0</v>
      </c>
      <c r="L21" s="3">
        <v>9</v>
      </c>
      <c r="M21" s="5">
        <v>1714</v>
      </c>
      <c r="N21" s="5">
        <v>1679.4</v>
      </c>
      <c r="O21" s="5">
        <v>1714</v>
      </c>
      <c r="P21" s="3">
        <v>-2.0299999999999998</v>
      </c>
      <c r="Q21" s="3">
        <v>190.44</v>
      </c>
      <c r="R21" s="5">
        <v>329405.71000000002</v>
      </c>
      <c r="S21" s="3">
        <v>0</v>
      </c>
      <c r="T21" s="3">
        <v>0</v>
      </c>
      <c r="U21" s="6">
        <v>192.21</v>
      </c>
      <c r="V21" s="6">
        <v>196.12</v>
      </c>
      <c r="W21" s="3" t="s">
        <v>88</v>
      </c>
      <c r="X21" s="3"/>
      <c r="Y21" s="3" t="s">
        <v>35</v>
      </c>
      <c r="Z21" s="3"/>
      <c r="AA21" s="3"/>
      <c r="AB21" s="3"/>
      <c r="AC21" s="3"/>
      <c r="AD21" s="3"/>
      <c r="AE21" s="4">
        <v>44223</v>
      </c>
      <c r="AF21" s="3">
        <v>0</v>
      </c>
      <c r="AG21" s="3"/>
      <c r="AH21" s="3">
        <v>0</v>
      </c>
      <c r="AI21" s="3">
        <v>0</v>
      </c>
    </row>
    <row r="22" spans="1:35" s="1" customFormat="1">
      <c r="A22" s="3" t="s">
        <v>35</v>
      </c>
      <c r="B22" s="4">
        <v>44224</v>
      </c>
      <c r="C22" s="3" t="s">
        <v>89</v>
      </c>
      <c r="D22" s="3" t="s">
        <v>90</v>
      </c>
      <c r="E22" s="3" t="s">
        <v>78</v>
      </c>
      <c r="F22" s="3"/>
      <c r="G22" s="3" t="s">
        <v>91</v>
      </c>
      <c r="H22" s="3">
        <v>69</v>
      </c>
      <c r="I22" s="3">
        <v>70</v>
      </c>
      <c r="J22" s="3" t="s">
        <v>44</v>
      </c>
      <c r="K22" s="3">
        <v>0</v>
      </c>
      <c r="L22" s="3">
        <v>70</v>
      </c>
      <c r="M22" s="5">
        <v>15220</v>
      </c>
      <c r="N22" s="5">
        <v>13327.39</v>
      </c>
      <c r="O22" s="5">
        <v>13137</v>
      </c>
      <c r="P22" s="3">
        <v>-15.86</v>
      </c>
      <c r="Q22" s="3">
        <v>217.43</v>
      </c>
      <c r="R22" s="5">
        <v>2365185.48</v>
      </c>
      <c r="S22" s="3">
        <v>0</v>
      </c>
      <c r="T22" s="3">
        <v>0</v>
      </c>
      <c r="U22" s="6">
        <v>159.43</v>
      </c>
      <c r="V22" s="6">
        <v>184.71</v>
      </c>
      <c r="W22" s="3" t="s">
        <v>92</v>
      </c>
      <c r="X22" s="5">
        <v>21011173</v>
      </c>
      <c r="Y22" s="3" t="s">
        <v>35</v>
      </c>
      <c r="Z22" s="3"/>
      <c r="AA22" s="3"/>
      <c r="AB22" s="3"/>
      <c r="AC22" s="3"/>
      <c r="AD22" s="3"/>
      <c r="AE22" s="4">
        <v>44224</v>
      </c>
      <c r="AF22" s="3">
        <v>0</v>
      </c>
      <c r="AG22" s="3"/>
      <c r="AH22" s="3">
        <v>0</v>
      </c>
      <c r="AI22" s="3">
        <v>0</v>
      </c>
    </row>
    <row r="23" spans="1:35" s="7" customFormat="1">
      <c r="A23" s="7">
        <f>COUNTA(A2:A22)</f>
        <v>21</v>
      </c>
      <c r="I23" s="7">
        <f>SUM(I2:I22)</f>
        <v>888</v>
      </c>
      <c r="K23" s="7">
        <f>SUM(K2:K22)</f>
        <v>511</v>
      </c>
      <c r="L23" s="7">
        <f>SUM(L2:L22)</f>
        <v>377</v>
      </c>
      <c r="M23" s="10">
        <f>SUM(M2:M22)</f>
        <v>169323</v>
      </c>
      <c r="N23" s="10">
        <f>SUM(N2:N22)</f>
        <v>173033.39</v>
      </c>
      <c r="O23" s="10">
        <f>SUM(O2:O22)</f>
        <v>173315</v>
      </c>
      <c r="R23" s="10">
        <f>SUM(R2:R22)</f>
        <v>33187908.59</v>
      </c>
    </row>
    <row r="24" spans="1:35" s="8" customFormat="1" ht="15.75" thickBot="1"/>
    <row r="25" spans="1:35" s="8" customFormat="1" ht="15.75" thickBot="1">
      <c r="L25" s="9">
        <f>SUM(K23:L23)</f>
        <v>888</v>
      </c>
      <c r="O25" s="8">
        <f>(M2/I2)</f>
        <v>208.85416666666666</v>
      </c>
    </row>
    <row r="26" spans="1:35">
      <c r="O26" s="8">
        <f>(N2/I2)</f>
        <v>216.375</v>
      </c>
    </row>
    <row r="27" spans="1:35">
      <c r="O27" s="8">
        <f>(O2/I2)</f>
        <v>216.375</v>
      </c>
    </row>
    <row r="28" spans="1:35">
      <c r="O28" s="8">
        <f>(R2/I2)</f>
        <v>40875.943124999998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Mauro</cp:lastModifiedBy>
  <dcterms:created xsi:type="dcterms:W3CDTF">2021-02-24T20:24:19Z</dcterms:created>
  <dcterms:modified xsi:type="dcterms:W3CDTF">2021-03-11T14:06:52Z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5d39d1ea-cafe-4eb5-ae9a-43e9a8902860</vt:lpwstr>
  </property>
</Properties>
</file>