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CE01D316-BC0F-496F-8348-954A68D49FB2}" xr6:coauthVersionLast="47" xr6:coauthVersionMax="47" xr10:uidLastSave="{00000000-0000-0000-0000-000000000000}"/>
  <bookViews>
    <workbookView xWindow="-120" yWindow="-120" windowWidth="29040" windowHeight="15840" xr2:uid="{C278E9D2-5029-4102-A752-9D1FD7AD38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9" i="1"/>
  <c r="H9" i="1"/>
  <c r="H6" i="1"/>
  <c r="H7" i="1"/>
  <c r="H8" i="1"/>
  <c r="H5" i="1"/>
  <c r="F8" i="1"/>
  <c r="F13" i="1" s="1"/>
  <c r="F7" i="1"/>
  <c r="F12" i="1" s="1"/>
  <c r="F6" i="1"/>
  <c r="F11" i="1" s="1"/>
  <c r="F5" i="1"/>
  <c r="F16" i="1" s="1"/>
  <c r="F10" i="1" l="1"/>
  <c r="F15" i="1" s="1"/>
  <c r="F17" i="1"/>
  <c r="I5" i="1"/>
  <c r="F14" i="1" s="1"/>
</calcChain>
</file>

<file path=xl/sharedStrings.xml><?xml version="1.0" encoding="utf-8"?>
<sst xmlns="http://schemas.openxmlformats.org/spreadsheetml/2006/main" count="32" uniqueCount="32">
  <si>
    <t>Cantidad</t>
  </si>
  <si>
    <t>Descripcion</t>
  </si>
  <si>
    <t>Valor Unitario</t>
  </si>
  <si>
    <t>Descuento</t>
  </si>
  <si>
    <t>Valor Total</t>
  </si>
  <si>
    <t>Perfumes</t>
  </si>
  <si>
    <t>SUBTOTAL 12%</t>
  </si>
  <si>
    <t>SUBTOTAL 0%</t>
  </si>
  <si>
    <t>SUBTOTAL No sujeto IVA</t>
  </si>
  <si>
    <t>SUBTOTAL Exento de IVA</t>
  </si>
  <si>
    <t>DESCUENTO</t>
  </si>
  <si>
    <t>IVA</t>
  </si>
  <si>
    <t>ICE</t>
  </si>
  <si>
    <t>IRBPNR</t>
  </si>
  <si>
    <t>VALOR TOTAL</t>
  </si>
  <si>
    <t>Paracetamol</t>
  </si>
  <si>
    <t>Por el perfume</t>
  </si>
  <si>
    <t>Por el Paracetamol</t>
  </si>
  <si>
    <t>Donacion de bitoallas</t>
  </si>
  <si>
    <t>Pago de matricula</t>
  </si>
  <si>
    <t>Donaciones</t>
  </si>
  <si>
    <t>Matricula</t>
  </si>
  <si>
    <t>Descuentos</t>
  </si>
  <si>
    <t>Al subtotal de 28,50</t>
  </si>
  <si>
    <t>Al subtotal de 28,51</t>
  </si>
  <si>
    <t>Botallas Plasticas</t>
  </si>
  <si>
    <t>DUDAS</t>
  </si>
  <si>
    <t>EL ICE SE LO CALCULA ANTES O DESPUES DE LOS DESCUENTOS</t>
  </si>
  <si>
    <t>EL ICE SE LO CALCULA ANTES O DESPUES DEL IVA</t>
  </si>
  <si>
    <t>Estaria bien el desgloce de los IVAs SUBTOTALES</t>
  </si>
  <si>
    <t>EJEMPLO NO REAL DE UNA FACTURA QUE LO TENDRIA TODO</t>
  </si>
  <si>
    <t>Estaria bien el calculo de este ejemplo de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</si>
</sst>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44" fontId="0" fillId="2" borderId="0" xfId="0" applyNumberFormat="1" applyFill="1"/>
    <xf numFmtId="44" fontId="0" fillId="2" borderId="0" xfId="0" applyNumberFormat="1" applyFill="1" applyAlignment="1">
      <alignment horizontal="center" vertical="center"/>
    </xf>
    <xf numFmtId="0" fontId="4" fillId="2" borderId="0" xfId="0" applyFont="1" applyFill="1"/>
    <xf numFmtId="0" fontId="6" fillId="3" borderId="0" xfId="0" applyFont="1" applyFill="1" applyAlignment="1">
      <alignment horizontal="center"/>
    </xf>
    <xf numFmtId="0" fontId="5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/>
    <xf numFmtId="9" fontId="0" fillId="2" borderId="1" xfId="2" applyFont="1" applyFill="1" applyBorder="1"/>
    <xf numFmtId="0" fontId="0" fillId="2" borderId="1" xfId="0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44" fontId="4" fillId="2" borderId="1" xfId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5F67-1DB3-470B-9717-E3588F60BD10}">
  <dimension ref="B2:I25"/>
  <sheetViews>
    <sheetView tabSelected="1" zoomScale="115" zoomScaleNormal="115" workbookViewId="0">
      <selection activeCell="H20" sqref="H20"/>
    </sheetView>
  </sheetViews>
  <sheetFormatPr baseColWidth="10" defaultRowHeight="15" x14ac:dyDescent="0.25"/>
  <cols>
    <col min="1" max="1" width="7.5703125" style="1" customWidth="1"/>
    <col min="2" max="2" width="11.42578125" style="1"/>
    <col min="3" max="3" width="20.140625" style="1" bestFit="1" customWidth="1"/>
    <col min="4" max="4" width="13.28515625" style="1" bestFit="1" customWidth="1"/>
    <col min="5" max="5" width="11.42578125" style="1"/>
    <col min="6" max="6" width="19.85546875" style="1" customWidth="1"/>
    <col min="7" max="7" width="18.42578125" style="1" bestFit="1" customWidth="1"/>
    <col min="8" max="16384" width="11.42578125" style="1"/>
  </cols>
  <sheetData>
    <row r="2" spans="2:9" ht="26.25" x14ac:dyDescent="0.4">
      <c r="B2" s="6" t="s">
        <v>30</v>
      </c>
      <c r="C2" s="6"/>
      <c r="D2" s="6"/>
      <c r="E2" s="6"/>
      <c r="F2" s="6"/>
      <c r="G2" s="6"/>
      <c r="H2" s="6"/>
      <c r="I2" s="6"/>
    </row>
    <row r="4" spans="2:9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/>
      <c r="H4" s="2" t="s">
        <v>22</v>
      </c>
    </row>
    <row r="5" spans="2:9" x14ac:dyDescent="0.25">
      <c r="B5" s="9">
        <v>2</v>
      </c>
      <c r="C5" s="8" t="s">
        <v>5</v>
      </c>
      <c r="D5" s="10">
        <v>15</v>
      </c>
      <c r="E5" s="11">
        <v>0.05</v>
      </c>
      <c r="F5" s="10">
        <f>(D5-(D5*E5))*B5</f>
        <v>28.5</v>
      </c>
      <c r="H5" s="3">
        <f>D5*E5</f>
        <v>0.75</v>
      </c>
      <c r="I5" s="4">
        <f>H5+H6+H7+H8</f>
        <v>4.0250000000000004</v>
      </c>
    </row>
    <row r="6" spans="2:9" x14ac:dyDescent="0.25">
      <c r="B6" s="9">
        <v>500</v>
      </c>
      <c r="C6" s="8" t="s">
        <v>15</v>
      </c>
      <c r="D6" s="10">
        <v>0.25</v>
      </c>
      <c r="E6" s="11">
        <v>0</v>
      </c>
      <c r="F6" s="10">
        <f>(D6-(D6*E6))*B6</f>
        <v>125</v>
      </c>
      <c r="H6" s="3">
        <f>D6*E6</f>
        <v>0</v>
      </c>
      <c r="I6" s="4"/>
    </row>
    <row r="7" spans="2:9" x14ac:dyDescent="0.25">
      <c r="B7" s="9">
        <v>1500</v>
      </c>
      <c r="C7" s="8" t="s">
        <v>18</v>
      </c>
      <c r="D7" s="10">
        <v>12.5</v>
      </c>
      <c r="E7" s="11">
        <v>0</v>
      </c>
      <c r="F7" s="10">
        <f>(D7-(D7*E7))*B7</f>
        <v>18750</v>
      </c>
      <c r="H7" s="3">
        <f>D7*E7</f>
        <v>0</v>
      </c>
      <c r="I7" s="4"/>
    </row>
    <row r="8" spans="2:9" x14ac:dyDescent="0.25">
      <c r="B8" s="9">
        <v>1</v>
      </c>
      <c r="C8" s="8" t="s">
        <v>19</v>
      </c>
      <c r="D8" s="10">
        <v>65.5</v>
      </c>
      <c r="E8" s="11">
        <v>0.05</v>
      </c>
      <c r="F8" s="10">
        <f>(D8-(D8*E8))*B8</f>
        <v>62.225000000000001</v>
      </c>
      <c r="H8" s="3">
        <f>D8*E8</f>
        <v>3.2750000000000004</v>
      </c>
      <c r="I8" s="4"/>
    </row>
    <row r="9" spans="2:9" x14ac:dyDescent="0.25">
      <c r="B9" s="9">
        <v>5000</v>
      </c>
      <c r="C9" s="8" t="s">
        <v>25</v>
      </c>
      <c r="D9" s="10">
        <v>0.2</v>
      </c>
      <c r="E9" s="11">
        <v>0</v>
      </c>
      <c r="F9" s="10">
        <f>(D9-(D9*E9))*B9</f>
        <v>1000</v>
      </c>
      <c r="H9" s="3">
        <f>D9*E9</f>
        <v>0</v>
      </c>
      <c r="I9" s="4"/>
    </row>
    <row r="10" spans="2:9" x14ac:dyDescent="0.25">
      <c r="D10" s="12" t="s">
        <v>6</v>
      </c>
      <c r="E10" s="12"/>
      <c r="F10" s="10">
        <f>F5+F9</f>
        <v>1028.5</v>
      </c>
      <c r="G10" s="1" t="s">
        <v>16</v>
      </c>
    </row>
    <row r="11" spans="2:9" x14ac:dyDescent="0.25">
      <c r="D11" s="12" t="s">
        <v>7</v>
      </c>
      <c r="E11" s="12"/>
      <c r="F11" s="10">
        <f>F6</f>
        <v>125</v>
      </c>
      <c r="G11" s="1" t="s">
        <v>17</v>
      </c>
    </row>
    <row r="12" spans="2:9" x14ac:dyDescent="0.25">
      <c r="D12" s="12" t="s">
        <v>8</v>
      </c>
      <c r="E12" s="12"/>
      <c r="F12" s="10">
        <f>F7</f>
        <v>18750</v>
      </c>
      <c r="G12" s="1" t="s">
        <v>20</v>
      </c>
    </row>
    <row r="13" spans="2:9" x14ac:dyDescent="0.25">
      <c r="D13" s="12" t="s">
        <v>9</v>
      </c>
      <c r="E13" s="12"/>
      <c r="F13" s="10">
        <f>F8</f>
        <v>62.225000000000001</v>
      </c>
      <c r="G13" s="1" t="s">
        <v>21</v>
      </c>
    </row>
    <row r="14" spans="2:9" x14ac:dyDescent="0.25">
      <c r="D14" s="12" t="s">
        <v>10</v>
      </c>
      <c r="E14" s="12"/>
      <c r="F14" s="10">
        <f>I5</f>
        <v>4.0250000000000004</v>
      </c>
    </row>
    <row r="15" spans="2:9" x14ac:dyDescent="0.25">
      <c r="D15" s="12" t="s">
        <v>11</v>
      </c>
      <c r="E15" s="12"/>
      <c r="F15" s="10">
        <f>F10*0.12</f>
        <v>123.42</v>
      </c>
      <c r="G15" s="1" t="s">
        <v>23</v>
      </c>
    </row>
    <row r="16" spans="2:9" x14ac:dyDescent="0.25">
      <c r="D16" s="12" t="s">
        <v>12</v>
      </c>
      <c r="E16" s="12"/>
      <c r="F16" s="10">
        <f>F5*0.15</f>
        <v>4.2749999999999995</v>
      </c>
      <c r="G16" s="1" t="s">
        <v>24</v>
      </c>
    </row>
    <row r="17" spans="2:6" x14ac:dyDescent="0.25">
      <c r="D17" s="12" t="s">
        <v>13</v>
      </c>
      <c r="E17" s="12"/>
      <c r="F17" s="10">
        <f>F9*0.1</f>
        <v>100</v>
      </c>
    </row>
    <row r="18" spans="2:6" ht="18.75" x14ac:dyDescent="0.3">
      <c r="D18" s="13" t="s">
        <v>14</v>
      </c>
      <c r="E18" s="13"/>
      <c r="F18" s="14">
        <f>SUM(F10:F17)</f>
        <v>20197.445</v>
      </c>
    </row>
    <row r="21" spans="2:6" ht="23.25" x14ac:dyDescent="0.35">
      <c r="B21" s="7" t="s">
        <v>26</v>
      </c>
      <c r="C21" s="5"/>
      <c r="D21" s="5"/>
      <c r="E21" s="5"/>
    </row>
    <row r="22" spans="2:6" ht="18.75" x14ac:dyDescent="0.3">
      <c r="B22" s="5" t="s">
        <v>27</v>
      </c>
      <c r="C22" s="5"/>
      <c r="D22" s="5"/>
      <c r="E22" s="5"/>
    </row>
    <row r="23" spans="2:6" ht="18.75" x14ac:dyDescent="0.3">
      <c r="B23" s="5" t="s">
        <v>28</v>
      </c>
      <c r="C23" s="5"/>
      <c r="D23" s="5"/>
      <c r="E23" s="5"/>
    </row>
    <row r="24" spans="2:6" ht="18.75" x14ac:dyDescent="0.3">
      <c r="B24" s="5" t="s">
        <v>29</v>
      </c>
      <c r="C24" s="5"/>
      <c r="D24" s="5"/>
      <c r="E24" s="5"/>
    </row>
    <row r="25" spans="2:6" ht="18.75" x14ac:dyDescent="0.3">
      <c r="B25" s="5" t="s">
        <v>31</v>
      </c>
    </row>
  </sheetData>
  <mergeCells count="11">
    <mergeCell ref="D16:E16"/>
    <mergeCell ref="D17:E17"/>
    <mergeCell ref="D18:E18"/>
    <mergeCell ref="I5:I9"/>
    <mergeCell ref="B2:I2"/>
    <mergeCell ref="D10:E10"/>
    <mergeCell ref="D11:E11"/>
    <mergeCell ref="D12:E12"/>
    <mergeCell ref="D13:E13"/>
    <mergeCell ref="D14:E14"/>
    <mergeCell ref="D15:E1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2022-09-08T18:40:15Z</dcterms:created>
  <dcterms:modified xsi:type="dcterms:W3CDTF">2022-09-08T19:19:26Z</dcterms:modified>
</cp:coreProperties>
</file>