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1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H8" i="4" s="1"/>
  <c r="AI4" i="4" s="1"/>
  <c r="AF3" i="4"/>
  <c r="AD3" i="4"/>
  <c r="AD8" i="4" s="1"/>
  <c r="AE5" i="4" s="1"/>
  <c r="AB3" i="4"/>
  <c r="Z3" i="4"/>
  <c r="X3" i="4"/>
  <c r="V3" i="4"/>
  <c r="T3" i="4"/>
  <c r="R3" i="4"/>
  <c r="R8" i="4" s="1"/>
  <c r="S4" i="4" s="1"/>
  <c r="P3" i="4"/>
  <c r="N3" i="4"/>
  <c r="N8" i="4" s="1"/>
  <c r="O5" i="4" s="1"/>
  <c r="L3" i="4"/>
  <c r="J3" i="4"/>
  <c r="H3" i="4"/>
  <c r="F3" i="4"/>
  <c r="D3" i="4"/>
  <c r="B3" i="4"/>
  <c r="B8" i="4" s="1"/>
  <c r="C4" i="4" s="1"/>
  <c r="J8" i="4" l="1"/>
  <c r="K4" i="4" s="1"/>
  <c r="X8" i="4"/>
  <c r="Y4" i="4" s="1"/>
  <c r="Z8" i="4"/>
  <c r="AA4" i="4" s="1"/>
  <c r="L8" i="4"/>
  <c r="M5" i="4" s="1"/>
  <c r="H8" i="4"/>
  <c r="I3" i="4" s="1"/>
  <c r="P8" i="4"/>
  <c r="Q5" i="4" s="1"/>
  <c r="AF8" i="4"/>
  <c r="AG4" i="4" s="1"/>
  <c r="C5" i="4"/>
  <c r="S5" i="4"/>
  <c r="AI5" i="4"/>
  <c r="O4" i="4"/>
  <c r="AE4" i="4"/>
  <c r="C3" i="4"/>
  <c r="B9" i="4" s="1"/>
  <c r="S3" i="4"/>
  <c r="R9" i="4" s="1"/>
  <c r="AA3" i="4"/>
  <c r="Z9" i="4" s="1"/>
  <c r="AI3" i="4"/>
  <c r="AH9" i="4" s="1"/>
  <c r="D8" i="4"/>
  <c r="E3" i="4" s="1"/>
  <c r="T8" i="4"/>
  <c r="U3" i="4" s="1"/>
  <c r="F8" i="4"/>
  <c r="G5" i="4" s="1"/>
  <c r="V8" i="4"/>
  <c r="W5" i="4" s="1"/>
  <c r="O3" i="4"/>
  <c r="AE3" i="4"/>
  <c r="AB8" i="4"/>
  <c r="AC4" i="4" s="1"/>
  <c r="K5" i="4" l="1"/>
  <c r="K6" i="4" s="1"/>
  <c r="AH10" i="4"/>
  <c r="AH12" i="4" s="1"/>
  <c r="AD9" i="4"/>
  <c r="N9" i="4"/>
  <c r="K3" i="4"/>
  <c r="J9" i="4" s="1"/>
  <c r="Y3" i="4"/>
  <c r="X9" i="4" s="1"/>
  <c r="I4" i="4"/>
  <c r="H9" i="4" s="1"/>
  <c r="I5" i="4"/>
  <c r="AG5" i="4"/>
  <c r="M4" i="4"/>
  <c r="M3" i="4"/>
  <c r="Y5" i="4"/>
  <c r="Q3" i="4"/>
  <c r="AA5" i="4"/>
  <c r="AG3" i="4"/>
  <c r="AF9" i="4" s="1"/>
  <c r="Q4" i="4"/>
  <c r="AC3" i="4"/>
  <c r="AB9" i="4" s="1"/>
  <c r="U4" i="4"/>
  <c r="T9" i="4" s="1"/>
  <c r="U5" i="4"/>
  <c r="E4" i="4"/>
  <c r="D9" i="4" s="1"/>
  <c r="W3" i="4"/>
  <c r="V9" i="4" s="1"/>
  <c r="G3" i="4"/>
  <c r="F9" i="4" s="1"/>
  <c r="AI6" i="4"/>
  <c r="E5" i="4"/>
  <c r="C6" i="4"/>
  <c r="B10" i="4" s="1"/>
  <c r="B12" i="4" s="1"/>
  <c r="AE6" i="4"/>
  <c r="AD10" i="4" s="1"/>
  <c r="W4" i="4"/>
  <c r="AC5" i="4"/>
  <c r="O6" i="4"/>
  <c r="N10" i="4" s="1"/>
  <c r="S6" i="4"/>
  <c r="R10" i="4" s="1"/>
  <c r="R12" i="4" s="1"/>
  <c r="G4" i="4"/>
  <c r="AD12" i="4" l="1"/>
  <c r="AA6" i="4"/>
  <c r="Z10" i="4" s="1"/>
  <c r="Z12" i="4" s="1"/>
  <c r="Q6" i="4"/>
  <c r="P10" i="4" s="1"/>
  <c r="P9" i="4"/>
  <c r="P12" i="4" s="1"/>
  <c r="J12" i="4"/>
  <c r="Y6" i="4"/>
  <c r="X10" i="4"/>
  <c r="X12" i="4" s="1"/>
  <c r="N12" i="4"/>
  <c r="M6" i="4"/>
  <c r="L10" i="4" s="1"/>
  <c r="L9" i="4"/>
  <c r="J10" i="4"/>
  <c r="I6" i="4"/>
  <c r="H10" i="4" s="1"/>
  <c r="H12" i="4" s="1"/>
  <c r="AG6" i="4"/>
  <c r="AF10" i="4" s="1"/>
  <c r="AF12" i="4" s="1"/>
  <c r="E6" i="4"/>
  <c r="D10" i="4" s="1"/>
  <c r="D12" i="4" s="1"/>
  <c r="W6" i="4"/>
  <c r="V10" i="4" s="1"/>
  <c r="V12" i="4" s="1"/>
  <c r="AC6" i="4"/>
  <c r="AB10" i="4" s="1"/>
  <c r="AB12" i="4" s="1"/>
  <c r="U6" i="4"/>
  <c r="T10" i="4" s="1"/>
  <c r="T12" i="4" s="1"/>
  <c r="G6" i="4"/>
  <c r="F10" i="4" s="1"/>
  <c r="F12" i="4" s="1"/>
  <c r="L12" i="4" l="1"/>
</calcChain>
</file>

<file path=xl/sharedStrings.xml><?xml version="1.0" encoding="utf-8"?>
<sst xmlns="http://schemas.openxmlformats.org/spreadsheetml/2006/main" count="318" uniqueCount="87">
  <si>
    <t>Maschio</t>
  </si>
  <si>
    <t>30 - 39</t>
  </si>
  <si>
    <t>Diploma di maturità</t>
  </si>
  <si>
    <t>Lavoratore</t>
  </si>
  <si>
    <t>1 o 2 volte all'anno</t>
  </si>
  <si>
    <t>Relax, Gastronomia</t>
  </si>
  <si>
    <t>Consigli di persone, TripAdvisor, Ricerche su internet</t>
  </si>
  <si>
    <t>20 - 25</t>
  </si>
  <si>
    <t>Da 3 a 5 volte all'anno</t>
  </si>
  <si>
    <t>16 - 19</t>
  </si>
  <si>
    <t>Studente</t>
  </si>
  <si>
    <t>Relax, Cultura, Divertimento</t>
  </si>
  <si>
    <t>26 - 29</t>
  </si>
  <si>
    <t>Laurea magistrale</t>
  </si>
  <si>
    <t>Lavoro, Relax, Cultura, Studio, Divertimento</t>
  </si>
  <si>
    <t>Consigli di persone, TripAdvisor, Google Maps, Ricerche su internet, Guide cartacee</t>
  </si>
  <si>
    <t>Più di 5 volte all'anno</t>
  </si>
  <si>
    <t>Lavoro, Relax, Cultura, Divertimento</t>
  </si>
  <si>
    <t>Consigli di persone, TripAdvisor, Google Maps, Ricerche su internet</t>
  </si>
  <si>
    <t>Laurea triennale</t>
  </si>
  <si>
    <t>Relax, Studio, Divertimento</t>
  </si>
  <si>
    <t>Consigli di persone, TripAdvisor, Google Maps, Instagram</t>
  </si>
  <si>
    <t>Licenza media</t>
  </si>
  <si>
    <t>Relax, Divertimento</t>
  </si>
  <si>
    <t>40 - 49</t>
  </si>
  <si>
    <t>Lavoro, Relax</t>
  </si>
  <si>
    <t>Consigli di persone, TripAdvisor</t>
  </si>
  <si>
    <t>1.1</t>
  </si>
  <si>
    <t>1.2</t>
  </si>
  <si>
    <t>1.3</t>
  </si>
  <si>
    <t>1.4</t>
  </si>
  <si>
    <t>Relax, Cultura, Divertimento, Gastronomia</t>
  </si>
  <si>
    <t>Consigli personali, Ricerche su internet</t>
  </si>
  <si>
    <t>Relax</t>
  </si>
  <si>
    <t>Ricerche su internet</t>
  </si>
  <si>
    <t>TripAdvisor, Ricerche su internet, Guide turistiche</t>
  </si>
  <si>
    <t>Consigli personali, Instagram, Ricerche su internet, Guide turistiche</t>
  </si>
  <si>
    <t>Divertimento</t>
  </si>
  <si>
    <t>Consigli personali</t>
  </si>
  <si>
    <t>Cultura, Studio</t>
  </si>
  <si>
    <t>Scelte personali</t>
  </si>
  <si>
    <t>Cultura, Studio, Divertimento</t>
  </si>
  <si>
    <t>Google Maps, Ricerche su internet, Blog personali</t>
  </si>
  <si>
    <t>Consigli personali, TripAdvisor, Google Maps, Ricerche su internet</t>
  </si>
  <si>
    <t>Relax, Cultura, Gastronomia</t>
  </si>
  <si>
    <t>Consigli personali, Guide turistiche</t>
  </si>
  <si>
    <t>Lavoro, Relax, Divertimento</t>
  </si>
  <si>
    <t>Consigli personali, Google Maps, Ricerche su internet, Guide turistiche</t>
  </si>
  <si>
    <t>Cultura, Divertimento</t>
  </si>
  <si>
    <t>Ricerche su internet, Guide turistiche, Blog personali</t>
  </si>
  <si>
    <t>Divertimento, Gastronomia</t>
  </si>
  <si>
    <t>Consigli personali, TripAdvisor, Google Maps, Ricerche su internet, Guide turistiche</t>
  </si>
  <si>
    <t>Consigli personali, TripAdvisor</t>
  </si>
  <si>
    <t>Consigli personali, Facebook, Ricerche su internet, Guide turistiche</t>
  </si>
  <si>
    <t>Consigli personali, Ricerche su internet, Guide turistiche</t>
  </si>
  <si>
    <t>Consigli personali, TripAdvisor, Ricerche su internet, Guide turistiche</t>
  </si>
  <si>
    <t>Diploma professionale</t>
  </si>
  <si>
    <t>Lavoro, Gastronomia</t>
  </si>
  <si>
    <t>Relax, Divertimento, Gastronomia</t>
  </si>
  <si>
    <t>TripAdvisor, Google Maps, Ricerche su internet</t>
  </si>
  <si>
    <t>Consigli personali, TripAdvisor, Google Maps, Instagram, Ricerche su internet</t>
  </si>
  <si>
    <t>Google Maps, Ricerche su internet</t>
  </si>
  <si>
    <t>Consigli personali, TripAdvisor, Guide turistiche</t>
  </si>
  <si>
    <t>Consigli personali, TripAdvisor, Blog personali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</si>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</sst>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5" fillId="0" borderId="0" xfId="0" applyFont="1" applyAlignment="1"/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5" fillId="0" borderId="0" xfId="0" applyFont="1" applyAlignment="1">
      <alignment horizontal="right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e" xfId="0" builtinId="0"/>
  </cellStyles>
  <dxfs count="8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X36"/>
  <sheetViews>
    <sheetView topLeftCell="A10" zoomScale="85" zoomScaleNormal="85" workbookViewId="0">
      <selection activeCell="C38" sqref="C38"/>
    </sheetView>
  </sheetViews>
  <sheetFormatPr defaultRowHeight="13.2" x14ac:dyDescent="0.25"/>
  <cols>
    <col min="1" max="1" width="15.88671875" customWidth="1"/>
    <col min="2" max="2" width="12.21875" customWidth="1"/>
    <col min="3" max="3" width="21.5546875" customWidth="1"/>
    <col min="4" max="4" width="14.33203125" customWidth="1"/>
    <col min="5" max="5" width="21.5546875" customWidth="1"/>
    <col min="6" max="7" width="8.88671875" style="5"/>
    <col min="8" max="8" width="36.77734375" bestFit="1" customWidth="1"/>
    <col min="9" max="9" width="5.77734375" style="5" customWidth="1"/>
    <col min="10" max="10" width="71.109375" bestFit="1" customWidth="1"/>
    <col min="11" max="11" width="5.77734375" style="5" customWidth="1"/>
    <col min="12" max="13" width="8.88671875" style="5"/>
    <col min="14" max="16" width="5.77734375" style="5" customWidth="1"/>
    <col min="17" max="18" width="8.88671875" style="5"/>
    <col min="19" max="24" width="5.77734375" style="5" customWidth="1"/>
  </cols>
  <sheetData>
    <row r="1" spans="1:24" s="6" customFormat="1" x14ac:dyDescent="0.25">
      <c r="A1" s="2" t="s">
        <v>27</v>
      </c>
      <c r="B1" s="2" t="s">
        <v>28</v>
      </c>
      <c r="C1" s="2" t="s">
        <v>29</v>
      </c>
      <c r="D1" s="2" t="s">
        <v>30</v>
      </c>
      <c r="E1" s="2">
        <v>2</v>
      </c>
      <c r="F1" s="3">
        <v>3</v>
      </c>
      <c r="G1" s="3">
        <v>4</v>
      </c>
      <c r="H1" s="2">
        <v>5</v>
      </c>
      <c r="I1" s="3">
        <v>6</v>
      </c>
      <c r="J1" s="2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5">
        <v>2</v>
      </c>
      <c r="G2" s="5">
        <v>1</v>
      </c>
      <c r="H2" s="1" t="s">
        <v>5</v>
      </c>
      <c r="I2" s="4">
        <v>3</v>
      </c>
      <c r="J2" s="1" t="s">
        <v>6</v>
      </c>
      <c r="K2" s="4">
        <v>3</v>
      </c>
      <c r="L2" s="5">
        <v>2</v>
      </c>
      <c r="M2" s="5">
        <v>2</v>
      </c>
      <c r="N2" s="4">
        <v>1</v>
      </c>
      <c r="O2" s="4">
        <v>1</v>
      </c>
      <c r="P2" s="4">
        <v>1</v>
      </c>
      <c r="Q2" s="5">
        <v>3</v>
      </c>
      <c r="R2" s="5">
        <v>2</v>
      </c>
      <c r="S2" s="4">
        <v>3</v>
      </c>
      <c r="T2" s="4">
        <v>2</v>
      </c>
      <c r="U2" s="4">
        <v>4</v>
      </c>
      <c r="V2" s="4">
        <v>4</v>
      </c>
      <c r="W2" s="4">
        <v>1</v>
      </c>
      <c r="X2" s="4">
        <v>4</v>
      </c>
    </row>
    <row r="3" spans="1:24" x14ac:dyDescent="0.25">
      <c r="A3" s="1" t="s">
        <v>0</v>
      </c>
      <c r="B3" s="1" t="s">
        <v>12</v>
      </c>
      <c r="C3" s="1" t="s">
        <v>13</v>
      </c>
      <c r="D3" s="1" t="s">
        <v>3</v>
      </c>
      <c r="E3" s="1" t="s">
        <v>8</v>
      </c>
      <c r="F3" s="5">
        <v>3</v>
      </c>
      <c r="G3" s="5">
        <v>3</v>
      </c>
      <c r="H3" s="1" t="s">
        <v>14</v>
      </c>
      <c r="I3" s="4">
        <v>3</v>
      </c>
      <c r="J3" s="1" t="s">
        <v>15</v>
      </c>
      <c r="K3" s="4">
        <v>3</v>
      </c>
      <c r="L3" s="5">
        <v>3</v>
      </c>
      <c r="M3" s="5">
        <v>3</v>
      </c>
      <c r="N3" s="4">
        <v>2</v>
      </c>
      <c r="O3" s="4">
        <v>2</v>
      </c>
      <c r="P3" s="4">
        <v>2</v>
      </c>
      <c r="Q3" s="5">
        <v>3</v>
      </c>
      <c r="R3" s="5">
        <v>3</v>
      </c>
      <c r="S3" s="4">
        <v>2</v>
      </c>
      <c r="T3" s="4">
        <v>4</v>
      </c>
      <c r="U3" s="4">
        <v>3</v>
      </c>
      <c r="V3" s="4">
        <v>3</v>
      </c>
      <c r="W3" s="4">
        <v>3</v>
      </c>
      <c r="X3" s="4">
        <v>3</v>
      </c>
    </row>
    <row r="4" spans="1:24" x14ac:dyDescent="0.25">
      <c r="A4" s="1" t="s">
        <v>0</v>
      </c>
      <c r="B4" s="1" t="s">
        <v>7</v>
      </c>
      <c r="C4" s="1" t="s">
        <v>2</v>
      </c>
      <c r="D4" s="1" t="s">
        <v>3</v>
      </c>
      <c r="E4" s="1" t="s">
        <v>16</v>
      </c>
      <c r="F4" s="5">
        <v>4</v>
      </c>
      <c r="G4" s="5">
        <v>3</v>
      </c>
      <c r="H4" s="1" t="s">
        <v>17</v>
      </c>
      <c r="I4" s="4">
        <v>3</v>
      </c>
      <c r="J4" s="1" t="s">
        <v>18</v>
      </c>
      <c r="K4" s="4">
        <v>4</v>
      </c>
      <c r="L4" s="5">
        <v>3</v>
      </c>
      <c r="M4" s="5">
        <v>4</v>
      </c>
      <c r="N4" s="4">
        <v>4</v>
      </c>
      <c r="O4" s="4">
        <v>3</v>
      </c>
      <c r="P4" s="4">
        <v>3</v>
      </c>
      <c r="Q4" s="5">
        <v>3</v>
      </c>
      <c r="R4" s="5">
        <v>3</v>
      </c>
      <c r="S4" s="4">
        <v>4</v>
      </c>
      <c r="T4" s="4">
        <v>4</v>
      </c>
      <c r="U4" s="4">
        <v>3</v>
      </c>
      <c r="V4" s="4">
        <v>3</v>
      </c>
      <c r="W4" s="4">
        <v>2</v>
      </c>
      <c r="X4" s="4">
        <v>3</v>
      </c>
    </row>
    <row r="5" spans="1:24" x14ac:dyDescent="0.25">
      <c r="A5" s="1" t="s">
        <v>0</v>
      </c>
      <c r="B5" s="1" t="s">
        <v>7</v>
      </c>
      <c r="C5" s="1" t="s">
        <v>19</v>
      </c>
      <c r="D5" s="1" t="s">
        <v>10</v>
      </c>
      <c r="E5" s="1" t="s">
        <v>16</v>
      </c>
      <c r="F5" s="5">
        <v>3</v>
      </c>
      <c r="G5" s="5">
        <v>3</v>
      </c>
      <c r="H5" s="1" t="s">
        <v>20</v>
      </c>
      <c r="I5" s="4">
        <v>2</v>
      </c>
      <c r="J5" s="1" t="s">
        <v>21</v>
      </c>
      <c r="K5" s="4">
        <v>3</v>
      </c>
      <c r="L5" s="5">
        <v>4</v>
      </c>
      <c r="M5" s="5">
        <v>3</v>
      </c>
      <c r="N5" s="4">
        <v>4</v>
      </c>
      <c r="O5" s="4">
        <v>3</v>
      </c>
      <c r="P5" s="4">
        <v>3</v>
      </c>
      <c r="Q5" s="5">
        <v>3</v>
      </c>
      <c r="R5" s="5">
        <v>3</v>
      </c>
      <c r="S5" s="4">
        <v>3</v>
      </c>
      <c r="T5" s="4">
        <v>3</v>
      </c>
      <c r="U5" s="4">
        <v>4</v>
      </c>
      <c r="V5" s="4">
        <v>4</v>
      </c>
      <c r="W5" s="4">
        <v>3</v>
      </c>
      <c r="X5" s="4">
        <v>4</v>
      </c>
    </row>
    <row r="6" spans="1:24" x14ac:dyDescent="0.25">
      <c r="A6" s="1" t="s">
        <v>0</v>
      </c>
      <c r="B6" s="1" t="s">
        <v>9</v>
      </c>
      <c r="C6" s="1" t="s">
        <v>22</v>
      </c>
      <c r="D6" s="1" t="s">
        <v>10</v>
      </c>
      <c r="E6" s="1" t="s">
        <v>4</v>
      </c>
      <c r="F6" s="5">
        <v>2</v>
      </c>
      <c r="G6" s="5">
        <v>1</v>
      </c>
      <c r="H6" s="1" t="s">
        <v>23</v>
      </c>
      <c r="I6" s="4">
        <v>2</v>
      </c>
      <c r="J6" s="1" t="s">
        <v>6</v>
      </c>
      <c r="K6" s="4">
        <v>4</v>
      </c>
      <c r="L6" s="5">
        <v>2</v>
      </c>
      <c r="M6" s="5">
        <v>2</v>
      </c>
      <c r="N6" s="4">
        <v>3</v>
      </c>
      <c r="O6" s="4">
        <v>2</v>
      </c>
      <c r="P6" s="4">
        <v>1</v>
      </c>
      <c r="Q6" s="5">
        <v>2</v>
      </c>
      <c r="R6" s="5">
        <v>1</v>
      </c>
      <c r="S6" s="4">
        <v>2</v>
      </c>
      <c r="T6" s="4">
        <v>1</v>
      </c>
      <c r="U6" s="4">
        <v>4</v>
      </c>
      <c r="V6" s="4">
        <v>4</v>
      </c>
      <c r="W6" s="4">
        <v>3</v>
      </c>
      <c r="X6" s="4">
        <v>2</v>
      </c>
    </row>
    <row r="7" spans="1:24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16</v>
      </c>
      <c r="F7" s="5">
        <v>3</v>
      </c>
      <c r="G7" s="5">
        <v>3</v>
      </c>
      <c r="H7" s="1" t="s">
        <v>25</v>
      </c>
      <c r="I7" s="4">
        <v>1</v>
      </c>
      <c r="J7" s="1" t="s">
        <v>26</v>
      </c>
      <c r="K7" s="4">
        <v>4</v>
      </c>
      <c r="L7" s="5">
        <v>4</v>
      </c>
      <c r="M7" s="5">
        <v>4</v>
      </c>
      <c r="N7" s="4">
        <v>4</v>
      </c>
      <c r="O7" s="4">
        <v>1</v>
      </c>
      <c r="P7" s="4">
        <v>2</v>
      </c>
      <c r="Q7" s="5">
        <v>4</v>
      </c>
      <c r="R7" s="5">
        <v>3</v>
      </c>
      <c r="S7" s="4">
        <v>4</v>
      </c>
      <c r="T7" s="4">
        <v>4</v>
      </c>
      <c r="U7" s="4">
        <v>4</v>
      </c>
      <c r="V7" s="4">
        <v>4</v>
      </c>
      <c r="W7" s="4">
        <v>3</v>
      </c>
      <c r="X7" s="4">
        <v>3</v>
      </c>
    </row>
    <row r="8" spans="1:24" x14ac:dyDescent="0.25">
      <c r="A8" s="1" t="s">
        <v>0</v>
      </c>
      <c r="B8" s="1" t="s">
        <v>7</v>
      </c>
      <c r="C8" s="1" t="s">
        <v>19</v>
      </c>
      <c r="D8" s="1" t="s">
        <v>10</v>
      </c>
      <c r="E8" s="1" t="s">
        <v>4</v>
      </c>
      <c r="F8" s="5">
        <v>3</v>
      </c>
      <c r="G8" s="5">
        <v>3</v>
      </c>
      <c r="H8" s="1" t="s">
        <v>23</v>
      </c>
      <c r="I8" s="4">
        <v>4</v>
      </c>
      <c r="J8" s="1" t="s">
        <v>32</v>
      </c>
      <c r="K8" s="4">
        <v>3</v>
      </c>
      <c r="L8" s="5">
        <v>3</v>
      </c>
      <c r="M8" s="5">
        <v>3</v>
      </c>
      <c r="N8" s="4">
        <v>2</v>
      </c>
      <c r="O8" s="4">
        <v>3</v>
      </c>
      <c r="P8" s="4">
        <v>3</v>
      </c>
      <c r="Q8" s="5">
        <v>4</v>
      </c>
      <c r="R8" s="5">
        <v>3</v>
      </c>
      <c r="S8" s="4">
        <v>3</v>
      </c>
      <c r="T8" s="4">
        <v>2</v>
      </c>
      <c r="U8" s="4">
        <v>4</v>
      </c>
      <c r="V8" s="4">
        <v>4</v>
      </c>
      <c r="W8" s="4">
        <v>3</v>
      </c>
      <c r="X8" s="4">
        <v>4</v>
      </c>
    </row>
    <row r="9" spans="1:24" x14ac:dyDescent="0.25">
      <c r="A9" s="1" t="s">
        <v>0</v>
      </c>
      <c r="B9" s="1" t="s">
        <v>7</v>
      </c>
      <c r="C9" s="1" t="s">
        <v>19</v>
      </c>
      <c r="D9" s="1" t="s">
        <v>10</v>
      </c>
      <c r="E9" s="1" t="s">
        <v>4</v>
      </c>
      <c r="F9" s="5">
        <v>2</v>
      </c>
      <c r="G9" s="5">
        <v>1</v>
      </c>
      <c r="H9" s="1" t="s">
        <v>33</v>
      </c>
      <c r="I9" s="4">
        <v>1</v>
      </c>
      <c r="J9" s="1" t="s">
        <v>34</v>
      </c>
      <c r="K9" s="4">
        <v>3</v>
      </c>
      <c r="L9" s="5">
        <v>2</v>
      </c>
      <c r="M9" s="5">
        <v>3</v>
      </c>
      <c r="N9" s="4">
        <v>1</v>
      </c>
      <c r="O9" s="4">
        <v>2</v>
      </c>
      <c r="P9" s="4">
        <v>1</v>
      </c>
      <c r="Q9" s="5">
        <v>1</v>
      </c>
      <c r="R9" s="5">
        <v>3</v>
      </c>
      <c r="S9" s="4">
        <v>3</v>
      </c>
      <c r="T9" s="4">
        <v>2</v>
      </c>
      <c r="U9" s="4">
        <v>3</v>
      </c>
      <c r="V9" s="4">
        <v>1</v>
      </c>
      <c r="W9" s="4">
        <v>2</v>
      </c>
      <c r="X9" s="4">
        <v>3</v>
      </c>
    </row>
    <row r="10" spans="1:24" x14ac:dyDescent="0.25">
      <c r="A10" s="1" t="s">
        <v>0</v>
      </c>
      <c r="B10" s="1" t="s">
        <v>7</v>
      </c>
      <c r="C10" s="1" t="s">
        <v>2</v>
      </c>
      <c r="D10" s="1" t="s">
        <v>10</v>
      </c>
      <c r="E10" s="1" t="s">
        <v>4</v>
      </c>
      <c r="F10" s="5">
        <v>3</v>
      </c>
      <c r="G10" s="5">
        <v>1</v>
      </c>
      <c r="H10" s="1" t="s">
        <v>23</v>
      </c>
      <c r="I10" s="4">
        <v>2</v>
      </c>
      <c r="J10" s="1" t="s">
        <v>32</v>
      </c>
      <c r="K10" s="4">
        <v>2</v>
      </c>
      <c r="L10" s="5">
        <v>3</v>
      </c>
      <c r="M10" s="5">
        <v>3</v>
      </c>
      <c r="N10" s="4">
        <v>3</v>
      </c>
      <c r="O10" s="4">
        <v>2</v>
      </c>
      <c r="P10" s="4">
        <v>2</v>
      </c>
      <c r="Q10" s="5">
        <v>2</v>
      </c>
      <c r="R10" s="5">
        <v>2</v>
      </c>
      <c r="S10" s="4">
        <v>2</v>
      </c>
      <c r="T10" s="4">
        <v>1</v>
      </c>
      <c r="U10" s="4">
        <v>3</v>
      </c>
      <c r="V10" s="4">
        <v>3</v>
      </c>
      <c r="W10" s="4">
        <v>1</v>
      </c>
      <c r="X10" s="4">
        <v>2</v>
      </c>
    </row>
    <row r="11" spans="1:24" x14ac:dyDescent="0.25">
      <c r="A11" s="1" t="s">
        <v>0</v>
      </c>
      <c r="B11" s="1" t="s">
        <v>7</v>
      </c>
      <c r="C11" s="1" t="s">
        <v>2</v>
      </c>
      <c r="D11" s="1" t="s">
        <v>10</v>
      </c>
      <c r="E11" s="1" t="s">
        <v>8</v>
      </c>
      <c r="F11" s="5">
        <v>3</v>
      </c>
      <c r="G11" s="5">
        <v>4</v>
      </c>
      <c r="H11" s="1" t="s">
        <v>31</v>
      </c>
      <c r="I11" s="4">
        <v>3</v>
      </c>
      <c r="J11" s="1" t="s">
        <v>35</v>
      </c>
      <c r="K11" s="4">
        <v>3</v>
      </c>
      <c r="L11" s="5">
        <v>3</v>
      </c>
      <c r="M11" s="5">
        <v>3</v>
      </c>
      <c r="N11" s="4">
        <v>3</v>
      </c>
      <c r="O11" s="4">
        <v>2</v>
      </c>
      <c r="P11" s="4">
        <v>3</v>
      </c>
      <c r="Q11" s="5">
        <v>3</v>
      </c>
      <c r="R11" s="5">
        <v>3</v>
      </c>
      <c r="S11" s="4">
        <v>3</v>
      </c>
      <c r="T11" s="4">
        <v>2</v>
      </c>
      <c r="U11" s="4">
        <v>4</v>
      </c>
      <c r="V11" s="4">
        <v>3</v>
      </c>
      <c r="W11" s="4">
        <v>3</v>
      </c>
      <c r="X11" s="4">
        <v>4</v>
      </c>
    </row>
    <row r="12" spans="1:24" x14ac:dyDescent="0.25">
      <c r="A12" s="1" t="s">
        <v>0</v>
      </c>
      <c r="B12" s="1" t="s">
        <v>7</v>
      </c>
      <c r="C12" s="1" t="s">
        <v>19</v>
      </c>
      <c r="D12" s="1" t="s">
        <v>10</v>
      </c>
      <c r="E12" s="1" t="s">
        <v>8</v>
      </c>
      <c r="F12" s="5">
        <v>4</v>
      </c>
      <c r="G12" s="5">
        <v>4</v>
      </c>
      <c r="H12" s="1" t="s">
        <v>31</v>
      </c>
      <c r="I12" s="4">
        <v>3</v>
      </c>
      <c r="J12" s="1" t="s">
        <v>36</v>
      </c>
      <c r="K12" s="4">
        <v>4</v>
      </c>
      <c r="L12" s="5">
        <v>4</v>
      </c>
      <c r="M12" s="5">
        <v>4</v>
      </c>
      <c r="N12" s="4">
        <v>4</v>
      </c>
      <c r="O12" s="4">
        <v>2</v>
      </c>
      <c r="P12" s="4">
        <v>4</v>
      </c>
      <c r="Q12" s="5">
        <v>4</v>
      </c>
      <c r="R12" s="5">
        <v>4</v>
      </c>
      <c r="S12" s="4">
        <v>4</v>
      </c>
      <c r="T12" s="4">
        <v>4</v>
      </c>
      <c r="U12" s="4">
        <v>4</v>
      </c>
      <c r="V12" s="4">
        <v>4</v>
      </c>
      <c r="W12" s="4">
        <v>4</v>
      </c>
      <c r="X12" s="4">
        <v>3</v>
      </c>
    </row>
    <row r="13" spans="1:24" x14ac:dyDescent="0.25">
      <c r="A13" s="1" t="s">
        <v>0</v>
      </c>
      <c r="B13" s="1" t="s">
        <v>7</v>
      </c>
      <c r="C13" s="1" t="s">
        <v>19</v>
      </c>
      <c r="D13" s="1" t="s">
        <v>10</v>
      </c>
      <c r="E13" s="1" t="s">
        <v>4</v>
      </c>
      <c r="F13" s="5">
        <v>3</v>
      </c>
      <c r="G13" s="5">
        <v>3</v>
      </c>
      <c r="H13" s="1" t="s">
        <v>37</v>
      </c>
      <c r="I13" s="4">
        <v>2</v>
      </c>
      <c r="J13" s="1" t="s">
        <v>38</v>
      </c>
      <c r="K13" s="4">
        <v>1</v>
      </c>
      <c r="L13" s="5">
        <v>3</v>
      </c>
      <c r="M13" s="5">
        <v>3</v>
      </c>
      <c r="N13" s="4">
        <v>2</v>
      </c>
      <c r="O13" s="4">
        <v>1</v>
      </c>
      <c r="P13" s="4">
        <v>2</v>
      </c>
      <c r="Q13" s="5">
        <v>2</v>
      </c>
      <c r="R13" s="5">
        <v>2</v>
      </c>
      <c r="S13" s="4">
        <v>1</v>
      </c>
      <c r="T13" s="4">
        <v>2</v>
      </c>
      <c r="U13" s="4">
        <v>2</v>
      </c>
      <c r="V13" s="4">
        <v>3</v>
      </c>
      <c r="W13" s="4">
        <v>1</v>
      </c>
      <c r="X13" s="4">
        <v>2</v>
      </c>
    </row>
    <row r="14" spans="1:24" x14ac:dyDescent="0.25">
      <c r="A14" s="1" t="s">
        <v>0</v>
      </c>
      <c r="B14" s="1" t="s">
        <v>7</v>
      </c>
      <c r="C14" s="1" t="s">
        <v>2</v>
      </c>
      <c r="D14" s="1" t="s">
        <v>10</v>
      </c>
      <c r="E14" s="1" t="s">
        <v>16</v>
      </c>
      <c r="F14" s="5">
        <v>3</v>
      </c>
      <c r="G14" s="5">
        <v>4</v>
      </c>
      <c r="H14" s="1" t="s">
        <v>39</v>
      </c>
      <c r="I14" s="4">
        <v>4</v>
      </c>
      <c r="J14" s="1" t="s">
        <v>40</v>
      </c>
      <c r="K14" s="4">
        <v>4</v>
      </c>
      <c r="L14" s="5">
        <v>2</v>
      </c>
      <c r="M14" s="5">
        <v>2</v>
      </c>
      <c r="N14" s="4">
        <v>4</v>
      </c>
      <c r="O14" s="4">
        <v>4</v>
      </c>
      <c r="P14" s="4">
        <v>4</v>
      </c>
      <c r="Q14" s="5">
        <v>4</v>
      </c>
      <c r="R14" s="5">
        <v>4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4</v>
      </c>
    </row>
    <row r="15" spans="1:24" x14ac:dyDescent="0.25">
      <c r="A15" s="1" t="s">
        <v>0</v>
      </c>
      <c r="B15" s="1" t="s">
        <v>7</v>
      </c>
      <c r="C15" s="1" t="s">
        <v>2</v>
      </c>
      <c r="D15" s="1" t="s">
        <v>3</v>
      </c>
      <c r="E15" s="1" t="s">
        <v>8</v>
      </c>
      <c r="F15" s="5">
        <v>3</v>
      </c>
      <c r="G15" s="5">
        <v>3</v>
      </c>
      <c r="H15" s="1" t="s">
        <v>41</v>
      </c>
      <c r="I15" s="4">
        <v>4</v>
      </c>
      <c r="J15" s="1" t="s">
        <v>42</v>
      </c>
      <c r="K15" s="4">
        <v>4</v>
      </c>
      <c r="L15" s="5">
        <v>2</v>
      </c>
      <c r="M15" s="5">
        <v>3</v>
      </c>
      <c r="N15" s="4">
        <v>4</v>
      </c>
      <c r="O15" s="4">
        <v>4</v>
      </c>
      <c r="P15" s="4">
        <v>4</v>
      </c>
      <c r="Q15" s="5">
        <v>4</v>
      </c>
      <c r="R15" s="5">
        <v>3</v>
      </c>
      <c r="S15" s="4">
        <v>3</v>
      </c>
      <c r="T15" s="4">
        <v>2</v>
      </c>
      <c r="U15" s="4">
        <v>4</v>
      </c>
      <c r="V15" s="4">
        <v>4</v>
      </c>
      <c r="W15" s="4">
        <v>3</v>
      </c>
      <c r="X15" s="4">
        <v>4</v>
      </c>
    </row>
    <row r="16" spans="1:24" x14ac:dyDescent="0.25">
      <c r="A16" s="1" t="s">
        <v>0</v>
      </c>
      <c r="B16" s="1" t="s">
        <v>7</v>
      </c>
      <c r="C16" s="1" t="s">
        <v>2</v>
      </c>
      <c r="D16" s="1" t="s">
        <v>10</v>
      </c>
      <c r="E16" s="1" t="s">
        <v>4</v>
      </c>
      <c r="F16" s="5">
        <v>4</v>
      </c>
      <c r="G16" s="5">
        <v>4</v>
      </c>
      <c r="H16" s="1" t="s">
        <v>37</v>
      </c>
      <c r="I16" s="4">
        <v>2</v>
      </c>
      <c r="J16" s="1" t="s">
        <v>43</v>
      </c>
      <c r="K16" s="4">
        <v>3</v>
      </c>
      <c r="L16" s="5">
        <v>3</v>
      </c>
      <c r="M16" s="5">
        <v>3</v>
      </c>
      <c r="N16" s="4">
        <v>1</v>
      </c>
      <c r="O16" s="4">
        <v>1</v>
      </c>
      <c r="P16" s="4">
        <v>1</v>
      </c>
      <c r="Q16" s="5">
        <v>3</v>
      </c>
      <c r="R16" s="5">
        <v>3</v>
      </c>
      <c r="S16" s="4">
        <v>2</v>
      </c>
      <c r="T16" s="4">
        <v>3</v>
      </c>
      <c r="U16" s="4">
        <v>2</v>
      </c>
      <c r="V16" s="4">
        <v>4</v>
      </c>
      <c r="W16" s="4">
        <v>2</v>
      </c>
      <c r="X16" s="4">
        <v>3</v>
      </c>
    </row>
    <row r="17" spans="1:24" x14ac:dyDescent="0.25">
      <c r="A17" s="1" t="s">
        <v>0</v>
      </c>
      <c r="B17" s="1" t="s">
        <v>7</v>
      </c>
      <c r="C17" s="1" t="s">
        <v>19</v>
      </c>
      <c r="D17" s="1" t="s">
        <v>3</v>
      </c>
      <c r="E17" s="1" t="s">
        <v>8</v>
      </c>
      <c r="F17" s="5">
        <v>3</v>
      </c>
      <c r="G17" s="5">
        <v>3</v>
      </c>
      <c r="H17" s="1" t="s">
        <v>44</v>
      </c>
      <c r="I17" s="4">
        <v>2</v>
      </c>
      <c r="J17" s="1" t="s">
        <v>45</v>
      </c>
      <c r="K17" s="4">
        <v>3</v>
      </c>
      <c r="L17" s="5">
        <v>3</v>
      </c>
      <c r="M17" s="5">
        <v>2</v>
      </c>
      <c r="N17" s="4">
        <v>2</v>
      </c>
      <c r="O17" s="4">
        <v>2</v>
      </c>
      <c r="P17" s="4">
        <v>2</v>
      </c>
      <c r="Q17" s="5">
        <v>3</v>
      </c>
      <c r="R17" s="5">
        <v>3</v>
      </c>
      <c r="S17" s="4">
        <v>3</v>
      </c>
      <c r="T17" s="4">
        <v>2</v>
      </c>
      <c r="U17" s="4">
        <v>3</v>
      </c>
      <c r="V17" s="4">
        <v>2</v>
      </c>
      <c r="W17" s="4">
        <v>2</v>
      </c>
      <c r="X17" s="4">
        <v>2</v>
      </c>
    </row>
    <row r="18" spans="1:24" x14ac:dyDescent="0.25">
      <c r="A18" s="1" t="s">
        <v>0</v>
      </c>
      <c r="B18" s="1" t="s">
        <v>1</v>
      </c>
      <c r="C18" s="1" t="s">
        <v>19</v>
      </c>
      <c r="D18" s="1" t="s">
        <v>3</v>
      </c>
      <c r="E18" s="1" t="s">
        <v>16</v>
      </c>
      <c r="F18" s="5">
        <v>3</v>
      </c>
      <c r="G18" s="5">
        <v>4</v>
      </c>
      <c r="H18" s="1" t="s">
        <v>46</v>
      </c>
      <c r="I18" s="4">
        <v>2</v>
      </c>
      <c r="J18" s="1" t="s">
        <v>47</v>
      </c>
      <c r="K18" s="4">
        <v>3</v>
      </c>
      <c r="L18" s="5">
        <v>3</v>
      </c>
      <c r="M18" s="5">
        <v>3</v>
      </c>
      <c r="N18" s="4">
        <v>1</v>
      </c>
      <c r="O18" s="4">
        <v>1</v>
      </c>
      <c r="P18" s="4">
        <v>1</v>
      </c>
      <c r="Q18" s="5">
        <v>1</v>
      </c>
      <c r="R18" s="5">
        <v>1</v>
      </c>
      <c r="S18" s="4">
        <v>1</v>
      </c>
      <c r="T18" s="4">
        <v>3</v>
      </c>
      <c r="U18" s="4">
        <v>4</v>
      </c>
      <c r="V18" s="4">
        <v>3</v>
      </c>
      <c r="W18" s="4">
        <v>2</v>
      </c>
      <c r="X18" s="4">
        <v>3</v>
      </c>
    </row>
    <row r="19" spans="1:24" x14ac:dyDescent="0.25">
      <c r="A19" s="1" t="s">
        <v>0</v>
      </c>
      <c r="B19" s="1" t="s">
        <v>7</v>
      </c>
      <c r="C19" s="1" t="s">
        <v>19</v>
      </c>
      <c r="D19" s="1" t="s">
        <v>3</v>
      </c>
      <c r="E19" s="1" t="s">
        <v>4</v>
      </c>
      <c r="F19" s="5">
        <v>3</v>
      </c>
      <c r="G19" s="5">
        <v>1</v>
      </c>
      <c r="H19" s="1" t="s">
        <v>37</v>
      </c>
      <c r="I19" s="4">
        <v>4</v>
      </c>
      <c r="J19" s="1" t="s">
        <v>32</v>
      </c>
      <c r="K19" s="4">
        <v>2</v>
      </c>
      <c r="L19" s="5">
        <v>2</v>
      </c>
      <c r="M19" s="5">
        <v>3</v>
      </c>
      <c r="N19" s="4">
        <v>3</v>
      </c>
      <c r="O19" s="4">
        <v>3</v>
      </c>
      <c r="P19" s="4">
        <v>4</v>
      </c>
      <c r="Q19" s="5">
        <v>3</v>
      </c>
      <c r="R19" s="5">
        <v>4</v>
      </c>
      <c r="S19" s="4">
        <v>3</v>
      </c>
      <c r="T19" s="4">
        <v>3</v>
      </c>
      <c r="U19" s="4">
        <v>4</v>
      </c>
      <c r="V19" s="4">
        <v>4</v>
      </c>
      <c r="W19" s="4">
        <v>3</v>
      </c>
      <c r="X19" s="4">
        <v>3</v>
      </c>
    </row>
    <row r="20" spans="1:24" x14ac:dyDescent="0.25">
      <c r="A20" s="1" t="s">
        <v>0</v>
      </c>
      <c r="B20" s="1" t="s">
        <v>1</v>
      </c>
      <c r="C20" s="1" t="s">
        <v>13</v>
      </c>
      <c r="D20" s="1" t="s">
        <v>3</v>
      </c>
      <c r="E20" s="1" t="s">
        <v>8</v>
      </c>
      <c r="F20" s="5">
        <v>3</v>
      </c>
      <c r="G20" s="5">
        <v>4</v>
      </c>
      <c r="H20" s="1" t="s">
        <v>33</v>
      </c>
      <c r="I20" s="4">
        <v>3</v>
      </c>
      <c r="J20" s="1" t="s">
        <v>43</v>
      </c>
      <c r="K20" s="4">
        <v>3</v>
      </c>
      <c r="L20" s="5">
        <v>3</v>
      </c>
      <c r="M20" s="5">
        <v>3</v>
      </c>
      <c r="N20" s="4">
        <v>1</v>
      </c>
      <c r="O20" s="4">
        <v>3</v>
      </c>
      <c r="P20" s="4">
        <v>3</v>
      </c>
      <c r="Q20" s="5">
        <v>3</v>
      </c>
      <c r="R20" s="5">
        <v>3</v>
      </c>
      <c r="S20" s="4">
        <v>4</v>
      </c>
      <c r="T20" s="4">
        <v>1</v>
      </c>
      <c r="U20" s="4">
        <v>4</v>
      </c>
      <c r="V20" s="4">
        <v>4</v>
      </c>
      <c r="W20" s="4">
        <v>4</v>
      </c>
      <c r="X20" s="4">
        <v>3</v>
      </c>
    </row>
    <row r="21" spans="1:24" x14ac:dyDescent="0.25">
      <c r="A21" s="1" t="s">
        <v>0</v>
      </c>
      <c r="B21" s="1" t="s">
        <v>12</v>
      </c>
      <c r="C21" s="1" t="s">
        <v>19</v>
      </c>
      <c r="D21" s="1" t="s">
        <v>3</v>
      </c>
      <c r="E21" s="1" t="s">
        <v>4</v>
      </c>
      <c r="F21" s="5">
        <v>2</v>
      </c>
      <c r="G21" s="5">
        <v>4</v>
      </c>
      <c r="H21" s="1" t="s">
        <v>50</v>
      </c>
      <c r="I21" s="4">
        <v>3</v>
      </c>
      <c r="J21" s="1" t="s">
        <v>51</v>
      </c>
      <c r="K21" s="4">
        <v>3</v>
      </c>
      <c r="L21" s="5">
        <v>2</v>
      </c>
      <c r="M21" s="5">
        <v>3</v>
      </c>
      <c r="N21" s="4">
        <v>3</v>
      </c>
      <c r="O21" s="4">
        <v>2</v>
      </c>
      <c r="P21" s="4">
        <v>2</v>
      </c>
      <c r="Q21" s="5">
        <v>3</v>
      </c>
      <c r="R21" s="5">
        <v>3</v>
      </c>
      <c r="S21" s="4">
        <v>3</v>
      </c>
      <c r="T21" s="4">
        <v>3</v>
      </c>
      <c r="U21" s="4">
        <v>2</v>
      </c>
      <c r="V21" s="4">
        <v>4</v>
      </c>
      <c r="W21" s="4">
        <v>2</v>
      </c>
      <c r="X21" s="4">
        <v>3</v>
      </c>
    </row>
    <row r="22" spans="1:24" x14ac:dyDescent="0.25">
      <c r="A22" s="1" t="s">
        <v>0</v>
      </c>
      <c r="B22" s="1" t="s">
        <v>1</v>
      </c>
      <c r="C22" s="1" t="s">
        <v>19</v>
      </c>
      <c r="D22" s="1" t="s">
        <v>3</v>
      </c>
      <c r="E22" s="1" t="s">
        <v>4</v>
      </c>
      <c r="F22" s="5">
        <v>3</v>
      </c>
      <c r="G22" s="5">
        <v>3</v>
      </c>
      <c r="H22" s="1" t="s">
        <v>33</v>
      </c>
      <c r="I22" s="4">
        <v>2</v>
      </c>
      <c r="J22" s="1" t="s">
        <v>52</v>
      </c>
      <c r="K22" s="4">
        <v>4</v>
      </c>
      <c r="L22" s="5">
        <v>2</v>
      </c>
      <c r="M22" s="5">
        <v>4</v>
      </c>
      <c r="N22" s="4">
        <v>3</v>
      </c>
      <c r="O22" s="4">
        <v>3</v>
      </c>
      <c r="P22" s="4">
        <v>1</v>
      </c>
      <c r="Q22" s="5">
        <v>4</v>
      </c>
      <c r="R22" s="5">
        <v>2</v>
      </c>
      <c r="S22" s="4">
        <v>2</v>
      </c>
      <c r="T22" s="4">
        <v>4</v>
      </c>
      <c r="U22" s="4">
        <v>4</v>
      </c>
      <c r="V22" s="4">
        <v>4</v>
      </c>
      <c r="W22" s="4">
        <v>4</v>
      </c>
      <c r="X22" s="4">
        <v>2</v>
      </c>
    </row>
    <row r="23" spans="1:24" x14ac:dyDescent="0.25">
      <c r="A23" s="1" t="s">
        <v>0</v>
      </c>
      <c r="B23" s="1" t="s">
        <v>12</v>
      </c>
      <c r="C23" s="1" t="s">
        <v>19</v>
      </c>
      <c r="D23" s="1" t="s">
        <v>3</v>
      </c>
      <c r="E23" s="1" t="s">
        <v>8</v>
      </c>
      <c r="F23" s="5">
        <v>2</v>
      </c>
      <c r="G23" s="5">
        <v>4</v>
      </c>
      <c r="H23" s="1" t="s">
        <v>23</v>
      </c>
      <c r="I23" s="4">
        <v>3</v>
      </c>
      <c r="J23" s="1" t="s">
        <v>53</v>
      </c>
      <c r="K23" s="4">
        <v>3</v>
      </c>
      <c r="L23" s="5">
        <v>2</v>
      </c>
      <c r="M23" s="5">
        <v>3</v>
      </c>
      <c r="N23" s="4">
        <v>2</v>
      </c>
      <c r="O23" s="4">
        <v>3</v>
      </c>
      <c r="P23" s="4">
        <v>3</v>
      </c>
      <c r="Q23" s="5">
        <v>4</v>
      </c>
      <c r="R23" s="5">
        <v>4</v>
      </c>
      <c r="S23" s="4">
        <v>3</v>
      </c>
      <c r="T23" s="4">
        <v>2</v>
      </c>
      <c r="U23" s="4">
        <v>4</v>
      </c>
      <c r="V23" s="4">
        <v>3</v>
      </c>
      <c r="W23" s="4">
        <v>2</v>
      </c>
      <c r="X23" s="4">
        <v>3</v>
      </c>
    </row>
    <row r="24" spans="1:24" x14ac:dyDescent="0.25">
      <c r="A24" s="1" t="s">
        <v>0</v>
      </c>
      <c r="B24" s="1" t="s">
        <v>24</v>
      </c>
      <c r="C24" s="1" t="s">
        <v>13</v>
      </c>
      <c r="D24" s="1" t="s">
        <v>3</v>
      </c>
      <c r="E24" s="1" t="s">
        <v>8</v>
      </c>
      <c r="F24" s="5">
        <v>3</v>
      </c>
      <c r="G24" s="5">
        <v>3</v>
      </c>
      <c r="H24" s="1" t="s">
        <v>11</v>
      </c>
      <c r="I24" s="4">
        <v>3</v>
      </c>
      <c r="J24" s="1" t="s">
        <v>54</v>
      </c>
      <c r="K24" s="4">
        <v>3</v>
      </c>
      <c r="L24" s="5">
        <v>2</v>
      </c>
      <c r="M24" s="5">
        <v>3</v>
      </c>
      <c r="N24" s="4">
        <v>2</v>
      </c>
      <c r="O24" s="4">
        <v>4</v>
      </c>
      <c r="P24" s="4">
        <v>3</v>
      </c>
      <c r="Q24" s="5">
        <v>3</v>
      </c>
      <c r="R24" s="5">
        <v>3</v>
      </c>
      <c r="S24" s="4">
        <v>3</v>
      </c>
      <c r="T24" s="4">
        <v>3</v>
      </c>
      <c r="U24" s="4">
        <v>3</v>
      </c>
      <c r="V24" s="4">
        <v>3</v>
      </c>
      <c r="W24" s="4">
        <v>4</v>
      </c>
      <c r="X24" s="4">
        <v>4</v>
      </c>
    </row>
    <row r="25" spans="1:24" x14ac:dyDescent="0.25">
      <c r="A25" s="1" t="s">
        <v>0</v>
      </c>
      <c r="B25" s="1" t="s">
        <v>9</v>
      </c>
      <c r="C25" s="1" t="s">
        <v>56</v>
      </c>
      <c r="D25" s="1" t="s">
        <v>3</v>
      </c>
      <c r="E25" s="1" t="s">
        <v>4</v>
      </c>
      <c r="F25" s="5">
        <v>4</v>
      </c>
      <c r="G25" s="5">
        <v>4</v>
      </c>
      <c r="H25" s="1" t="s">
        <v>57</v>
      </c>
      <c r="I25" s="4">
        <v>3</v>
      </c>
      <c r="J25" s="1" t="s">
        <v>32</v>
      </c>
      <c r="K25" s="4">
        <v>4</v>
      </c>
      <c r="L25" s="5">
        <v>3</v>
      </c>
      <c r="M25" s="5">
        <v>3</v>
      </c>
      <c r="N25" s="4">
        <v>4</v>
      </c>
      <c r="O25" s="4">
        <v>2</v>
      </c>
      <c r="P25" s="4">
        <v>3</v>
      </c>
      <c r="Q25" s="5">
        <v>3</v>
      </c>
      <c r="R25" s="5">
        <v>3</v>
      </c>
      <c r="S25" s="4">
        <v>3</v>
      </c>
      <c r="T25" s="4">
        <v>3</v>
      </c>
      <c r="U25" s="4">
        <v>3</v>
      </c>
      <c r="V25" s="4">
        <v>3</v>
      </c>
      <c r="W25" s="4">
        <v>3</v>
      </c>
      <c r="X25" s="4">
        <v>4</v>
      </c>
    </row>
    <row r="26" spans="1:24" x14ac:dyDescent="0.25">
      <c r="A26" s="1" t="s">
        <v>0</v>
      </c>
      <c r="B26" s="1" t="s">
        <v>9</v>
      </c>
      <c r="C26" s="1" t="s">
        <v>2</v>
      </c>
      <c r="D26" s="1" t="s">
        <v>10</v>
      </c>
      <c r="E26" s="1" t="s">
        <v>8</v>
      </c>
      <c r="F26" s="5">
        <v>3</v>
      </c>
      <c r="G26" s="5">
        <v>4</v>
      </c>
      <c r="H26" s="1" t="s">
        <v>11</v>
      </c>
      <c r="I26" s="4">
        <v>3</v>
      </c>
      <c r="J26" s="1" t="s">
        <v>55</v>
      </c>
      <c r="K26" s="4">
        <v>4</v>
      </c>
      <c r="L26" s="5">
        <v>4</v>
      </c>
      <c r="M26" s="5">
        <v>4</v>
      </c>
      <c r="N26" s="4">
        <v>3</v>
      </c>
      <c r="O26" s="4">
        <v>2</v>
      </c>
      <c r="P26" s="4">
        <v>3</v>
      </c>
      <c r="Q26" s="5">
        <v>4</v>
      </c>
      <c r="R26" s="5">
        <v>4</v>
      </c>
      <c r="S26" s="4">
        <v>3</v>
      </c>
      <c r="T26" s="4">
        <v>3</v>
      </c>
      <c r="U26" s="4">
        <v>3</v>
      </c>
      <c r="V26" s="4">
        <v>2</v>
      </c>
      <c r="W26" s="4">
        <v>3</v>
      </c>
      <c r="X26" s="4">
        <v>4</v>
      </c>
    </row>
    <row r="27" spans="1:24" x14ac:dyDescent="0.25">
      <c r="A27" s="1" t="s">
        <v>0</v>
      </c>
      <c r="B27" s="1" t="s">
        <v>1</v>
      </c>
      <c r="C27" s="1" t="s">
        <v>19</v>
      </c>
      <c r="D27" s="1" t="s">
        <v>3</v>
      </c>
      <c r="E27" s="1" t="s">
        <v>4</v>
      </c>
      <c r="F27" s="5">
        <v>3</v>
      </c>
      <c r="G27" s="5">
        <v>3</v>
      </c>
      <c r="H27" s="1" t="s">
        <v>58</v>
      </c>
      <c r="I27" s="4">
        <v>4</v>
      </c>
      <c r="J27" s="1" t="s">
        <v>59</v>
      </c>
      <c r="K27" s="4">
        <v>3</v>
      </c>
      <c r="L27" s="5">
        <v>1</v>
      </c>
      <c r="M27" s="5">
        <v>1</v>
      </c>
      <c r="N27" s="4">
        <v>2</v>
      </c>
      <c r="O27" s="4">
        <v>3</v>
      </c>
      <c r="P27" s="4">
        <v>1</v>
      </c>
      <c r="Q27" s="5">
        <v>4</v>
      </c>
      <c r="R27" s="5">
        <v>3</v>
      </c>
      <c r="S27" s="4">
        <v>1</v>
      </c>
      <c r="T27" s="4">
        <v>2</v>
      </c>
      <c r="U27" s="4">
        <v>2</v>
      </c>
      <c r="V27" s="4">
        <v>4</v>
      </c>
      <c r="W27" s="4">
        <v>4</v>
      </c>
      <c r="X27" s="4">
        <v>4</v>
      </c>
    </row>
    <row r="28" spans="1:24" x14ac:dyDescent="0.25">
      <c r="A28" s="1" t="s">
        <v>0</v>
      </c>
      <c r="B28" s="1" t="s">
        <v>7</v>
      </c>
      <c r="C28" s="1" t="s">
        <v>56</v>
      </c>
      <c r="D28" s="1" t="s">
        <v>3</v>
      </c>
      <c r="E28" s="1" t="s">
        <v>4</v>
      </c>
      <c r="F28" s="5">
        <v>4</v>
      </c>
      <c r="G28" s="5">
        <v>4</v>
      </c>
      <c r="H28" s="1" t="s">
        <v>48</v>
      </c>
      <c r="I28" s="4">
        <v>3</v>
      </c>
      <c r="J28" s="1" t="s">
        <v>55</v>
      </c>
      <c r="K28" s="4">
        <v>3</v>
      </c>
      <c r="L28" s="5">
        <v>3</v>
      </c>
      <c r="M28" s="5">
        <v>3</v>
      </c>
      <c r="N28" s="4">
        <v>2</v>
      </c>
      <c r="O28" s="4">
        <v>2</v>
      </c>
      <c r="P28" s="4">
        <v>2</v>
      </c>
      <c r="Q28" s="5">
        <v>2</v>
      </c>
      <c r="R28" s="5">
        <v>2</v>
      </c>
      <c r="S28" s="4">
        <v>2</v>
      </c>
      <c r="T28" s="4">
        <v>1</v>
      </c>
      <c r="U28" s="4">
        <v>3</v>
      </c>
      <c r="V28" s="4">
        <v>2</v>
      </c>
      <c r="W28" s="4">
        <v>3</v>
      </c>
      <c r="X28" s="4">
        <v>1</v>
      </c>
    </row>
    <row r="29" spans="1:24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8</v>
      </c>
      <c r="F29" s="5">
        <v>4</v>
      </c>
      <c r="G29" s="5">
        <v>4</v>
      </c>
      <c r="H29" s="1" t="s">
        <v>33</v>
      </c>
      <c r="I29" s="4">
        <v>4</v>
      </c>
      <c r="J29" s="1" t="s">
        <v>34</v>
      </c>
      <c r="K29" s="4">
        <v>2</v>
      </c>
      <c r="L29" s="5">
        <v>4</v>
      </c>
      <c r="M29" s="5">
        <v>3</v>
      </c>
      <c r="N29" s="4">
        <v>2</v>
      </c>
      <c r="O29" s="4">
        <v>1</v>
      </c>
      <c r="P29" s="4">
        <v>1</v>
      </c>
      <c r="Q29" s="5">
        <v>1</v>
      </c>
      <c r="R29" s="5">
        <v>2</v>
      </c>
      <c r="S29" s="4">
        <v>1</v>
      </c>
      <c r="T29" s="4">
        <v>2</v>
      </c>
      <c r="U29" s="4">
        <v>2</v>
      </c>
      <c r="V29" s="4">
        <v>1</v>
      </c>
      <c r="W29" s="4">
        <v>1</v>
      </c>
      <c r="X29" s="4">
        <v>1</v>
      </c>
    </row>
    <row r="30" spans="1:24" x14ac:dyDescent="0.25">
      <c r="A30" s="1" t="s">
        <v>0</v>
      </c>
      <c r="B30" s="1" t="s">
        <v>7</v>
      </c>
      <c r="C30" s="1" t="s">
        <v>2</v>
      </c>
      <c r="D30" s="1" t="s">
        <v>3</v>
      </c>
      <c r="E30" s="1" t="s">
        <v>4</v>
      </c>
      <c r="F30" s="5">
        <v>3</v>
      </c>
      <c r="G30" s="5">
        <v>3</v>
      </c>
      <c r="H30" s="1" t="s">
        <v>33</v>
      </c>
      <c r="I30" s="4">
        <v>4</v>
      </c>
      <c r="J30" s="1" t="s">
        <v>49</v>
      </c>
      <c r="K30" s="4">
        <v>3</v>
      </c>
      <c r="L30" s="5">
        <v>2</v>
      </c>
      <c r="M30" s="5">
        <v>2</v>
      </c>
      <c r="N30" s="4">
        <v>3</v>
      </c>
      <c r="O30" s="4">
        <v>1</v>
      </c>
      <c r="P30" s="4">
        <v>2</v>
      </c>
      <c r="Q30" s="5">
        <v>3</v>
      </c>
      <c r="R30" s="5">
        <v>3</v>
      </c>
      <c r="S30" s="4">
        <v>2</v>
      </c>
      <c r="T30" s="4">
        <v>1</v>
      </c>
      <c r="U30" s="4">
        <v>4</v>
      </c>
      <c r="V30" s="4">
        <v>3</v>
      </c>
      <c r="W30" s="4">
        <v>4</v>
      </c>
      <c r="X30" s="4">
        <v>3</v>
      </c>
    </row>
    <row r="31" spans="1:24" x14ac:dyDescent="0.25">
      <c r="A31" s="1" t="s">
        <v>0</v>
      </c>
      <c r="B31" s="1" t="s">
        <v>12</v>
      </c>
      <c r="C31" s="1" t="s">
        <v>2</v>
      </c>
      <c r="D31" s="1" t="s">
        <v>3</v>
      </c>
      <c r="E31" s="1" t="s">
        <v>4</v>
      </c>
      <c r="F31" s="5">
        <v>2</v>
      </c>
      <c r="G31" s="5">
        <v>1</v>
      </c>
      <c r="H31" s="1" t="s">
        <v>23</v>
      </c>
      <c r="I31" s="4">
        <v>4</v>
      </c>
      <c r="J31" s="1" t="s">
        <v>38</v>
      </c>
      <c r="K31" s="4">
        <v>3</v>
      </c>
      <c r="L31" s="5">
        <v>3</v>
      </c>
      <c r="M31" s="5">
        <v>4</v>
      </c>
      <c r="N31" s="4">
        <v>4</v>
      </c>
      <c r="O31" s="4">
        <v>3</v>
      </c>
      <c r="P31" s="4">
        <v>4</v>
      </c>
      <c r="Q31" s="5">
        <v>4</v>
      </c>
      <c r="R31" s="5">
        <v>4</v>
      </c>
      <c r="S31" s="4">
        <v>3</v>
      </c>
      <c r="T31" s="4">
        <v>3</v>
      </c>
      <c r="U31" s="4">
        <v>4</v>
      </c>
      <c r="V31" s="4">
        <v>3</v>
      </c>
      <c r="W31" s="4">
        <v>3</v>
      </c>
      <c r="X31" s="4">
        <v>2</v>
      </c>
    </row>
    <row r="32" spans="1:24" x14ac:dyDescent="0.25">
      <c r="A32" s="1" t="s">
        <v>0</v>
      </c>
      <c r="B32" s="1" t="s">
        <v>7</v>
      </c>
      <c r="C32" s="1" t="s">
        <v>2</v>
      </c>
      <c r="D32" s="1" t="s">
        <v>10</v>
      </c>
      <c r="E32" s="1" t="s">
        <v>16</v>
      </c>
      <c r="F32" s="5">
        <v>3</v>
      </c>
      <c r="G32" s="5">
        <v>4</v>
      </c>
      <c r="H32" s="1" t="s">
        <v>31</v>
      </c>
      <c r="I32" s="4">
        <v>3</v>
      </c>
      <c r="J32" s="1" t="s">
        <v>60</v>
      </c>
      <c r="K32" s="4">
        <v>2</v>
      </c>
      <c r="L32" s="5">
        <v>2</v>
      </c>
      <c r="M32" s="5">
        <v>2</v>
      </c>
      <c r="N32" s="4">
        <v>1</v>
      </c>
      <c r="O32" s="4">
        <v>2</v>
      </c>
      <c r="P32" s="4">
        <v>1</v>
      </c>
      <c r="Q32" s="5">
        <v>3</v>
      </c>
      <c r="R32" s="5">
        <v>3</v>
      </c>
      <c r="S32" s="4">
        <v>1</v>
      </c>
      <c r="T32" s="4">
        <v>4</v>
      </c>
      <c r="U32" s="4">
        <v>3</v>
      </c>
      <c r="V32" s="4">
        <v>2</v>
      </c>
      <c r="W32" s="4">
        <v>2</v>
      </c>
      <c r="X32" s="4">
        <v>3</v>
      </c>
    </row>
    <row r="33" spans="1:24" x14ac:dyDescent="0.25">
      <c r="A33" s="1" t="s">
        <v>0</v>
      </c>
      <c r="B33" s="1" t="s">
        <v>7</v>
      </c>
      <c r="C33" s="1" t="s">
        <v>2</v>
      </c>
      <c r="D33" s="1" t="s">
        <v>10</v>
      </c>
      <c r="E33" s="1" t="s">
        <v>4</v>
      </c>
      <c r="F33" s="5">
        <v>2</v>
      </c>
      <c r="G33" s="5">
        <v>1</v>
      </c>
      <c r="H33" s="1" t="s">
        <v>23</v>
      </c>
      <c r="I33" s="4">
        <v>1</v>
      </c>
      <c r="J33" s="1" t="s">
        <v>61</v>
      </c>
      <c r="K33" s="4">
        <v>3</v>
      </c>
      <c r="L33" s="5">
        <v>2</v>
      </c>
      <c r="M33" s="5">
        <v>3</v>
      </c>
      <c r="N33" s="4">
        <v>3</v>
      </c>
      <c r="O33" s="4">
        <v>1</v>
      </c>
      <c r="P33" s="4">
        <v>1</v>
      </c>
      <c r="Q33" s="5">
        <v>3</v>
      </c>
      <c r="R33" s="5">
        <v>2</v>
      </c>
      <c r="S33" s="4">
        <v>2</v>
      </c>
      <c r="T33" s="4">
        <v>3</v>
      </c>
      <c r="U33" s="4">
        <v>4</v>
      </c>
      <c r="V33" s="4">
        <v>2</v>
      </c>
      <c r="W33" s="4">
        <v>1</v>
      </c>
      <c r="X33" s="4">
        <v>2</v>
      </c>
    </row>
    <row r="34" spans="1:24" x14ac:dyDescent="0.25">
      <c r="A34" s="1" t="s">
        <v>0</v>
      </c>
      <c r="B34" s="1" t="s">
        <v>7</v>
      </c>
      <c r="C34" s="1" t="s">
        <v>2</v>
      </c>
      <c r="D34" s="1" t="s">
        <v>10</v>
      </c>
      <c r="E34" s="1" t="s">
        <v>4</v>
      </c>
      <c r="F34" s="5">
        <v>3</v>
      </c>
      <c r="G34" s="5">
        <v>3</v>
      </c>
      <c r="H34" s="1" t="s">
        <v>33</v>
      </c>
      <c r="I34" s="4">
        <v>2</v>
      </c>
      <c r="J34" s="1" t="s">
        <v>32</v>
      </c>
      <c r="K34" s="4">
        <v>2</v>
      </c>
      <c r="L34" s="5">
        <v>3</v>
      </c>
      <c r="M34" s="5">
        <v>2</v>
      </c>
      <c r="N34" s="4">
        <v>2</v>
      </c>
      <c r="O34" s="4">
        <v>2</v>
      </c>
      <c r="P34" s="4">
        <v>2</v>
      </c>
      <c r="Q34" s="5">
        <v>3</v>
      </c>
      <c r="R34" s="5">
        <v>3</v>
      </c>
      <c r="S34" s="4">
        <v>2</v>
      </c>
      <c r="T34" s="4">
        <v>2</v>
      </c>
      <c r="U34" s="4">
        <v>3</v>
      </c>
      <c r="V34" s="4">
        <v>4</v>
      </c>
      <c r="W34" s="4">
        <v>2</v>
      </c>
      <c r="X34" s="4">
        <v>3</v>
      </c>
    </row>
    <row r="35" spans="1:24" x14ac:dyDescent="0.25">
      <c r="A35" s="1" t="s">
        <v>0</v>
      </c>
      <c r="B35" s="1" t="s">
        <v>7</v>
      </c>
      <c r="C35" s="1" t="s">
        <v>2</v>
      </c>
      <c r="D35" s="1" t="s">
        <v>10</v>
      </c>
      <c r="E35" s="1" t="s">
        <v>8</v>
      </c>
      <c r="F35" s="5">
        <v>3</v>
      </c>
      <c r="G35" s="5">
        <v>1</v>
      </c>
      <c r="H35" s="1" t="s">
        <v>11</v>
      </c>
      <c r="I35" s="4">
        <v>4</v>
      </c>
      <c r="J35" s="1" t="s">
        <v>62</v>
      </c>
      <c r="K35" s="4">
        <v>3</v>
      </c>
      <c r="L35" s="5">
        <v>4</v>
      </c>
      <c r="M35" s="5">
        <v>3</v>
      </c>
      <c r="N35" s="4">
        <v>2</v>
      </c>
      <c r="O35" s="4">
        <v>3</v>
      </c>
      <c r="P35" s="4">
        <v>3</v>
      </c>
      <c r="Q35" s="5">
        <v>3</v>
      </c>
      <c r="R35" s="5">
        <v>4</v>
      </c>
      <c r="S35" s="4">
        <v>3</v>
      </c>
      <c r="T35" s="4">
        <v>4</v>
      </c>
      <c r="U35" s="4">
        <v>4</v>
      </c>
      <c r="V35" s="4">
        <v>3</v>
      </c>
      <c r="W35" s="4">
        <v>3</v>
      </c>
      <c r="X35" s="4">
        <v>4</v>
      </c>
    </row>
    <row r="36" spans="1:24" x14ac:dyDescent="0.25">
      <c r="A36" s="1" t="s">
        <v>0</v>
      </c>
      <c r="B36" s="1" t="s">
        <v>7</v>
      </c>
      <c r="C36" s="1" t="s">
        <v>2</v>
      </c>
      <c r="D36" s="1" t="s">
        <v>10</v>
      </c>
      <c r="E36" s="1" t="s">
        <v>4</v>
      </c>
      <c r="F36" s="5">
        <v>4</v>
      </c>
      <c r="G36" s="5">
        <v>3</v>
      </c>
      <c r="H36" s="1" t="s">
        <v>11</v>
      </c>
      <c r="I36" s="4">
        <v>4</v>
      </c>
      <c r="J36" s="1" t="s">
        <v>63</v>
      </c>
      <c r="K36" s="4">
        <v>4</v>
      </c>
      <c r="L36" s="5">
        <v>4</v>
      </c>
      <c r="M36" s="5">
        <v>4</v>
      </c>
      <c r="N36" s="4">
        <v>1</v>
      </c>
      <c r="O36" s="4">
        <v>3</v>
      </c>
      <c r="P36" s="4">
        <v>4</v>
      </c>
      <c r="Q36" s="5">
        <v>4</v>
      </c>
      <c r="R36" s="5">
        <v>4</v>
      </c>
      <c r="S36" s="4">
        <v>4</v>
      </c>
      <c r="T36" s="4">
        <v>4</v>
      </c>
      <c r="U36" s="4">
        <v>4</v>
      </c>
      <c r="V36" s="4">
        <v>4</v>
      </c>
      <c r="W36" s="4">
        <v>4</v>
      </c>
      <c r="X36" s="4">
        <v>3</v>
      </c>
    </row>
  </sheetData>
  <sortState ref="A2:X36">
    <sortCondition ref="A2:A3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tabSelected="1" workbookViewId="0">
      <selection activeCell="N17" sqref="N17"/>
    </sheetView>
  </sheetViews>
  <sheetFormatPr defaultRowHeight="13.2" x14ac:dyDescent="0.25"/>
  <sheetData>
    <row r="1" spans="1:35" x14ac:dyDescent="0.25">
      <c r="A1" s="16"/>
      <c r="B1" s="29" t="s">
        <v>67</v>
      </c>
      <c r="C1" s="30"/>
      <c r="D1" s="29" t="s">
        <v>68</v>
      </c>
      <c r="E1" s="30"/>
      <c r="F1" s="29" t="s">
        <v>69</v>
      </c>
      <c r="G1" s="30"/>
      <c r="H1" s="29" t="s">
        <v>70</v>
      </c>
      <c r="I1" s="30" t="s">
        <v>64</v>
      </c>
      <c r="J1" s="29" t="s">
        <v>71</v>
      </c>
      <c r="K1" s="30" t="s">
        <v>64</v>
      </c>
      <c r="L1" s="29" t="s">
        <v>72</v>
      </c>
      <c r="M1" s="30" t="s">
        <v>64</v>
      </c>
      <c r="N1" s="29" t="s">
        <v>73</v>
      </c>
      <c r="O1" s="30" t="s">
        <v>64</v>
      </c>
      <c r="P1" s="29" t="s">
        <v>74</v>
      </c>
      <c r="Q1" s="30" t="s">
        <v>64</v>
      </c>
      <c r="R1" s="29" t="s">
        <v>75</v>
      </c>
      <c r="S1" s="30" t="s">
        <v>64</v>
      </c>
      <c r="T1" s="29" t="s">
        <v>76</v>
      </c>
      <c r="U1" s="30" t="s">
        <v>64</v>
      </c>
      <c r="V1" s="29" t="s">
        <v>77</v>
      </c>
      <c r="W1" s="30" t="s">
        <v>64</v>
      </c>
      <c r="X1" s="29" t="s">
        <v>78</v>
      </c>
      <c r="Y1" s="30" t="s">
        <v>64</v>
      </c>
      <c r="Z1" s="29" t="s">
        <v>79</v>
      </c>
      <c r="AA1" s="30" t="s">
        <v>64</v>
      </c>
      <c r="AB1" s="29" t="s">
        <v>80</v>
      </c>
      <c r="AC1" s="30" t="s">
        <v>64</v>
      </c>
      <c r="AD1" s="29" t="s">
        <v>81</v>
      </c>
      <c r="AE1" s="30" t="s">
        <v>64</v>
      </c>
      <c r="AF1" s="29" t="s">
        <v>82</v>
      </c>
      <c r="AG1" s="30" t="s">
        <v>64</v>
      </c>
      <c r="AH1" s="29" t="s">
        <v>83</v>
      </c>
      <c r="AI1" s="30" t="s">
        <v>64</v>
      </c>
    </row>
    <row r="2" spans="1:35" s="7" customFormat="1" x14ac:dyDescent="0.25">
      <c r="A2" s="17" t="s">
        <v>84</v>
      </c>
      <c r="B2" s="18" t="s">
        <v>65</v>
      </c>
      <c r="C2" s="19" t="s">
        <v>64</v>
      </c>
      <c r="D2" s="18" t="s">
        <v>65</v>
      </c>
      <c r="E2" s="19" t="s">
        <v>64</v>
      </c>
      <c r="F2" s="18" t="s">
        <v>65</v>
      </c>
      <c r="G2" s="19" t="s">
        <v>64</v>
      </c>
      <c r="H2" s="18" t="s">
        <v>65</v>
      </c>
      <c r="I2" s="19" t="s">
        <v>64</v>
      </c>
      <c r="J2" s="18" t="s">
        <v>65</v>
      </c>
      <c r="K2" s="19" t="s">
        <v>64</v>
      </c>
      <c r="L2" s="18" t="s">
        <v>65</v>
      </c>
      <c r="M2" s="19" t="s">
        <v>64</v>
      </c>
      <c r="N2" s="18" t="s">
        <v>65</v>
      </c>
      <c r="O2" s="19" t="s">
        <v>64</v>
      </c>
      <c r="P2" s="18" t="s">
        <v>65</v>
      </c>
      <c r="Q2" s="19" t="s">
        <v>64</v>
      </c>
      <c r="R2" s="18" t="s">
        <v>65</v>
      </c>
      <c r="S2" s="19" t="s">
        <v>64</v>
      </c>
      <c r="T2" s="18" t="s">
        <v>65</v>
      </c>
      <c r="U2" s="19" t="s">
        <v>64</v>
      </c>
      <c r="V2" s="18" t="s">
        <v>65</v>
      </c>
      <c r="W2" s="19" t="s">
        <v>64</v>
      </c>
      <c r="X2" s="18" t="s">
        <v>65</v>
      </c>
      <c r="Y2" s="19" t="s">
        <v>64</v>
      </c>
      <c r="Z2" s="18" t="s">
        <v>65</v>
      </c>
      <c r="AA2" s="19" t="s">
        <v>64</v>
      </c>
      <c r="AB2" s="18" t="s">
        <v>65</v>
      </c>
      <c r="AC2" s="19" t="s">
        <v>64</v>
      </c>
      <c r="AD2" s="18" t="s">
        <v>65</v>
      </c>
      <c r="AE2" s="19" t="s">
        <v>64</v>
      </c>
      <c r="AF2" s="18" t="s">
        <v>65</v>
      </c>
      <c r="AG2" s="19" t="s">
        <v>64</v>
      </c>
      <c r="AH2" s="18" t="s">
        <v>65</v>
      </c>
      <c r="AI2" s="19" t="s">
        <v>64</v>
      </c>
    </row>
    <row r="3" spans="1:35" x14ac:dyDescent="0.25">
      <c r="A3" s="20">
        <v>1</v>
      </c>
      <c r="B3" s="23">
        <f>COUNTIF(Risposte!F$2:F$36,Analisi!$A3)</f>
        <v>0</v>
      </c>
      <c r="C3" s="24">
        <f>ROUND(B3/B$8*100,2)</f>
        <v>0</v>
      </c>
      <c r="D3" s="23">
        <f>COUNTIF(Risposte!G$2:G$36,Analisi!$A3)</f>
        <v>8</v>
      </c>
      <c r="E3" s="24">
        <f>ROUND(D3/D$8*100,2)</f>
        <v>22.86</v>
      </c>
      <c r="F3" s="23">
        <f>COUNTIF(Risposte!I$2:I$36,Analisi!$A3)</f>
        <v>3</v>
      </c>
      <c r="G3" s="24">
        <f>ROUND(F3/F$8*100,2)</f>
        <v>8.57</v>
      </c>
      <c r="H3" s="23">
        <f>COUNTIF(Risposte!K$2:K$36,Analisi!$A3)</f>
        <v>1</v>
      </c>
      <c r="I3" s="24">
        <f>ROUND(H3/H$8*100,2)</f>
        <v>2.86</v>
      </c>
      <c r="J3" s="23">
        <f>COUNTIF(Risposte!L$2:L$36,Analisi!$A3)</f>
        <v>1</v>
      </c>
      <c r="K3" s="24">
        <f>ROUND(J3/J$8*100,2)</f>
        <v>2.86</v>
      </c>
      <c r="L3" s="23">
        <f>COUNTIF(Risposte!M$2:M$36,Analisi!$A3)</f>
        <v>1</v>
      </c>
      <c r="M3" s="24">
        <f>ROUND(L3/L$8*100,2)</f>
        <v>2.86</v>
      </c>
      <c r="N3" s="23">
        <f>COUNTIF(Risposte!N$2:N$36,Analisi!$A3)</f>
        <v>7</v>
      </c>
      <c r="O3" s="24">
        <f>ROUND(N3/N$8*100,2)</f>
        <v>20</v>
      </c>
      <c r="P3" s="23">
        <f>COUNTIF(Risposte!O$2:O$36,Analisi!$A3)</f>
        <v>8</v>
      </c>
      <c r="Q3" s="24">
        <f>ROUND(P3/P$8*100,2)</f>
        <v>22.86</v>
      </c>
      <c r="R3" s="23">
        <f>COUNTIF(Risposte!P$2:P$36,Analisi!$A3)</f>
        <v>10</v>
      </c>
      <c r="S3" s="24">
        <f>ROUND(R3/R$8*100,2)</f>
        <v>28.57</v>
      </c>
      <c r="T3" s="23">
        <f>COUNTIF(Risposte!Q$2:Q$36,Analisi!$A3)</f>
        <v>3</v>
      </c>
      <c r="U3" s="24">
        <f>ROUND(T3/T$8*100,2)</f>
        <v>8.57</v>
      </c>
      <c r="V3" s="23">
        <f>COUNTIF(Risposte!R$2:R$36,Analisi!$A3)</f>
        <v>2</v>
      </c>
      <c r="W3" s="24">
        <f>ROUND(V3/V$8*100,2)</f>
        <v>5.71</v>
      </c>
      <c r="X3" s="23">
        <f>COUNTIF(Risposte!S$2:S$36,Analisi!$A3)</f>
        <v>5</v>
      </c>
      <c r="Y3" s="24">
        <f>ROUND(X3/X$8*100,2)</f>
        <v>14.29</v>
      </c>
      <c r="Z3" s="23">
        <f>COUNTIF(Risposte!T$2:T$36,Analisi!$A3)</f>
        <v>5</v>
      </c>
      <c r="AA3" s="24">
        <f>ROUND(Z3/Z$8*100,2)</f>
        <v>14.29</v>
      </c>
      <c r="AB3" s="23">
        <f>COUNTIF(Risposte!U$2:U$36,Analisi!$A3)</f>
        <v>0</v>
      </c>
      <c r="AC3" s="24">
        <f>ROUND(AB3/AB$8*100,2)</f>
        <v>0</v>
      </c>
      <c r="AD3" s="23">
        <f>COUNTIF(Risposte!V$2:V$36,Analisi!$A3)</f>
        <v>2</v>
      </c>
      <c r="AE3" s="24">
        <f>ROUND(AD3/AD$8*100,2)</f>
        <v>5.71</v>
      </c>
      <c r="AF3" s="23">
        <f>COUNTIF(Risposte!W$2:W$36,Analisi!$A3)</f>
        <v>5</v>
      </c>
      <c r="AG3" s="24">
        <f>ROUND(AF3/AF$8*100,2)</f>
        <v>14.29</v>
      </c>
      <c r="AH3" s="23">
        <f>COUNTIF(Risposte!X$2:X$36,Analisi!$A3)</f>
        <v>2</v>
      </c>
      <c r="AI3" s="24">
        <f>ROUND(AH3/AH$8*100,2)</f>
        <v>5.71</v>
      </c>
    </row>
    <row r="4" spans="1:35" x14ac:dyDescent="0.25">
      <c r="A4" s="20">
        <v>2</v>
      </c>
      <c r="B4" s="8">
        <f>COUNTIF(Risposte!F$2:F$36,Analisi!$A4)</f>
        <v>7</v>
      </c>
      <c r="C4" s="9">
        <f>ROUND(B4/B$8*100,2)</f>
        <v>20</v>
      </c>
      <c r="D4" s="8">
        <f>COUNTIF(Risposte!G$2:G$36,Analisi!$A4)</f>
        <v>0</v>
      </c>
      <c r="E4" s="9">
        <f>ROUND(D4/D$8*100,2)</f>
        <v>0</v>
      </c>
      <c r="F4" s="8">
        <f>COUNTIF(Risposte!I$2:I$36,Analisi!$A4)</f>
        <v>9</v>
      </c>
      <c r="G4" s="9">
        <f>ROUND(F4/F$8*100,2)</f>
        <v>25.71</v>
      </c>
      <c r="H4" s="8">
        <f>COUNTIF(Risposte!K$2:K$36,Analisi!$A4)</f>
        <v>5</v>
      </c>
      <c r="I4" s="9">
        <f>ROUND(H4/H$8*100,2)</f>
        <v>14.29</v>
      </c>
      <c r="J4" s="8">
        <f>COUNTIF(Risposte!L$2:L$36,Analisi!$A4)</f>
        <v>13</v>
      </c>
      <c r="K4" s="9">
        <f>ROUND(J4/J$8*100,2)</f>
        <v>37.14</v>
      </c>
      <c r="L4" s="8">
        <f>COUNTIF(Risposte!M$2:M$36,Analisi!$A4)</f>
        <v>7</v>
      </c>
      <c r="M4" s="9">
        <f>ROUND(L4/L$8*100,2)</f>
        <v>20</v>
      </c>
      <c r="N4" s="8">
        <f>COUNTIF(Risposte!N$2:N$36,Analisi!$A4)</f>
        <v>11</v>
      </c>
      <c r="O4" s="9">
        <f>ROUND(N4/N$8*100,2)</f>
        <v>31.43</v>
      </c>
      <c r="P4" s="8">
        <f>COUNTIF(Risposte!O$2:O$36,Analisi!$A4)</f>
        <v>13</v>
      </c>
      <c r="Q4" s="9">
        <f>ROUND(P4/P$8*100,2)</f>
        <v>37.14</v>
      </c>
      <c r="R4" s="8">
        <f>COUNTIF(Risposte!P$2:P$36,Analisi!$A4)</f>
        <v>9</v>
      </c>
      <c r="S4" s="9">
        <f>ROUND(R4/R$8*100,2)</f>
        <v>25.71</v>
      </c>
      <c r="T4" s="8">
        <f>COUNTIF(Risposte!Q$2:Q$36,Analisi!$A4)</f>
        <v>4</v>
      </c>
      <c r="U4" s="9">
        <f>ROUND(T4/T$8*100,2)</f>
        <v>11.43</v>
      </c>
      <c r="V4" s="8">
        <f>COUNTIF(Risposte!R$2:R$36,Analisi!$A4)</f>
        <v>7</v>
      </c>
      <c r="W4" s="9">
        <f>ROUND(V4/V$8*100,2)</f>
        <v>20</v>
      </c>
      <c r="X4" s="8">
        <f>COUNTIF(Risposte!S$2:S$36,Analisi!$A4)</f>
        <v>9</v>
      </c>
      <c r="Y4" s="9">
        <f>ROUND(X4/X$8*100,2)</f>
        <v>25.71</v>
      </c>
      <c r="Z4" s="8">
        <f>COUNTIF(Risposte!T$2:T$36,Analisi!$A4)</f>
        <v>11</v>
      </c>
      <c r="AA4" s="9">
        <f>ROUND(Z4/Z$8*100,2)</f>
        <v>31.43</v>
      </c>
      <c r="AB4" s="8">
        <f>COUNTIF(Risposte!U$2:U$36,Analisi!$A4)</f>
        <v>5</v>
      </c>
      <c r="AC4" s="9">
        <f>ROUND(AB4/AB$8*100,2)</f>
        <v>14.29</v>
      </c>
      <c r="AD4" s="8">
        <f>COUNTIF(Risposte!V$2:V$36,Analisi!$A4)</f>
        <v>5</v>
      </c>
      <c r="AE4" s="9">
        <f>ROUND(AD4/AD$8*100,2)</f>
        <v>14.29</v>
      </c>
      <c r="AF4" s="8">
        <f>COUNTIF(Risposte!W$2:W$36,Analisi!$A4)</f>
        <v>9</v>
      </c>
      <c r="AG4" s="9">
        <f>ROUND(AF4/AF$8*100,2)</f>
        <v>25.71</v>
      </c>
      <c r="AH4" s="8">
        <f>COUNTIF(Risposte!X$2:X$36,Analisi!$A4)</f>
        <v>7</v>
      </c>
      <c r="AI4" s="9">
        <f>ROUND(AH4/AH$8*100,2)</f>
        <v>20</v>
      </c>
    </row>
    <row r="5" spans="1:35" x14ac:dyDescent="0.25">
      <c r="A5" s="20">
        <v>3</v>
      </c>
      <c r="B5" s="8">
        <f>COUNTIF(Risposte!F$2:F$36,Analisi!$A5)</f>
        <v>21</v>
      </c>
      <c r="C5" s="9">
        <f>ROUND(B5/B$8*100,2)</f>
        <v>60</v>
      </c>
      <c r="D5" s="8">
        <f>COUNTIF(Risposte!G$2:G$36,Analisi!$A5)</f>
        <v>14</v>
      </c>
      <c r="E5" s="9">
        <f>ROUND(D5/D$8*100,2)</f>
        <v>40</v>
      </c>
      <c r="F5" s="8">
        <f>COUNTIF(Risposte!I$2:I$36,Analisi!$A5)</f>
        <v>13</v>
      </c>
      <c r="G5" s="9">
        <f>ROUND(F5/F$8*100,2)</f>
        <v>37.14</v>
      </c>
      <c r="H5" s="8">
        <f>COUNTIF(Risposte!K$2:K$36,Analisi!$A5)</f>
        <v>19</v>
      </c>
      <c r="I5" s="9">
        <f>ROUND(H5/H$8*100,2)</f>
        <v>54.29</v>
      </c>
      <c r="J5" s="8">
        <f>COUNTIF(Risposte!L$2:L$36,Analisi!$A5)</f>
        <v>14</v>
      </c>
      <c r="K5" s="9">
        <f>ROUND(J5/J$8*100,2)</f>
        <v>40</v>
      </c>
      <c r="L5" s="8">
        <f>COUNTIF(Risposte!M$2:M$36,Analisi!$A5)</f>
        <v>20</v>
      </c>
      <c r="M5" s="9">
        <f>ROUND(L5/L$8*100,2)</f>
        <v>57.14</v>
      </c>
      <c r="N5" s="8">
        <f>COUNTIF(Risposte!N$2:N$36,Analisi!$A5)</f>
        <v>9</v>
      </c>
      <c r="O5" s="9">
        <f>ROUND(N5/N$8*100,2)</f>
        <v>25.71</v>
      </c>
      <c r="P5" s="8">
        <f>COUNTIF(Risposte!O$2:O$36,Analisi!$A5)</f>
        <v>11</v>
      </c>
      <c r="Q5" s="9">
        <f>ROUND(P5/P$8*100,2)</f>
        <v>31.43</v>
      </c>
      <c r="R5" s="8">
        <f>COUNTIF(Risposte!P$2:P$36,Analisi!$A5)</f>
        <v>10</v>
      </c>
      <c r="S5" s="9">
        <f>ROUND(R5/R$8*100,2)</f>
        <v>28.57</v>
      </c>
      <c r="T5" s="8">
        <f>COUNTIF(Risposte!Q$2:Q$36,Analisi!$A5)</f>
        <v>17</v>
      </c>
      <c r="U5" s="9">
        <f>ROUND(T5/T$8*100,2)</f>
        <v>48.57</v>
      </c>
      <c r="V5" s="8">
        <f>COUNTIF(Risposte!R$2:R$36,Analisi!$A5)</f>
        <v>18</v>
      </c>
      <c r="W5" s="9">
        <f>ROUND(V5/V$8*100,2)</f>
        <v>51.43</v>
      </c>
      <c r="X5" s="8">
        <f>COUNTIF(Risposte!S$2:S$36,Analisi!$A5)</f>
        <v>15</v>
      </c>
      <c r="Y5" s="9">
        <f>ROUND(X5/X$8*100,2)</f>
        <v>42.86</v>
      </c>
      <c r="Z5" s="8">
        <f>COUNTIF(Risposte!T$2:T$36,Analisi!$A5)</f>
        <v>10</v>
      </c>
      <c r="AA5" s="9">
        <f>ROUND(Z5/Z$8*100,2)</f>
        <v>28.57</v>
      </c>
      <c r="AB5" s="8">
        <f>COUNTIF(Risposte!U$2:U$36,Analisi!$A5)</f>
        <v>11</v>
      </c>
      <c r="AC5" s="9">
        <f>ROUND(AB5/AB$8*100,2)</f>
        <v>31.43</v>
      </c>
      <c r="AD5" s="8">
        <f>COUNTIF(Risposte!V$2:V$36,Analisi!$A5)</f>
        <v>12</v>
      </c>
      <c r="AE5" s="9">
        <f>ROUND(AD5/AD$8*100,2)</f>
        <v>34.29</v>
      </c>
      <c r="AF5" s="8">
        <f>COUNTIF(Risposte!W$2:W$36,Analisi!$A5)</f>
        <v>13</v>
      </c>
      <c r="AG5" s="9">
        <f>ROUND(AF5/AF$8*100,2)</f>
        <v>37.14</v>
      </c>
      <c r="AH5" s="8">
        <f>COUNTIF(Risposte!X$2:X$36,Analisi!$A5)</f>
        <v>15</v>
      </c>
      <c r="AI5" s="9">
        <f>ROUND(AH5/AH$8*100,2)</f>
        <v>42.86</v>
      </c>
    </row>
    <row r="6" spans="1:35" x14ac:dyDescent="0.25">
      <c r="A6" s="21">
        <v>4</v>
      </c>
      <c r="B6" s="25">
        <f>COUNTIF(Risposte!F$2:F$36,Analisi!$A6)</f>
        <v>7</v>
      </c>
      <c r="C6" s="26">
        <f>100-SUM(C3:C5)</f>
        <v>20</v>
      </c>
      <c r="D6" s="25">
        <f>COUNTIF(Risposte!G$2:G$36,Analisi!$A6)</f>
        <v>13</v>
      </c>
      <c r="E6" s="26">
        <f>100-SUM(E3:E5)</f>
        <v>37.14</v>
      </c>
      <c r="F6" s="25">
        <f>COUNTIF(Risposte!I$2:I$36,Analisi!$A6)</f>
        <v>10</v>
      </c>
      <c r="G6" s="26">
        <f>100-SUM(G3:G5)</f>
        <v>28.58</v>
      </c>
      <c r="H6" s="25">
        <f>COUNTIF(Risposte!K$2:K$36,Analisi!$A6)</f>
        <v>10</v>
      </c>
      <c r="I6" s="26">
        <f>100-SUM(I3:I5)</f>
        <v>28.560000000000002</v>
      </c>
      <c r="J6" s="25">
        <f>COUNTIF(Risposte!L$2:L$36,Analisi!$A6)</f>
        <v>7</v>
      </c>
      <c r="K6" s="26">
        <f>100-SUM(K3:K5)</f>
        <v>20</v>
      </c>
      <c r="L6" s="25">
        <f>COUNTIF(Risposte!M$2:M$36,Analisi!$A6)</f>
        <v>7</v>
      </c>
      <c r="M6" s="26">
        <f>100-SUM(M3:M5)</f>
        <v>20</v>
      </c>
      <c r="N6" s="25">
        <f>COUNTIF(Risposte!N$2:N$36,Analisi!$A6)</f>
        <v>8</v>
      </c>
      <c r="O6" s="26">
        <f>100-SUM(O3:O5)</f>
        <v>22.86</v>
      </c>
      <c r="P6" s="25">
        <f>COUNTIF(Risposte!O$2:O$36,Analisi!$A6)</f>
        <v>3</v>
      </c>
      <c r="Q6" s="26">
        <f>100-SUM(Q3:Q5)</f>
        <v>8.5699999999999932</v>
      </c>
      <c r="R6" s="25">
        <f>COUNTIF(Risposte!P$2:P$36,Analisi!$A6)</f>
        <v>6</v>
      </c>
      <c r="S6" s="26">
        <f>100-SUM(S3:S5)</f>
        <v>17.150000000000006</v>
      </c>
      <c r="T6" s="25">
        <f>COUNTIF(Risposte!Q$2:Q$36,Analisi!$A6)</f>
        <v>11</v>
      </c>
      <c r="U6" s="26">
        <f>100-SUM(U3:U5)</f>
        <v>31.430000000000007</v>
      </c>
      <c r="V6" s="25">
        <f>COUNTIF(Risposte!R$2:R$36,Analisi!$A6)</f>
        <v>8</v>
      </c>
      <c r="W6" s="26">
        <f>100-SUM(W3:W5)</f>
        <v>22.86</v>
      </c>
      <c r="X6" s="25">
        <f>COUNTIF(Risposte!S$2:S$36,Analisi!$A6)</f>
        <v>6</v>
      </c>
      <c r="Y6" s="26">
        <f>100-SUM(Y3:Y5)</f>
        <v>17.14</v>
      </c>
      <c r="Z6" s="25">
        <f>COUNTIF(Risposte!T$2:T$36,Analisi!$A6)</f>
        <v>9</v>
      </c>
      <c r="AA6" s="26">
        <f>100-SUM(AA3:AA5)</f>
        <v>25.710000000000008</v>
      </c>
      <c r="AB6" s="25">
        <f>COUNTIF(Risposte!U$2:U$36,Analisi!$A6)</f>
        <v>19</v>
      </c>
      <c r="AC6" s="26">
        <f>100-SUM(AC3:AC5)</f>
        <v>54.28</v>
      </c>
      <c r="AD6" s="25">
        <f>COUNTIF(Risposte!V$2:V$36,Analisi!$A6)</f>
        <v>16</v>
      </c>
      <c r="AE6" s="26">
        <f>100-SUM(AE3:AE5)</f>
        <v>45.71</v>
      </c>
      <c r="AF6" s="25">
        <f>COUNTIF(Risposte!W$2:W$36,Analisi!$A6)</f>
        <v>8</v>
      </c>
      <c r="AG6" s="26">
        <f>100-SUM(AG3:AG5)</f>
        <v>22.86</v>
      </c>
      <c r="AH6" s="25">
        <f>COUNTIF(Risposte!X$2:X$36,Analisi!$A6)</f>
        <v>11</v>
      </c>
      <c r="AI6" s="26">
        <f>100-SUM(AI3:AI5)</f>
        <v>31.430000000000007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35</v>
      </c>
      <c r="C8" s="14"/>
      <c r="D8" s="13">
        <f>SUM(D3:D6)</f>
        <v>35</v>
      </c>
      <c r="E8" s="14"/>
      <c r="F8" s="13">
        <f>SUM(F3:F6)</f>
        <v>35</v>
      </c>
      <c r="G8" s="14"/>
      <c r="H8" s="13">
        <f>SUM(H3:H6)</f>
        <v>35</v>
      </c>
      <c r="I8" s="14"/>
      <c r="J8" s="13">
        <f>SUM(J3:J6)</f>
        <v>35</v>
      </c>
      <c r="K8" s="14"/>
      <c r="L8" s="13">
        <f>SUM(L3:L6)</f>
        <v>35</v>
      </c>
      <c r="M8" s="14"/>
      <c r="N8" s="13">
        <f>SUM(N3:N6)</f>
        <v>35</v>
      </c>
      <c r="O8" s="14"/>
      <c r="P8" s="13">
        <f>SUM(P3:P6)</f>
        <v>35</v>
      </c>
      <c r="Q8" s="14"/>
      <c r="R8" s="13">
        <f>SUM(R3:R6)</f>
        <v>35</v>
      </c>
      <c r="S8" s="14"/>
      <c r="T8" s="13">
        <f>SUM(T3:T6)</f>
        <v>35</v>
      </c>
      <c r="U8" s="14"/>
      <c r="V8" s="13">
        <f>SUM(V3:V6)</f>
        <v>35</v>
      </c>
      <c r="W8" s="14"/>
      <c r="X8" s="13">
        <f>SUM(X3:X6)</f>
        <v>35</v>
      </c>
      <c r="Y8" s="14"/>
      <c r="Z8" s="13">
        <f>SUM(Z3:Z6)</f>
        <v>35</v>
      </c>
      <c r="AA8" s="14"/>
      <c r="AB8" s="13">
        <f>SUM(AB3:AB6)</f>
        <v>35</v>
      </c>
      <c r="AC8" s="14"/>
      <c r="AD8" s="13">
        <f>SUM(AD3:AD6)</f>
        <v>35</v>
      </c>
      <c r="AE8" s="14"/>
      <c r="AF8" s="13">
        <f>SUM(AF3:AF6)</f>
        <v>35</v>
      </c>
      <c r="AG8" s="14"/>
      <c r="AH8" s="13">
        <f>SUM(AH3:AH6)</f>
        <v>35</v>
      </c>
      <c r="AI8" s="14"/>
    </row>
    <row r="9" spans="1:35" x14ac:dyDescent="0.25">
      <c r="A9" s="22" t="s">
        <v>85</v>
      </c>
      <c r="B9" s="27">
        <f>C3+C4</f>
        <v>20</v>
      </c>
      <c r="C9" s="28"/>
      <c r="D9" s="27">
        <f t="shared" ref="D9" si="0">E3+E4</f>
        <v>22.86</v>
      </c>
      <c r="E9" s="28"/>
      <c r="F9" s="27">
        <f t="shared" ref="F9" si="1">G3+G4</f>
        <v>34.28</v>
      </c>
      <c r="G9" s="28"/>
      <c r="H9" s="27">
        <f t="shared" ref="H9" si="2">I3+I4</f>
        <v>17.149999999999999</v>
      </c>
      <c r="I9" s="28"/>
      <c r="J9" s="27">
        <f t="shared" ref="J9" si="3">K3+K4</f>
        <v>40</v>
      </c>
      <c r="K9" s="28"/>
      <c r="L9" s="27">
        <f t="shared" ref="L9" si="4">M3+M4</f>
        <v>22.86</v>
      </c>
      <c r="M9" s="28"/>
      <c r="N9" s="27">
        <f t="shared" ref="N9" si="5">O3+O4</f>
        <v>51.43</v>
      </c>
      <c r="O9" s="28"/>
      <c r="P9" s="27">
        <f t="shared" ref="P9" si="6">Q3+Q4</f>
        <v>60</v>
      </c>
      <c r="Q9" s="28"/>
      <c r="R9" s="27">
        <f t="shared" ref="R9" si="7">S3+S4</f>
        <v>54.28</v>
      </c>
      <c r="S9" s="28"/>
      <c r="T9" s="27">
        <f t="shared" ref="T9" si="8">U3+U4</f>
        <v>20</v>
      </c>
      <c r="U9" s="28"/>
      <c r="V9" s="27">
        <f t="shared" ref="V9" si="9">W3+W4</f>
        <v>25.71</v>
      </c>
      <c r="W9" s="28"/>
      <c r="X9" s="27">
        <f t="shared" ref="X9" si="10">Y3+Y4</f>
        <v>40</v>
      </c>
      <c r="Y9" s="28"/>
      <c r="Z9" s="27">
        <f t="shared" ref="Z9" si="11">AA3+AA4</f>
        <v>45.72</v>
      </c>
      <c r="AA9" s="28"/>
      <c r="AB9" s="27">
        <f t="shared" ref="AB9" si="12">AC3+AC4</f>
        <v>14.29</v>
      </c>
      <c r="AC9" s="28"/>
      <c r="AD9" s="27">
        <f t="shared" ref="AD9" si="13">AE3+AE4</f>
        <v>20</v>
      </c>
      <c r="AE9" s="28"/>
      <c r="AF9" s="27">
        <f t="shared" ref="AF9" si="14">AG3+AG4</f>
        <v>40</v>
      </c>
      <c r="AG9" s="28"/>
      <c r="AH9" s="27">
        <f t="shared" ref="AH9" si="15">AI3+AI4</f>
        <v>25.71</v>
      </c>
      <c r="AI9" s="28"/>
    </row>
    <row r="10" spans="1:35" x14ac:dyDescent="0.25">
      <c r="A10" s="22" t="s">
        <v>86</v>
      </c>
      <c r="B10" s="27">
        <f>C5+C6</f>
        <v>80</v>
      </c>
      <c r="C10" s="28"/>
      <c r="D10" s="27">
        <f t="shared" ref="D10" si="16">E5+E6</f>
        <v>77.14</v>
      </c>
      <c r="E10" s="28"/>
      <c r="F10" s="27">
        <f t="shared" ref="F10" si="17">G5+G6</f>
        <v>65.72</v>
      </c>
      <c r="G10" s="28"/>
      <c r="H10" s="27">
        <f t="shared" ref="H10" si="18">I5+I6</f>
        <v>82.85</v>
      </c>
      <c r="I10" s="28"/>
      <c r="J10" s="27">
        <f t="shared" ref="J10" si="19">K5+K6</f>
        <v>60</v>
      </c>
      <c r="K10" s="28"/>
      <c r="L10" s="27">
        <f t="shared" ref="L10" si="20">M5+M6</f>
        <v>77.14</v>
      </c>
      <c r="M10" s="28"/>
      <c r="N10" s="27">
        <f t="shared" ref="N10" si="21">O5+O6</f>
        <v>48.57</v>
      </c>
      <c r="O10" s="28"/>
      <c r="P10" s="27">
        <f t="shared" ref="P10" si="22">Q5+Q6</f>
        <v>39.999999999999993</v>
      </c>
      <c r="Q10" s="28"/>
      <c r="R10" s="27">
        <f t="shared" ref="R10" si="23">S5+S6</f>
        <v>45.720000000000006</v>
      </c>
      <c r="S10" s="28"/>
      <c r="T10" s="27">
        <f t="shared" ref="T10" si="24">U5+U6</f>
        <v>80</v>
      </c>
      <c r="U10" s="28"/>
      <c r="V10" s="27">
        <f t="shared" ref="V10" si="25">W5+W6</f>
        <v>74.289999999999992</v>
      </c>
      <c r="W10" s="28"/>
      <c r="X10" s="27">
        <f t="shared" ref="X10" si="26">Y5+Y6</f>
        <v>60</v>
      </c>
      <c r="Y10" s="28"/>
      <c r="Z10" s="27">
        <f t="shared" ref="Z10" si="27">AA5+AA6</f>
        <v>54.280000000000008</v>
      </c>
      <c r="AA10" s="28"/>
      <c r="AB10" s="27">
        <f t="shared" ref="AB10" si="28">AC5+AC6</f>
        <v>85.710000000000008</v>
      </c>
      <c r="AC10" s="28"/>
      <c r="AD10" s="27">
        <f t="shared" ref="AD10" si="29">AE5+AE6</f>
        <v>80</v>
      </c>
      <c r="AE10" s="28"/>
      <c r="AF10" s="27">
        <f t="shared" ref="AF10" si="30">AG5+AG6</f>
        <v>60</v>
      </c>
      <c r="AG10" s="28"/>
      <c r="AH10" s="27">
        <f t="shared" ref="AH10" si="31">AI5+AI6</f>
        <v>74.290000000000006</v>
      </c>
      <c r="AI10" s="28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22" t="s">
        <v>66</v>
      </c>
      <c r="B12" s="27">
        <f>ABS(B9-B10)</f>
        <v>60</v>
      </c>
      <c r="C12" s="28"/>
      <c r="D12" s="27">
        <f t="shared" ref="D12" si="32">ABS(D9-D10)</f>
        <v>54.28</v>
      </c>
      <c r="E12" s="28"/>
      <c r="F12" s="27">
        <f t="shared" ref="F12" si="33">ABS(F9-F10)</f>
        <v>31.439999999999998</v>
      </c>
      <c r="G12" s="28"/>
      <c r="H12" s="27">
        <f t="shared" ref="H12" si="34">ABS(H9-H10)</f>
        <v>65.699999999999989</v>
      </c>
      <c r="I12" s="28"/>
      <c r="J12" s="27">
        <f t="shared" ref="J12" si="35">ABS(J9-J10)</f>
        <v>20</v>
      </c>
      <c r="K12" s="28"/>
      <c r="L12" s="27">
        <f t="shared" ref="L12" si="36">ABS(L9-L10)</f>
        <v>54.28</v>
      </c>
      <c r="M12" s="28"/>
      <c r="N12" s="27">
        <f t="shared" ref="N12" si="37">ABS(N9-N10)</f>
        <v>2.8599999999999994</v>
      </c>
      <c r="O12" s="28"/>
      <c r="P12" s="27">
        <f t="shared" ref="P12" si="38">ABS(P9-P10)</f>
        <v>20.000000000000007</v>
      </c>
      <c r="Q12" s="28"/>
      <c r="R12" s="27">
        <f t="shared" ref="R12" si="39">ABS(R9-R10)</f>
        <v>8.5599999999999952</v>
      </c>
      <c r="S12" s="28"/>
      <c r="T12" s="27">
        <f t="shared" ref="T12" si="40">ABS(T9-T10)</f>
        <v>60</v>
      </c>
      <c r="U12" s="28"/>
      <c r="V12" s="27">
        <f t="shared" ref="V12" si="41">ABS(V9-V10)</f>
        <v>48.579999999999991</v>
      </c>
      <c r="W12" s="28"/>
      <c r="X12" s="27">
        <f t="shared" ref="X12" si="42">ABS(X9-X10)</f>
        <v>20</v>
      </c>
      <c r="Y12" s="28"/>
      <c r="Z12" s="27">
        <f t="shared" ref="Z12" si="43">ABS(Z9-Z10)</f>
        <v>8.5600000000000094</v>
      </c>
      <c r="AA12" s="28"/>
      <c r="AB12" s="27">
        <f t="shared" ref="AB12" si="44">ABS(AB9-AB10)</f>
        <v>71.420000000000016</v>
      </c>
      <c r="AC12" s="28"/>
      <c r="AD12" s="27">
        <f t="shared" ref="AD12" si="45">ABS(AD9-AD10)</f>
        <v>60</v>
      </c>
      <c r="AE12" s="28"/>
      <c r="AF12" s="27">
        <f t="shared" ref="AF12" si="46">ABS(AF9-AF10)</f>
        <v>20</v>
      </c>
      <c r="AG12" s="28"/>
      <c r="AH12" s="27">
        <f t="shared" ref="AH12" si="47">ABS(AH9-AH10)</f>
        <v>48.580000000000005</v>
      </c>
      <c r="AI12" s="28"/>
    </row>
  </sheetData>
  <mergeCells count="6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F1:AG1"/>
    <mergeCell ref="AH1:AI1"/>
    <mergeCell ref="V1:W1"/>
    <mergeCell ref="X1:Y1"/>
    <mergeCell ref="Z1:AA1"/>
    <mergeCell ref="AB1:AC1"/>
    <mergeCell ref="AD1:AE1"/>
    <mergeCell ref="B12:C12"/>
    <mergeCell ref="B10:C10"/>
    <mergeCell ref="B9:C9"/>
    <mergeCell ref="D9:E9"/>
    <mergeCell ref="F9:G9"/>
    <mergeCell ref="H9:I9"/>
    <mergeCell ref="J9:K9"/>
    <mergeCell ref="L9:M9"/>
    <mergeCell ref="N9:O9"/>
    <mergeCell ref="P9:Q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12:Y12"/>
    <mergeCell ref="Z12:AA12"/>
    <mergeCell ref="AB9:AC9"/>
    <mergeCell ref="AD9:AE9"/>
    <mergeCell ref="AF9:AG9"/>
    <mergeCell ref="X9:Y9"/>
    <mergeCell ref="Z9:AA9"/>
    <mergeCell ref="N12:O12"/>
    <mergeCell ref="P12:Q12"/>
    <mergeCell ref="R12:S12"/>
    <mergeCell ref="T12:U12"/>
    <mergeCell ref="V12:W12"/>
    <mergeCell ref="D12:E12"/>
    <mergeCell ref="F12:G12"/>
    <mergeCell ref="H12:I12"/>
    <mergeCell ref="J12:K12"/>
    <mergeCell ref="L12:M12"/>
    <mergeCell ref="AB12:AC12"/>
    <mergeCell ref="AD12:AE12"/>
    <mergeCell ref="AF12:AG12"/>
    <mergeCell ref="AH12:AI12"/>
    <mergeCell ref="AB10:AC10"/>
    <mergeCell ref="AD10:AE10"/>
    <mergeCell ref="AF10:AG10"/>
    <mergeCell ref="AH10:AI10"/>
  </mergeCells>
  <conditionalFormatting sqref="AJ12:XFD12">
    <cfRule type="expression" dxfId="7" priority="11">
      <formula>AJ12&lt;=10</formula>
    </cfRule>
  </conditionalFormatting>
  <conditionalFormatting sqref="AJ9:XFD10">
    <cfRule type="expression" dxfId="6" priority="8">
      <formula>AJ9&lt;50</formula>
    </cfRule>
    <cfRule type="expression" dxfId="5" priority="9">
      <formula>AJ9&gt;=50</formula>
    </cfRule>
  </conditionalFormatting>
  <conditionalFormatting sqref="A12">
    <cfRule type="expression" dxfId="4" priority="5">
      <formula>A12&lt;=10</formula>
    </cfRule>
  </conditionalFormatting>
  <conditionalFormatting sqref="B12 D12 F12 H12 J12 L12 N12 P12 R12 T12 V12 X12 Z12 AB12 AD12 AF12 AH12">
    <cfRule type="expression" dxfId="3" priority="4">
      <formula>B12&lt;=10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2017-11-25T15:19:22Z</dcterms:modified>
</cp:coreProperties>
</file>